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35" yWindow="330" windowWidth="13740" windowHeight="5475"/>
  </bookViews>
  <sheets>
    <sheet name="index_wijken" sheetId="4" r:id="rId1"/>
    <sheet name="index 22 gebieden" sheetId="11" r:id="rId2"/>
    <sheet name="klasse grenzen indexen" sheetId="5" r:id="rId3"/>
  </sheets>
  <calcPr calcId="145621"/>
</workbook>
</file>

<file path=xl/calcChain.xml><?xml version="1.0" encoding="utf-8"?>
<calcChain xmlns="http://schemas.openxmlformats.org/spreadsheetml/2006/main">
  <c r="CZ101" i="4" l="1"/>
  <c r="CQ101" i="4"/>
  <c r="CH101" i="4"/>
  <c r="BY101" i="4"/>
  <c r="BN101" i="4"/>
  <c r="BE101" i="4"/>
  <c r="AV101" i="4"/>
  <c r="AK101" i="4"/>
  <c r="AB101" i="4"/>
  <c r="S101" i="4"/>
  <c r="J101" i="4"/>
  <c r="D101" i="4" l="1"/>
  <c r="E101" i="4"/>
  <c r="F101" i="4"/>
  <c r="G101" i="4"/>
  <c r="H101" i="4"/>
  <c r="I101" i="4"/>
  <c r="K101" i="4"/>
  <c r="M101" i="4"/>
  <c r="N101" i="4"/>
  <c r="O101" i="4"/>
  <c r="P101" i="4"/>
  <c r="Q101" i="4"/>
  <c r="R101" i="4"/>
  <c r="T101" i="4"/>
  <c r="V101" i="4"/>
  <c r="W101" i="4"/>
  <c r="X101" i="4"/>
  <c r="Y101" i="4"/>
  <c r="Z101" i="4"/>
  <c r="AA101" i="4"/>
  <c r="AC101" i="4"/>
  <c r="AE101" i="4"/>
  <c r="AF101" i="4"/>
  <c r="AG101" i="4"/>
  <c r="AH101" i="4"/>
  <c r="AI101" i="4"/>
  <c r="AJ101" i="4"/>
  <c r="AL101" i="4"/>
  <c r="AP101" i="4"/>
  <c r="AQ101" i="4"/>
  <c r="AR101" i="4"/>
  <c r="AS101" i="4"/>
  <c r="AT101" i="4"/>
  <c r="AU101" i="4"/>
  <c r="AW101" i="4"/>
  <c r="AY101" i="4"/>
  <c r="AZ101" i="4"/>
  <c r="BA101" i="4"/>
  <c r="BB101" i="4"/>
  <c r="BC101" i="4"/>
  <c r="BD101" i="4"/>
  <c r="BF101" i="4"/>
  <c r="BH101" i="4"/>
  <c r="BI101" i="4"/>
  <c r="BJ101" i="4"/>
  <c r="BK101" i="4"/>
  <c r="BL101" i="4"/>
  <c r="BM101" i="4"/>
  <c r="BO101" i="4"/>
  <c r="BS101" i="4"/>
  <c r="BT101" i="4"/>
  <c r="BU101" i="4"/>
  <c r="BV101" i="4"/>
  <c r="BW101" i="4"/>
  <c r="BX101" i="4"/>
  <c r="BZ101" i="4"/>
  <c r="CB101" i="4"/>
  <c r="CC101" i="4"/>
  <c r="CD101" i="4"/>
  <c r="CE101" i="4"/>
  <c r="CF101" i="4"/>
  <c r="CG101" i="4"/>
  <c r="CI101" i="4"/>
  <c r="CK101" i="4"/>
  <c r="CL101" i="4"/>
  <c r="CM101" i="4"/>
  <c r="CN101" i="4"/>
  <c r="CO101" i="4"/>
  <c r="CP101" i="4"/>
  <c r="CR101" i="4"/>
  <c r="CT101" i="4"/>
  <c r="CU101" i="4"/>
  <c r="CV101" i="4"/>
  <c r="CW101" i="4"/>
  <c r="CX101" i="4"/>
  <c r="CY101" i="4"/>
  <c r="DA101" i="4"/>
  <c r="M15" i="5" l="1"/>
  <c r="K14" i="5"/>
  <c r="K15" i="5" s="1"/>
  <c r="L14" i="5"/>
  <c r="L15" i="5" s="1"/>
  <c r="M14" i="5"/>
  <c r="K13" i="5"/>
  <c r="L13" i="5"/>
  <c r="M13" i="5"/>
  <c r="K12" i="5"/>
  <c r="L12" i="5"/>
  <c r="M12" i="5"/>
  <c r="K11" i="5"/>
  <c r="L11" i="5"/>
  <c r="M11" i="5"/>
  <c r="K10" i="5"/>
  <c r="L10" i="5"/>
  <c r="M10" i="5"/>
  <c r="K9" i="5"/>
  <c r="K8" i="5" s="1"/>
  <c r="L9" i="5"/>
  <c r="L8" i="5" s="1"/>
  <c r="M9" i="5"/>
  <c r="M8" i="5" s="1"/>
  <c r="C9" i="5" l="1"/>
  <c r="D9" i="5"/>
  <c r="J14" i="5" l="1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C15" i="5" s="1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J8" i="5" s="1"/>
  <c r="I9" i="5"/>
  <c r="I8" i="5" s="1"/>
  <c r="H9" i="5"/>
  <c r="H8" i="5" s="1"/>
  <c r="G9" i="5"/>
  <c r="G8" i="5" s="1"/>
  <c r="F9" i="5"/>
  <c r="F8" i="5" s="1"/>
  <c r="E9" i="5"/>
  <c r="E8" i="5" s="1"/>
  <c r="D8" i="5"/>
  <c r="C8" i="5"/>
</calcChain>
</file>

<file path=xl/sharedStrings.xml><?xml version="1.0" encoding="utf-8"?>
<sst xmlns="http://schemas.openxmlformats.org/spreadsheetml/2006/main" count="799" uniqueCount="282">
  <si>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</si>
  <si>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</si>
  <si>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</si>
  <si>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</si>
  <si>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</si>
  <si>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</si>
  <si>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</si>
  <si>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</si>
  <si>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</si>
  <si>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</si>
  <si>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E13/E12(B10/B11)</t>
  </si>
  <si>
    <t>E14</t>
  </si>
  <si>
    <t>E16/E15</t>
  </si>
  <si>
    <t>E17</t>
  </si>
  <si>
    <t>E18</t>
  </si>
  <si>
    <t>E19</t>
  </si>
  <si>
    <t>E20/E22</t>
  </si>
  <si>
    <t>E21</t>
  </si>
  <si>
    <t>E37(E36)</t>
  </si>
  <si>
    <t>E38</t>
  </si>
  <si>
    <t>E39</t>
  </si>
  <si>
    <t>E40abc</t>
  </si>
  <si>
    <t>E40defg</t>
  </si>
  <si>
    <t>E41</t>
  </si>
  <si>
    <t>E42</t>
  </si>
  <si>
    <t>E43</t>
  </si>
  <si>
    <t>F76</t>
  </si>
  <si>
    <t>F77abe</t>
  </si>
  <si>
    <t>F77cdf</t>
  </si>
  <si>
    <t>F78(F75)</t>
  </si>
  <si>
    <t>F79</t>
  </si>
  <si>
    <t>F81</t>
  </si>
  <si>
    <t>F82</t>
  </si>
  <si>
    <t>F83</t>
  </si>
  <si>
    <t>F84abc/F80</t>
  </si>
  <si>
    <t>F85abc</t>
  </si>
  <si>
    <t>F85defg</t>
  </si>
  <si>
    <t>F86</t>
  </si>
  <si>
    <t>F87</t>
  </si>
  <si>
    <t>F88/F84d</t>
  </si>
  <si>
    <t>K24</t>
  </si>
  <si>
    <t>K25</t>
  </si>
  <si>
    <t>K26</t>
  </si>
  <si>
    <t>K44</t>
  </si>
  <si>
    <t>K45</t>
  </si>
  <si>
    <t>K46</t>
  </si>
  <si>
    <t>K47/K50</t>
  </si>
  <si>
    <t>K48</t>
  </si>
  <si>
    <t>K49</t>
  </si>
  <si>
    <t>K52</t>
  </si>
  <si>
    <t>K53</t>
  </si>
  <si>
    <t>K54</t>
  </si>
  <si>
    <t>K90/K59</t>
  </si>
  <si>
    <t>K91</t>
  </si>
  <si>
    <t>M27</t>
  </si>
  <si>
    <t>M28</t>
  </si>
  <si>
    <t>M29</t>
  </si>
  <si>
    <t>M30</t>
  </si>
  <si>
    <t>M31</t>
  </si>
  <si>
    <t>M32</t>
  </si>
  <si>
    <t>M33</t>
  </si>
  <si>
    <t>M35/M34</t>
  </si>
  <si>
    <t>M51</t>
  </si>
  <si>
    <t>M55/M58</t>
  </si>
  <si>
    <t>M56</t>
  </si>
  <si>
    <t>M57</t>
  </si>
  <si>
    <t>N60</t>
  </si>
  <si>
    <t>N61(N72)</t>
  </si>
  <si>
    <t>N62/N63/N64</t>
  </si>
  <si>
    <t>N65</t>
  </si>
  <si>
    <t>N66/N67</t>
  </si>
  <si>
    <t>N68</t>
  </si>
  <si>
    <t>N69</t>
  </si>
  <si>
    <t>N70/N71</t>
  </si>
  <si>
    <t>N73</t>
  </si>
  <si>
    <t>T93ab</t>
  </si>
  <si>
    <t>T93cdejk</t>
  </si>
  <si>
    <t>T93fghi</t>
  </si>
  <si>
    <t>T94abm</t>
  </si>
  <si>
    <t>T94cfghn</t>
  </si>
  <si>
    <t>T94ijk</t>
  </si>
  <si>
    <t>T94del</t>
  </si>
  <si>
    <t>T95</t>
  </si>
  <si>
    <t>T96abc</t>
  </si>
  <si>
    <t>T96defg(T92)</t>
  </si>
  <si>
    <t>T97</t>
  </si>
  <si>
    <t>T98</t>
  </si>
  <si>
    <t xml:space="preserve"> min 0,5</t>
  </si>
  <si>
    <t>plus half</t>
  </si>
  <si>
    <t>plus 1</t>
  </si>
  <si>
    <t>min 1</t>
  </si>
  <si>
    <t>min 1,5</t>
  </si>
  <si>
    <t>&gt;min1,5</t>
  </si>
  <si>
    <t>plus 1,5</t>
  </si>
  <si>
    <t>&gt;plus 1,5</t>
  </si>
  <si>
    <t>vI</t>
  </si>
  <si>
    <t>crimindex</t>
  </si>
  <si>
    <t>HIC</t>
  </si>
  <si>
    <t>HVC</t>
  </si>
  <si>
    <t>Overlast</t>
  </si>
  <si>
    <t>verloedering</t>
  </si>
  <si>
    <t>personenoverlast</t>
  </si>
  <si>
    <t>Onveiligheidsbeleving</t>
  </si>
  <si>
    <t>criminaliteitsindex</t>
  </si>
  <si>
    <t>High Impact</t>
  </si>
  <si>
    <t>High Volume</t>
  </si>
  <si>
    <t>Verloedering</t>
  </si>
  <si>
    <t>Personenoverlast</t>
  </si>
  <si>
    <t>sd</t>
  </si>
  <si>
    <t>veiligheidsindex</t>
  </si>
  <si>
    <t>Burgwallen-Oude Zijde</t>
  </si>
  <si>
    <t>Burgwallen-Nieuwe Zijde</t>
  </si>
  <si>
    <t>Grachtengordel-West</t>
  </si>
  <si>
    <t>Grachtengordel-Zuid</t>
  </si>
  <si>
    <t>Nieuwmarkt/Lastage</t>
  </si>
  <si>
    <t>Haarlemmerbuurt</t>
  </si>
  <si>
    <t>Jordaan</t>
  </si>
  <si>
    <t>Weteringschans</t>
  </si>
  <si>
    <t>Weesperbuurt/Plantage</t>
  </si>
  <si>
    <t>Oost. eilanden/Kadijken</t>
  </si>
  <si>
    <t>Spaarndammer- en Zeehbrt/Houthavens</t>
  </si>
  <si>
    <t>Staatsliedenbuurt</t>
  </si>
  <si>
    <t>Centrmrkt/FredHend</t>
  </si>
  <si>
    <t>Da Costabuurt</t>
  </si>
  <si>
    <t>Kinkerbuurt</t>
  </si>
  <si>
    <t>Van Lennepbuurt</t>
  </si>
  <si>
    <t>Helmers/Vondelbuurt</t>
  </si>
  <si>
    <t>Overtoomse Sluis</t>
  </si>
  <si>
    <t>Landlust/Sloterdijk</t>
  </si>
  <si>
    <t>Erasmuspark</t>
  </si>
  <si>
    <t>De Kolenkit</t>
  </si>
  <si>
    <t>Geuzenbuurt</t>
  </si>
  <si>
    <t>Chassebuurt</t>
  </si>
  <si>
    <t>Van Galenbuurt</t>
  </si>
  <si>
    <t>Hoofdweg e.o.</t>
  </si>
  <si>
    <t>Westindische Buurt</t>
  </si>
  <si>
    <t>Slotermeer-Noordoost</t>
  </si>
  <si>
    <t>Slotermeer Z/-park/N-oever-Plas</t>
  </si>
  <si>
    <t>Brt 4 O/N-5 Z</t>
  </si>
  <si>
    <t>Geuzenveld/Spieringhorn</t>
  </si>
  <si>
    <t>Eendracht</t>
  </si>
  <si>
    <t>Osdorp-Oost</t>
  </si>
  <si>
    <t>Osdorp-Midden</t>
  </si>
  <si>
    <t>De punt</t>
  </si>
  <si>
    <t>MAP/Aker W/O/Lutke-/Ookmeer</t>
  </si>
  <si>
    <t>Slotervaart Noord</t>
  </si>
  <si>
    <t>Slotervaart Zuid</t>
  </si>
  <si>
    <t>Overtoomse Veld</t>
  </si>
  <si>
    <t>Westlandgracht</t>
  </si>
  <si>
    <t>Sloter/Rierkpolder/Dorp Sloten</t>
  </si>
  <si>
    <t>Oude Pijp</t>
  </si>
  <si>
    <t>Nieuwe Pijp</t>
  </si>
  <si>
    <t>Zuid Pijp</t>
  </si>
  <si>
    <t>Hoofddorppleinbuurt</t>
  </si>
  <si>
    <t>Schinkelbuurt</t>
  </si>
  <si>
    <t>Willemspark</t>
  </si>
  <si>
    <t>Museumkwartier</t>
  </si>
  <si>
    <t>Stadionbuurt</t>
  </si>
  <si>
    <t>Apollobuurt</t>
  </si>
  <si>
    <t>Scheldebuurt</t>
  </si>
  <si>
    <t>IJselbuurt</t>
  </si>
  <si>
    <t>Rijnbuurt</t>
  </si>
  <si>
    <t>Buitenveldert-West/Station</t>
  </si>
  <si>
    <t>Buitenveldert-Oost</t>
  </si>
  <si>
    <t>Weesperzijde</t>
  </si>
  <si>
    <t>Oosterparkbuurt</t>
  </si>
  <si>
    <t>Dapperbuurt</t>
  </si>
  <si>
    <t>Transvaalbuurt</t>
  </si>
  <si>
    <t>Indische Buurt West</t>
  </si>
  <si>
    <t>Indische Buurt Oost/IJeiland</t>
  </si>
  <si>
    <t>Oostelijk Havengebied</t>
  </si>
  <si>
    <t>IJburg West/Zeeburgereiland/Nieuwe Diep</t>
  </si>
  <si>
    <t>IJburg-Zuid</t>
  </si>
  <si>
    <t>Frankendael/Omval/Overamstel</t>
  </si>
  <si>
    <t>Middenmeer</t>
  </si>
  <si>
    <t>Betondorp</t>
  </si>
  <si>
    <t>Volewijck</t>
  </si>
  <si>
    <t>IJplein/Vogelbuurt</t>
  </si>
  <si>
    <t>Tuindorp Ndam/Buiksloot/Ndammer-Buiksloterdijk</t>
  </si>
  <si>
    <t>Tuindorp Oostzaan</t>
  </si>
  <si>
    <t>Oostzanerwerf/Kadoelen</t>
  </si>
  <si>
    <t>Waterlandpleinbuurt</t>
  </si>
  <si>
    <t>Buikslotermeer</t>
  </si>
  <si>
    <t>Banne/Buiksloterham/Noordelijke IJ-oevers West</t>
  </si>
  <si>
    <t>Waterland</t>
  </si>
  <si>
    <t>Bijlmer Centrum/Venserpolder</t>
  </si>
  <si>
    <t>Bijlmer Centrum</t>
  </si>
  <si>
    <t>Bijlmer Centrum/H-buurt</t>
  </si>
  <si>
    <t>Bijlmer Oost E-/G-buurt_West/Noord</t>
  </si>
  <si>
    <t>Bijlmer-Oost K-buurt/-museum N/Z</t>
  </si>
  <si>
    <t>Bijlmer Oost G-buurt-Oost/Grunder/Kantershof</t>
  </si>
  <si>
    <t>Bijlmer Oost Kortvrt/Kelberg/park_Oost</t>
  </si>
  <si>
    <t>Nellestein</t>
  </si>
  <si>
    <t>Holendrecht/Reigersbos/N</t>
  </si>
  <si>
    <t>Gaasperdam N/Z-Reigersbos M/Z</t>
  </si>
  <si>
    <t>Gein</t>
  </si>
  <si>
    <t>Driemond</t>
  </si>
  <si>
    <t>Regio totaal</t>
  </si>
  <si>
    <t>DX01</t>
  </si>
  <si>
    <t>C-Centrum West</t>
  </si>
  <si>
    <t>DX02</t>
  </si>
  <si>
    <t>C-Centrum Oost</t>
  </si>
  <si>
    <t>DX03</t>
  </si>
  <si>
    <t>W-Westerpark</t>
  </si>
  <si>
    <t>DX04</t>
  </si>
  <si>
    <t>W-Bos en Lommer</t>
  </si>
  <si>
    <t>DX05</t>
  </si>
  <si>
    <t>W-Oud-West/De Baarsjes</t>
  </si>
  <si>
    <t>DX06</t>
  </si>
  <si>
    <t>NW-Slotermeer/Geuzenveld</t>
  </si>
  <si>
    <t>DX07</t>
  </si>
  <si>
    <t>NW-Osdorp</t>
  </si>
  <si>
    <t>DX08</t>
  </si>
  <si>
    <t>NW-De Aker/Nieuw-Sloten</t>
  </si>
  <si>
    <t>DX09</t>
  </si>
  <si>
    <t>NW-Slotervaart</t>
  </si>
  <si>
    <t>DX10</t>
  </si>
  <si>
    <t>Z-Noord-West/Noord-Midden</t>
  </si>
  <si>
    <t>DX11</t>
  </si>
  <si>
    <t>Z-Buitenveldert/Zuidas</t>
  </si>
  <si>
    <t>DX12</t>
  </si>
  <si>
    <t>Z-De Pijp/Rivierenbuurt</t>
  </si>
  <si>
    <t>DX13</t>
  </si>
  <si>
    <t>O-Oud-Oost</t>
  </si>
  <si>
    <t>DX14</t>
  </si>
  <si>
    <t>O-Indische Buurt/Oostelijk Havengebied</t>
  </si>
  <si>
    <t>DX15</t>
  </si>
  <si>
    <t>O-Watergraafsmeer</t>
  </si>
  <si>
    <t>DX16</t>
  </si>
  <si>
    <t>O-IJburg/Eiland Zeeburg</t>
  </si>
  <si>
    <t>DX17</t>
  </si>
  <si>
    <t>N-West</t>
  </si>
  <si>
    <t>DX18</t>
  </si>
  <si>
    <t>N-Oud-Noord</t>
  </si>
  <si>
    <t>DX19</t>
  </si>
  <si>
    <t>N-Oost</t>
  </si>
  <si>
    <t>DX20</t>
  </si>
  <si>
    <t>ZO-Bijlmer Centrum</t>
  </si>
  <si>
    <t>DX21</t>
  </si>
  <si>
    <t>ZO-Bijlmer Oost</t>
  </si>
  <si>
    <t>DX22</t>
  </si>
  <si>
    <t>ZO-Gaasperdam/Driemond</t>
  </si>
  <si>
    <t>risicoperceptie</t>
  </si>
  <si>
    <t>onveiligheidsgevoelens</t>
  </si>
  <si>
    <t>vermijding</t>
  </si>
  <si>
    <t>Risicoperceptie</t>
  </si>
  <si>
    <t>Onveiligheidsgevoelens</t>
  </si>
  <si>
    <t>Vermijding</t>
  </si>
  <si>
    <t>NIET WEGGOOIEN</t>
  </si>
  <si>
    <t>E13/E12(B10)</t>
  </si>
  <si>
    <t>E37/E36</t>
  </si>
  <si>
    <t>E40</t>
  </si>
  <si>
    <t>E75</t>
  </si>
  <si>
    <t>F78(F11)</t>
  </si>
  <si>
    <t>F84/F80</t>
  </si>
  <si>
    <t>F85</t>
  </si>
  <si>
    <t>F89</t>
  </si>
  <si>
    <t>F88</t>
  </si>
  <si>
    <t>K23/K59</t>
  </si>
  <si>
    <t>K47</t>
  </si>
  <si>
    <t>K90</t>
  </si>
  <si>
    <t>M55</t>
  </si>
  <si>
    <t>M58</t>
  </si>
  <si>
    <t>N70</t>
  </si>
  <si>
    <t>N71</t>
  </si>
  <si>
    <t>N74</t>
  </si>
  <si>
    <t>VMgebied104</t>
  </si>
  <si>
    <t>Vmgebied108</t>
  </si>
  <si>
    <t>N69 (incl N74</t>
  </si>
  <si>
    <t>De Omval/Overamstel</t>
  </si>
  <si>
    <t>Frankendael</t>
  </si>
  <si>
    <t>Buikslotermeer/Elzenhagen</t>
  </si>
  <si>
    <t>Banne Buiksloot</t>
  </si>
  <si>
    <t>Noordelijke IJ-oevers-West</t>
  </si>
  <si>
    <t>Banne/Buiksloterham/Noordelijke IJ-oevers-West</t>
  </si>
  <si>
    <t>Elzenhagen</t>
  </si>
  <si>
    <t>Zuidas/Prinses Irenebuurt e.o.</t>
  </si>
  <si>
    <t>2019_1</t>
  </si>
  <si>
    <t>2019_2</t>
  </si>
  <si>
    <t>2019_3</t>
  </si>
  <si>
    <t>2.1 Veiligheidsindex wijken, 2014-2019_3</t>
  </si>
  <si>
    <t>2.1 Veiligheidsindex 22 gebieden, 2014-2019_3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</si>
</sst>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##0.00"/>
    <numFmt numFmtId="166" formatCode="###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rbel"/>
      <family val="2"/>
    </font>
    <font>
      <sz val="10"/>
      <name val="Arial"/>
      <family val="2"/>
    </font>
    <font>
      <sz val="10"/>
      <color indexed="8"/>
      <name val="Corbel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5" fontId="4" fillId="0" borderId="0" xfId="1" applyNumberFormat="1" applyFont="1" applyBorder="1" applyAlignment="1">
      <alignment horizontal="right" vertical="top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6" fontId="6" fillId="0" borderId="0" xfId="1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/>
    <xf numFmtId="2" fontId="5" fillId="0" borderId="0" xfId="0" applyNumberFormat="1" applyFont="1"/>
    <xf numFmtId="164" fontId="7" fillId="0" borderId="0" xfId="0" applyNumberFormat="1" applyFont="1" applyAlignment="1">
      <alignment horizontal="left"/>
    </xf>
    <xf numFmtId="14" fontId="7" fillId="0" borderId="0" xfId="0" applyNumberFormat="1" applyFont="1"/>
    <xf numFmtId="1" fontId="5" fillId="9" borderId="0" xfId="0" applyNumberFormat="1" applyFont="1" applyFill="1"/>
    <xf numFmtId="0" fontId="7" fillId="0" borderId="0" xfId="0" applyFont="1"/>
  </cellXfs>
  <cellStyles count="2">
    <cellStyle name="Standaard" xfId="0" builtinId="0"/>
    <cellStyle name="Standaard_klasse grenzen indexen" xfId="1"/>
  </cellStyles>
  <dxfs count="1267"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2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+S kleuren (excl blauw en grijs)">
      <a:dk1>
        <a:sysClr val="windowText" lastClr="000000"/>
      </a:dk1>
      <a:lt1>
        <a:sysClr val="window" lastClr="FFFFFF"/>
      </a:lt1>
      <a:dk2>
        <a:srgbClr val="FF6A08"/>
      </a:dk2>
      <a:lt2>
        <a:srgbClr val="FF0000"/>
      </a:lt2>
      <a:accent1>
        <a:srgbClr val="F6B400"/>
      </a:accent1>
      <a:accent2>
        <a:srgbClr val="FFF498"/>
      </a:accent2>
      <a:accent3>
        <a:srgbClr val="B4E600"/>
      </a:accent3>
      <a:accent4>
        <a:srgbClr val="5ABD00"/>
      </a:accent4>
      <a:accent5>
        <a:srgbClr val="00A44A"/>
      </a:accent5>
      <a:accent6>
        <a:srgbClr val="AC0094"/>
      </a:accent6>
      <a:hlink>
        <a:srgbClr val="254E9B"/>
      </a:hlink>
      <a:folHlink>
        <a:srgbClr val="007EC5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03"/>
  <sheetViews>
    <sheetView tabSelected="1" workbookViewId="0"/>
  </sheetViews>
  <sheetFormatPr defaultRowHeight="12.75" x14ac:dyDescent="0.2"/>
  <cols>
    <col min="1" max="1" width="11.85546875" style="15" customWidth="1"/>
    <col min="2" max="2" width="12.42578125" style="15" customWidth="1"/>
    <col min="3" max="3" width="35.7109375" style="15" customWidth="1"/>
    <col min="4" max="105" width="6.85546875" style="15" customWidth="1"/>
    <col min="106" max="118" width="9.140625" style="15"/>
    <col min="119" max="119" width="18" style="15" customWidth="1"/>
    <col min="120" max="16384" width="9.140625" style="15"/>
  </cols>
  <sheetData>
    <row r="1" spans="1:118" x14ac:dyDescent="0.2">
      <c r="A1" s="29" t="s">
        <v>280</v>
      </c>
    </row>
    <row r="3" spans="1:118" s="16" customFormat="1" x14ac:dyDescent="0.2">
      <c r="D3" s="15" t="s">
        <v>108</v>
      </c>
      <c r="E3" s="17">
        <v>24.801640920411632</v>
      </c>
      <c r="F3" s="26"/>
      <c r="H3" s="17"/>
      <c r="I3" s="17"/>
      <c r="J3" s="17"/>
      <c r="K3" s="17"/>
      <c r="L3" s="17"/>
      <c r="M3" s="17">
        <v>30.715912685028837</v>
      </c>
      <c r="N3" s="17"/>
      <c r="O3" s="17"/>
      <c r="P3" s="17"/>
      <c r="Q3" s="17"/>
      <c r="R3" s="17"/>
      <c r="S3" s="17"/>
      <c r="T3" s="17"/>
      <c r="U3" s="17"/>
      <c r="V3" s="17">
        <v>34.649233223224989</v>
      </c>
      <c r="W3" s="17"/>
      <c r="X3" s="17"/>
      <c r="Y3" s="17"/>
      <c r="Z3" s="17"/>
      <c r="AA3" s="17"/>
      <c r="AB3" s="17"/>
      <c r="AC3" s="17"/>
      <c r="AD3" s="17"/>
      <c r="AE3" s="17">
        <v>34.004365301522064</v>
      </c>
      <c r="AF3" s="17"/>
      <c r="AG3" s="17"/>
      <c r="AH3" s="17"/>
      <c r="AI3" s="17"/>
      <c r="AJ3" s="17"/>
      <c r="AK3" s="17"/>
      <c r="AL3" s="17"/>
      <c r="AM3" s="17"/>
      <c r="AP3" s="17">
        <v>36.49641757972767</v>
      </c>
      <c r="AR3" s="26"/>
      <c r="AT3" s="17"/>
      <c r="AU3" s="17"/>
      <c r="AV3" s="17"/>
      <c r="AW3" s="17"/>
      <c r="AX3" s="17"/>
      <c r="AY3" s="17">
        <v>22.005748617533381</v>
      </c>
      <c r="AZ3" s="17"/>
      <c r="BA3" s="17"/>
      <c r="BB3" s="17"/>
      <c r="BC3" s="17"/>
      <c r="BD3" s="17"/>
      <c r="BE3" s="17"/>
      <c r="BF3" s="17"/>
      <c r="BG3" s="17"/>
      <c r="BH3" s="17">
        <v>60.362969813619522</v>
      </c>
      <c r="BI3" s="17"/>
      <c r="BJ3" s="17"/>
      <c r="BK3" s="17"/>
      <c r="BL3" s="17"/>
      <c r="BM3" s="17"/>
      <c r="BN3" s="17"/>
      <c r="BO3" s="17"/>
      <c r="BP3" s="17"/>
      <c r="BS3" s="17">
        <v>23.226855109397945</v>
      </c>
      <c r="CA3" s="17"/>
      <c r="CB3" s="17">
        <v>8.8000000000000007</v>
      </c>
      <c r="CJ3" s="17"/>
      <c r="CK3" s="18">
        <v>26.788830585498893</v>
      </c>
      <c r="CT3" s="18">
        <v>38.043164554235418</v>
      </c>
    </row>
    <row r="4" spans="1:118" x14ac:dyDescent="0.2">
      <c r="V4" s="23"/>
      <c r="W4" s="23"/>
      <c r="X4" s="23"/>
      <c r="Y4" s="23"/>
      <c r="Z4" s="23"/>
      <c r="AA4" s="23"/>
      <c r="AB4" s="23"/>
      <c r="AC4" s="23"/>
      <c r="AR4" s="27"/>
    </row>
    <row r="5" spans="1:118" s="19" customFormat="1" x14ac:dyDescent="0.2">
      <c r="D5" s="19" t="s">
        <v>109</v>
      </c>
      <c r="M5" s="19" t="s">
        <v>103</v>
      </c>
      <c r="V5" s="19" t="s">
        <v>105</v>
      </c>
      <c r="AE5" s="19" t="s">
        <v>104</v>
      </c>
      <c r="AP5" s="19" t="s">
        <v>99</v>
      </c>
      <c r="AY5" s="19" t="s">
        <v>106</v>
      </c>
      <c r="BH5" s="19" t="s">
        <v>107</v>
      </c>
      <c r="BS5" s="19" t="s">
        <v>102</v>
      </c>
      <c r="CB5" s="19" t="s">
        <v>245</v>
      </c>
      <c r="CK5" s="19" t="s">
        <v>246</v>
      </c>
      <c r="CT5" s="19" t="s">
        <v>247</v>
      </c>
    </row>
    <row r="6" spans="1:118" x14ac:dyDescent="0.2">
      <c r="A6" s="15" t="s">
        <v>267</v>
      </c>
      <c r="B6" s="15" t="s">
        <v>266</v>
      </c>
      <c r="D6" s="15">
        <v>2014</v>
      </c>
      <c r="E6" s="20">
        <v>2015</v>
      </c>
      <c r="F6" s="20">
        <v>2016</v>
      </c>
      <c r="G6" s="20">
        <v>2017</v>
      </c>
      <c r="H6" s="20">
        <v>2018</v>
      </c>
      <c r="I6" s="20" t="s">
        <v>277</v>
      </c>
      <c r="J6" s="20" t="s">
        <v>278</v>
      </c>
      <c r="K6" s="20" t="s">
        <v>279</v>
      </c>
      <c r="M6" s="15">
        <v>2014</v>
      </c>
      <c r="N6" s="20">
        <v>2015</v>
      </c>
      <c r="O6" s="20">
        <v>2016</v>
      </c>
      <c r="P6" s="20">
        <v>2017</v>
      </c>
      <c r="Q6" s="20">
        <v>2018</v>
      </c>
      <c r="R6" s="20" t="s">
        <v>277</v>
      </c>
      <c r="S6" s="20" t="s">
        <v>278</v>
      </c>
      <c r="T6" s="20" t="s">
        <v>279</v>
      </c>
      <c r="V6" s="15">
        <v>2014</v>
      </c>
      <c r="W6" s="20">
        <v>2015</v>
      </c>
      <c r="X6" s="20">
        <v>2016</v>
      </c>
      <c r="Y6" s="20">
        <v>2017</v>
      </c>
      <c r="Z6" s="20">
        <v>2018</v>
      </c>
      <c r="AA6" s="20" t="s">
        <v>277</v>
      </c>
      <c r="AB6" s="20" t="s">
        <v>278</v>
      </c>
      <c r="AC6" s="20" t="s">
        <v>279</v>
      </c>
      <c r="AE6" s="15">
        <v>2014</v>
      </c>
      <c r="AF6" s="20">
        <v>2015</v>
      </c>
      <c r="AG6" s="20">
        <v>2016</v>
      </c>
      <c r="AH6" s="20">
        <v>2017</v>
      </c>
      <c r="AI6" s="20">
        <v>2018</v>
      </c>
      <c r="AJ6" s="20" t="s">
        <v>277</v>
      </c>
      <c r="AK6" s="20" t="s">
        <v>278</v>
      </c>
      <c r="AL6" s="20" t="s">
        <v>279</v>
      </c>
      <c r="AN6" s="15" t="s">
        <v>267</v>
      </c>
      <c r="AP6" s="15">
        <v>2014</v>
      </c>
      <c r="AQ6" s="20">
        <v>2015</v>
      </c>
      <c r="AR6" s="20">
        <v>2016</v>
      </c>
      <c r="AS6" s="20">
        <v>2017</v>
      </c>
      <c r="AT6" s="20">
        <v>2018</v>
      </c>
      <c r="AU6" s="20" t="s">
        <v>277</v>
      </c>
      <c r="AV6" s="20" t="s">
        <v>278</v>
      </c>
      <c r="AW6" s="20" t="s">
        <v>279</v>
      </c>
      <c r="AY6" s="15">
        <v>2014</v>
      </c>
      <c r="AZ6" s="20">
        <v>2015</v>
      </c>
      <c r="BA6" s="20">
        <v>2016</v>
      </c>
      <c r="BB6" s="20">
        <v>2017</v>
      </c>
      <c r="BC6" s="20">
        <v>2018</v>
      </c>
      <c r="BD6" s="20" t="s">
        <v>277</v>
      </c>
      <c r="BE6" s="20" t="s">
        <v>278</v>
      </c>
      <c r="BF6" s="20" t="s">
        <v>279</v>
      </c>
      <c r="BH6" s="15">
        <v>2014</v>
      </c>
      <c r="BI6" s="20">
        <v>2015</v>
      </c>
      <c r="BJ6" s="20">
        <v>2016</v>
      </c>
      <c r="BK6" s="20">
        <v>2017</v>
      </c>
      <c r="BL6" s="20">
        <v>2018</v>
      </c>
      <c r="BM6" s="20" t="s">
        <v>277</v>
      </c>
      <c r="BN6" s="20" t="s">
        <v>278</v>
      </c>
      <c r="BO6" s="20" t="s">
        <v>279</v>
      </c>
      <c r="BQ6" s="15" t="s">
        <v>267</v>
      </c>
      <c r="BS6" s="15">
        <v>2014</v>
      </c>
      <c r="BT6" s="20">
        <v>2015</v>
      </c>
      <c r="BU6" s="20">
        <v>2016</v>
      </c>
      <c r="BV6" s="20">
        <v>2017</v>
      </c>
      <c r="BW6" s="20">
        <v>2018</v>
      </c>
      <c r="BX6" s="20" t="s">
        <v>277</v>
      </c>
      <c r="BY6" s="20" t="s">
        <v>278</v>
      </c>
      <c r="BZ6" s="20" t="s">
        <v>279</v>
      </c>
      <c r="CB6" s="15">
        <v>2014</v>
      </c>
      <c r="CC6" s="20">
        <v>2015</v>
      </c>
      <c r="CD6" s="20">
        <v>2016</v>
      </c>
      <c r="CE6" s="20">
        <v>2017</v>
      </c>
      <c r="CF6" s="20">
        <v>2018</v>
      </c>
      <c r="CG6" s="20" t="s">
        <v>277</v>
      </c>
      <c r="CH6" s="20" t="s">
        <v>278</v>
      </c>
      <c r="CI6" s="20" t="s">
        <v>279</v>
      </c>
      <c r="CK6" s="15">
        <v>2014</v>
      </c>
      <c r="CL6" s="20">
        <v>2015</v>
      </c>
      <c r="CM6" s="20">
        <v>2016</v>
      </c>
      <c r="CN6" s="20">
        <v>2017</v>
      </c>
      <c r="CO6" s="20">
        <v>2018</v>
      </c>
      <c r="CP6" s="20" t="s">
        <v>277</v>
      </c>
      <c r="CQ6" s="20" t="s">
        <v>278</v>
      </c>
      <c r="CR6" s="20" t="s">
        <v>279</v>
      </c>
      <c r="CT6" s="15">
        <v>2014</v>
      </c>
      <c r="CU6" s="20">
        <v>2015</v>
      </c>
      <c r="CV6" s="20">
        <v>2016</v>
      </c>
      <c r="CW6" s="20">
        <v>2017</v>
      </c>
      <c r="CX6" s="20">
        <v>2018</v>
      </c>
      <c r="CY6" s="20" t="s">
        <v>277</v>
      </c>
      <c r="CZ6" s="20" t="s">
        <v>278</v>
      </c>
      <c r="DA6" s="20" t="s">
        <v>279</v>
      </c>
      <c r="DE6" s="16"/>
      <c r="DG6" s="16"/>
      <c r="DI6" s="16"/>
      <c r="DL6" s="16"/>
      <c r="DN6" s="16"/>
    </row>
    <row r="7" spans="1:118" ht="12.75" customHeight="1" x14ac:dyDescent="0.2">
      <c r="A7" s="15" t="s">
        <v>0</v>
      </c>
      <c r="B7" s="15" t="s">
        <v>0</v>
      </c>
      <c r="C7" s="15" t="s">
        <v>110</v>
      </c>
      <c r="D7" s="24">
        <v>164.82</v>
      </c>
      <c r="E7" s="24">
        <v>170.4</v>
      </c>
      <c r="F7" s="24">
        <v>177.17</v>
      </c>
      <c r="G7" s="24">
        <v>186.49</v>
      </c>
      <c r="H7" s="24">
        <v>177.85</v>
      </c>
      <c r="I7" s="24">
        <v>177.26</v>
      </c>
      <c r="J7" s="24">
        <v>176.54</v>
      </c>
      <c r="K7" s="24">
        <v>178.1</v>
      </c>
      <c r="L7" s="24"/>
      <c r="M7" s="24">
        <v>129.19</v>
      </c>
      <c r="N7" s="24">
        <v>152.18</v>
      </c>
      <c r="O7" s="24">
        <v>125.99</v>
      </c>
      <c r="P7" s="24">
        <v>131.26</v>
      </c>
      <c r="Q7" s="24">
        <v>103.69</v>
      </c>
      <c r="R7" s="24">
        <v>106.17</v>
      </c>
      <c r="S7" s="24">
        <v>102.78</v>
      </c>
      <c r="T7" s="24">
        <v>102.01</v>
      </c>
      <c r="U7" s="24"/>
      <c r="V7" s="24">
        <v>143.57</v>
      </c>
      <c r="W7" s="24">
        <v>151.4</v>
      </c>
      <c r="X7" s="24">
        <v>143.29</v>
      </c>
      <c r="Y7" s="24">
        <v>129.77000000000001</v>
      </c>
      <c r="Z7" s="24">
        <v>101.34</v>
      </c>
      <c r="AA7" s="24">
        <v>103.46</v>
      </c>
      <c r="AB7" s="24">
        <v>101.25</v>
      </c>
      <c r="AC7" s="24">
        <v>95.99</v>
      </c>
      <c r="AD7" s="24"/>
      <c r="AE7" s="24">
        <v>114.81</v>
      </c>
      <c r="AF7" s="24">
        <v>152.97</v>
      </c>
      <c r="AG7" s="24">
        <v>108.7</v>
      </c>
      <c r="AH7" s="24">
        <v>132.75</v>
      </c>
      <c r="AI7" s="24">
        <v>106.05</v>
      </c>
      <c r="AJ7" s="24">
        <v>108.87</v>
      </c>
      <c r="AK7" s="24">
        <v>104.31</v>
      </c>
      <c r="AL7" s="24">
        <v>108.03</v>
      </c>
      <c r="AM7" s="24"/>
      <c r="AN7" s="15" t="s">
        <v>0</v>
      </c>
      <c r="AO7" s="15" t="s">
        <v>110</v>
      </c>
      <c r="AP7" s="24">
        <v>268.17</v>
      </c>
      <c r="AQ7" s="24">
        <v>271.89999999999998</v>
      </c>
      <c r="AR7" s="24">
        <v>301.89</v>
      </c>
      <c r="AS7" s="24">
        <v>305.79000000000002</v>
      </c>
      <c r="AT7" s="24">
        <v>332.08</v>
      </c>
      <c r="AU7" s="24">
        <v>323.08</v>
      </c>
      <c r="AV7" s="24">
        <v>326.68</v>
      </c>
      <c r="AW7" s="24">
        <v>325.56</v>
      </c>
      <c r="AX7" s="24"/>
      <c r="AY7" s="24">
        <v>149.41999999999999</v>
      </c>
      <c r="AZ7" s="24">
        <v>148.80000000000001</v>
      </c>
      <c r="BA7" s="24">
        <v>149.69999999999999</v>
      </c>
      <c r="BB7" s="24">
        <v>139.72999999999999</v>
      </c>
      <c r="BC7" s="24">
        <v>167.64</v>
      </c>
      <c r="BD7" s="24">
        <v>157.43</v>
      </c>
      <c r="BE7" s="24">
        <v>150.34</v>
      </c>
      <c r="BF7" s="24">
        <v>143.21</v>
      </c>
      <c r="BG7" s="24"/>
      <c r="BH7" s="24">
        <v>386.93</v>
      </c>
      <c r="BI7" s="24">
        <v>395</v>
      </c>
      <c r="BJ7" s="24">
        <v>454.08</v>
      </c>
      <c r="BK7" s="24">
        <v>471.85</v>
      </c>
      <c r="BL7" s="24">
        <v>496.51</v>
      </c>
      <c r="BM7" s="24">
        <v>488.73</v>
      </c>
      <c r="BN7" s="24">
        <v>503.02</v>
      </c>
      <c r="BO7" s="24">
        <v>507.91</v>
      </c>
      <c r="BP7" s="24"/>
      <c r="BQ7" s="15" t="s">
        <v>0</v>
      </c>
      <c r="BR7" s="15" t="s">
        <v>110</v>
      </c>
      <c r="BS7" s="24">
        <v>97.11</v>
      </c>
      <c r="BT7" s="24">
        <v>87.11</v>
      </c>
      <c r="BU7" s="24">
        <v>103.63</v>
      </c>
      <c r="BV7" s="24">
        <v>122.43</v>
      </c>
      <c r="BW7" s="24">
        <v>97.78</v>
      </c>
      <c r="BX7" s="24">
        <v>102.54</v>
      </c>
      <c r="BY7" s="24">
        <v>100.16</v>
      </c>
      <c r="BZ7" s="24">
        <v>106.73</v>
      </c>
      <c r="CA7" s="24"/>
      <c r="CB7" s="24">
        <v>117.78</v>
      </c>
      <c r="CC7" s="24">
        <v>128.5</v>
      </c>
      <c r="CD7" s="24">
        <v>130.51</v>
      </c>
      <c r="CE7" s="24">
        <v>135.44</v>
      </c>
      <c r="CF7" s="24">
        <v>131.81</v>
      </c>
      <c r="CG7" s="24">
        <v>131.62</v>
      </c>
      <c r="CH7" s="24">
        <v>134.96</v>
      </c>
      <c r="CI7" s="24">
        <v>136.66999999999999</v>
      </c>
      <c r="CJ7" s="24"/>
      <c r="CK7" s="24">
        <v>97.61</v>
      </c>
      <c r="CL7" s="24">
        <v>83.09</v>
      </c>
      <c r="CM7" s="24">
        <v>98.48</v>
      </c>
      <c r="CN7" s="24">
        <v>119.7</v>
      </c>
      <c r="CO7" s="24">
        <v>87.17</v>
      </c>
      <c r="CP7" s="24">
        <v>98.99</v>
      </c>
      <c r="CQ7" s="24">
        <v>93.64</v>
      </c>
      <c r="CR7" s="24">
        <v>99.27</v>
      </c>
      <c r="CT7" s="24">
        <v>75.94</v>
      </c>
      <c r="CU7" s="24">
        <v>49.74</v>
      </c>
      <c r="CV7" s="24">
        <v>81.900000000000006</v>
      </c>
      <c r="CW7" s="24">
        <v>112.14</v>
      </c>
      <c r="CX7" s="24">
        <v>74.349999999999994</v>
      </c>
      <c r="CY7" s="24">
        <v>77</v>
      </c>
      <c r="CZ7" s="24">
        <v>71.88</v>
      </c>
      <c r="DA7" s="24">
        <v>84.26</v>
      </c>
      <c r="DC7" s="25"/>
      <c r="DD7" s="25"/>
    </row>
    <row r="8" spans="1:118" ht="12.75" customHeight="1" x14ac:dyDescent="0.2">
      <c r="A8" s="15" t="s">
        <v>1</v>
      </c>
      <c r="B8" s="15" t="s">
        <v>1</v>
      </c>
      <c r="C8" s="15" t="s">
        <v>111</v>
      </c>
      <c r="D8" s="24">
        <v>182.22</v>
      </c>
      <c r="E8" s="24">
        <v>193.37</v>
      </c>
      <c r="F8" s="24">
        <v>190.19</v>
      </c>
      <c r="G8" s="24">
        <v>180.74</v>
      </c>
      <c r="H8" s="24">
        <v>189.32</v>
      </c>
      <c r="I8" s="24">
        <v>181.46</v>
      </c>
      <c r="J8" s="24">
        <v>180.58</v>
      </c>
      <c r="K8" s="24">
        <v>168.84</v>
      </c>
      <c r="L8" s="24"/>
      <c r="M8" s="24">
        <v>148.75</v>
      </c>
      <c r="N8" s="24">
        <v>167.4</v>
      </c>
      <c r="O8" s="24">
        <v>132.83000000000001</v>
      </c>
      <c r="P8" s="24">
        <v>141.47</v>
      </c>
      <c r="Q8" s="24">
        <v>136.15</v>
      </c>
      <c r="R8" s="24">
        <v>132.5</v>
      </c>
      <c r="S8" s="24">
        <v>134.63999999999999</v>
      </c>
      <c r="T8" s="24">
        <v>117.2</v>
      </c>
      <c r="U8" s="24"/>
      <c r="V8" s="24">
        <v>182.02</v>
      </c>
      <c r="W8" s="24">
        <v>199.82</v>
      </c>
      <c r="X8" s="24">
        <v>170.52</v>
      </c>
      <c r="Y8" s="24">
        <v>178.76</v>
      </c>
      <c r="Z8" s="24">
        <v>146.04</v>
      </c>
      <c r="AA8" s="24">
        <v>145.82</v>
      </c>
      <c r="AB8" s="24">
        <v>144.26</v>
      </c>
      <c r="AC8" s="24">
        <v>132.69999999999999</v>
      </c>
      <c r="AD8" s="24"/>
      <c r="AE8" s="24">
        <v>115.48</v>
      </c>
      <c r="AF8" s="24">
        <v>134.99</v>
      </c>
      <c r="AG8" s="24">
        <v>95.14</v>
      </c>
      <c r="AH8" s="24">
        <v>104.19</v>
      </c>
      <c r="AI8" s="24">
        <v>126.26</v>
      </c>
      <c r="AJ8" s="24">
        <v>119.17</v>
      </c>
      <c r="AK8" s="24">
        <v>125.02</v>
      </c>
      <c r="AL8" s="24">
        <v>101.69</v>
      </c>
      <c r="AM8" s="24"/>
      <c r="AN8" s="15" t="s">
        <v>1</v>
      </c>
      <c r="AO8" s="15" t="s">
        <v>111</v>
      </c>
      <c r="AP8" s="24">
        <v>299.05</v>
      </c>
      <c r="AQ8" s="24">
        <v>314.31</v>
      </c>
      <c r="AR8" s="24">
        <v>345.69</v>
      </c>
      <c r="AS8" s="24">
        <v>311.58999999999997</v>
      </c>
      <c r="AT8" s="24">
        <v>329.89</v>
      </c>
      <c r="AU8" s="24">
        <v>317.51</v>
      </c>
      <c r="AV8" s="24">
        <v>311.06</v>
      </c>
      <c r="AW8" s="24">
        <v>292.38</v>
      </c>
      <c r="AX8" s="24"/>
      <c r="AY8" s="24">
        <v>125.15</v>
      </c>
      <c r="AZ8" s="24">
        <v>148.51</v>
      </c>
      <c r="BA8" s="24">
        <v>143.68</v>
      </c>
      <c r="BB8" s="24">
        <v>124.99</v>
      </c>
      <c r="BC8" s="24">
        <v>122.03</v>
      </c>
      <c r="BD8" s="24">
        <v>124.79</v>
      </c>
      <c r="BE8" s="24">
        <v>123.62</v>
      </c>
      <c r="BF8" s="24">
        <v>130.80000000000001</v>
      </c>
      <c r="BG8" s="24"/>
      <c r="BH8" s="24">
        <v>472.94</v>
      </c>
      <c r="BI8" s="24">
        <v>480.1</v>
      </c>
      <c r="BJ8" s="24">
        <v>547.70000000000005</v>
      </c>
      <c r="BK8" s="24">
        <v>498.19</v>
      </c>
      <c r="BL8" s="24">
        <v>537.76</v>
      </c>
      <c r="BM8" s="24">
        <v>510.23</v>
      </c>
      <c r="BN8" s="24">
        <v>498.49</v>
      </c>
      <c r="BO8" s="24">
        <v>453.97</v>
      </c>
      <c r="BP8" s="24"/>
      <c r="BQ8" s="15" t="s">
        <v>1</v>
      </c>
      <c r="BR8" s="15" t="s">
        <v>111</v>
      </c>
      <c r="BS8" s="24">
        <v>98.87</v>
      </c>
      <c r="BT8" s="24">
        <v>98.41</v>
      </c>
      <c r="BU8" s="24">
        <v>92.06</v>
      </c>
      <c r="BV8" s="24">
        <v>89.15</v>
      </c>
      <c r="BW8" s="24">
        <v>101.93</v>
      </c>
      <c r="BX8" s="24">
        <v>94.38</v>
      </c>
      <c r="BY8" s="24">
        <v>96.05</v>
      </c>
      <c r="BZ8" s="24">
        <v>96.95</v>
      </c>
      <c r="CA8" s="24"/>
      <c r="CB8" s="24">
        <v>113.94</v>
      </c>
      <c r="CC8" s="24">
        <v>122.51</v>
      </c>
      <c r="CD8" s="24">
        <v>119.77</v>
      </c>
      <c r="CE8" s="24">
        <v>112.44</v>
      </c>
      <c r="CF8" s="24">
        <v>122.37</v>
      </c>
      <c r="CG8" s="24">
        <v>119.38</v>
      </c>
      <c r="CH8" s="24">
        <v>122.21</v>
      </c>
      <c r="CI8" s="24">
        <v>122.61</v>
      </c>
      <c r="CJ8" s="24"/>
      <c r="CK8" s="24">
        <v>105.32</v>
      </c>
      <c r="CL8" s="24">
        <v>94.95</v>
      </c>
      <c r="CM8" s="24">
        <v>86.58</v>
      </c>
      <c r="CN8" s="24">
        <v>87.53</v>
      </c>
      <c r="CO8" s="24">
        <v>98.22</v>
      </c>
      <c r="CP8" s="24">
        <v>89.52</v>
      </c>
      <c r="CQ8" s="24">
        <v>92.69</v>
      </c>
      <c r="CR8" s="24">
        <v>94.46</v>
      </c>
      <c r="CT8" s="24">
        <v>77.36</v>
      </c>
      <c r="CU8" s="24">
        <v>77.78</v>
      </c>
      <c r="CV8" s="24">
        <v>69.81</v>
      </c>
      <c r="CW8" s="24">
        <v>67.489999999999995</v>
      </c>
      <c r="CX8" s="24">
        <v>85.19</v>
      </c>
      <c r="CY8" s="24">
        <v>74.25</v>
      </c>
      <c r="CZ8" s="24">
        <v>73.239999999999995</v>
      </c>
      <c r="DA8" s="24">
        <v>73.790000000000006</v>
      </c>
      <c r="DC8" s="25"/>
      <c r="DD8" s="25"/>
    </row>
    <row r="9" spans="1:118" ht="12.75" customHeight="1" x14ac:dyDescent="0.2">
      <c r="A9" s="15" t="s">
        <v>2</v>
      </c>
      <c r="B9" s="15" t="s">
        <v>2</v>
      </c>
      <c r="C9" s="15" t="s">
        <v>112</v>
      </c>
      <c r="D9" s="24">
        <v>92.54</v>
      </c>
      <c r="E9" s="24">
        <v>97.52</v>
      </c>
      <c r="F9" s="24">
        <v>86.56</v>
      </c>
      <c r="G9" s="24">
        <v>86.15</v>
      </c>
      <c r="H9" s="24">
        <v>94.74</v>
      </c>
      <c r="I9" s="24">
        <v>94.11</v>
      </c>
      <c r="J9" s="24">
        <v>89.18</v>
      </c>
      <c r="K9" s="24">
        <v>79.61</v>
      </c>
      <c r="L9" s="24"/>
      <c r="M9" s="24">
        <v>91.26</v>
      </c>
      <c r="N9" s="24">
        <v>92.44</v>
      </c>
      <c r="O9" s="24">
        <v>68.62</v>
      </c>
      <c r="P9" s="24">
        <v>71.38</v>
      </c>
      <c r="Q9" s="24">
        <v>66.150000000000006</v>
      </c>
      <c r="R9" s="24">
        <v>58.54</v>
      </c>
      <c r="S9" s="24">
        <v>60.14</v>
      </c>
      <c r="T9" s="24">
        <v>52.74</v>
      </c>
      <c r="U9" s="24"/>
      <c r="V9" s="24">
        <v>99.21</v>
      </c>
      <c r="W9" s="24">
        <v>90.77</v>
      </c>
      <c r="X9" s="24">
        <v>78.36</v>
      </c>
      <c r="Y9" s="24">
        <v>83.58</v>
      </c>
      <c r="Z9" s="24">
        <v>72.87</v>
      </c>
      <c r="AA9" s="24">
        <v>66.33</v>
      </c>
      <c r="AB9" s="24">
        <v>62.22</v>
      </c>
      <c r="AC9" s="24">
        <v>54.23</v>
      </c>
      <c r="AD9" s="24"/>
      <c r="AE9" s="24">
        <v>83.31</v>
      </c>
      <c r="AF9" s="24">
        <v>94.1</v>
      </c>
      <c r="AG9" s="24">
        <v>58.89</v>
      </c>
      <c r="AH9" s="24">
        <v>59.17</v>
      </c>
      <c r="AI9" s="24">
        <v>59.42</v>
      </c>
      <c r="AJ9" s="24">
        <v>50.76</v>
      </c>
      <c r="AK9" s="24">
        <v>58.06</v>
      </c>
      <c r="AL9" s="24">
        <v>51.25</v>
      </c>
      <c r="AM9" s="24"/>
      <c r="AN9" s="15" t="s">
        <v>2</v>
      </c>
      <c r="AO9" s="15" t="s">
        <v>112</v>
      </c>
      <c r="AP9" s="24">
        <v>118.97</v>
      </c>
      <c r="AQ9" s="24">
        <v>122.13</v>
      </c>
      <c r="AR9" s="24">
        <v>123.68</v>
      </c>
      <c r="AS9" s="24">
        <v>117.02</v>
      </c>
      <c r="AT9" s="24">
        <v>129.37</v>
      </c>
      <c r="AU9" s="24">
        <v>140.05000000000001</v>
      </c>
      <c r="AV9" s="24">
        <v>130.49</v>
      </c>
      <c r="AW9" s="24">
        <v>116.54</v>
      </c>
      <c r="AX9" s="24"/>
      <c r="AY9" s="24">
        <v>105.4</v>
      </c>
      <c r="AZ9" s="24">
        <v>107.71</v>
      </c>
      <c r="BA9" s="24">
        <v>95.47</v>
      </c>
      <c r="BB9" s="24">
        <v>99.49</v>
      </c>
      <c r="BC9" s="24">
        <v>112.35</v>
      </c>
      <c r="BD9" s="24">
        <v>120.32</v>
      </c>
      <c r="BE9" s="24">
        <v>115.82</v>
      </c>
      <c r="BF9" s="24">
        <v>100.52</v>
      </c>
      <c r="BG9" s="24"/>
      <c r="BH9" s="24">
        <v>132.53</v>
      </c>
      <c r="BI9" s="24">
        <v>136.55000000000001</v>
      </c>
      <c r="BJ9" s="24">
        <v>151.88999999999999</v>
      </c>
      <c r="BK9" s="24">
        <v>134.55000000000001</v>
      </c>
      <c r="BL9" s="24">
        <v>146.4</v>
      </c>
      <c r="BM9" s="24">
        <v>159.78</v>
      </c>
      <c r="BN9" s="24">
        <v>145.15</v>
      </c>
      <c r="BO9" s="24">
        <v>132.56</v>
      </c>
      <c r="BP9" s="24"/>
      <c r="BQ9" s="15" t="s">
        <v>2</v>
      </c>
      <c r="BR9" s="15" t="s">
        <v>112</v>
      </c>
      <c r="BS9" s="24">
        <v>67.400000000000006</v>
      </c>
      <c r="BT9" s="24">
        <v>77.98</v>
      </c>
      <c r="BU9" s="24">
        <v>67.37</v>
      </c>
      <c r="BV9" s="24">
        <v>70.06</v>
      </c>
      <c r="BW9" s="24">
        <v>88.7</v>
      </c>
      <c r="BX9" s="24">
        <v>83.72</v>
      </c>
      <c r="BY9" s="24">
        <v>76.91</v>
      </c>
      <c r="BZ9" s="24">
        <v>69.55</v>
      </c>
      <c r="CA9" s="24"/>
      <c r="CB9" s="24">
        <v>102.57</v>
      </c>
      <c r="CC9" s="24">
        <v>104.86</v>
      </c>
      <c r="CD9" s="24">
        <v>103.25</v>
      </c>
      <c r="CE9" s="24">
        <v>106.9</v>
      </c>
      <c r="CF9" s="24">
        <v>111.3</v>
      </c>
      <c r="CG9" s="24">
        <v>118.99</v>
      </c>
      <c r="CH9" s="24">
        <v>116.71</v>
      </c>
      <c r="CI9" s="24">
        <v>110.42</v>
      </c>
      <c r="CJ9" s="24"/>
      <c r="CK9" s="24">
        <v>64.25</v>
      </c>
      <c r="CL9" s="24">
        <v>72.88</v>
      </c>
      <c r="CM9" s="24">
        <v>61.24</v>
      </c>
      <c r="CN9" s="24">
        <v>61.23</v>
      </c>
      <c r="CO9" s="24">
        <v>84.36</v>
      </c>
      <c r="CP9" s="24">
        <v>74.66</v>
      </c>
      <c r="CQ9" s="24">
        <v>61.83</v>
      </c>
      <c r="CR9" s="24">
        <v>52.24</v>
      </c>
      <c r="CT9" s="24">
        <v>35.39</v>
      </c>
      <c r="CU9" s="24">
        <v>56.2</v>
      </c>
      <c r="CV9" s="24">
        <v>37.630000000000003</v>
      </c>
      <c r="CW9" s="24">
        <v>42.03</v>
      </c>
      <c r="CX9" s="24">
        <v>70.430000000000007</v>
      </c>
      <c r="CY9" s="24">
        <v>57.51</v>
      </c>
      <c r="CZ9" s="24">
        <v>52.19</v>
      </c>
      <c r="DA9" s="24">
        <v>45.99</v>
      </c>
      <c r="DC9" s="25"/>
      <c r="DD9" s="25"/>
    </row>
    <row r="10" spans="1:118" ht="12.75" customHeight="1" x14ac:dyDescent="0.2">
      <c r="A10" s="15" t="s">
        <v>3</v>
      </c>
      <c r="B10" s="15" t="s">
        <v>3</v>
      </c>
      <c r="C10" s="15" t="s">
        <v>113</v>
      </c>
      <c r="D10" s="24">
        <v>140.35</v>
      </c>
      <c r="E10" s="24">
        <v>135.66</v>
      </c>
      <c r="F10" s="24">
        <v>156.51</v>
      </c>
      <c r="G10" s="24">
        <v>158.33000000000001</v>
      </c>
      <c r="H10" s="24">
        <v>147.47</v>
      </c>
      <c r="I10" s="24">
        <v>148.44999999999999</v>
      </c>
      <c r="J10" s="24">
        <v>148.56</v>
      </c>
      <c r="K10" s="24">
        <v>137.44999999999999</v>
      </c>
      <c r="L10" s="24"/>
      <c r="M10" s="24">
        <v>166.03</v>
      </c>
      <c r="N10" s="24">
        <v>151.38</v>
      </c>
      <c r="O10" s="24">
        <v>178.71</v>
      </c>
      <c r="P10" s="24">
        <v>167.11</v>
      </c>
      <c r="Q10" s="24">
        <v>163.91</v>
      </c>
      <c r="R10" s="24">
        <v>176.57</v>
      </c>
      <c r="S10" s="24">
        <v>162.72</v>
      </c>
      <c r="T10" s="24">
        <v>139.46</v>
      </c>
      <c r="U10" s="24"/>
      <c r="V10" s="24">
        <v>186.45</v>
      </c>
      <c r="W10" s="24">
        <v>174.7</v>
      </c>
      <c r="X10" s="24">
        <v>187.81</v>
      </c>
      <c r="Y10" s="24">
        <v>174.4</v>
      </c>
      <c r="Z10" s="24">
        <v>179.86</v>
      </c>
      <c r="AA10" s="24">
        <v>194.46</v>
      </c>
      <c r="AB10" s="24">
        <v>175.7</v>
      </c>
      <c r="AC10" s="24">
        <v>148.02000000000001</v>
      </c>
      <c r="AD10" s="24"/>
      <c r="AE10" s="24">
        <v>145.61000000000001</v>
      </c>
      <c r="AF10" s="24">
        <v>128.06</v>
      </c>
      <c r="AG10" s="24">
        <v>169.6</v>
      </c>
      <c r="AH10" s="24">
        <v>159.82</v>
      </c>
      <c r="AI10" s="24">
        <v>147.96</v>
      </c>
      <c r="AJ10" s="24">
        <v>158.68</v>
      </c>
      <c r="AK10" s="24">
        <v>149.75</v>
      </c>
      <c r="AL10" s="24">
        <v>130.88999999999999</v>
      </c>
      <c r="AM10" s="24"/>
      <c r="AN10" s="15" t="s">
        <v>3</v>
      </c>
      <c r="AO10" s="15" t="s">
        <v>113</v>
      </c>
      <c r="AP10" s="24">
        <v>170.23</v>
      </c>
      <c r="AQ10" s="24">
        <v>172.54</v>
      </c>
      <c r="AR10" s="24">
        <v>210.29</v>
      </c>
      <c r="AS10" s="24">
        <v>218.08</v>
      </c>
      <c r="AT10" s="24">
        <v>197.1</v>
      </c>
      <c r="AU10" s="24">
        <v>193.93</v>
      </c>
      <c r="AV10" s="24">
        <v>205.13</v>
      </c>
      <c r="AW10" s="24">
        <v>198.33</v>
      </c>
      <c r="AX10" s="24"/>
      <c r="AY10" s="24">
        <v>141.15</v>
      </c>
      <c r="AZ10" s="24">
        <v>125.29</v>
      </c>
      <c r="BA10" s="24">
        <v>154.01</v>
      </c>
      <c r="BB10" s="24">
        <v>148.41999999999999</v>
      </c>
      <c r="BC10" s="24">
        <v>123.68</v>
      </c>
      <c r="BD10" s="24">
        <v>117.42</v>
      </c>
      <c r="BE10" s="24">
        <v>143</v>
      </c>
      <c r="BF10" s="24">
        <v>127.85</v>
      </c>
      <c r="BG10" s="24"/>
      <c r="BH10" s="24">
        <v>199.31</v>
      </c>
      <c r="BI10" s="24">
        <v>219.8</v>
      </c>
      <c r="BJ10" s="24">
        <v>266.57</v>
      </c>
      <c r="BK10" s="24">
        <v>287.74</v>
      </c>
      <c r="BL10" s="24">
        <v>270.52</v>
      </c>
      <c r="BM10" s="24">
        <v>270.43</v>
      </c>
      <c r="BN10" s="24">
        <v>267.26</v>
      </c>
      <c r="BO10" s="24">
        <v>268.8</v>
      </c>
      <c r="BP10" s="24"/>
      <c r="BQ10" s="15" t="s">
        <v>3</v>
      </c>
      <c r="BR10" s="15" t="s">
        <v>113</v>
      </c>
      <c r="BS10" s="24">
        <v>84.79</v>
      </c>
      <c r="BT10" s="24">
        <v>83.06</v>
      </c>
      <c r="BU10" s="24">
        <v>80.52</v>
      </c>
      <c r="BV10" s="24">
        <v>89.79</v>
      </c>
      <c r="BW10" s="24">
        <v>81.400000000000006</v>
      </c>
      <c r="BX10" s="24">
        <v>74.849999999999994</v>
      </c>
      <c r="BY10" s="24">
        <v>77.83</v>
      </c>
      <c r="BZ10" s="24">
        <v>74.58</v>
      </c>
      <c r="CA10" s="24"/>
      <c r="CB10" s="24">
        <v>103.41</v>
      </c>
      <c r="CC10" s="24">
        <v>107.49</v>
      </c>
      <c r="CD10" s="24">
        <v>118.07</v>
      </c>
      <c r="CE10" s="24">
        <v>113.08</v>
      </c>
      <c r="CF10" s="24">
        <v>105.26</v>
      </c>
      <c r="CG10" s="24">
        <v>107.12</v>
      </c>
      <c r="CH10" s="24">
        <v>113.13</v>
      </c>
      <c r="CI10" s="24">
        <v>112.97</v>
      </c>
      <c r="CJ10" s="24"/>
      <c r="CK10" s="24">
        <v>74.400000000000006</v>
      </c>
      <c r="CL10" s="24">
        <v>85.15</v>
      </c>
      <c r="CM10" s="24">
        <v>83.86</v>
      </c>
      <c r="CN10" s="24">
        <v>83.45</v>
      </c>
      <c r="CO10" s="24">
        <v>73.53</v>
      </c>
      <c r="CP10" s="24">
        <v>63.27</v>
      </c>
      <c r="CQ10" s="24">
        <v>69.72</v>
      </c>
      <c r="CR10" s="24">
        <v>65.400000000000006</v>
      </c>
      <c r="CT10" s="24">
        <v>76.58</v>
      </c>
      <c r="CU10" s="24">
        <v>56.53</v>
      </c>
      <c r="CV10" s="24">
        <v>39.65</v>
      </c>
      <c r="CW10" s="24">
        <v>72.819999999999993</v>
      </c>
      <c r="CX10" s="24">
        <v>65.400000000000006</v>
      </c>
      <c r="CY10" s="24">
        <v>54.15</v>
      </c>
      <c r="CZ10" s="24">
        <v>50.64</v>
      </c>
      <c r="DA10" s="24">
        <v>45.37</v>
      </c>
      <c r="DC10" s="25"/>
      <c r="DD10" s="25"/>
    </row>
    <row r="11" spans="1:118" ht="12.75" customHeight="1" x14ac:dyDescent="0.2">
      <c r="A11" s="15" t="s">
        <v>4</v>
      </c>
      <c r="B11" s="15" t="s">
        <v>4</v>
      </c>
      <c r="C11" s="15" t="s">
        <v>114</v>
      </c>
      <c r="D11" s="24">
        <v>122.44</v>
      </c>
      <c r="E11" s="24">
        <v>113.51</v>
      </c>
      <c r="F11" s="24">
        <v>118.74</v>
      </c>
      <c r="G11" s="24">
        <v>118.92</v>
      </c>
      <c r="H11" s="24">
        <v>116.18</v>
      </c>
      <c r="I11" s="24">
        <v>116.72</v>
      </c>
      <c r="J11" s="24">
        <v>107.31</v>
      </c>
      <c r="K11" s="24">
        <v>120.79</v>
      </c>
      <c r="L11" s="24"/>
      <c r="M11" s="24">
        <v>119.55</v>
      </c>
      <c r="N11" s="24">
        <v>98.48</v>
      </c>
      <c r="O11" s="24">
        <v>104.68</v>
      </c>
      <c r="P11" s="24">
        <v>100</v>
      </c>
      <c r="Q11" s="24">
        <v>107.33</v>
      </c>
      <c r="R11" s="24">
        <v>112.41</v>
      </c>
      <c r="S11" s="24">
        <v>95.3</v>
      </c>
      <c r="T11" s="24">
        <v>113.35</v>
      </c>
      <c r="U11" s="24"/>
      <c r="V11" s="24">
        <v>122.1</v>
      </c>
      <c r="W11" s="24">
        <v>108.38</v>
      </c>
      <c r="X11" s="24">
        <v>100.09</v>
      </c>
      <c r="Y11" s="24">
        <v>90.95</v>
      </c>
      <c r="Z11" s="24">
        <v>108.56</v>
      </c>
      <c r="AA11" s="24">
        <v>114.62</v>
      </c>
      <c r="AB11" s="24">
        <v>105.66</v>
      </c>
      <c r="AC11" s="24">
        <v>109.85</v>
      </c>
      <c r="AD11" s="24"/>
      <c r="AE11" s="24">
        <v>116.99</v>
      </c>
      <c r="AF11" s="24">
        <v>88.58</v>
      </c>
      <c r="AG11" s="24">
        <v>109.27</v>
      </c>
      <c r="AH11" s="24">
        <v>109.05</v>
      </c>
      <c r="AI11" s="24">
        <v>106.11</v>
      </c>
      <c r="AJ11" s="24">
        <v>110.21</v>
      </c>
      <c r="AK11" s="24">
        <v>84.94</v>
      </c>
      <c r="AL11" s="24">
        <v>116.86</v>
      </c>
      <c r="AM11" s="24"/>
      <c r="AN11" s="15" t="s">
        <v>4</v>
      </c>
      <c r="AO11" s="15" t="s">
        <v>114</v>
      </c>
      <c r="AP11" s="24">
        <v>163.47999999999999</v>
      </c>
      <c r="AQ11" s="24">
        <v>152.77000000000001</v>
      </c>
      <c r="AR11" s="24">
        <v>161.93</v>
      </c>
      <c r="AS11" s="24">
        <v>169.41</v>
      </c>
      <c r="AT11" s="24">
        <v>153.66</v>
      </c>
      <c r="AU11" s="24">
        <v>154.11000000000001</v>
      </c>
      <c r="AV11" s="24">
        <v>148.35</v>
      </c>
      <c r="AW11" s="24">
        <v>161.41</v>
      </c>
      <c r="AX11" s="24"/>
      <c r="AY11" s="24">
        <v>121.55</v>
      </c>
      <c r="AZ11" s="24">
        <v>105.2</v>
      </c>
      <c r="BA11" s="24">
        <v>114.67</v>
      </c>
      <c r="BB11" s="24">
        <v>121</v>
      </c>
      <c r="BC11" s="24">
        <v>122.46</v>
      </c>
      <c r="BD11" s="24">
        <v>118.32</v>
      </c>
      <c r="BE11" s="24">
        <v>110.76</v>
      </c>
      <c r="BF11" s="24">
        <v>119.49</v>
      </c>
      <c r="BG11" s="24"/>
      <c r="BH11" s="24">
        <v>205.41</v>
      </c>
      <c r="BI11" s="24">
        <v>200.35</v>
      </c>
      <c r="BJ11" s="24">
        <v>209.18</v>
      </c>
      <c r="BK11" s="24">
        <v>217.81</v>
      </c>
      <c r="BL11" s="24">
        <v>184.85</v>
      </c>
      <c r="BM11" s="24">
        <v>189.89</v>
      </c>
      <c r="BN11" s="24">
        <v>185.95</v>
      </c>
      <c r="BO11" s="24">
        <v>203.33</v>
      </c>
      <c r="BP11" s="24"/>
      <c r="BQ11" s="15" t="s">
        <v>4</v>
      </c>
      <c r="BR11" s="15" t="s">
        <v>114</v>
      </c>
      <c r="BS11" s="24">
        <v>84.3</v>
      </c>
      <c r="BT11" s="24">
        <v>89.27</v>
      </c>
      <c r="BU11" s="24">
        <v>89.62</v>
      </c>
      <c r="BV11" s="24">
        <v>87.37</v>
      </c>
      <c r="BW11" s="24">
        <v>87.55</v>
      </c>
      <c r="BX11" s="24">
        <v>83.64</v>
      </c>
      <c r="BY11" s="24">
        <v>78.27</v>
      </c>
      <c r="BZ11" s="24">
        <v>87.59</v>
      </c>
      <c r="CA11" s="24"/>
      <c r="CB11" s="24">
        <v>107.73</v>
      </c>
      <c r="CC11" s="24">
        <v>109.4</v>
      </c>
      <c r="CD11" s="24">
        <v>109.2</v>
      </c>
      <c r="CE11" s="24">
        <v>109.84</v>
      </c>
      <c r="CF11" s="24">
        <v>113.1</v>
      </c>
      <c r="CG11" s="24">
        <v>114.56</v>
      </c>
      <c r="CH11" s="24">
        <v>114.87</v>
      </c>
      <c r="CI11" s="24">
        <v>117.95</v>
      </c>
      <c r="CJ11" s="24"/>
      <c r="CK11" s="24">
        <v>81.3</v>
      </c>
      <c r="CL11" s="24">
        <v>87.82</v>
      </c>
      <c r="CM11" s="24">
        <v>84.66</v>
      </c>
      <c r="CN11" s="24">
        <v>84.35</v>
      </c>
      <c r="CO11" s="24">
        <v>82.02</v>
      </c>
      <c r="CP11" s="24">
        <v>77.489999999999995</v>
      </c>
      <c r="CQ11" s="24">
        <v>70.13</v>
      </c>
      <c r="CR11" s="24">
        <v>75.900000000000006</v>
      </c>
      <c r="CT11" s="24">
        <v>63.87</v>
      </c>
      <c r="CU11" s="24">
        <v>70.58</v>
      </c>
      <c r="CV11" s="24">
        <v>75</v>
      </c>
      <c r="CW11" s="24">
        <v>67.900000000000006</v>
      </c>
      <c r="CX11" s="24">
        <v>67.52</v>
      </c>
      <c r="CY11" s="24">
        <v>58.87</v>
      </c>
      <c r="CZ11" s="24">
        <v>49.8</v>
      </c>
      <c r="DA11" s="24">
        <v>68.92</v>
      </c>
      <c r="DC11" s="25"/>
      <c r="DD11" s="25"/>
    </row>
    <row r="12" spans="1:118" ht="12.75" customHeight="1" x14ac:dyDescent="0.2">
      <c r="A12" s="15" t="s">
        <v>5</v>
      </c>
      <c r="B12" s="15" t="s">
        <v>5</v>
      </c>
      <c r="C12" s="15" t="s">
        <v>115</v>
      </c>
      <c r="D12" s="24">
        <v>95.58</v>
      </c>
      <c r="E12" s="24">
        <v>88.36</v>
      </c>
      <c r="F12" s="24">
        <v>96.32</v>
      </c>
      <c r="G12" s="24">
        <v>93.39</v>
      </c>
      <c r="H12" s="24">
        <v>91.82</v>
      </c>
      <c r="I12" s="24">
        <v>92.41</v>
      </c>
      <c r="J12" s="24">
        <v>94.43</v>
      </c>
      <c r="K12" s="24">
        <v>96.51</v>
      </c>
      <c r="L12" s="24"/>
      <c r="M12" s="24">
        <v>88.74</v>
      </c>
      <c r="N12" s="24">
        <v>73.28</v>
      </c>
      <c r="O12" s="24">
        <v>75.7</v>
      </c>
      <c r="P12" s="24">
        <v>72.61</v>
      </c>
      <c r="Q12" s="24">
        <v>71.7</v>
      </c>
      <c r="R12" s="24">
        <v>66.03</v>
      </c>
      <c r="S12" s="24">
        <v>59.71</v>
      </c>
      <c r="T12" s="24">
        <v>55.87</v>
      </c>
      <c r="U12" s="24"/>
      <c r="V12" s="24">
        <v>103.48</v>
      </c>
      <c r="W12" s="24">
        <v>79.040000000000006</v>
      </c>
      <c r="X12" s="24">
        <v>88.24</v>
      </c>
      <c r="Y12" s="24">
        <v>72.989999999999995</v>
      </c>
      <c r="Z12" s="24">
        <v>64.7</v>
      </c>
      <c r="AA12" s="24">
        <v>66.3</v>
      </c>
      <c r="AB12" s="24">
        <v>58.91</v>
      </c>
      <c r="AC12" s="24">
        <v>55.81</v>
      </c>
      <c r="AD12" s="24"/>
      <c r="AE12" s="24">
        <v>74</v>
      </c>
      <c r="AF12" s="24">
        <v>67.52</v>
      </c>
      <c r="AG12" s="24">
        <v>63.16</v>
      </c>
      <c r="AH12" s="24">
        <v>72.23</v>
      </c>
      <c r="AI12" s="24">
        <v>78.709999999999994</v>
      </c>
      <c r="AJ12" s="24">
        <v>65.760000000000005</v>
      </c>
      <c r="AK12" s="24">
        <v>60.51</v>
      </c>
      <c r="AL12" s="24">
        <v>55.93</v>
      </c>
      <c r="AM12" s="24"/>
      <c r="AN12" s="15" t="s">
        <v>5</v>
      </c>
      <c r="AO12" s="15" t="s">
        <v>115</v>
      </c>
      <c r="AP12" s="24">
        <v>117.7</v>
      </c>
      <c r="AQ12" s="24">
        <v>115.41</v>
      </c>
      <c r="AR12" s="24">
        <v>128.34</v>
      </c>
      <c r="AS12" s="24">
        <v>129.5</v>
      </c>
      <c r="AT12" s="24">
        <v>124.96</v>
      </c>
      <c r="AU12" s="24">
        <v>130.49</v>
      </c>
      <c r="AV12" s="24">
        <v>135.1</v>
      </c>
      <c r="AW12" s="24">
        <v>140.56</v>
      </c>
      <c r="AX12" s="24"/>
      <c r="AY12" s="24">
        <v>99.76</v>
      </c>
      <c r="AZ12" s="24">
        <v>98.22</v>
      </c>
      <c r="BA12" s="24">
        <v>99.86</v>
      </c>
      <c r="BB12" s="24">
        <v>97.89</v>
      </c>
      <c r="BC12" s="24">
        <v>101.56</v>
      </c>
      <c r="BD12" s="24">
        <v>103.98</v>
      </c>
      <c r="BE12" s="24">
        <v>103.37</v>
      </c>
      <c r="BF12" s="24">
        <v>113.62</v>
      </c>
      <c r="BG12" s="24"/>
      <c r="BH12" s="24">
        <v>135.63999999999999</v>
      </c>
      <c r="BI12" s="24">
        <v>132.6</v>
      </c>
      <c r="BJ12" s="24">
        <v>156.83000000000001</v>
      </c>
      <c r="BK12" s="24">
        <v>161.11000000000001</v>
      </c>
      <c r="BL12" s="24">
        <v>148.35</v>
      </c>
      <c r="BM12" s="24">
        <v>156.99</v>
      </c>
      <c r="BN12" s="24">
        <v>166.83</v>
      </c>
      <c r="BO12" s="24">
        <v>167.5</v>
      </c>
      <c r="BP12" s="24"/>
      <c r="BQ12" s="15" t="s">
        <v>5</v>
      </c>
      <c r="BR12" s="15" t="s">
        <v>115</v>
      </c>
      <c r="BS12" s="24">
        <v>80.3</v>
      </c>
      <c r="BT12" s="24">
        <v>76.38</v>
      </c>
      <c r="BU12" s="24">
        <v>84.92</v>
      </c>
      <c r="BV12" s="24">
        <v>78.05</v>
      </c>
      <c r="BW12" s="24">
        <v>78.81</v>
      </c>
      <c r="BX12" s="24">
        <v>80.72</v>
      </c>
      <c r="BY12" s="24">
        <v>88.47</v>
      </c>
      <c r="BZ12" s="24">
        <v>93.11</v>
      </c>
      <c r="CA12" s="24"/>
      <c r="CB12" s="24">
        <v>95.6</v>
      </c>
      <c r="CC12" s="24">
        <v>94.55</v>
      </c>
      <c r="CD12" s="24">
        <v>105.68</v>
      </c>
      <c r="CE12" s="24">
        <v>99</v>
      </c>
      <c r="CF12" s="24">
        <v>100.77</v>
      </c>
      <c r="CG12" s="24">
        <v>103.74</v>
      </c>
      <c r="CH12" s="24">
        <v>105.01</v>
      </c>
      <c r="CI12" s="24">
        <v>106.74</v>
      </c>
      <c r="CJ12" s="24"/>
      <c r="CK12" s="24">
        <v>75.209999999999994</v>
      </c>
      <c r="CL12" s="24">
        <v>74.05</v>
      </c>
      <c r="CM12" s="24">
        <v>77.790000000000006</v>
      </c>
      <c r="CN12" s="24">
        <v>72.66</v>
      </c>
      <c r="CO12" s="24">
        <v>75.27</v>
      </c>
      <c r="CP12" s="24">
        <v>75.489999999999995</v>
      </c>
      <c r="CQ12" s="24">
        <v>83.17</v>
      </c>
      <c r="CR12" s="24">
        <v>84.96</v>
      </c>
      <c r="CT12" s="24">
        <v>70.099999999999994</v>
      </c>
      <c r="CU12" s="24">
        <v>60.55</v>
      </c>
      <c r="CV12" s="24">
        <v>71.3</v>
      </c>
      <c r="CW12" s="24">
        <v>62.5</v>
      </c>
      <c r="CX12" s="24">
        <v>60.39</v>
      </c>
      <c r="CY12" s="24">
        <v>62.94</v>
      </c>
      <c r="CZ12" s="24">
        <v>77.239999999999995</v>
      </c>
      <c r="DA12" s="24">
        <v>87.63</v>
      </c>
      <c r="DC12" s="25"/>
      <c r="DD12" s="25"/>
    </row>
    <row r="13" spans="1:118" ht="12.75" customHeight="1" x14ac:dyDescent="0.2">
      <c r="A13" s="15" t="s">
        <v>6</v>
      </c>
      <c r="B13" s="15" t="s">
        <v>6</v>
      </c>
      <c r="C13" s="15" t="s">
        <v>116</v>
      </c>
      <c r="D13" s="24">
        <v>100.31</v>
      </c>
      <c r="E13" s="24">
        <v>88.21</v>
      </c>
      <c r="F13" s="24">
        <v>87.89</v>
      </c>
      <c r="G13" s="24">
        <v>96.11</v>
      </c>
      <c r="H13" s="24">
        <v>89.95</v>
      </c>
      <c r="I13" s="24">
        <v>91.31</v>
      </c>
      <c r="J13" s="24">
        <v>92.37</v>
      </c>
      <c r="K13" s="24">
        <v>92.96</v>
      </c>
      <c r="L13" s="24"/>
      <c r="M13" s="24">
        <v>97.06</v>
      </c>
      <c r="N13" s="24">
        <v>83.71</v>
      </c>
      <c r="O13" s="24">
        <v>81.319999999999993</v>
      </c>
      <c r="P13" s="24">
        <v>90.99</v>
      </c>
      <c r="Q13" s="24">
        <v>69.7</v>
      </c>
      <c r="R13" s="24">
        <v>70.010000000000005</v>
      </c>
      <c r="S13" s="24">
        <v>78.59</v>
      </c>
      <c r="T13" s="24">
        <v>77.02</v>
      </c>
      <c r="U13" s="24"/>
      <c r="V13" s="24">
        <v>102.39</v>
      </c>
      <c r="W13" s="24">
        <v>80.569999999999993</v>
      </c>
      <c r="X13" s="24">
        <v>74.63</v>
      </c>
      <c r="Y13" s="24">
        <v>77.19</v>
      </c>
      <c r="Z13" s="24">
        <v>58.26</v>
      </c>
      <c r="AA13" s="24">
        <v>67.47</v>
      </c>
      <c r="AB13" s="24">
        <v>69.959999999999994</v>
      </c>
      <c r="AC13" s="24">
        <v>67.03</v>
      </c>
      <c r="AD13" s="24"/>
      <c r="AE13" s="24">
        <v>91.74</v>
      </c>
      <c r="AF13" s="24">
        <v>86.85</v>
      </c>
      <c r="AG13" s="24">
        <v>88.01</v>
      </c>
      <c r="AH13" s="24">
        <v>104.79</v>
      </c>
      <c r="AI13" s="24">
        <v>81.13</v>
      </c>
      <c r="AJ13" s="24">
        <v>72.55</v>
      </c>
      <c r="AK13" s="24">
        <v>87.22</v>
      </c>
      <c r="AL13" s="24">
        <v>87</v>
      </c>
      <c r="AM13" s="24"/>
      <c r="AN13" s="15" t="s">
        <v>6</v>
      </c>
      <c r="AO13" s="15" t="s">
        <v>116</v>
      </c>
      <c r="AP13" s="24">
        <v>128.66</v>
      </c>
      <c r="AQ13" s="24">
        <v>113.64</v>
      </c>
      <c r="AR13" s="24">
        <v>114.46</v>
      </c>
      <c r="AS13" s="24">
        <v>125.81</v>
      </c>
      <c r="AT13" s="24">
        <v>124.58</v>
      </c>
      <c r="AU13" s="24">
        <v>127.86</v>
      </c>
      <c r="AV13" s="24">
        <v>125.75</v>
      </c>
      <c r="AW13" s="24">
        <v>130.83000000000001</v>
      </c>
      <c r="AX13" s="24"/>
      <c r="AY13" s="24">
        <v>124.02</v>
      </c>
      <c r="AZ13" s="24">
        <v>106.34</v>
      </c>
      <c r="BA13" s="24">
        <v>111.01</v>
      </c>
      <c r="BB13" s="24">
        <v>113.3</v>
      </c>
      <c r="BC13" s="24">
        <v>100.6</v>
      </c>
      <c r="BD13" s="24">
        <v>100.12</v>
      </c>
      <c r="BE13" s="24">
        <v>107.03</v>
      </c>
      <c r="BF13" s="24">
        <v>109.69</v>
      </c>
      <c r="BG13" s="24"/>
      <c r="BH13" s="24">
        <v>133.30000000000001</v>
      </c>
      <c r="BI13" s="24">
        <v>120.95</v>
      </c>
      <c r="BJ13" s="24">
        <v>117.91</v>
      </c>
      <c r="BK13" s="24">
        <v>138.31</v>
      </c>
      <c r="BL13" s="24">
        <v>148.56</v>
      </c>
      <c r="BM13" s="24">
        <v>155.59</v>
      </c>
      <c r="BN13" s="24">
        <v>144.47</v>
      </c>
      <c r="BO13" s="24">
        <v>151.97999999999999</v>
      </c>
      <c r="BP13" s="24"/>
      <c r="BQ13" s="15" t="s">
        <v>6</v>
      </c>
      <c r="BR13" s="15" t="s">
        <v>116</v>
      </c>
      <c r="BS13" s="24">
        <v>75.2</v>
      </c>
      <c r="BT13" s="24">
        <v>67.28</v>
      </c>
      <c r="BU13" s="24">
        <v>67.89</v>
      </c>
      <c r="BV13" s="24">
        <v>71.53</v>
      </c>
      <c r="BW13" s="24">
        <v>75.569999999999993</v>
      </c>
      <c r="BX13" s="24">
        <v>76.069999999999993</v>
      </c>
      <c r="BY13" s="24">
        <v>72.760000000000005</v>
      </c>
      <c r="BZ13" s="24">
        <v>71.03</v>
      </c>
      <c r="CA13" s="24"/>
      <c r="CB13" s="24">
        <v>99.02</v>
      </c>
      <c r="CC13" s="24">
        <v>90.55</v>
      </c>
      <c r="CD13" s="24">
        <v>92.4</v>
      </c>
      <c r="CE13" s="24">
        <v>91.84</v>
      </c>
      <c r="CF13" s="24">
        <v>102.71</v>
      </c>
      <c r="CG13" s="24">
        <v>105.74</v>
      </c>
      <c r="CH13" s="24">
        <v>106.1</v>
      </c>
      <c r="CI13" s="24">
        <v>104.71</v>
      </c>
      <c r="CJ13" s="24"/>
      <c r="CK13" s="24">
        <v>69.41</v>
      </c>
      <c r="CL13" s="24">
        <v>61.52</v>
      </c>
      <c r="CM13" s="24">
        <v>63.29</v>
      </c>
      <c r="CN13" s="24">
        <v>61.16</v>
      </c>
      <c r="CO13" s="24">
        <v>70.3</v>
      </c>
      <c r="CP13" s="24">
        <v>72.37</v>
      </c>
      <c r="CQ13" s="24">
        <v>64.83</v>
      </c>
      <c r="CR13" s="24">
        <v>62.74</v>
      </c>
      <c r="CT13" s="24">
        <v>57.17</v>
      </c>
      <c r="CU13" s="24">
        <v>49.75</v>
      </c>
      <c r="CV13" s="24">
        <v>47.97</v>
      </c>
      <c r="CW13" s="24">
        <v>61.59</v>
      </c>
      <c r="CX13" s="24">
        <v>53.72</v>
      </c>
      <c r="CY13" s="24">
        <v>50.09</v>
      </c>
      <c r="CZ13" s="24">
        <v>47.34</v>
      </c>
      <c r="DA13" s="24">
        <v>45.62</v>
      </c>
      <c r="DC13" s="25"/>
      <c r="DD13" s="25"/>
    </row>
    <row r="14" spans="1:118" ht="12.75" customHeight="1" x14ac:dyDescent="0.2">
      <c r="A14" s="15" t="s">
        <v>7</v>
      </c>
      <c r="B14" s="15" t="s">
        <v>7</v>
      </c>
      <c r="C14" s="15" t="s">
        <v>117</v>
      </c>
      <c r="D14" s="24">
        <v>142.51</v>
      </c>
      <c r="E14" s="24">
        <v>151.16</v>
      </c>
      <c r="F14" s="24">
        <v>138.21</v>
      </c>
      <c r="G14" s="24">
        <v>135.66999999999999</v>
      </c>
      <c r="H14" s="24">
        <v>140.16</v>
      </c>
      <c r="I14" s="24">
        <v>134.21</v>
      </c>
      <c r="J14" s="24">
        <v>130.91999999999999</v>
      </c>
      <c r="K14" s="24">
        <v>127.67</v>
      </c>
      <c r="L14" s="24"/>
      <c r="M14" s="24">
        <v>180.79</v>
      </c>
      <c r="N14" s="24">
        <v>169.99</v>
      </c>
      <c r="O14" s="24">
        <v>154.27000000000001</v>
      </c>
      <c r="P14" s="24">
        <v>143.47999999999999</v>
      </c>
      <c r="Q14" s="24">
        <v>147.36000000000001</v>
      </c>
      <c r="R14" s="24">
        <v>130.61000000000001</v>
      </c>
      <c r="S14" s="24">
        <v>133.58000000000001</v>
      </c>
      <c r="T14" s="24">
        <v>115.04</v>
      </c>
      <c r="U14" s="24"/>
      <c r="V14" s="24">
        <v>214.43</v>
      </c>
      <c r="W14" s="24">
        <v>179.63</v>
      </c>
      <c r="X14" s="24">
        <v>158.94999999999999</v>
      </c>
      <c r="Y14" s="24">
        <v>132.22999999999999</v>
      </c>
      <c r="Z14" s="24">
        <v>124.55</v>
      </c>
      <c r="AA14" s="24">
        <v>113.4</v>
      </c>
      <c r="AB14" s="24">
        <v>122.43</v>
      </c>
      <c r="AC14" s="24">
        <v>111.94</v>
      </c>
      <c r="AD14" s="24"/>
      <c r="AE14" s="24">
        <v>147.15</v>
      </c>
      <c r="AF14" s="24">
        <v>160.35</v>
      </c>
      <c r="AG14" s="24">
        <v>149.6</v>
      </c>
      <c r="AH14" s="24">
        <v>154.72999999999999</v>
      </c>
      <c r="AI14" s="24">
        <v>170.17</v>
      </c>
      <c r="AJ14" s="24">
        <v>147.82</v>
      </c>
      <c r="AK14" s="24">
        <v>144.72999999999999</v>
      </c>
      <c r="AL14" s="24">
        <v>118.13</v>
      </c>
      <c r="AM14" s="24"/>
      <c r="AN14" s="15" t="s">
        <v>7</v>
      </c>
      <c r="AO14" s="15" t="s">
        <v>117</v>
      </c>
      <c r="AP14" s="24">
        <v>172.73</v>
      </c>
      <c r="AQ14" s="24">
        <v>201.13</v>
      </c>
      <c r="AR14" s="24">
        <v>188.91</v>
      </c>
      <c r="AS14" s="24">
        <v>198.93</v>
      </c>
      <c r="AT14" s="24">
        <v>200.52</v>
      </c>
      <c r="AU14" s="24">
        <v>202.27</v>
      </c>
      <c r="AV14" s="24">
        <v>192.18</v>
      </c>
      <c r="AW14" s="24">
        <v>191.91</v>
      </c>
      <c r="AX14" s="24"/>
      <c r="AY14" s="24">
        <v>129.02000000000001</v>
      </c>
      <c r="AZ14" s="24">
        <v>137.35</v>
      </c>
      <c r="BA14" s="24">
        <v>131.41999999999999</v>
      </c>
      <c r="BB14" s="24">
        <v>118.81</v>
      </c>
      <c r="BC14" s="24">
        <v>135.34</v>
      </c>
      <c r="BD14" s="24">
        <v>137.06</v>
      </c>
      <c r="BE14" s="24">
        <v>128.43</v>
      </c>
      <c r="BF14" s="24">
        <v>127.83</v>
      </c>
      <c r="BG14" s="24"/>
      <c r="BH14" s="24">
        <v>216.43</v>
      </c>
      <c r="BI14" s="24">
        <v>264.89999999999998</v>
      </c>
      <c r="BJ14" s="24">
        <v>246.39</v>
      </c>
      <c r="BK14" s="24">
        <v>279.05</v>
      </c>
      <c r="BL14" s="24">
        <v>265.70999999999998</v>
      </c>
      <c r="BM14" s="24">
        <v>267.47000000000003</v>
      </c>
      <c r="BN14" s="24">
        <v>255.93</v>
      </c>
      <c r="BO14" s="24">
        <v>255.99</v>
      </c>
      <c r="BP14" s="24"/>
      <c r="BQ14" s="15" t="s">
        <v>7</v>
      </c>
      <c r="BR14" s="15" t="s">
        <v>117</v>
      </c>
      <c r="BS14" s="24">
        <v>74.010000000000005</v>
      </c>
      <c r="BT14" s="24">
        <v>82.35</v>
      </c>
      <c r="BU14" s="24">
        <v>71.45</v>
      </c>
      <c r="BV14" s="24">
        <v>64.59</v>
      </c>
      <c r="BW14" s="24">
        <v>72.599999999999994</v>
      </c>
      <c r="BX14" s="24">
        <v>69.760000000000005</v>
      </c>
      <c r="BY14" s="24">
        <v>66.989999999999995</v>
      </c>
      <c r="BZ14" s="24">
        <v>76.069999999999993</v>
      </c>
      <c r="CA14" s="24"/>
      <c r="CB14" s="24">
        <v>101.89</v>
      </c>
      <c r="CC14" s="24">
        <v>102.39</v>
      </c>
      <c r="CD14" s="24">
        <v>100.47</v>
      </c>
      <c r="CE14" s="24">
        <v>92.95</v>
      </c>
      <c r="CF14" s="24">
        <v>107.49</v>
      </c>
      <c r="CG14" s="24">
        <v>105.91</v>
      </c>
      <c r="CH14" s="24">
        <v>107.84</v>
      </c>
      <c r="CI14" s="24">
        <v>108.48</v>
      </c>
      <c r="CJ14" s="24"/>
      <c r="CK14" s="24">
        <v>68.41</v>
      </c>
      <c r="CL14" s="24">
        <v>77.14</v>
      </c>
      <c r="CM14" s="24">
        <v>65.11</v>
      </c>
      <c r="CN14" s="24">
        <v>55.38</v>
      </c>
      <c r="CO14" s="24">
        <v>67.72</v>
      </c>
      <c r="CP14" s="24">
        <v>65.599999999999994</v>
      </c>
      <c r="CQ14" s="24">
        <v>62.14</v>
      </c>
      <c r="CR14" s="24">
        <v>74.3</v>
      </c>
      <c r="CT14" s="24">
        <v>51.73</v>
      </c>
      <c r="CU14" s="24">
        <v>67.53</v>
      </c>
      <c r="CV14" s="24">
        <v>48.78</v>
      </c>
      <c r="CW14" s="24">
        <v>45.43</v>
      </c>
      <c r="CX14" s="24">
        <v>42.6</v>
      </c>
      <c r="CY14" s="24">
        <v>37.76</v>
      </c>
      <c r="CZ14" s="24">
        <v>31</v>
      </c>
      <c r="DA14" s="24">
        <v>45.42</v>
      </c>
      <c r="DC14" s="25"/>
      <c r="DD14" s="25"/>
    </row>
    <row r="15" spans="1:118" ht="12.75" customHeight="1" x14ac:dyDescent="0.2">
      <c r="A15" s="15" t="s">
        <v>8</v>
      </c>
      <c r="B15" s="15" t="s">
        <v>8</v>
      </c>
      <c r="C15" s="15" t="s">
        <v>118</v>
      </c>
      <c r="D15" s="24">
        <v>98.17</v>
      </c>
      <c r="E15" s="24">
        <v>90.6</v>
      </c>
      <c r="F15" s="24">
        <v>88.14</v>
      </c>
      <c r="G15" s="24">
        <v>85.2</v>
      </c>
      <c r="H15" s="24">
        <v>89.22</v>
      </c>
      <c r="I15" s="24">
        <v>97.1</v>
      </c>
      <c r="J15" s="24">
        <v>97.51</v>
      </c>
      <c r="K15" s="24">
        <v>99.54</v>
      </c>
      <c r="L15" s="24"/>
      <c r="M15" s="24">
        <v>100.56</v>
      </c>
      <c r="N15" s="24">
        <v>94.64</v>
      </c>
      <c r="O15" s="24">
        <v>94.98</v>
      </c>
      <c r="P15" s="24">
        <v>76.52</v>
      </c>
      <c r="Q15" s="24">
        <v>91.42</v>
      </c>
      <c r="R15" s="24">
        <v>102.77</v>
      </c>
      <c r="S15" s="24">
        <v>94.73</v>
      </c>
      <c r="T15" s="24">
        <v>85.55</v>
      </c>
      <c r="U15" s="24"/>
      <c r="V15" s="24">
        <v>106.97</v>
      </c>
      <c r="W15" s="24">
        <v>96.4</v>
      </c>
      <c r="X15" s="24">
        <v>103.75</v>
      </c>
      <c r="Y15" s="24">
        <v>93.06</v>
      </c>
      <c r="Z15" s="24">
        <v>113.74</v>
      </c>
      <c r="AA15" s="24">
        <v>132.66999999999999</v>
      </c>
      <c r="AB15" s="24">
        <v>133.76</v>
      </c>
      <c r="AC15" s="24">
        <v>105.91</v>
      </c>
      <c r="AD15" s="24"/>
      <c r="AE15" s="24">
        <v>94.14</v>
      </c>
      <c r="AF15" s="24">
        <v>92.87</v>
      </c>
      <c r="AG15" s="24">
        <v>86.21</v>
      </c>
      <c r="AH15" s="24">
        <v>59.99</v>
      </c>
      <c r="AI15" s="24">
        <v>69.099999999999994</v>
      </c>
      <c r="AJ15" s="24">
        <v>72.88</v>
      </c>
      <c r="AK15" s="24">
        <v>55.7</v>
      </c>
      <c r="AL15" s="24">
        <v>65.180000000000007</v>
      </c>
      <c r="AM15" s="24"/>
      <c r="AN15" s="15" t="s">
        <v>8</v>
      </c>
      <c r="AO15" s="15" t="s">
        <v>118</v>
      </c>
      <c r="AP15" s="24">
        <v>108.25</v>
      </c>
      <c r="AQ15" s="24">
        <v>101.24</v>
      </c>
      <c r="AR15" s="24">
        <v>95.85</v>
      </c>
      <c r="AS15" s="24">
        <v>105.01</v>
      </c>
      <c r="AT15" s="24">
        <v>102.88</v>
      </c>
      <c r="AU15" s="24">
        <v>110.49</v>
      </c>
      <c r="AV15" s="24">
        <v>115.16</v>
      </c>
      <c r="AW15" s="24">
        <v>129.77000000000001</v>
      </c>
      <c r="AX15" s="24"/>
      <c r="AY15" s="24">
        <v>101.29</v>
      </c>
      <c r="AZ15" s="24">
        <v>97.44</v>
      </c>
      <c r="BA15" s="24">
        <v>85.01</v>
      </c>
      <c r="BB15" s="24">
        <v>92.07</v>
      </c>
      <c r="BC15" s="24">
        <v>87.51</v>
      </c>
      <c r="BD15" s="24">
        <v>94.34</v>
      </c>
      <c r="BE15" s="24">
        <v>89.64</v>
      </c>
      <c r="BF15" s="24">
        <v>105.55</v>
      </c>
      <c r="BG15" s="24"/>
      <c r="BH15" s="24">
        <v>115.21</v>
      </c>
      <c r="BI15" s="24">
        <v>105.04</v>
      </c>
      <c r="BJ15" s="24">
        <v>106.69</v>
      </c>
      <c r="BK15" s="24">
        <v>117.95</v>
      </c>
      <c r="BL15" s="24">
        <v>118.26</v>
      </c>
      <c r="BM15" s="24">
        <v>126.65</v>
      </c>
      <c r="BN15" s="24">
        <v>140.68</v>
      </c>
      <c r="BO15" s="24">
        <v>153.97999999999999</v>
      </c>
      <c r="BP15" s="24"/>
      <c r="BQ15" s="15" t="s">
        <v>8</v>
      </c>
      <c r="BR15" s="15" t="s">
        <v>118</v>
      </c>
      <c r="BS15" s="24">
        <v>85.69</v>
      </c>
      <c r="BT15" s="24">
        <v>75.930000000000007</v>
      </c>
      <c r="BU15" s="24">
        <v>73.599999999999994</v>
      </c>
      <c r="BV15" s="24">
        <v>74.06</v>
      </c>
      <c r="BW15" s="24">
        <v>73.349999999999994</v>
      </c>
      <c r="BX15" s="24">
        <v>78.03</v>
      </c>
      <c r="BY15" s="24">
        <v>82.63</v>
      </c>
      <c r="BZ15" s="24">
        <v>83.3</v>
      </c>
      <c r="CA15" s="24"/>
      <c r="CB15" s="24">
        <v>97.39</v>
      </c>
      <c r="CC15" s="24">
        <v>96.16</v>
      </c>
      <c r="CD15" s="24">
        <v>97.75</v>
      </c>
      <c r="CE15" s="24">
        <v>98.82</v>
      </c>
      <c r="CF15" s="24">
        <v>95.36</v>
      </c>
      <c r="CG15" s="24">
        <v>97.31</v>
      </c>
      <c r="CH15" s="24">
        <v>102.46</v>
      </c>
      <c r="CI15" s="24">
        <v>106.37</v>
      </c>
      <c r="CJ15" s="24"/>
      <c r="CK15" s="24">
        <v>89.39</v>
      </c>
      <c r="CL15" s="24">
        <v>76.08</v>
      </c>
      <c r="CM15" s="24">
        <v>69.2</v>
      </c>
      <c r="CN15" s="24">
        <v>66.540000000000006</v>
      </c>
      <c r="CO15" s="24">
        <v>70.09</v>
      </c>
      <c r="CP15" s="24">
        <v>71.72</v>
      </c>
      <c r="CQ15" s="24">
        <v>72.25</v>
      </c>
      <c r="CR15" s="24">
        <v>72.569999999999993</v>
      </c>
      <c r="CT15" s="24">
        <v>70.290000000000006</v>
      </c>
      <c r="CU15" s="24">
        <v>55.56</v>
      </c>
      <c r="CV15" s="24">
        <v>53.86</v>
      </c>
      <c r="CW15" s="24">
        <v>56.82</v>
      </c>
      <c r="CX15" s="24">
        <v>54.61</v>
      </c>
      <c r="CY15" s="24">
        <v>65.069999999999993</v>
      </c>
      <c r="CZ15" s="24">
        <v>73.180000000000007</v>
      </c>
      <c r="DA15" s="24">
        <v>70.95</v>
      </c>
      <c r="DC15" s="25"/>
      <c r="DD15" s="25"/>
    </row>
    <row r="16" spans="1:118" ht="12.75" customHeight="1" x14ac:dyDescent="0.2">
      <c r="A16" s="15" t="s">
        <v>9</v>
      </c>
      <c r="B16" s="15" t="s">
        <v>9</v>
      </c>
      <c r="C16" s="15" t="s">
        <v>119</v>
      </c>
      <c r="D16" s="24">
        <v>85.08</v>
      </c>
      <c r="E16" s="24">
        <v>87.01</v>
      </c>
      <c r="F16" s="24">
        <v>95.19</v>
      </c>
      <c r="G16" s="24">
        <v>87.31</v>
      </c>
      <c r="H16" s="24">
        <v>89.12</v>
      </c>
      <c r="I16" s="24">
        <v>85.58</v>
      </c>
      <c r="J16" s="24">
        <v>82.98</v>
      </c>
      <c r="K16" s="24">
        <v>84.4</v>
      </c>
      <c r="L16" s="24"/>
      <c r="M16" s="24">
        <v>85.38</v>
      </c>
      <c r="N16" s="24">
        <v>83.79</v>
      </c>
      <c r="O16" s="24">
        <v>79.44</v>
      </c>
      <c r="P16" s="24">
        <v>81.319999999999993</v>
      </c>
      <c r="Q16" s="24">
        <v>75.099999999999994</v>
      </c>
      <c r="R16" s="24">
        <v>74.510000000000005</v>
      </c>
      <c r="S16" s="24">
        <v>70.42</v>
      </c>
      <c r="T16" s="24">
        <v>71.94</v>
      </c>
      <c r="U16" s="24"/>
      <c r="V16" s="24">
        <v>99.85</v>
      </c>
      <c r="W16" s="24">
        <v>90.5</v>
      </c>
      <c r="X16" s="24">
        <v>96.22</v>
      </c>
      <c r="Y16" s="24">
        <v>94.56</v>
      </c>
      <c r="Z16" s="24">
        <v>75.069999999999993</v>
      </c>
      <c r="AA16" s="24">
        <v>66.790000000000006</v>
      </c>
      <c r="AB16" s="24">
        <v>69.510000000000005</v>
      </c>
      <c r="AC16" s="24">
        <v>80.03</v>
      </c>
      <c r="AD16" s="24"/>
      <c r="AE16" s="24">
        <v>70.92</v>
      </c>
      <c r="AF16" s="24">
        <v>77.09</v>
      </c>
      <c r="AG16" s="24">
        <v>62.65</v>
      </c>
      <c r="AH16" s="24">
        <v>68.09</v>
      </c>
      <c r="AI16" s="24">
        <v>75.14</v>
      </c>
      <c r="AJ16" s="24">
        <v>82.23</v>
      </c>
      <c r="AK16" s="24">
        <v>71.34</v>
      </c>
      <c r="AL16" s="24">
        <v>63.86</v>
      </c>
      <c r="AM16" s="24"/>
      <c r="AN16" s="15" t="s">
        <v>9</v>
      </c>
      <c r="AO16" s="15" t="s">
        <v>119</v>
      </c>
      <c r="AP16" s="24">
        <v>94.27</v>
      </c>
      <c r="AQ16" s="24">
        <v>95.85</v>
      </c>
      <c r="AR16" s="24">
        <v>113.78</v>
      </c>
      <c r="AS16" s="24">
        <v>102.6</v>
      </c>
      <c r="AT16" s="24">
        <v>94.91</v>
      </c>
      <c r="AU16" s="24">
        <v>89.09</v>
      </c>
      <c r="AV16" s="24">
        <v>88.84</v>
      </c>
      <c r="AW16" s="24">
        <v>99.2</v>
      </c>
      <c r="AX16" s="24"/>
      <c r="AY16" s="24">
        <v>90.22</v>
      </c>
      <c r="AZ16" s="24">
        <v>97.73</v>
      </c>
      <c r="BA16" s="24">
        <v>113.49</v>
      </c>
      <c r="BB16" s="24">
        <v>95.24</v>
      </c>
      <c r="BC16" s="24">
        <v>84.61</v>
      </c>
      <c r="BD16" s="24">
        <v>80.680000000000007</v>
      </c>
      <c r="BE16" s="24">
        <v>80.819999999999993</v>
      </c>
      <c r="BF16" s="24">
        <v>90.87</v>
      </c>
      <c r="BG16" s="24"/>
      <c r="BH16" s="24">
        <v>98.32</v>
      </c>
      <c r="BI16" s="24">
        <v>93.96</v>
      </c>
      <c r="BJ16" s="24">
        <v>114.06</v>
      </c>
      <c r="BK16" s="24">
        <v>109.95</v>
      </c>
      <c r="BL16" s="24">
        <v>105.21</v>
      </c>
      <c r="BM16" s="24">
        <v>97.49</v>
      </c>
      <c r="BN16" s="24">
        <v>96.86</v>
      </c>
      <c r="BO16" s="24">
        <v>107.53</v>
      </c>
      <c r="BP16" s="24"/>
      <c r="BQ16" s="15" t="s">
        <v>9</v>
      </c>
      <c r="BR16" s="15" t="s">
        <v>119</v>
      </c>
      <c r="BS16" s="24">
        <v>75.599999999999994</v>
      </c>
      <c r="BT16" s="24">
        <v>81.38</v>
      </c>
      <c r="BU16" s="24">
        <v>92.34</v>
      </c>
      <c r="BV16" s="24">
        <v>78.03</v>
      </c>
      <c r="BW16" s="24">
        <v>97.34</v>
      </c>
      <c r="BX16" s="24">
        <v>93.15</v>
      </c>
      <c r="BY16" s="24">
        <v>89.67</v>
      </c>
      <c r="BZ16" s="24">
        <v>82.06</v>
      </c>
      <c r="CA16" s="24"/>
      <c r="CB16" s="24">
        <v>95.55</v>
      </c>
      <c r="CC16" s="24">
        <v>98.98</v>
      </c>
      <c r="CD16" s="24">
        <v>101.11</v>
      </c>
      <c r="CE16" s="24">
        <v>92.77</v>
      </c>
      <c r="CF16" s="24">
        <v>110.65</v>
      </c>
      <c r="CG16" s="24">
        <v>104.11</v>
      </c>
      <c r="CH16" s="24">
        <v>98.28</v>
      </c>
      <c r="CI16" s="24">
        <v>93.96</v>
      </c>
      <c r="CJ16" s="24"/>
      <c r="CK16" s="24">
        <v>74.489999999999995</v>
      </c>
      <c r="CL16" s="24">
        <v>81.239999999999995</v>
      </c>
      <c r="CM16" s="24">
        <v>91.36</v>
      </c>
      <c r="CN16" s="24">
        <v>84.15</v>
      </c>
      <c r="CO16" s="24">
        <v>90.73</v>
      </c>
      <c r="CP16" s="24">
        <v>92.58</v>
      </c>
      <c r="CQ16" s="24">
        <v>93.06</v>
      </c>
      <c r="CR16" s="24">
        <v>82.47</v>
      </c>
      <c r="CT16" s="24">
        <v>56.76</v>
      </c>
      <c r="CU16" s="24">
        <v>63.93</v>
      </c>
      <c r="CV16" s="24">
        <v>84.56</v>
      </c>
      <c r="CW16" s="24">
        <v>57.16</v>
      </c>
      <c r="CX16" s="24">
        <v>90.65</v>
      </c>
      <c r="CY16" s="24">
        <v>82.77</v>
      </c>
      <c r="CZ16" s="24">
        <v>77.66</v>
      </c>
      <c r="DA16" s="24">
        <v>69.75</v>
      </c>
      <c r="DC16" s="25"/>
      <c r="DD16" s="25"/>
    </row>
    <row r="17" spans="1:108" ht="12.75" customHeight="1" x14ac:dyDescent="0.2">
      <c r="A17" s="15" t="s">
        <v>249</v>
      </c>
      <c r="B17" s="15" t="s">
        <v>10</v>
      </c>
      <c r="C17" s="15" t="s">
        <v>120</v>
      </c>
      <c r="D17" s="24">
        <v>93.23</v>
      </c>
      <c r="E17" s="24">
        <v>96.02</v>
      </c>
      <c r="F17" s="24">
        <v>97.31</v>
      </c>
      <c r="G17" s="24">
        <v>92.62</v>
      </c>
      <c r="H17" s="24">
        <v>82.32</v>
      </c>
      <c r="I17" s="24">
        <v>84.57</v>
      </c>
      <c r="J17" s="24">
        <v>84.94</v>
      </c>
      <c r="K17" s="24">
        <v>81.75</v>
      </c>
      <c r="L17" s="24"/>
      <c r="M17" s="24">
        <v>88.76</v>
      </c>
      <c r="N17" s="24">
        <v>78.77</v>
      </c>
      <c r="O17" s="24">
        <v>79.239999999999995</v>
      </c>
      <c r="P17" s="24">
        <v>76.33</v>
      </c>
      <c r="Q17" s="24">
        <v>63.01</v>
      </c>
      <c r="R17" s="24">
        <v>71.069999999999993</v>
      </c>
      <c r="S17" s="24">
        <v>78.48</v>
      </c>
      <c r="T17" s="24">
        <v>68.06</v>
      </c>
      <c r="U17" s="24"/>
      <c r="V17" s="24">
        <v>94.65</v>
      </c>
      <c r="W17" s="24">
        <v>74.930000000000007</v>
      </c>
      <c r="X17" s="24">
        <v>74</v>
      </c>
      <c r="Y17" s="24">
        <v>66.66</v>
      </c>
      <c r="Z17" s="24">
        <v>47.59</v>
      </c>
      <c r="AA17" s="24">
        <v>53.66</v>
      </c>
      <c r="AB17" s="24">
        <v>55.73</v>
      </c>
      <c r="AC17" s="24">
        <v>48.01</v>
      </c>
      <c r="AD17" s="24"/>
      <c r="AE17" s="24">
        <v>82.87</v>
      </c>
      <c r="AF17" s="24">
        <v>82.6</v>
      </c>
      <c r="AG17" s="24">
        <v>84.49</v>
      </c>
      <c r="AH17" s="24">
        <v>86</v>
      </c>
      <c r="AI17" s="24">
        <v>78.42</v>
      </c>
      <c r="AJ17" s="24">
        <v>88.49</v>
      </c>
      <c r="AK17" s="24">
        <v>101.23</v>
      </c>
      <c r="AL17" s="24">
        <v>88.11</v>
      </c>
      <c r="AM17" s="24"/>
      <c r="AN17" s="15" t="s">
        <v>249</v>
      </c>
      <c r="AO17" s="15" t="s">
        <v>120</v>
      </c>
      <c r="AP17" s="24">
        <v>113.99</v>
      </c>
      <c r="AQ17" s="24">
        <v>117.49</v>
      </c>
      <c r="AR17" s="24">
        <v>119.3</v>
      </c>
      <c r="AS17" s="24">
        <v>122.09</v>
      </c>
      <c r="AT17" s="24">
        <v>107.93</v>
      </c>
      <c r="AU17" s="24">
        <v>112.44</v>
      </c>
      <c r="AV17" s="24">
        <v>107.2</v>
      </c>
      <c r="AW17" s="24">
        <v>101.76</v>
      </c>
      <c r="AX17" s="24"/>
      <c r="AY17" s="24">
        <v>98.85</v>
      </c>
      <c r="AZ17" s="24">
        <v>106.35</v>
      </c>
      <c r="BA17" s="24">
        <v>102</v>
      </c>
      <c r="BB17" s="24">
        <v>103.66</v>
      </c>
      <c r="BC17" s="24">
        <v>89.43</v>
      </c>
      <c r="BD17" s="24">
        <v>97.18</v>
      </c>
      <c r="BE17" s="24">
        <v>92.91</v>
      </c>
      <c r="BF17" s="24">
        <v>84.53</v>
      </c>
      <c r="BG17" s="24"/>
      <c r="BH17" s="24">
        <v>129.13</v>
      </c>
      <c r="BI17" s="24">
        <v>128.63999999999999</v>
      </c>
      <c r="BJ17" s="24">
        <v>136.59</v>
      </c>
      <c r="BK17" s="24">
        <v>140.51</v>
      </c>
      <c r="BL17" s="24">
        <v>126.44</v>
      </c>
      <c r="BM17" s="24">
        <v>127.69</v>
      </c>
      <c r="BN17" s="24">
        <v>121.5</v>
      </c>
      <c r="BO17" s="24">
        <v>118.99</v>
      </c>
      <c r="BP17" s="24"/>
      <c r="BQ17" s="15" t="s">
        <v>249</v>
      </c>
      <c r="BR17" s="15" t="s">
        <v>120</v>
      </c>
      <c r="BS17" s="24">
        <v>76.930000000000007</v>
      </c>
      <c r="BT17" s="24">
        <v>91.81</v>
      </c>
      <c r="BU17" s="24">
        <v>93.38</v>
      </c>
      <c r="BV17" s="24">
        <v>79.44</v>
      </c>
      <c r="BW17" s="24">
        <v>76</v>
      </c>
      <c r="BX17" s="24">
        <v>70.209999999999994</v>
      </c>
      <c r="BY17" s="24">
        <v>69.14</v>
      </c>
      <c r="BZ17" s="24">
        <v>75.44</v>
      </c>
      <c r="CA17" s="24"/>
      <c r="CB17" s="24">
        <v>88.5</v>
      </c>
      <c r="CC17" s="24">
        <v>92.92</v>
      </c>
      <c r="CD17" s="24">
        <v>94.89</v>
      </c>
      <c r="CE17" s="24">
        <v>89.57</v>
      </c>
      <c r="CF17" s="24">
        <v>88.02</v>
      </c>
      <c r="CG17" s="24">
        <v>84.2</v>
      </c>
      <c r="CH17" s="24">
        <v>89.21</v>
      </c>
      <c r="CI17" s="24">
        <v>89.52</v>
      </c>
      <c r="CJ17" s="24"/>
      <c r="CK17" s="24">
        <v>83.9</v>
      </c>
      <c r="CL17" s="24">
        <v>92.58</v>
      </c>
      <c r="CM17" s="24">
        <v>96.05</v>
      </c>
      <c r="CN17" s="24">
        <v>78.12</v>
      </c>
      <c r="CO17" s="24">
        <v>78.91</v>
      </c>
      <c r="CP17" s="24">
        <v>74.069999999999993</v>
      </c>
      <c r="CQ17" s="24">
        <v>71.09</v>
      </c>
      <c r="CR17" s="24">
        <v>71.66</v>
      </c>
      <c r="CT17" s="24">
        <v>58.39</v>
      </c>
      <c r="CU17" s="24">
        <v>89.94</v>
      </c>
      <c r="CV17" s="24">
        <v>89.2</v>
      </c>
      <c r="CW17" s="24">
        <v>70.64</v>
      </c>
      <c r="CX17" s="24">
        <v>61.08</v>
      </c>
      <c r="CY17" s="24">
        <v>52.37</v>
      </c>
      <c r="CZ17" s="24">
        <v>47.12</v>
      </c>
      <c r="DA17" s="24">
        <v>65.13</v>
      </c>
      <c r="DC17" s="25"/>
      <c r="DD17" s="25"/>
    </row>
    <row r="18" spans="1:108" ht="12.75" customHeight="1" x14ac:dyDescent="0.2">
      <c r="A18" s="15" t="s">
        <v>11</v>
      </c>
      <c r="B18" s="15" t="s">
        <v>11</v>
      </c>
      <c r="C18" s="15" t="s">
        <v>121</v>
      </c>
      <c r="D18" s="24">
        <v>85.41</v>
      </c>
      <c r="E18" s="24">
        <v>78.03</v>
      </c>
      <c r="F18" s="24">
        <v>89.91</v>
      </c>
      <c r="G18" s="24">
        <v>80.41</v>
      </c>
      <c r="H18" s="24">
        <v>79.94</v>
      </c>
      <c r="I18" s="24">
        <v>83.68</v>
      </c>
      <c r="J18" s="24">
        <v>84.21</v>
      </c>
      <c r="K18" s="24">
        <v>84.19</v>
      </c>
      <c r="L18" s="24"/>
      <c r="M18" s="24">
        <v>76.69</v>
      </c>
      <c r="N18" s="24">
        <v>66.56</v>
      </c>
      <c r="O18" s="24">
        <v>74.709999999999994</v>
      </c>
      <c r="P18" s="24">
        <v>65.319999999999993</v>
      </c>
      <c r="Q18" s="24">
        <v>63.22</v>
      </c>
      <c r="R18" s="24">
        <v>77.739999999999995</v>
      </c>
      <c r="S18" s="24">
        <v>78.31</v>
      </c>
      <c r="T18" s="24">
        <v>83.28</v>
      </c>
      <c r="U18" s="24"/>
      <c r="V18" s="24">
        <v>69.510000000000005</v>
      </c>
      <c r="W18" s="24">
        <v>75.06</v>
      </c>
      <c r="X18" s="24">
        <v>75.459999999999994</v>
      </c>
      <c r="Y18" s="24">
        <v>72.34</v>
      </c>
      <c r="Z18" s="24">
        <v>61.19</v>
      </c>
      <c r="AA18" s="24">
        <v>70.739999999999995</v>
      </c>
      <c r="AB18" s="24">
        <v>64.25</v>
      </c>
      <c r="AC18" s="24">
        <v>74.06</v>
      </c>
      <c r="AD18" s="24"/>
      <c r="AE18" s="24">
        <v>83.87</v>
      </c>
      <c r="AF18" s="24">
        <v>58.07</v>
      </c>
      <c r="AG18" s="24">
        <v>73.97</v>
      </c>
      <c r="AH18" s="24">
        <v>58.3</v>
      </c>
      <c r="AI18" s="24">
        <v>65.239999999999995</v>
      </c>
      <c r="AJ18" s="24">
        <v>84.74</v>
      </c>
      <c r="AK18" s="24">
        <v>92.38</v>
      </c>
      <c r="AL18" s="24">
        <v>92.5</v>
      </c>
      <c r="AM18" s="24"/>
      <c r="AN18" s="15" t="s">
        <v>11</v>
      </c>
      <c r="AO18" s="15" t="s">
        <v>121</v>
      </c>
      <c r="AP18" s="24">
        <v>95.87</v>
      </c>
      <c r="AQ18" s="24">
        <v>87.77</v>
      </c>
      <c r="AR18" s="24">
        <v>109.61</v>
      </c>
      <c r="AS18" s="24">
        <v>103.01</v>
      </c>
      <c r="AT18" s="24">
        <v>97.86</v>
      </c>
      <c r="AU18" s="24">
        <v>97.67</v>
      </c>
      <c r="AV18" s="24">
        <v>96.4</v>
      </c>
      <c r="AW18" s="24">
        <v>95.87</v>
      </c>
      <c r="AX18" s="24"/>
      <c r="AY18" s="24">
        <v>94.43</v>
      </c>
      <c r="AZ18" s="24">
        <v>89.39</v>
      </c>
      <c r="BA18" s="24">
        <v>108.09</v>
      </c>
      <c r="BB18" s="24">
        <v>95.32</v>
      </c>
      <c r="BC18" s="24">
        <v>81.16</v>
      </c>
      <c r="BD18" s="24">
        <v>83.01</v>
      </c>
      <c r="BE18" s="24">
        <v>89.7</v>
      </c>
      <c r="BF18" s="24">
        <v>91.35</v>
      </c>
      <c r="BG18" s="24"/>
      <c r="BH18" s="24">
        <v>97.31</v>
      </c>
      <c r="BI18" s="24">
        <v>86.15</v>
      </c>
      <c r="BJ18" s="24">
        <v>111.13</v>
      </c>
      <c r="BK18" s="24">
        <v>110.7</v>
      </c>
      <c r="BL18" s="24">
        <v>114.57</v>
      </c>
      <c r="BM18" s="24">
        <v>112.33</v>
      </c>
      <c r="BN18" s="24">
        <v>103.1</v>
      </c>
      <c r="BO18" s="24">
        <v>100.4</v>
      </c>
      <c r="BP18" s="24"/>
      <c r="BQ18" s="15" t="s">
        <v>11</v>
      </c>
      <c r="BR18" s="15" t="s">
        <v>121</v>
      </c>
      <c r="BS18" s="24">
        <v>83.68</v>
      </c>
      <c r="BT18" s="24">
        <v>79.77</v>
      </c>
      <c r="BU18" s="24">
        <v>85.42</v>
      </c>
      <c r="BV18" s="24">
        <v>72.900000000000006</v>
      </c>
      <c r="BW18" s="24">
        <v>78.739999999999995</v>
      </c>
      <c r="BX18" s="24">
        <v>75.63</v>
      </c>
      <c r="BY18" s="24">
        <v>77.91</v>
      </c>
      <c r="BZ18" s="24">
        <v>73.42</v>
      </c>
      <c r="CA18" s="24"/>
      <c r="CB18" s="24">
        <v>100</v>
      </c>
      <c r="CC18" s="24">
        <v>96.67</v>
      </c>
      <c r="CD18" s="24">
        <v>99.28</v>
      </c>
      <c r="CE18" s="24">
        <v>91.64</v>
      </c>
      <c r="CF18" s="24">
        <v>95.05</v>
      </c>
      <c r="CG18" s="24">
        <v>92.28</v>
      </c>
      <c r="CH18" s="24">
        <v>99.58</v>
      </c>
      <c r="CI18" s="24">
        <v>96.93</v>
      </c>
      <c r="CJ18" s="24"/>
      <c r="CK18" s="24">
        <v>80.08</v>
      </c>
      <c r="CL18" s="24">
        <v>79.06</v>
      </c>
      <c r="CM18" s="24">
        <v>82.69</v>
      </c>
      <c r="CN18" s="24">
        <v>69.209999999999994</v>
      </c>
      <c r="CO18" s="24">
        <v>79.5</v>
      </c>
      <c r="CP18" s="24">
        <v>72.010000000000005</v>
      </c>
      <c r="CQ18" s="24">
        <v>75.36</v>
      </c>
      <c r="CR18" s="24">
        <v>73.95</v>
      </c>
      <c r="CT18" s="24">
        <v>70.959999999999994</v>
      </c>
      <c r="CU18" s="24">
        <v>63.57</v>
      </c>
      <c r="CV18" s="24">
        <v>74.28</v>
      </c>
      <c r="CW18" s="24">
        <v>57.86</v>
      </c>
      <c r="CX18" s="24">
        <v>61.68</v>
      </c>
      <c r="CY18" s="24">
        <v>62.59</v>
      </c>
      <c r="CZ18" s="24">
        <v>58.8</v>
      </c>
      <c r="DA18" s="24">
        <v>49.36</v>
      </c>
      <c r="DC18" s="25"/>
      <c r="DD18" s="25"/>
    </row>
    <row r="19" spans="1:108" ht="12.75" customHeight="1" x14ac:dyDescent="0.2">
      <c r="A19" s="15" t="s">
        <v>12</v>
      </c>
      <c r="B19" s="15" t="s">
        <v>12</v>
      </c>
      <c r="C19" s="15" t="s">
        <v>122</v>
      </c>
      <c r="D19" s="24">
        <v>96.87</v>
      </c>
      <c r="E19" s="24">
        <v>83.13</v>
      </c>
      <c r="F19" s="24">
        <v>76.03</v>
      </c>
      <c r="G19" s="24">
        <v>90.93</v>
      </c>
      <c r="H19" s="24">
        <v>85.03</v>
      </c>
      <c r="I19" s="24">
        <v>77.92</v>
      </c>
      <c r="J19" s="24">
        <v>80.790000000000006</v>
      </c>
      <c r="K19" s="24">
        <v>84.11</v>
      </c>
      <c r="L19" s="24"/>
      <c r="M19" s="24">
        <v>99.73</v>
      </c>
      <c r="N19" s="24">
        <v>82.33</v>
      </c>
      <c r="O19" s="24">
        <v>67.44</v>
      </c>
      <c r="P19" s="24">
        <v>93.5</v>
      </c>
      <c r="Q19" s="24">
        <v>71.709999999999994</v>
      </c>
      <c r="R19" s="24">
        <v>77.47</v>
      </c>
      <c r="S19" s="24">
        <v>80.31</v>
      </c>
      <c r="T19" s="24">
        <v>68.39</v>
      </c>
      <c r="U19" s="24"/>
      <c r="V19" s="24">
        <v>116.32</v>
      </c>
      <c r="W19" s="24">
        <v>95.56</v>
      </c>
      <c r="X19" s="24">
        <v>83.96</v>
      </c>
      <c r="Y19" s="24">
        <v>87.81</v>
      </c>
      <c r="Z19" s="24">
        <v>74.709999999999994</v>
      </c>
      <c r="AA19" s="24">
        <v>68.7</v>
      </c>
      <c r="AB19" s="24">
        <v>72.650000000000006</v>
      </c>
      <c r="AC19" s="24">
        <v>71.319999999999993</v>
      </c>
      <c r="AD19" s="24"/>
      <c r="AE19" s="24">
        <v>83.14</v>
      </c>
      <c r="AF19" s="24">
        <v>69.09</v>
      </c>
      <c r="AG19" s="24">
        <v>50.92</v>
      </c>
      <c r="AH19" s="24">
        <v>99.19</v>
      </c>
      <c r="AI19" s="24">
        <v>68.709999999999994</v>
      </c>
      <c r="AJ19" s="24">
        <v>86.25</v>
      </c>
      <c r="AK19" s="24">
        <v>87.98</v>
      </c>
      <c r="AL19" s="24">
        <v>65.459999999999994</v>
      </c>
      <c r="AM19" s="24"/>
      <c r="AN19" s="15" t="s">
        <v>12</v>
      </c>
      <c r="AO19" s="15" t="s">
        <v>122</v>
      </c>
      <c r="AP19" s="24">
        <v>111.45</v>
      </c>
      <c r="AQ19" s="24">
        <v>92.71</v>
      </c>
      <c r="AR19" s="24">
        <v>95.71</v>
      </c>
      <c r="AS19" s="24">
        <v>100.44</v>
      </c>
      <c r="AT19" s="24">
        <v>108.47</v>
      </c>
      <c r="AU19" s="24">
        <v>98.07</v>
      </c>
      <c r="AV19" s="24">
        <v>99.58</v>
      </c>
      <c r="AW19" s="24">
        <v>108.07</v>
      </c>
      <c r="AX19" s="24"/>
      <c r="AY19" s="24">
        <v>118.98</v>
      </c>
      <c r="AZ19" s="24">
        <v>92.48</v>
      </c>
      <c r="BA19" s="24">
        <v>88.95</v>
      </c>
      <c r="BB19" s="24">
        <v>98.56</v>
      </c>
      <c r="BC19" s="24">
        <v>105.78</v>
      </c>
      <c r="BD19" s="24">
        <v>90.77</v>
      </c>
      <c r="BE19" s="24">
        <v>90.25</v>
      </c>
      <c r="BF19" s="24">
        <v>91.41</v>
      </c>
      <c r="BG19" s="24"/>
      <c r="BH19" s="24">
        <v>103.91</v>
      </c>
      <c r="BI19" s="24">
        <v>92.95</v>
      </c>
      <c r="BJ19" s="24">
        <v>102.48</v>
      </c>
      <c r="BK19" s="24">
        <v>102.32</v>
      </c>
      <c r="BL19" s="24">
        <v>111.17</v>
      </c>
      <c r="BM19" s="24">
        <v>105.37</v>
      </c>
      <c r="BN19" s="24">
        <v>108.91</v>
      </c>
      <c r="BO19" s="24">
        <v>124.74</v>
      </c>
      <c r="BP19" s="24"/>
      <c r="BQ19" s="15" t="s">
        <v>12</v>
      </c>
      <c r="BR19" s="15" t="s">
        <v>122</v>
      </c>
      <c r="BS19" s="24">
        <v>79.42</v>
      </c>
      <c r="BT19" s="24">
        <v>74.349999999999994</v>
      </c>
      <c r="BU19" s="24">
        <v>64.930000000000007</v>
      </c>
      <c r="BV19" s="24">
        <v>78.849999999999994</v>
      </c>
      <c r="BW19" s="24">
        <v>74.900000000000006</v>
      </c>
      <c r="BX19" s="24">
        <v>58.21</v>
      </c>
      <c r="BY19" s="24">
        <v>62.47</v>
      </c>
      <c r="BZ19" s="24">
        <v>75.87</v>
      </c>
      <c r="CA19" s="24"/>
      <c r="CB19" s="24">
        <v>96.56</v>
      </c>
      <c r="CC19" s="24">
        <v>92.38</v>
      </c>
      <c r="CD19" s="24">
        <v>90.88</v>
      </c>
      <c r="CE19" s="24">
        <v>93.22</v>
      </c>
      <c r="CF19" s="24">
        <v>94.78</v>
      </c>
      <c r="CG19" s="24">
        <v>92.92</v>
      </c>
      <c r="CH19" s="24">
        <v>96.13</v>
      </c>
      <c r="CI19" s="24">
        <v>101.42</v>
      </c>
      <c r="CJ19" s="24"/>
      <c r="CK19" s="24">
        <v>85.64</v>
      </c>
      <c r="CL19" s="24">
        <v>72.69</v>
      </c>
      <c r="CM19" s="24">
        <v>59.74</v>
      </c>
      <c r="CN19" s="24">
        <v>82.89</v>
      </c>
      <c r="CO19" s="24">
        <v>62.44</v>
      </c>
      <c r="CP19" s="24">
        <v>45.9</v>
      </c>
      <c r="CQ19" s="24">
        <v>48.16</v>
      </c>
      <c r="CR19" s="24">
        <v>69.540000000000006</v>
      </c>
      <c r="CT19" s="24">
        <v>56.08</v>
      </c>
      <c r="CU19" s="24">
        <v>57.99</v>
      </c>
      <c r="CV19" s="24">
        <v>44.18</v>
      </c>
      <c r="CW19" s="24">
        <v>60.43</v>
      </c>
      <c r="CX19" s="24">
        <v>67.48</v>
      </c>
      <c r="CY19" s="24">
        <v>35.83</v>
      </c>
      <c r="CZ19" s="24">
        <v>43.1</v>
      </c>
      <c r="DA19" s="24">
        <v>56.64</v>
      </c>
      <c r="DC19" s="25"/>
      <c r="DD19" s="25"/>
    </row>
    <row r="20" spans="1:108" ht="12.75" customHeight="1" x14ac:dyDescent="0.2">
      <c r="A20" s="15" t="s">
        <v>13</v>
      </c>
      <c r="B20" s="15" t="s">
        <v>13</v>
      </c>
      <c r="C20" s="15" t="s">
        <v>123</v>
      </c>
      <c r="D20" s="24">
        <v>110.16</v>
      </c>
      <c r="E20" s="24">
        <v>104.85</v>
      </c>
      <c r="F20" s="24">
        <v>93.21</v>
      </c>
      <c r="G20" s="24">
        <v>84.04</v>
      </c>
      <c r="H20" s="24">
        <v>87.42</v>
      </c>
      <c r="I20" s="24">
        <v>91.81</v>
      </c>
      <c r="J20" s="24">
        <v>85.44</v>
      </c>
      <c r="K20" s="24">
        <v>91.21</v>
      </c>
      <c r="L20" s="24"/>
      <c r="M20" s="24">
        <v>113.38</v>
      </c>
      <c r="N20" s="24">
        <v>108.77</v>
      </c>
      <c r="O20" s="24">
        <v>82.36</v>
      </c>
      <c r="P20" s="24">
        <v>85.24</v>
      </c>
      <c r="Q20" s="24">
        <v>97.87</v>
      </c>
      <c r="R20" s="24">
        <v>104.75</v>
      </c>
      <c r="S20" s="24">
        <v>93.33</v>
      </c>
      <c r="T20" s="24">
        <v>88.19</v>
      </c>
      <c r="U20" s="24"/>
      <c r="V20" s="24">
        <v>108.33</v>
      </c>
      <c r="W20" s="24">
        <v>125.7</v>
      </c>
      <c r="X20" s="24">
        <v>94.45</v>
      </c>
      <c r="Y20" s="24">
        <v>75.36</v>
      </c>
      <c r="Z20" s="24">
        <v>93.58</v>
      </c>
      <c r="AA20" s="24">
        <v>104.2</v>
      </c>
      <c r="AB20" s="24">
        <v>101.39</v>
      </c>
      <c r="AC20" s="24">
        <v>110.38</v>
      </c>
      <c r="AD20" s="24"/>
      <c r="AE20" s="24">
        <v>118.43</v>
      </c>
      <c r="AF20" s="24">
        <v>91.85</v>
      </c>
      <c r="AG20" s="24">
        <v>70.28</v>
      </c>
      <c r="AH20" s="24">
        <v>95.11</v>
      </c>
      <c r="AI20" s="24">
        <v>102.17</v>
      </c>
      <c r="AJ20" s="24">
        <v>105.3</v>
      </c>
      <c r="AK20" s="24">
        <v>85.26</v>
      </c>
      <c r="AL20" s="24">
        <v>65.989999999999995</v>
      </c>
      <c r="AM20" s="24"/>
      <c r="AN20" s="15" t="s">
        <v>13</v>
      </c>
      <c r="AO20" s="15" t="s">
        <v>123</v>
      </c>
      <c r="AP20" s="24">
        <v>123.06</v>
      </c>
      <c r="AQ20" s="24">
        <v>121.94</v>
      </c>
      <c r="AR20" s="24">
        <v>117.05</v>
      </c>
      <c r="AS20" s="24">
        <v>91.86</v>
      </c>
      <c r="AT20" s="24">
        <v>100.81</v>
      </c>
      <c r="AU20" s="24">
        <v>102.17</v>
      </c>
      <c r="AV20" s="24">
        <v>98.47</v>
      </c>
      <c r="AW20" s="24">
        <v>108.51</v>
      </c>
      <c r="AX20" s="24"/>
      <c r="AY20" s="24">
        <v>110.62</v>
      </c>
      <c r="AZ20" s="24">
        <v>123.92</v>
      </c>
      <c r="BA20" s="24">
        <v>102.48</v>
      </c>
      <c r="BB20" s="24">
        <v>80.17</v>
      </c>
      <c r="BC20" s="24">
        <v>98.95</v>
      </c>
      <c r="BD20" s="24">
        <v>90.33</v>
      </c>
      <c r="BE20" s="24">
        <v>85.12</v>
      </c>
      <c r="BF20" s="24">
        <v>91.81</v>
      </c>
      <c r="BG20" s="24"/>
      <c r="BH20" s="24">
        <v>135.5</v>
      </c>
      <c r="BI20" s="24">
        <v>119.97</v>
      </c>
      <c r="BJ20" s="24">
        <v>131.63</v>
      </c>
      <c r="BK20" s="24">
        <v>103.56</v>
      </c>
      <c r="BL20" s="24">
        <v>102.68</v>
      </c>
      <c r="BM20" s="24">
        <v>114.01</v>
      </c>
      <c r="BN20" s="24">
        <v>111.81</v>
      </c>
      <c r="BO20" s="24">
        <v>125.21</v>
      </c>
      <c r="BP20" s="24"/>
      <c r="BQ20" s="15" t="s">
        <v>13</v>
      </c>
      <c r="BR20" s="15" t="s">
        <v>123</v>
      </c>
      <c r="BS20" s="24">
        <v>94.03</v>
      </c>
      <c r="BT20" s="24">
        <v>83.84</v>
      </c>
      <c r="BU20" s="24">
        <v>80.209999999999994</v>
      </c>
      <c r="BV20" s="24">
        <v>75.03</v>
      </c>
      <c r="BW20" s="24">
        <v>63.58</v>
      </c>
      <c r="BX20" s="24">
        <v>68.489999999999995</v>
      </c>
      <c r="BY20" s="24">
        <v>64.510000000000005</v>
      </c>
      <c r="BZ20" s="24">
        <v>76.94</v>
      </c>
      <c r="CA20" s="24"/>
      <c r="CB20" s="24">
        <v>99.03</v>
      </c>
      <c r="CC20" s="24">
        <v>93.42</v>
      </c>
      <c r="CD20" s="24">
        <v>104.52</v>
      </c>
      <c r="CE20" s="24">
        <v>99.73</v>
      </c>
      <c r="CF20" s="24">
        <v>93.75</v>
      </c>
      <c r="CG20" s="24">
        <v>96.9</v>
      </c>
      <c r="CH20" s="24">
        <v>93.57</v>
      </c>
      <c r="CI20" s="24">
        <v>97.88</v>
      </c>
      <c r="CJ20" s="24"/>
      <c r="CK20" s="24">
        <v>98.76</v>
      </c>
      <c r="CL20" s="24">
        <v>85.19</v>
      </c>
      <c r="CM20" s="24">
        <v>69.28</v>
      </c>
      <c r="CN20" s="24">
        <v>69.42</v>
      </c>
      <c r="CO20" s="24">
        <v>57.38</v>
      </c>
      <c r="CP20" s="24">
        <v>66.61</v>
      </c>
      <c r="CQ20" s="24">
        <v>61.69</v>
      </c>
      <c r="CR20" s="24">
        <v>71.64</v>
      </c>
      <c r="CT20" s="24">
        <v>84.29</v>
      </c>
      <c r="CU20" s="24">
        <v>72.92</v>
      </c>
      <c r="CV20" s="24">
        <v>66.819999999999993</v>
      </c>
      <c r="CW20" s="24">
        <v>55.92</v>
      </c>
      <c r="CX20" s="24">
        <v>39.619999999999997</v>
      </c>
      <c r="CY20" s="24">
        <v>41.97</v>
      </c>
      <c r="CZ20" s="24">
        <v>38.270000000000003</v>
      </c>
      <c r="DA20" s="24">
        <v>61.3</v>
      </c>
      <c r="DC20" s="25"/>
      <c r="DD20" s="25"/>
    </row>
    <row r="21" spans="1:108" ht="12.75" customHeight="1" x14ac:dyDescent="0.2">
      <c r="A21" s="15" t="s">
        <v>14</v>
      </c>
      <c r="B21" s="15" t="s">
        <v>14</v>
      </c>
      <c r="C21" s="15" t="s">
        <v>124</v>
      </c>
      <c r="D21" s="24">
        <v>97.45</v>
      </c>
      <c r="E21" s="24">
        <v>98.42</v>
      </c>
      <c r="F21" s="24">
        <v>94.09</v>
      </c>
      <c r="G21" s="24">
        <v>96.27</v>
      </c>
      <c r="H21" s="24">
        <v>93.32</v>
      </c>
      <c r="I21" s="24">
        <v>92.73</v>
      </c>
      <c r="J21" s="24">
        <v>93.27</v>
      </c>
      <c r="K21" s="24">
        <v>92.4</v>
      </c>
      <c r="L21" s="24"/>
      <c r="M21" s="24">
        <v>87.98</v>
      </c>
      <c r="N21" s="24">
        <v>86.48</v>
      </c>
      <c r="O21" s="24">
        <v>64.83</v>
      </c>
      <c r="P21" s="24">
        <v>85.65</v>
      </c>
      <c r="Q21" s="24">
        <v>75.849999999999994</v>
      </c>
      <c r="R21" s="24">
        <v>87.39</v>
      </c>
      <c r="S21" s="24">
        <v>85.34</v>
      </c>
      <c r="T21" s="24">
        <v>84.94</v>
      </c>
      <c r="U21" s="24"/>
      <c r="V21" s="24">
        <v>85.4</v>
      </c>
      <c r="W21" s="24">
        <v>103.28</v>
      </c>
      <c r="X21" s="24">
        <v>67.55</v>
      </c>
      <c r="Y21" s="24">
        <v>76.69</v>
      </c>
      <c r="Z21" s="24">
        <v>73.56</v>
      </c>
      <c r="AA21" s="24">
        <v>88.44</v>
      </c>
      <c r="AB21" s="24">
        <v>81.849999999999994</v>
      </c>
      <c r="AC21" s="24">
        <v>93.55</v>
      </c>
      <c r="AD21" s="24"/>
      <c r="AE21" s="24">
        <v>90.56</v>
      </c>
      <c r="AF21" s="24">
        <v>69.69</v>
      </c>
      <c r="AG21" s="24">
        <v>62.12</v>
      </c>
      <c r="AH21" s="24">
        <v>94.61</v>
      </c>
      <c r="AI21" s="24">
        <v>78.14</v>
      </c>
      <c r="AJ21" s="24">
        <v>86.34</v>
      </c>
      <c r="AK21" s="24">
        <v>88.83</v>
      </c>
      <c r="AL21" s="24">
        <v>76.34</v>
      </c>
      <c r="AM21" s="24"/>
      <c r="AN21" s="15" t="s">
        <v>14</v>
      </c>
      <c r="AO21" s="15" t="s">
        <v>124</v>
      </c>
      <c r="AP21" s="24">
        <v>113.92</v>
      </c>
      <c r="AQ21" s="24">
        <v>126.48</v>
      </c>
      <c r="AR21" s="24">
        <v>122.61</v>
      </c>
      <c r="AS21" s="24">
        <v>115.91</v>
      </c>
      <c r="AT21" s="24">
        <v>110.69</v>
      </c>
      <c r="AU21" s="24">
        <v>102.69</v>
      </c>
      <c r="AV21" s="24">
        <v>108.05</v>
      </c>
      <c r="AW21" s="24">
        <v>103.39</v>
      </c>
      <c r="AX21" s="24"/>
      <c r="AY21" s="24">
        <v>116.86</v>
      </c>
      <c r="AZ21" s="24">
        <v>141.27000000000001</v>
      </c>
      <c r="BA21" s="24">
        <v>119.66</v>
      </c>
      <c r="BB21" s="24">
        <v>111.87</v>
      </c>
      <c r="BC21" s="24">
        <v>123.75</v>
      </c>
      <c r="BD21" s="24">
        <v>108.12</v>
      </c>
      <c r="BE21" s="24">
        <v>102.93</v>
      </c>
      <c r="BF21" s="24">
        <v>95.13</v>
      </c>
      <c r="BG21" s="24"/>
      <c r="BH21" s="24">
        <v>110.99</v>
      </c>
      <c r="BI21" s="24">
        <v>111.69</v>
      </c>
      <c r="BJ21" s="24">
        <v>125.56</v>
      </c>
      <c r="BK21" s="24">
        <v>119.95</v>
      </c>
      <c r="BL21" s="24">
        <v>97.62</v>
      </c>
      <c r="BM21" s="24">
        <v>97.26</v>
      </c>
      <c r="BN21" s="24">
        <v>113.16</v>
      </c>
      <c r="BO21" s="24">
        <v>111.65</v>
      </c>
      <c r="BP21" s="24"/>
      <c r="BQ21" s="15" t="s">
        <v>14</v>
      </c>
      <c r="BR21" s="15" t="s">
        <v>124</v>
      </c>
      <c r="BS21" s="24">
        <v>90.45</v>
      </c>
      <c r="BT21" s="24">
        <v>82.29</v>
      </c>
      <c r="BU21" s="24">
        <v>94.83</v>
      </c>
      <c r="BV21" s="24">
        <v>87.25</v>
      </c>
      <c r="BW21" s="24">
        <v>93.42</v>
      </c>
      <c r="BX21" s="24">
        <v>88.11</v>
      </c>
      <c r="BY21" s="24">
        <v>86.42</v>
      </c>
      <c r="BZ21" s="24">
        <v>88.87</v>
      </c>
      <c r="CA21" s="24"/>
      <c r="CB21" s="24">
        <v>100.18</v>
      </c>
      <c r="CC21" s="24">
        <v>106.86</v>
      </c>
      <c r="CD21" s="24">
        <v>105.97</v>
      </c>
      <c r="CE21" s="24">
        <v>101.4</v>
      </c>
      <c r="CF21" s="24">
        <v>104.45</v>
      </c>
      <c r="CG21" s="24">
        <v>102.31</v>
      </c>
      <c r="CH21" s="24">
        <v>102.77</v>
      </c>
      <c r="CI21" s="24">
        <v>106.33</v>
      </c>
      <c r="CJ21" s="24"/>
      <c r="CK21" s="24">
        <v>92.71</v>
      </c>
      <c r="CL21" s="24">
        <v>76.12</v>
      </c>
      <c r="CM21" s="24">
        <v>94.73</v>
      </c>
      <c r="CN21" s="24">
        <v>79.36</v>
      </c>
      <c r="CO21" s="24">
        <v>94.62</v>
      </c>
      <c r="CP21" s="24">
        <v>88.96</v>
      </c>
      <c r="CQ21" s="24">
        <v>89.78</v>
      </c>
      <c r="CR21" s="24">
        <v>83.36</v>
      </c>
      <c r="CT21" s="24">
        <v>78.45</v>
      </c>
      <c r="CU21" s="24">
        <v>63.88</v>
      </c>
      <c r="CV21" s="24">
        <v>83.79</v>
      </c>
      <c r="CW21" s="24">
        <v>80.98</v>
      </c>
      <c r="CX21" s="24">
        <v>81.19</v>
      </c>
      <c r="CY21" s="24">
        <v>73.06</v>
      </c>
      <c r="CZ21" s="24">
        <v>66.7</v>
      </c>
      <c r="DA21" s="24">
        <v>76.91</v>
      </c>
      <c r="DC21" s="25"/>
      <c r="DD21" s="25"/>
    </row>
    <row r="22" spans="1:108" ht="12.75" customHeight="1" x14ac:dyDescent="0.2">
      <c r="A22" s="15" t="s">
        <v>15</v>
      </c>
      <c r="B22" s="15" t="s">
        <v>15</v>
      </c>
      <c r="C22" s="15" t="s">
        <v>125</v>
      </c>
      <c r="D22" s="24">
        <v>101.58</v>
      </c>
      <c r="E22" s="24">
        <v>88.45</v>
      </c>
      <c r="F22" s="24">
        <v>99.77</v>
      </c>
      <c r="G22" s="24">
        <v>91.24</v>
      </c>
      <c r="H22" s="24">
        <v>97.92</v>
      </c>
      <c r="I22" s="24">
        <v>98.2</v>
      </c>
      <c r="J22" s="24">
        <v>96.59</v>
      </c>
      <c r="K22" s="24">
        <v>96.24</v>
      </c>
      <c r="L22" s="24"/>
      <c r="M22" s="24">
        <v>94.76</v>
      </c>
      <c r="N22" s="24">
        <v>74.069999999999993</v>
      </c>
      <c r="O22" s="24">
        <v>97.49</v>
      </c>
      <c r="P22" s="24">
        <v>83.3</v>
      </c>
      <c r="Q22" s="24">
        <v>95.37</v>
      </c>
      <c r="R22" s="24">
        <v>92.29</v>
      </c>
      <c r="S22" s="24">
        <v>87.57</v>
      </c>
      <c r="T22" s="24">
        <v>82.73</v>
      </c>
      <c r="U22" s="24"/>
      <c r="V22" s="24">
        <v>101.48</v>
      </c>
      <c r="W22" s="24">
        <v>75.83</v>
      </c>
      <c r="X22" s="24">
        <v>96.4</v>
      </c>
      <c r="Y22" s="24">
        <v>82.83</v>
      </c>
      <c r="Z22" s="24">
        <v>91.53</v>
      </c>
      <c r="AA22" s="24">
        <v>86.28</v>
      </c>
      <c r="AB22" s="24">
        <v>76.66</v>
      </c>
      <c r="AC22" s="24">
        <v>74.040000000000006</v>
      </c>
      <c r="AD22" s="24"/>
      <c r="AE22" s="24">
        <v>88.04</v>
      </c>
      <c r="AF22" s="24">
        <v>72.31</v>
      </c>
      <c r="AG22" s="24">
        <v>98.58</v>
      </c>
      <c r="AH22" s="24">
        <v>83.77</v>
      </c>
      <c r="AI22" s="24">
        <v>99.21</v>
      </c>
      <c r="AJ22" s="24">
        <v>98.29</v>
      </c>
      <c r="AK22" s="24">
        <v>98.49</v>
      </c>
      <c r="AL22" s="24">
        <v>91.41</v>
      </c>
      <c r="AM22" s="24"/>
      <c r="AN22" s="15" t="s">
        <v>15</v>
      </c>
      <c r="AO22" s="15" t="s">
        <v>125</v>
      </c>
      <c r="AP22" s="24">
        <v>114.49</v>
      </c>
      <c r="AQ22" s="24">
        <v>91.57</v>
      </c>
      <c r="AR22" s="24">
        <v>109.65</v>
      </c>
      <c r="AS22" s="24">
        <v>105.81</v>
      </c>
      <c r="AT22" s="24">
        <v>110.37</v>
      </c>
      <c r="AU22" s="24">
        <v>110.87</v>
      </c>
      <c r="AV22" s="24">
        <v>113.08</v>
      </c>
      <c r="AW22" s="24">
        <v>115.3</v>
      </c>
      <c r="AX22" s="24"/>
      <c r="AY22" s="24">
        <v>116.74</v>
      </c>
      <c r="AZ22" s="24">
        <v>88.64</v>
      </c>
      <c r="BA22" s="24">
        <v>105.86</v>
      </c>
      <c r="BB22" s="24">
        <v>105.53</v>
      </c>
      <c r="BC22" s="24">
        <v>106.32</v>
      </c>
      <c r="BD22" s="24">
        <v>98.74</v>
      </c>
      <c r="BE22" s="24">
        <v>96</v>
      </c>
      <c r="BF22" s="24">
        <v>99.75</v>
      </c>
      <c r="BG22" s="24"/>
      <c r="BH22" s="24">
        <v>112.24</v>
      </c>
      <c r="BI22" s="24">
        <v>94.5</v>
      </c>
      <c r="BJ22" s="24">
        <v>113.45</v>
      </c>
      <c r="BK22" s="24">
        <v>106.1</v>
      </c>
      <c r="BL22" s="24">
        <v>114.42</v>
      </c>
      <c r="BM22" s="24">
        <v>123</v>
      </c>
      <c r="BN22" s="24">
        <v>130.16</v>
      </c>
      <c r="BO22" s="24">
        <v>130.85</v>
      </c>
      <c r="BP22" s="24"/>
      <c r="BQ22" s="15" t="s">
        <v>15</v>
      </c>
      <c r="BR22" s="15" t="s">
        <v>125</v>
      </c>
      <c r="BS22" s="24">
        <v>95.48</v>
      </c>
      <c r="BT22" s="24">
        <v>99.72</v>
      </c>
      <c r="BU22" s="24">
        <v>92.17</v>
      </c>
      <c r="BV22" s="24">
        <v>84.62</v>
      </c>
      <c r="BW22" s="24">
        <v>88.03</v>
      </c>
      <c r="BX22" s="24">
        <v>91.45</v>
      </c>
      <c r="BY22" s="24">
        <v>89.12</v>
      </c>
      <c r="BZ22" s="24">
        <v>90.71</v>
      </c>
      <c r="CA22" s="24"/>
      <c r="CB22" s="24">
        <v>91.57</v>
      </c>
      <c r="CC22" s="24">
        <v>101.46</v>
      </c>
      <c r="CD22" s="24">
        <v>101.39</v>
      </c>
      <c r="CE22" s="24">
        <v>98.55</v>
      </c>
      <c r="CF22" s="24">
        <v>97.75</v>
      </c>
      <c r="CG22" s="24">
        <v>101.45</v>
      </c>
      <c r="CH22" s="24">
        <v>99.81</v>
      </c>
      <c r="CI22" s="24">
        <v>104.46</v>
      </c>
      <c r="CJ22" s="24"/>
      <c r="CK22" s="24">
        <v>100.66</v>
      </c>
      <c r="CL22" s="24">
        <v>100.39</v>
      </c>
      <c r="CM22" s="24">
        <v>84.81</v>
      </c>
      <c r="CN22" s="24">
        <v>77.47</v>
      </c>
      <c r="CO22" s="24">
        <v>88</v>
      </c>
      <c r="CP22" s="24">
        <v>90.89</v>
      </c>
      <c r="CQ22" s="24">
        <v>91.6</v>
      </c>
      <c r="CR22" s="24">
        <v>91.11</v>
      </c>
      <c r="CT22" s="24">
        <v>94.21</v>
      </c>
      <c r="CU22" s="24">
        <v>97.3</v>
      </c>
      <c r="CV22" s="24">
        <v>90.31</v>
      </c>
      <c r="CW22" s="24">
        <v>77.84</v>
      </c>
      <c r="CX22" s="24">
        <v>78.34</v>
      </c>
      <c r="CY22" s="24">
        <v>82</v>
      </c>
      <c r="CZ22" s="24">
        <v>75.95</v>
      </c>
      <c r="DA22" s="24">
        <v>76.55</v>
      </c>
      <c r="DC22" s="25"/>
      <c r="DD22" s="25"/>
    </row>
    <row r="23" spans="1:108" ht="12.75" customHeight="1" x14ac:dyDescent="0.2">
      <c r="A23" s="15" t="s">
        <v>16</v>
      </c>
      <c r="B23" s="15" t="s">
        <v>16</v>
      </c>
      <c r="C23" s="15" t="s">
        <v>126</v>
      </c>
      <c r="D23" s="24">
        <v>84.86</v>
      </c>
      <c r="E23" s="24">
        <v>91.97</v>
      </c>
      <c r="F23" s="24">
        <v>89.58</v>
      </c>
      <c r="G23" s="24">
        <v>88.74</v>
      </c>
      <c r="H23" s="24">
        <v>92.97</v>
      </c>
      <c r="I23" s="24">
        <v>98.64</v>
      </c>
      <c r="J23" s="24">
        <v>98.02</v>
      </c>
      <c r="K23" s="24">
        <v>95.98</v>
      </c>
      <c r="L23" s="24"/>
      <c r="M23" s="24">
        <v>90.63</v>
      </c>
      <c r="N23" s="24">
        <v>90.81</v>
      </c>
      <c r="O23" s="24">
        <v>84.03</v>
      </c>
      <c r="P23" s="24">
        <v>80.27</v>
      </c>
      <c r="Q23" s="24">
        <v>80.98</v>
      </c>
      <c r="R23" s="24">
        <v>94.79</v>
      </c>
      <c r="S23" s="24">
        <v>100.91</v>
      </c>
      <c r="T23" s="24">
        <v>107.73</v>
      </c>
      <c r="U23" s="24"/>
      <c r="V23" s="24">
        <v>104.92</v>
      </c>
      <c r="W23" s="24">
        <v>97.75</v>
      </c>
      <c r="X23" s="24">
        <v>100.88</v>
      </c>
      <c r="Y23" s="24">
        <v>109.16</v>
      </c>
      <c r="Z23" s="24">
        <v>88.95</v>
      </c>
      <c r="AA23" s="24">
        <v>111.4</v>
      </c>
      <c r="AB23" s="24">
        <v>118.96</v>
      </c>
      <c r="AC23" s="24">
        <v>115.95</v>
      </c>
      <c r="AD23" s="24"/>
      <c r="AE23" s="24">
        <v>76.34</v>
      </c>
      <c r="AF23" s="24">
        <v>83.86</v>
      </c>
      <c r="AG23" s="24">
        <v>67.17</v>
      </c>
      <c r="AH23" s="24">
        <v>51.38</v>
      </c>
      <c r="AI23" s="24">
        <v>73.010000000000005</v>
      </c>
      <c r="AJ23" s="24">
        <v>78.19</v>
      </c>
      <c r="AK23" s="24">
        <v>82.86</v>
      </c>
      <c r="AL23" s="24">
        <v>99.52</v>
      </c>
      <c r="AM23" s="24"/>
      <c r="AN23" s="15" t="s">
        <v>16</v>
      </c>
      <c r="AO23" s="15" t="s">
        <v>126</v>
      </c>
      <c r="AP23" s="24">
        <v>99.78</v>
      </c>
      <c r="AQ23" s="24">
        <v>105.83</v>
      </c>
      <c r="AR23" s="24">
        <v>108.03</v>
      </c>
      <c r="AS23" s="24">
        <v>106.52</v>
      </c>
      <c r="AT23" s="24">
        <v>116.49</v>
      </c>
      <c r="AU23" s="24">
        <v>116.79</v>
      </c>
      <c r="AV23" s="24">
        <v>111.85</v>
      </c>
      <c r="AW23" s="24">
        <v>106.85</v>
      </c>
      <c r="AX23" s="24"/>
      <c r="AY23" s="24">
        <v>101.91</v>
      </c>
      <c r="AZ23" s="24">
        <v>111.38</v>
      </c>
      <c r="BA23" s="24">
        <v>104.78</v>
      </c>
      <c r="BB23" s="24">
        <v>93.96</v>
      </c>
      <c r="BC23" s="24">
        <v>108.33</v>
      </c>
      <c r="BD23" s="24">
        <v>103.12</v>
      </c>
      <c r="BE23" s="24">
        <v>92.06</v>
      </c>
      <c r="BF23" s="24">
        <v>97.18</v>
      </c>
      <c r="BG23" s="24"/>
      <c r="BH23" s="24">
        <v>97.64</v>
      </c>
      <c r="BI23" s="24">
        <v>100.28</v>
      </c>
      <c r="BJ23" s="24">
        <v>111.27</v>
      </c>
      <c r="BK23" s="24">
        <v>119.07</v>
      </c>
      <c r="BL23" s="24">
        <v>124.66</v>
      </c>
      <c r="BM23" s="24">
        <v>130.46</v>
      </c>
      <c r="BN23" s="24">
        <v>131.63999999999999</v>
      </c>
      <c r="BO23" s="24">
        <v>116.53</v>
      </c>
      <c r="BP23" s="24"/>
      <c r="BQ23" s="15" t="s">
        <v>16</v>
      </c>
      <c r="BR23" s="15" t="s">
        <v>126</v>
      </c>
      <c r="BS23" s="24">
        <v>64.180000000000007</v>
      </c>
      <c r="BT23" s="24">
        <v>79.260000000000005</v>
      </c>
      <c r="BU23" s="24">
        <v>76.7</v>
      </c>
      <c r="BV23" s="24">
        <v>79.44</v>
      </c>
      <c r="BW23" s="24">
        <v>81.45</v>
      </c>
      <c r="BX23" s="24">
        <v>84.33</v>
      </c>
      <c r="BY23" s="24">
        <v>81.3</v>
      </c>
      <c r="BZ23" s="24">
        <v>73.36</v>
      </c>
      <c r="CA23" s="24"/>
      <c r="CB23" s="24">
        <v>89.38</v>
      </c>
      <c r="CC23" s="24">
        <v>91.12</v>
      </c>
      <c r="CD23" s="24">
        <v>97.23</v>
      </c>
      <c r="CE23" s="24">
        <v>96.32</v>
      </c>
      <c r="CF23" s="24">
        <v>103.92</v>
      </c>
      <c r="CG23" s="24">
        <v>102.04</v>
      </c>
      <c r="CH23" s="24">
        <v>102.5</v>
      </c>
      <c r="CI23" s="24">
        <v>98.62</v>
      </c>
      <c r="CJ23" s="24"/>
      <c r="CK23" s="24">
        <v>53.11</v>
      </c>
      <c r="CL23" s="24">
        <v>83.33</v>
      </c>
      <c r="CM23" s="24">
        <v>70.8</v>
      </c>
      <c r="CN23" s="24">
        <v>79.03</v>
      </c>
      <c r="CO23" s="24">
        <v>74.010000000000005</v>
      </c>
      <c r="CP23" s="24">
        <v>76.52</v>
      </c>
      <c r="CQ23" s="24">
        <v>76.89</v>
      </c>
      <c r="CR23" s="24">
        <v>67.91</v>
      </c>
      <c r="CT23" s="24">
        <v>50.04</v>
      </c>
      <c r="CU23" s="24">
        <v>63.35</v>
      </c>
      <c r="CV23" s="24">
        <v>62.08</v>
      </c>
      <c r="CW23" s="24">
        <v>62.97</v>
      </c>
      <c r="CX23" s="24">
        <v>66.41</v>
      </c>
      <c r="CY23" s="24">
        <v>74.430000000000007</v>
      </c>
      <c r="CZ23" s="24">
        <v>64.510000000000005</v>
      </c>
      <c r="DA23" s="24">
        <v>53.55</v>
      </c>
      <c r="DC23" s="25"/>
      <c r="DD23" s="25"/>
    </row>
    <row r="24" spans="1:108" ht="12.75" customHeight="1" x14ac:dyDescent="0.2">
      <c r="A24" s="15" t="s">
        <v>17</v>
      </c>
      <c r="B24" s="15" t="s">
        <v>17</v>
      </c>
      <c r="C24" s="15" t="s">
        <v>127</v>
      </c>
      <c r="D24" s="24">
        <v>74.180000000000007</v>
      </c>
      <c r="E24" s="24">
        <v>67.540000000000006</v>
      </c>
      <c r="F24" s="24">
        <v>73.11</v>
      </c>
      <c r="G24" s="24">
        <v>66.52</v>
      </c>
      <c r="H24" s="24">
        <v>68.75</v>
      </c>
      <c r="I24" s="24">
        <v>71.05</v>
      </c>
      <c r="J24" s="24">
        <v>65.73</v>
      </c>
      <c r="K24" s="24">
        <v>59.85</v>
      </c>
      <c r="L24" s="24"/>
      <c r="M24" s="24">
        <v>71.510000000000005</v>
      </c>
      <c r="N24" s="24">
        <v>52.91</v>
      </c>
      <c r="O24" s="24">
        <v>61.82</v>
      </c>
      <c r="P24" s="24">
        <v>58.57</v>
      </c>
      <c r="Q24" s="24">
        <v>68.27</v>
      </c>
      <c r="R24" s="24">
        <v>70.42</v>
      </c>
      <c r="S24" s="24">
        <v>53.93</v>
      </c>
      <c r="T24" s="24">
        <v>43.7</v>
      </c>
      <c r="U24" s="24"/>
      <c r="V24" s="24">
        <v>83.61</v>
      </c>
      <c r="W24" s="24">
        <v>72.02</v>
      </c>
      <c r="X24" s="24">
        <v>76.849999999999994</v>
      </c>
      <c r="Y24" s="24">
        <v>60.9</v>
      </c>
      <c r="Z24" s="24">
        <v>74.040000000000006</v>
      </c>
      <c r="AA24" s="24">
        <v>75.430000000000007</v>
      </c>
      <c r="AB24" s="24">
        <v>63.43</v>
      </c>
      <c r="AC24" s="24">
        <v>59.51</v>
      </c>
      <c r="AD24" s="24"/>
      <c r="AE24" s="24">
        <v>59.41</v>
      </c>
      <c r="AF24" s="24">
        <v>33.79</v>
      </c>
      <c r="AG24" s="24">
        <v>46.8</v>
      </c>
      <c r="AH24" s="24">
        <v>56.25</v>
      </c>
      <c r="AI24" s="24">
        <v>62.51</v>
      </c>
      <c r="AJ24" s="24">
        <v>65.400000000000006</v>
      </c>
      <c r="AK24" s="24">
        <v>44.43</v>
      </c>
      <c r="AL24" s="24">
        <v>27.89</v>
      </c>
      <c r="AM24" s="24"/>
      <c r="AN24" s="15" t="s">
        <v>17</v>
      </c>
      <c r="AO24" s="15" t="s">
        <v>127</v>
      </c>
      <c r="AP24" s="24">
        <v>78.44</v>
      </c>
      <c r="AQ24" s="24">
        <v>84.03</v>
      </c>
      <c r="AR24" s="24">
        <v>89.39</v>
      </c>
      <c r="AS24" s="24">
        <v>79.2</v>
      </c>
      <c r="AT24" s="24">
        <v>71.209999999999994</v>
      </c>
      <c r="AU24" s="24">
        <v>70.739999999999995</v>
      </c>
      <c r="AV24" s="24">
        <v>72.5</v>
      </c>
      <c r="AW24" s="24">
        <v>74.22</v>
      </c>
      <c r="AX24" s="24"/>
      <c r="AY24" s="24">
        <v>79.44</v>
      </c>
      <c r="AZ24" s="24">
        <v>95.72</v>
      </c>
      <c r="BA24" s="24">
        <v>96.91</v>
      </c>
      <c r="BB24" s="24">
        <v>85.94</v>
      </c>
      <c r="BC24" s="24">
        <v>80.739999999999995</v>
      </c>
      <c r="BD24" s="24">
        <v>73.03</v>
      </c>
      <c r="BE24" s="24">
        <v>72</v>
      </c>
      <c r="BF24" s="24">
        <v>75.239999999999995</v>
      </c>
      <c r="BG24" s="24"/>
      <c r="BH24" s="24">
        <v>77.44</v>
      </c>
      <c r="BI24" s="24">
        <v>72.34</v>
      </c>
      <c r="BJ24" s="24">
        <v>81.87</v>
      </c>
      <c r="BK24" s="24">
        <v>72.459999999999994</v>
      </c>
      <c r="BL24" s="24">
        <v>61.67</v>
      </c>
      <c r="BM24" s="24">
        <v>68.459999999999994</v>
      </c>
      <c r="BN24" s="24">
        <v>73.010000000000005</v>
      </c>
      <c r="BO24" s="24">
        <v>73.2</v>
      </c>
      <c r="BP24" s="24"/>
      <c r="BQ24" s="15" t="s">
        <v>17</v>
      </c>
      <c r="BR24" s="15" t="s">
        <v>127</v>
      </c>
      <c r="BS24" s="24">
        <v>72.59</v>
      </c>
      <c r="BT24" s="24">
        <v>65.680000000000007</v>
      </c>
      <c r="BU24" s="24">
        <v>68.12</v>
      </c>
      <c r="BV24" s="24">
        <v>61.79</v>
      </c>
      <c r="BW24" s="24">
        <v>66.77</v>
      </c>
      <c r="BX24" s="24">
        <v>71.98</v>
      </c>
      <c r="BY24" s="24">
        <v>70.760000000000005</v>
      </c>
      <c r="BZ24" s="24">
        <v>61.62</v>
      </c>
      <c r="CA24" s="24"/>
      <c r="CB24" s="24">
        <v>93.82</v>
      </c>
      <c r="CC24" s="24">
        <v>87.51</v>
      </c>
      <c r="CD24" s="24">
        <v>92.3</v>
      </c>
      <c r="CE24" s="24">
        <v>89.74</v>
      </c>
      <c r="CF24" s="24">
        <v>90.08</v>
      </c>
      <c r="CG24" s="24">
        <v>94.89</v>
      </c>
      <c r="CH24" s="24">
        <v>94.26</v>
      </c>
      <c r="CI24" s="24">
        <v>96.47</v>
      </c>
      <c r="CJ24" s="24"/>
      <c r="CK24" s="24">
        <v>65.67</v>
      </c>
      <c r="CL24" s="24">
        <v>65.239999999999995</v>
      </c>
      <c r="CM24" s="24">
        <v>62.61</v>
      </c>
      <c r="CN24" s="24">
        <v>56.63</v>
      </c>
      <c r="CO24" s="24">
        <v>63.06</v>
      </c>
      <c r="CP24" s="24">
        <v>66.510000000000005</v>
      </c>
      <c r="CQ24" s="24">
        <v>61.92</v>
      </c>
      <c r="CR24" s="24">
        <v>53.71</v>
      </c>
      <c r="CT24" s="24">
        <v>58.26</v>
      </c>
      <c r="CU24" s="24">
        <v>44.29</v>
      </c>
      <c r="CV24" s="24">
        <v>49.45</v>
      </c>
      <c r="CW24" s="24">
        <v>39.01</v>
      </c>
      <c r="CX24" s="24">
        <v>47.16</v>
      </c>
      <c r="CY24" s="24">
        <v>54.54</v>
      </c>
      <c r="CZ24" s="24">
        <v>56.09</v>
      </c>
      <c r="DA24" s="24">
        <v>34.69</v>
      </c>
      <c r="DC24" s="25"/>
      <c r="DD24" s="25"/>
    </row>
    <row r="25" spans="1:108" ht="12.75" customHeight="1" x14ac:dyDescent="0.2">
      <c r="A25" s="15" t="s">
        <v>250</v>
      </c>
      <c r="B25" s="15" t="s">
        <v>18</v>
      </c>
      <c r="C25" s="15" t="s">
        <v>128</v>
      </c>
      <c r="D25" s="24">
        <v>109.9</v>
      </c>
      <c r="E25" s="24">
        <v>113.08</v>
      </c>
      <c r="F25" s="24">
        <v>115.97</v>
      </c>
      <c r="G25" s="24">
        <v>113.01</v>
      </c>
      <c r="H25" s="24">
        <v>97.27</v>
      </c>
      <c r="I25" s="24">
        <v>98.47</v>
      </c>
      <c r="J25" s="24">
        <v>107.48</v>
      </c>
      <c r="K25" s="24">
        <v>107.58</v>
      </c>
      <c r="L25" s="24"/>
      <c r="M25" s="24">
        <v>108.33</v>
      </c>
      <c r="N25" s="24">
        <v>117.33</v>
      </c>
      <c r="O25" s="24">
        <v>121.64</v>
      </c>
      <c r="P25" s="24">
        <v>112.64</v>
      </c>
      <c r="Q25" s="24">
        <v>81.48</v>
      </c>
      <c r="R25" s="24">
        <v>78.33</v>
      </c>
      <c r="S25" s="24">
        <v>89.39</v>
      </c>
      <c r="T25" s="24">
        <v>95.15</v>
      </c>
      <c r="U25" s="24"/>
      <c r="V25" s="24">
        <v>106.45</v>
      </c>
      <c r="W25" s="24">
        <v>125.11</v>
      </c>
      <c r="X25" s="24">
        <v>139.51</v>
      </c>
      <c r="Y25" s="24">
        <v>113.82</v>
      </c>
      <c r="Z25" s="24">
        <v>66.14</v>
      </c>
      <c r="AA25" s="24">
        <v>69.14</v>
      </c>
      <c r="AB25" s="24">
        <v>73.77</v>
      </c>
      <c r="AC25" s="24">
        <v>80.7</v>
      </c>
      <c r="AD25" s="24"/>
      <c r="AE25" s="24">
        <v>110.21</v>
      </c>
      <c r="AF25" s="24">
        <v>109.54</v>
      </c>
      <c r="AG25" s="24">
        <v>103.76</v>
      </c>
      <c r="AH25" s="24">
        <v>111.45</v>
      </c>
      <c r="AI25" s="24">
        <v>96.81</v>
      </c>
      <c r="AJ25" s="24">
        <v>87.52</v>
      </c>
      <c r="AK25" s="24">
        <v>105.02</v>
      </c>
      <c r="AL25" s="24">
        <v>109.6</v>
      </c>
      <c r="AM25" s="24"/>
      <c r="AN25" s="15" t="s">
        <v>250</v>
      </c>
      <c r="AO25" s="15" t="s">
        <v>128</v>
      </c>
      <c r="AP25" s="24">
        <v>112</v>
      </c>
      <c r="AQ25" s="24">
        <v>114.33</v>
      </c>
      <c r="AR25" s="24">
        <v>114.69</v>
      </c>
      <c r="AS25" s="24">
        <v>122.83</v>
      </c>
      <c r="AT25" s="24">
        <v>114.99</v>
      </c>
      <c r="AU25" s="24">
        <v>120.03</v>
      </c>
      <c r="AV25" s="24">
        <v>127.93</v>
      </c>
      <c r="AW25" s="24">
        <v>129.33000000000001</v>
      </c>
      <c r="AX25" s="24"/>
      <c r="AY25" s="24">
        <v>112.41</v>
      </c>
      <c r="AZ25" s="24">
        <v>110.67</v>
      </c>
      <c r="BA25" s="24">
        <v>119.14</v>
      </c>
      <c r="BB25" s="24">
        <v>112.9</v>
      </c>
      <c r="BC25" s="24">
        <v>110.83</v>
      </c>
      <c r="BD25" s="24">
        <v>113.87</v>
      </c>
      <c r="BE25" s="24">
        <v>121.77</v>
      </c>
      <c r="BF25" s="24">
        <v>126.32</v>
      </c>
      <c r="BG25" s="24"/>
      <c r="BH25" s="24">
        <v>111.6</v>
      </c>
      <c r="BI25" s="24">
        <v>117.99</v>
      </c>
      <c r="BJ25" s="24">
        <v>110.25</v>
      </c>
      <c r="BK25" s="24">
        <v>132.76</v>
      </c>
      <c r="BL25" s="24">
        <v>119.14</v>
      </c>
      <c r="BM25" s="24">
        <v>126.19</v>
      </c>
      <c r="BN25" s="24">
        <v>134.09</v>
      </c>
      <c r="BO25" s="24">
        <v>132.33000000000001</v>
      </c>
      <c r="BP25" s="24"/>
      <c r="BQ25" s="15" t="s">
        <v>250</v>
      </c>
      <c r="BR25" s="15" t="s">
        <v>128</v>
      </c>
      <c r="BS25" s="24">
        <v>109.37</v>
      </c>
      <c r="BT25" s="24">
        <v>107.57</v>
      </c>
      <c r="BU25" s="24">
        <v>111.57</v>
      </c>
      <c r="BV25" s="24">
        <v>103.58</v>
      </c>
      <c r="BW25" s="24">
        <v>95.34</v>
      </c>
      <c r="BX25" s="24">
        <v>97.06</v>
      </c>
      <c r="BY25" s="24">
        <v>105.13</v>
      </c>
      <c r="BZ25" s="24">
        <v>98.26</v>
      </c>
      <c r="CA25" s="24"/>
      <c r="CB25" s="24">
        <v>106.44</v>
      </c>
      <c r="CC25" s="24">
        <v>103.97</v>
      </c>
      <c r="CD25" s="24">
        <v>94.91</v>
      </c>
      <c r="CE25" s="24">
        <v>103.39</v>
      </c>
      <c r="CF25" s="24">
        <v>99.06</v>
      </c>
      <c r="CG25" s="24">
        <v>101.29</v>
      </c>
      <c r="CH25" s="24">
        <v>103.77</v>
      </c>
      <c r="CI25" s="24">
        <v>101.42</v>
      </c>
      <c r="CJ25" s="24"/>
      <c r="CK25" s="24">
        <v>111.94</v>
      </c>
      <c r="CL25" s="24">
        <v>114.4</v>
      </c>
      <c r="CM25" s="24">
        <v>116.81</v>
      </c>
      <c r="CN25" s="24">
        <v>98.89</v>
      </c>
      <c r="CO25" s="24">
        <v>102.97</v>
      </c>
      <c r="CP25" s="24">
        <v>103.41</v>
      </c>
      <c r="CQ25" s="24">
        <v>110.05</v>
      </c>
      <c r="CR25" s="24">
        <v>97.66</v>
      </c>
      <c r="CT25" s="24">
        <v>109.74</v>
      </c>
      <c r="CU25" s="24">
        <v>104.34</v>
      </c>
      <c r="CV25" s="24">
        <v>123.01</v>
      </c>
      <c r="CW25" s="24">
        <v>108.46</v>
      </c>
      <c r="CX25" s="24">
        <v>83.99</v>
      </c>
      <c r="CY25" s="24">
        <v>86.49</v>
      </c>
      <c r="CZ25" s="24">
        <v>101.55</v>
      </c>
      <c r="DA25" s="24">
        <v>95.72</v>
      </c>
      <c r="DC25" s="25"/>
      <c r="DD25" s="25"/>
    </row>
    <row r="26" spans="1:108" ht="12.75" customHeight="1" x14ac:dyDescent="0.2">
      <c r="A26" s="15" t="s">
        <v>19</v>
      </c>
      <c r="B26" s="15" t="s">
        <v>19</v>
      </c>
      <c r="C26" s="15" t="s">
        <v>129</v>
      </c>
      <c r="D26" s="24">
        <v>104.7</v>
      </c>
      <c r="E26" s="24">
        <v>107.88</v>
      </c>
      <c r="F26" s="24">
        <v>94.63</v>
      </c>
      <c r="G26" s="24">
        <v>96.31</v>
      </c>
      <c r="H26" s="24">
        <v>80.760000000000005</v>
      </c>
      <c r="I26" s="24">
        <v>80.63</v>
      </c>
      <c r="J26" s="24">
        <v>91.28</v>
      </c>
      <c r="K26" s="24">
        <v>93.61</v>
      </c>
      <c r="L26" s="24"/>
      <c r="M26" s="24">
        <v>104.99</v>
      </c>
      <c r="N26" s="24">
        <v>88.38</v>
      </c>
      <c r="O26" s="24">
        <v>92.25</v>
      </c>
      <c r="P26" s="24">
        <v>86.13</v>
      </c>
      <c r="Q26" s="24">
        <v>65.61</v>
      </c>
      <c r="R26" s="24">
        <v>78.3</v>
      </c>
      <c r="S26" s="24">
        <v>98.01</v>
      </c>
      <c r="T26" s="24">
        <v>89.27</v>
      </c>
      <c r="U26" s="24"/>
      <c r="V26" s="24">
        <v>100.91</v>
      </c>
      <c r="W26" s="24">
        <v>94.18</v>
      </c>
      <c r="X26" s="24">
        <v>91.63</v>
      </c>
      <c r="Y26" s="24">
        <v>70.3</v>
      </c>
      <c r="Z26" s="24">
        <v>50.83</v>
      </c>
      <c r="AA26" s="24">
        <v>59.91</v>
      </c>
      <c r="AB26" s="24">
        <v>58.83</v>
      </c>
      <c r="AC26" s="24">
        <v>61.98</v>
      </c>
      <c r="AD26" s="24"/>
      <c r="AE26" s="24">
        <v>109.06</v>
      </c>
      <c r="AF26" s="24">
        <v>82.59</v>
      </c>
      <c r="AG26" s="24">
        <v>92.87</v>
      </c>
      <c r="AH26" s="24">
        <v>101.95</v>
      </c>
      <c r="AI26" s="24">
        <v>80.400000000000006</v>
      </c>
      <c r="AJ26" s="24">
        <v>96.69</v>
      </c>
      <c r="AK26" s="24">
        <v>137.19</v>
      </c>
      <c r="AL26" s="24">
        <v>116.55</v>
      </c>
      <c r="AM26" s="24"/>
      <c r="AN26" s="15" t="s">
        <v>19</v>
      </c>
      <c r="AO26" s="15" t="s">
        <v>129</v>
      </c>
      <c r="AP26" s="24">
        <v>98.5</v>
      </c>
      <c r="AQ26" s="24">
        <v>109.73</v>
      </c>
      <c r="AR26" s="24">
        <v>94.31</v>
      </c>
      <c r="AS26" s="24">
        <v>97.63</v>
      </c>
      <c r="AT26" s="24">
        <v>89.75</v>
      </c>
      <c r="AU26" s="24">
        <v>86.35</v>
      </c>
      <c r="AV26" s="24">
        <v>88.72</v>
      </c>
      <c r="AW26" s="24">
        <v>95.69</v>
      </c>
      <c r="AX26" s="24"/>
      <c r="AY26" s="24">
        <v>93.28</v>
      </c>
      <c r="AZ26" s="24">
        <v>98.45</v>
      </c>
      <c r="BA26" s="24">
        <v>103.81</v>
      </c>
      <c r="BB26" s="24">
        <v>94.45</v>
      </c>
      <c r="BC26" s="24">
        <v>82.16</v>
      </c>
      <c r="BD26" s="24">
        <v>71.959999999999994</v>
      </c>
      <c r="BE26" s="24">
        <v>75.709999999999994</v>
      </c>
      <c r="BF26" s="24">
        <v>94</v>
      </c>
      <c r="BG26" s="24"/>
      <c r="BH26" s="24">
        <v>103.71</v>
      </c>
      <c r="BI26" s="24">
        <v>121.02</v>
      </c>
      <c r="BJ26" s="24">
        <v>84.81</v>
      </c>
      <c r="BK26" s="24">
        <v>100.82</v>
      </c>
      <c r="BL26" s="24">
        <v>97.35</v>
      </c>
      <c r="BM26" s="24">
        <v>100.74</v>
      </c>
      <c r="BN26" s="24">
        <v>101.72</v>
      </c>
      <c r="BO26" s="24">
        <v>97.39</v>
      </c>
      <c r="BP26" s="24"/>
      <c r="BQ26" s="15" t="s">
        <v>19</v>
      </c>
      <c r="BR26" s="15" t="s">
        <v>129</v>
      </c>
      <c r="BS26" s="24">
        <v>110.63</v>
      </c>
      <c r="BT26" s="24">
        <v>125.51</v>
      </c>
      <c r="BU26" s="24">
        <v>97.33</v>
      </c>
      <c r="BV26" s="24">
        <v>105.18</v>
      </c>
      <c r="BW26" s="24">
        <v>86.91</v>
      </c>
      <c r="BX26" s="24">
        <v>77.23</v>
      </c>
      <c r="BY26" s="24">
        <v>87.11</v>
      </c>
      <c r="BZ26" s="24">
        <v>95.88</v>
      </c>
      <c r="CA26" s="24"/>
      <c r="CB26" s="24">
        <v>101.45</v>
      </c>
      <c r="CC26" s="24">
        <v>112.69</v>
      </c>
      <c r="CD26" s="24">
        <v>95.07</v>
      </c>
      <c r="CE26" s="24">
        <v>111.2</v>
      </c>
      <c r="CF26" s="24">
        <v>102.48</v>
      </c>
      <c r="CG26" s="24">
        <v>96.01</v>
      </c>
      <c r="CH26" s="24">
        <v>97.63</v>
      </c>
      <c r="CI26" s="24">
        <v>101.21</v>
      </c>
      <c r="CJ26" s="24"/>
      <c r="CK26" s="24">
        <v>114.52</v>
      </c>
      <c r="CL26" s="24">
        <v>137.4</v>
      </c>
      <c r="CM26" s="24">
        <v>101.78</v>
      </c>
      <c r="CN26" s="24">
        <v>100.87</v>
      </c>
      <c r="CO26" s="24">
        <v>85.12</v>
      </c>
      <c r="CP26" s="24">
        <v>77.53</v>
      </c>
      <c r="CQ26" s="24">
        <v>86.04</v>
      </c>
      <c r="CR26" s="24">
        <v>89.93</v>
      </c>
      <c r="CT26" s="24">
        <v>115.92</v>
      </c>
      <c r="CU26" s="24">
        <v>126.46</v>
      </c>
      <c r="CV26" s="24">
        <v>95.13</v>
      </c>
      <c r="CW26" s="24">
        <v>103.48</v>
      </c>
      <c r="CX26" s="24">
        <v>73.13</v>
      </c>
      <c r="CY26" s="24">
        <v>58.16</v>
      </c>
      <c r="CZ26" s="24">
        <v>77.650000000000006</v>
      </c>
      <c r="DA26" s="24">
        <v>96.49</v>
      </c>
      <c r="DC26" s="25"/>
      <c r="DD26" s="25"/>
    </row>
    <row r="27" spans="1:108" ht="12.75" customHeight="1" x14ac:dyDescent="0.2">
      <c r="A27" s="15" t="s">
        <v>20</v>
      </c>
      <c r="B27" s="15" t="s">
        <v>20</v>
      </c>
      <c r="C27" s="15" t="s">
        <v>130</v>
      </c>
      <c r="D27" s="24">
        <v>101.34</v>
      </c>
      <c r="E27" s="24">
        <v>110.01</v>
      </c>
      <c r="F27" s="24">
        <v>98.84</v>
      </c>
      <c r="G27" s="24">
        <v>99.34</v>
      </c>
      <c r="H27" s="24">
        <v>107.01</v>
      </c>
      <c r="I27" s="24">
        <v>101.89</v>
      </c>
      <c r="J27" s="24">
        <v>95.62</v>
      </c>
      <c r="K27" s="24">
        <v>84.76</v>
      </c>
      <c r="L27" s="24"/>
      <c r="M27" s="24">
        <v>91.8</v>
      </c>
      <c r="N27" s="24">
        <v>97.95</v>
      </c>
      <c r="O27" s="24">
        <v>66.739999999999995</v>
      </c>
      <c r="P27" s="24">
        <v>74.2</v>
      </c>
      <c r="Q27" s="24">
        <v>82.16</v>
      </c>
      <c r="R27" s="24">
        <v>89.3</v>
      </c>
      <c r="S27" s="24">
        <v>85.78</v>
      </c>
      <c r="T27" s="24">
        <v>72.16</v>
      </c>
      <c r="U27" s="24"/>
      <c r="V27" s="24">
        <v>95.33</v>
      </c>
      <c r="W27" s="24">
        <v>85.67</v>
      </c>
      <c r="X27" s="24">
        <v>66.599999999999994</v>
      </c>
      <c r="Y27" s="24">
        <v>69.099999999999994</v>
      </c>
      <c r="Z27" s="24">
        <v>73.59</v>
      </c>
      <c r="AA27" s="24">
        <v>89.2</v>
      </c>
      <c r="AB27" s="24">
        <v>89.42</v>
      </c>
      <c r="AC27" s="24">
        <v>76.83</v>
      </c>
      <c r="AD27" s="24"/>
      <c r="AE27" s="24">
        <v>88.27</v>
      </c>
      <c r="AF27" s="24">
        <v>110.24</v>
      </c>
      <c r="AG27" s="24">
        <v>66.89</v>
      </c>
      <c r="AH27" s="24">
        <v>79.3</v>
      </c>
      <c r="AI27" s="24">
        <v>90.72</v>
      </c>
      <c r="AJ27" s="24">
        <v>89.39</v>
      </c>
      <c r="AK27" s="24">
        <v>82.14</v>
      </c>
      <c r="AL27" s="24">
        <v>67.489999999999995</v>
      </c>
      <c r="AM27" s="24"/>
      <c r="AN27" s="15" t="s">
        <v>20</v>
      </c>
      <c r="AO27" s="15" t="s">
        <v>130</v>
      </c>
      <c r="AP27" s="24">
        <v>94.99</v>
      </c>
      <c r="AQ27" s="24">
        <v>105.28</v>
      </c>
      <c r="AR27" s="24">
        <v>105.77</v>
      </c>
      <c r="AS27" s="24">
        <v>102.56</v>
      </c>
      <c r="AT27" s="24">
        <v>106.77</v>
      </c>
      <c r="AU27" s="24">
        <v>97.92</v>
      </c>
      <c r="AV27" s="24">
        <v>96.1</v>
      </c>
      <c r="AW27" s="24">
        <v>96.03</v>
      </c>
      <c r="AX27" s="24"/>
      <c r="AY27" s="24">
        <v>107.15</v>
      </c>
      <c r="AZ27" s="24">
        <v>103.66</v>
      </c>
      <c r="BA27" s="24">
        <v>107.11</v>
      </c>
      <c r="BB27" s="24">
        <v>110.18</v>
      </c>
      <c r="BC27" s="24">
        <v>110.87</v>
      </c>
      <c r="BD27" s="24">
        <v>100.4</v>
      </c>
      <c r="BE27" s="24">
        <v>97.4</v>
      </c>
      <c r="BF27" s="24">
        <v>97.65</v>
      </c>
      <c r="BG27" s="24"/>
      <c r="BH27" s="24">
        <v>82.82</v>
      </c>
      <c r="BI27" s="24">
        <v>106.89</v>
      </c>
      <c r="BJ27" s="24">
        <v>104.42</v>
      </c>
      <c r="BK27" s="24">
        <v>94.94</v>
      </c>
      <c r="BL27" s="24">
        <v>102.67</v>
      </c>
      <c r="BM27" s="24">
        <v>95.44</v>
      </c>
      <c r="BN27" s="24">
        <v>94.79</v>
      </c>
      <c r="BO27" s="24">
        <v>94.41</v>
      </c>
      <c r="BP27" s="24"/>
      <c r="BQ27" s="15" t="s">
        <v>20</v>
      </c>
      <c r="BR27" s="15" t="s">
        <v>130</v>
      </c>
      <c r="BS27" s="24">
        <v>117.24</v>
      </c>
      <c r="BT27" s="24">
        <v>126.8</v>
      </c>
      <c r="BU27" s="24">
        <v>124.02</v>
      </c>
      <c r="BV27" s="24">
        <v>121.27</v>
      </c>
      <c r="BW27" s="24">
        <v>132.12</v>
      </c>
      <c r="BX27" s="24">
        <v>118.47</v>
      </c>
      <c r="BY27" s="24">
        <v>104.99</v>
      </c>
      <c r="BZ27" s="24">
        <v>86.09</v>
      </c>
      <c r="CA27" s="24"/>
      <c r="CB27" s="24">
        <v>106.83</v>
      </c>
      <c r="CC27" s="24">
        <v>103.33</v>
      </c>
      <c r="CD27" s="24">
        <v>104.7</v>
      </c>
      <c r="CE27" s="24">
        <v>108.1</v>
      </c>
      <c r="CF27" s="24">
        <v>107.15</v>
      </c>
      <c r="CG27" s="24">
        <v>100.91</v>
      </c>
      <c r="CH27" s="24">
        <v>99.05</v>
      </c>
      <c r="CI27" s="24">
        <v>93.03</v>
      </c>
      <c r="CJ27" s="24"/>
      <c r="CK27" s="24">
        <v>121.02</v>
      </c>
      <c r="CL27" s="24">
        <v>146.52000000000001</v>
      </c>
      <c r="CM27" s="24">
        <v>129.83000000000001</v>
      </c>
      <c r="CN27" s="24">
        <v>131.76</v>
      </c>
      <c r="CO27" s="24">
        <v>142.88</v>
      </c>
      <c r="CP27" s="24">
        <v>131.28</v>
      </c>
      <c r="CQ27" s="24">
        <v>114.63</v>
      </c>
      <c r="CR27" s="24">
        <v>83.84</v>
      </c>
      <c r="CT27" s="24">
        <v>123.87</v>
      </c>
      <c r="CU27" s="24">
        <v>130.54</v>
      </c>
      <c r="CV27" s="24">
        <v>137.53</v>
      </c>
      <c r="CW27" s="24">
        <v>123.94</v>
      </c>
      <c r="CX27" s="24">
        <v>146.33000000000001</v>
      </c>
      <c r="CY27" s="24">
        <v>123.21</v>
      </c>
      <c r="CZ27" s="24">
        <v>101.3</v>
      </c>
      <c r="DA27" s="24">
        <v>81.400000000000006</v>
      </c>
      <c r="DC27" s="25"/>
      <c r="DD27" s="25"/>
    </row>
    <row r="28" spans="1:108" ht="12.75" customHeight="1" x14ac:dyDescent="0.2">
      <c r="A28" s="15" t="s">
        <v>251</v>
      </c>
      <c r="B28" s="15" t="s">
        <v>21</v>
      </c>
      <c r="C28" s="15" t="s">
        <v>131</v>
      </c>
      <c r="D28" s="24">
        <v>89.99</v>
      </c>
      <c r="E28" s="24">
        <v>90.5</v>
      </c>
      <c r="F28" s="24">
        <v>95.37</v>
      </c>
      <c r="G28" s="24">
        <v>93.98</v>
      </c>
      <c r="H28" s="24">
        <v>79.760000000000005</v>
      </c>
      <c r="I28" s="24">
        <v>88.21</v>
      </c>
      <c r="J28" s="24">
        <v>91.21</v>
      </c>
      <c r="K28" s="24">
        <v>92.38</v>
      </c>
      <c r="L28" s="24"/>
      <c r="M28" s="24">
        <v>86.77</v>
      </c>
      <c r="N28" s="24">
        <v>80.91</v>
      </c>
      <c r="O28" s="24">
        <v>99.14</v>
      </c>
      <c r="P28" s="24">
        <v>107.88</v>
      </c>
      <c r="Q28" s="24">
        <v>74.61</v>
      </c>
      <c r="R28" s="24">
        <v>95.09</v>
      </c>
      <c r="S28" s="24">
        <v>103.75</v>
      </c>
      <c r="T28" s="24">
        <v>98</v>
      </c>
      <c r="U28" s="24"/>
      <c r="V28" s="24">
        <v>82.99</v>
      </c>
      <c r="W28" s="24">
        <v>82.51</v>
      </c>
      <c r="X28" s="24">
        <v>110.38</v>
      </c>
      <c r="Y28" s="24">
        <v>94.69</v>
      </c>
      <c r="Z28" s="24">
        <v>80.17</v>
      </c>
      <c r="AA28" s="24">
        <v>97.4</v>
      </c>
      <c r="AB28" s="24">
        <v>96.25</v>
      </c>
      <c r="AC28" s="24">
        <v>94.52</v>
      </c>
      <c r="AD28" s="24"/>
      <c r="AE28" s="24">
        <v>90.55</v>
      </c>
      <c r="AF28" s="24">
        <v>79.31</v>
      </c>
      <c r="AG28" s="24">
        <v>87.9</v>
      </c>
      <c r="AH28" s="24">
        <v>121.07</v>
      </c>
      <c r="AI28" s="24">
        <v>69.06</v>
      </c>
      <c r="AJ28" s="24">
        <v>92.77</v>
      </c>
      <c r="AK28" s="24">
        <v>111.25</v>
      </c>
      <c r="AL28" s="24">
        <v>101.48</v>
      </c>
      <c r="AM28" s="24"/>
      <c r="AN28" s="15" t="s">
        <v>251</v>
      </c>
      <c r="AO28" s="15" t="s">
        <v>131</v>
      </c>
      <c r="AP28" s="24">
        <v>91.8</v>
      </c>
      <c r="AQ28" s="24">
        <v>102.21</v>
      </c>
      <c r="AR28" s="24">
        <v>99.88</v>
      </c>
      <c r="AS28" s="24">
        <v>82.41</v>
      </c>
      <c r="AT28" s="24">
        <v>80.400000000000006</v>
      </c>
      <c r="AU28" s="24">
        <v>86.63</v>
      </c>
      <c r="AV28" s="24">
        <v>85.64</v>
      </c>
      <c r="AW28" s="24">
        <v>87.57</v>
      </c>
      <c r="AX28" s="24"/>
      <c r="AY28" s="24">
        <v>92.62</v>
      </c>
      <c r="AZ28" s="24">
        <v>102.16</v>
      </c>
      <c r="BA28" s="24">
        <v>100.58</v>
      </c>
      <c r="BB28" s="24">
        <v>86.07</v>
      </c>
      <c r="BC28" s="24">
        <v>84.65</v>
      </c>
      <c r="BD28" s="24">
        <v>93.77</v>
      </c>
      <c r="BE28" s="24">
        <v>84.87</v>
      </c>
      <c r="BF28" s="24">
        <v>86.48</v>
      </c>
      <c r="BG28" s="24"/>
      <c r="BH28" s="24">
        <v>90.98</v>
      </c>
      <c r="BI28" s="24">
        <v>102.27</v>
      </c>
      <c r="BJ28" s="24">
        <v>99.18</v>
      </c>
      <c r="BK28" s="24">
        <v>78.75</v>
      </c>
      <c r="BL28" s="24">
        <v>76.16</v>
      </c>
      <c r="BM28" s="24">
        <v>79.5</v>
      </c>
      <c r="BN28" s="24">
        <v>86.41</v>
      </c>
      <c r="BO28" s="24">
        <v>88.65</v>
      </c>
      <c r="BP28" s="24"/>
      <c r="BQ28" s="15" t="s">
        <v>251</v>
      </c>
      <c r="BR28" s="15" t="s">
        <v>131</v>
      </c>
      <c r="BS28" s="24">
        <v>91.41</v>
      </c>
      <c r="BT28" s="24">
        <v>88.37</v>
      </c>
      <c r="BU28" s="24">
        <v>87.1</v>
      </c>
      <c r="BV28" s="24">
        <v>91.64</v>
      </c>
      <c r="BW28" s="24">
        <v>84.28</v>
      </c>
      <c r="BX28" s="24">
        <v>82.91</v>
      </c>
      <c r="BY28" s="24">
        <v>84.23</v>
      </c>
      <c r="BZ28" s="24">
        <v>91.57</v>
      </c>
      <c r="CA28" s="24"/>
      <c r="CB28" s="24">
        <v>102.11</v>
      </c>
      <c r="CC28" s="24">
        <v>104.9</v>
      </c>
      <c r="CD28" s="24">
        <v>97.3</v>
      </c>
      <c r="CE28" s="24">
        <v>99.99</v>
      </c>
      <c r="CF28" s="24">
        <v>98.03</v>
      </c>
      <c r="CG28" s="24">
        <v>100.4</v>
      </c>
      <c r="CH28" s="24">
        <v>100.73</v>
      </c>
      <c r="CI28" s="24">
        <v>101.81</v>
      </c>
      <c r="CJ28" s="24"/>
      <c r="CK28" s="24">
        <v>92.76</v>
      </c>
      <c r="CL28" s="24">
        <v>90.07</v>
      </c>
      <c r="CM28" s="24">
        <v>93.52</v>
      </c>
      <c r="CN28" s="24">
        <v>93.52</v>
      </c>
      <c r="CO28" s="24">
        <v>81.11</v>
      </c>
      <c r="CP28" s="24">
        <v>80.010000000000005</v>
      </c>
      <c r="CQ28" s="24">
        <v>83.55</v>
      </c>
      <c r="CR28" s="24">
        <v>91.37</v>
      </c>
      <c r="CT28" s="24">
        <v>79.36</v>
      </c>
      <c r="CU28" s="24">
        <v>70.12</v>
      </c>
      <c r="CV28" s="24">
        <v>70.489999999999995</v>
      </c>
      <c r="CW28" s="24">
        <v>81.430000000000007</v>
      </c>
      <c r="CX28" s="24">
        <v>73.69</v>
      </c>
      <c r="CY28" s="24">
        <v>68.33</v>
      </c>
      <c r="CZ28" s="24">
        <v>68.42</v>
      </c>
      <c r="DA28" s="24">
        <v>81.53</v>
      </c>
      <c r="DC28" s="25"/>
      <c r="DD28" s="25"/>
    </row>
    <row r="29" spans="1:108" ht="12.75" customHeight="1" x14ac:dyDescent="0.2">
      <c r="A29" s="15" t="s">
        <v>252</v>
      </c>
      <c r="B29" s="15" t="s">
        <v>22</v>
      </c>
      <c r="C29" s="15" t="s">
        <v>132</v>
      </c>
      <c r="D29" s="24">
        <v>97.14</v>
      </c>
      <c r="E29" s="24">
        <v>94.42</v>
      </c>
      <c r="F29" s="24">
        <v>86.83</v>
      </c>
      <c r="G29" s="24">
        <v>105.02</v>
      </c>
      <c r="H29" s="24">
        <v>82.25</v>
      </c>
      <c r="I29" s="24">
        <v>78.930000000000007</v>
      </c>
      <c r="J29" s="24">
        <v>84.32</v>
      </c>
      <c r="K29" s="24">
        <v>84.43</v>
      </c>
      <c r="L29" s="24"/>
      <c r="M29" s="24">
        <v>95.99</v>
      </c>
      <c r="N29" s="24">
        <v>88.17</v>
      </c>
      <c r="O29" s="24">
        <v>71.2</v>
      </c>
      <c r="P29" s="24">
        <v>88.74</v>
      </c>
      <c r="Q29" s="24">
        <v>65.180000000000007</v>
      </c>
      <c r="R29" s="24">
        <v>57.61</v>
      </c>
      <c r="S29" s="24">
        <v>65.91</v>
      </c>
      <c r="T29" s="24">
        <v>73.37</v>
      </c>
      <c r="U29" s="24"/>
      <c r="V29" s="24">
        <v>72.89</v>
      </c>
      <c r="W29" s="24">
        <v>73.239999999999995</v>
      </c>
      <c r="X29" s="24">
        <v>75.19</v>
      </c>
      <c r="Y29" s="24">
        <v>81.87</v>
      </c>
      <c r="Z29" s="24">
        <v>64.34</v>
      </c>
      <c r="AA29" s="24">
        <v>67.150000000000006</v>
      </c>
      <c r="AB29" s="24">
        <v>75.2</v>
      </c>
      <c r="AC29" s="24">
        <v>78.650000000000006</v>
      </c>
      <c r="AD29" s="24"/>
      <c r="AE29" s="24">
        <v>119.1</v>
      </c>
      <c r="AF29" s="24">
        <v>103.11</v>
      </c>
      <c r="AG29" s="24">
        <v>67.209999999999994</v>
      </c>
      <c r="AH29" s="24">
        <v>95.61</v>
      </c>
      <c r="AI29" s="24">
        <v>66.02</v>
      </c>
      <c r="AJ29" s="24">
        <v>48.06</v>
      </c>
      <c r="AK29" s="24">
        <v>56.62</v>
      </c>
      <c r="AL29" s="24">
        <v>68.09</v>
      </c>
      <c r="AM29" s="24"/>
      <c r="AN29" s="15" t="s">
        <v>252</v>
      </c>
      <c r="AO29" s="15" t="s">
        <v>132</v>
      </c>
      <c r="AP29" s="24">
        <v>100.62</v>
      </c>
      <c r="AQ29" s="24">
        <v>110.15</v>
      </c>
      <c r="AR29" s="24">
        <v>98.07</v>
      </c>
      <c r="AS29" s="24">
        <v>114.58</v>
      </c>
      <c r="AT29" s="24">
        <v>91.66</v>
      </c>
      <c r="AU29" s="24">
        <v>90.55</v>
      </c>
      <c r="AV29" s="24">
        <v>95.08</v>
      </c>
      <c r="AW29" s="24">
        <v>97.11</v>
      </c>
      <c r="AX29" s="24"/>
      <c r="AY29" s="24">
        <v>92.28</v>
      </c>
      <c r="AZ29" s="24">
        <v>118.7</v>
      </c>
      <c r="BA29" s="24">
        <v>95.34</v>
      </c>
      <c r="BB29" s="24">
        <v>97.08</v>
      </c>
      <c r="BC29" s="24">
        <v>85.51</v>
      </c>
      <c r="BD29" s="24">
        <v>85.77</v>
      </c>
      <c r="BE29" s="24">
        <v>89.05</v>
      </c>
      <c r="BF29" s="24">
        <v>94.88</v>
      </c>
      <c r="BG29" s="24"/>
      <c r="BH29" s="24">
        <v>108.96</v>
      </c>
      <c r="BI29" s="24">
        <v>101.61</v>
      </c>
      <c r="BJ29" s="24">
        <v>100.79</v>
      </c>
      <c r="BK29" s="24">
        <v>132.08000000000001</v>
      </c>
      <c r="BL29" s="24">
        <v>97.81</v>
      </c>
      <c r="BM29" s="24">
        <v>95.33</v>
      </c>
      <c r="BN29" s="24">
        <v>101.11</v>
      </c>
      <c r="BO29" s="24">
        <v>99.35</v>
      </c>
      <c r="BP29" s="24"/>
      <c r="BQ29" s="15" t="s">
        <v>252</v>
      </c>
      <c r="BR29" s="15" t="s">
        <v>132</v>
      </c>
      <c r="BS29" s="24">
        <v>94.79</v>
      </c>
      <c r="BT29" s="24">
        <v>84.93</v>
      </c>
      <c r="BU29" s="24">
        <v>91.22</v>
      </c>
      <c r="BV29" s="24">
        <v>111.73</v>
      </c>
      <c r="BW29" s="24">
        <v>89.91</v>
      </c>
      <c r="BX29" s="24">
        <v>88.63</v>
      </c>
      <c r="BY29" s="24">
        <v>91.96</v>
      </c>
      <c r="BZ29" s="24">
        <v>82.83</v>
      </c>
      <c r="CA29" s="24"/>
      <c r="CB29" s="24">
        <v>103.9</v>
      </c>
      <c r="CC29" s="24">
        <v>99.54</v>
      </c>
      <c r="CD29" s="24">
        <v>94.51</v>
      </c>
      <c r="CE29" s="24">
        <v>109.68</v>
      </c>
      <c r="CF29" s="24">
        <v>102.14</v>
      </c>
      <c r="CG29" s="24">
        <v>95.46</v>
      </c>
      <c r="CH29" s="24">
        <v>94.27</v>
      </c>
      <c r="CI29" s="24">
        <v>89.23</v>
      </c>
      <c r="CJ29" s="24"/>
      <c r="CK29" s="24">
        <v>98.81</v>
      </c>
      <c r="CL29" s="24">
        <v>89.83</v>
      </c>
      <c r="CM29" s="24">
        <v>96.78</v>
      </c>
      <c r="CN29" s="24">
        <v>126.85</v>
      </c>
      <c r="CO29" s="24">
        <v>89.1</v>
      </c>
      <c r="CP29" s="24">
        <v>94.33</v>
      </c>
      <c r="CQ29" s="24">
        <v>104.21</v>
      </c>
      <c r="CR29" s="24">
        <v>94.41</v>
      </c>
      <c r="CT29" s="24">
        <v>81.680000000000007</v>
      </c>
      <c r="CU29" s="24">
        <v>65.41</v>
      </c>
      <c r="CV29" s="24">
        <v>82.36</v>
      </c>
      <c r="CW29" s="24">
        <v>98.66</v>
      </c>
      <c r="CX29" s="24">
        <v>78.489999999999995</v>
      </c>
      <c r="CY29" s="24">
        <v>76.11</v>
      </c>
      <c r="CZ29" s="24">
        <v>77.400000000000006</v>
      </c>
      <c r="DA29" s="24">
        <v>64.84</v>
      </c>
      <c r="DC29" s="25"/>
      <c r="DD29" s="25"/>
    </row>
    <row r="30" spans="1:108" ht="12.75" customHeight="1" x14ac:dyDescent="0.2">
      <c r="A30" s="15" t="s">
        <v>23</v>
      </c>
      <c r="B30" s="15" t="s">
        <v>23</v>
      </c>
      <c r="C30" s="15" t="s">
        <v>133</v>
      </c>
      <c r="D30" s="24">
        <v>102.27</v>
      </c>
      <c r="E30" s="24">
        <v>99.29</v>
      </c>
      <c r="F30" s="24">
        <v>108.08</v>
      </c>
      <c r="G30" s="24">
        <v>108.01</v>
      </c>
      <c r="H30" s="24">
        <v>109.28</v>
      </c>
      <c r="I30" s="24">
        <v>110.3</v>
      </c>
      <c r="J30" s="24">
        <v>99.64</v>
      </c>
      <c r="K30" s="24">
        <v>84.55</v>
      </c>
      <c r="L30" s="24"/>
      <c r="M30" s="24">
        <v>85.14</v>
      </c>
      <c r="N30" s="24">
        <v>74.84</v>
      </c>
      <c r="O30" s="24">
        <v>92.95</v>
      </c>
      <c r="P30" s="24">
        <v>81.11</v>
      </c>
      <c r="Q30" s="24">
        <v>65.37</v>
      </c>
      <c r="R30" s="24">
        <v>63</v>
      </c>
      <c r="S30" s="24">
        <v>53.36</v>
      </c>
      <c r="T30" s="24">
        <v>48.98</v>
      </c>
      <c r="U30" s="24"/>
      <c r="V30" s="24">
        <v>73.349999999999994</v>
      </c>
      <c r="W30" s="24">
        <v>77.69</v>
      </c>
      <c r="X30" s="24">
        <v>73.38</v>
      </c>
      <c r="Y30" s="24">
        <v>62.09</v>
      </c>
      <c r="Z30" s="24">
        <v>47.97</v>
      </c>
      <c r="AA30" s="24">
        <v>54.36</v>
      </c>
      <c r="AB30" s="24">
        <v>56.27</v>
      </c>
      <c r="AC30" s="24">
        <v>54.03</v>
      </c>
      <c r="AD30" s="24"/>
      <c r="AE30" s="24">
        <v>96.93</v>
      </c>
      <c r="AF30" s="24">
        <v>71.989999999999995</v>
      </c>
      <c r="AG30" s="24">
        <v>112.51</v>
      </c>
      <c r="AH30" s="24">
        <v>100.14</v>
      </c>
      <c r="AI30" s="24">
        <v>82.77</v>
      </c>
      <c r="AJ30" s="24">
        <v>71.64</v>
      </c>
      <c r="AK30" s="24">
        <v>50.45</v>
      </c>
      <c r="AL30" s="24">
        <v>43.93</v>
      </c>
      <c r="AM30" s="24"/>
      <c r="AN30" s="15" t="s">
        <v>23</v>
      </c>
      <c r="AO30" s="15" t="s">
        <v>133</v>
      </c>
      <c r="AP30" s="24">
        <v>110.28</v>
      </c>
      <c r="AQ30" s="24">
        <v>109.13</v>
      </c>
      <c r="AR30" s="24">
        <v>120.23</v>
      </c>
      <c r="AS30" s="24">
        <v>135.82</v>
      </c>
      <c r="AT30" s="24">
        <v>140.25</v>
      </c>
      <c r="AU30" s="24">
        <v>140.78</v>
      </c>
      <c r="AV30" s="24">
        <v>125.77</v>
      </c>
      <c r="AW30" s="24">
        <v>105.4</v>
      </c>
      <c r="AX30" s="24"/>
      <c r="AY30" s="24">
        <v>102.01</v>
      </c>
      <c r="AZ30" s="24">
        <v>100.45</v>
      </c>
      <c r="BA30" s="24">
        <v>87.83</v>
      </c>
      <c r="BB30" s="24">
        <v>107.53</v>
      </c>
      <c r="BC30" s="24">
        <v>115.7</v>
      </c>
      <c r="BD30" s="24">
        <v>108.84</v>
      </c>
      <c r="BE30" s="24">
        <v>91.96</v>
      </c>
      <c r="BF30" s="24">
        <v>82.36</v>
      </c>
      <c r="BG30" s="24"/>
      <c r="BH30" s="24">
        <v>118.54</v>
      </c>
      <c r="BI30" s="24">
        <v>117.81</v>
      </c>
      <c r="BJ30" s="24">
        <v>152.62</v>
      </c>
      <c r="BK30" s="24">
        <v>164.12</v>
      </c>
      <c r="BL30" s="24">
        <v>164.79</v>
      </c>
      <c r="BM30" s="24">
        <v>172.72</v>
      </c>
      <c r="BN30" s="24">
        <v>159.58000000000001</v>
      </c>
      <c r="BO30" s="24">
        <v>128.43</v>
      </c>
      <c r="BP30" s="24"/>
      <c r="BQ30" s="15" t="s">
        <v>23</v>
      </c>
      <c r="BR30" s="15" t="s">
        <v>133</v>
      </c>
      <c r="BS30" s="24">
        <v>111.4</v>
      </c>
      <c r="BT30" s="24">
        <v>113.91</v>
      </c>
      <c r="BU30" s="24">
        <v>111.07</v>
      </c>
      <c r="BV30" s="24">
        <v>107.1</v>
      </c>
      <c r="BW30" s="24">
        <v>122.24</v>
      </c>
      <c r="BX30" s="24">
        <v>127.11</v>
      </c>
      <c r="BY30" s="24">
        <v>119.78</v>
      </c>
      <c r="BZ30" s="24">
        <v>99.28</v>
      </c>
      <c r="CA30" s="24"/>
      <c r="CB30" s="24">
        <v>97.31</v>
      </c>
      <c r="CC30" s="24">
        <v>108.86</v>
      </c>
      <c r="CD30" s="24">
        <v>100.15</v>
      </c>
      <c r="CE30" s="24">
        <v>102.12</v>
      </c>
      <c r="CF30" s="24">
        <v>114.05</v>
      </c>
      <c r="CG30" s="24">
        <v>115.03</v>
      </c>
      <c r="CH30" s="24">
        <v>110.41</v>
      </c>
      <c r="CI30" s="24">
        <v>100</v>
      </c>
      <c r="CJ30" s="24"/>
      <c r="CK30" s="24">
        <v>114.18</v>
      </c>
      <c r="CL30" s="24">
        <v>114.3</v>
      </c>
      <c r="CM30" s="24">
        <v>111.85</v>
      </c>
      <c r="CN30" s="24">
        <v>121.48</v>
      </c>
      <c r="CO30" s="24">
        <v>131.6</v>
      </c>
      <c r="CP30" s="24">
        <v>134.5</v>
      </c>
      <c r="CQ30" s="24">
        <v>127.14</v>
      </c>
      <c r="CR30" s="24">
        <v>97.57</v>
      </c>
      <c r="CT30" s="24">
        <v>122.69</v>
      </c>
      <c r="CU30" s="24">
        <v>118.55</v>
      </c>
      <c r="CV30" s="24">
        <v>121.22</v>
      </c>
      <c r="CW30" s="24">
        <v>97.71</v>
      </c>
      <c r="CX30" s="24">
        <v>121.08</v>
      </c>
      <c r="CY30" s="24">
        <v>131.78</v>
      </c>
      <c r="CZ30" s="24">
        <v>121.78</v>
      </c>
      <c r="DA30" s="24">
        <v>100.25</v>
      </c>
      <c r="DC30" s="25"/>
      <c r="DD30" s="25"/>
    </row>
    <row r="31" spans="1:108" ht="12.75" customHeight="1" x14ac:dyDescent="0.2">
      <c r="A31" s="15" t="s">
        <v>24</v>
      </c>
      <c r="B31" s="15" t="s">
        <v>24</v>
      </c>
      <c r="C31" s="15" t="s">
        <v>134</v>
      </c>
      <c r="D31" s="24">
        <v>103.59</v>
      </c>
      <c r="E31" s="24">
        <v>92.28</v>
      </c>
      <c r="F31" s="24">
        <v>99.51</v>
      </c>
      <c r="G31" s="24">
        <v>91.71</v>
      </c>
      <c r="H31" s="24">
        <v>92.58</v>
      </c>
      <c r="I31" s="24">
        <v>85.85</v>
      </c>
      <c r="J31" s="24">
        <v>86.69</v>
      </c>
      <c r="K31" s="24">
        <v>85.92</v>
      </c>
      <c r="L31" s="24"/>
      <c r="M31" s="24">
        <v>89.47</v>
      </c>
      <c r="N31" s="24">
        <v>85.46</v>
      </c>
      <c r="O31" s="24">
        <v>94.16</v>
      </c>
      <c r="P31" s="24">
        <v>70.069999999999993</v>
      </c>
      <c r="Q31" s="24">
        <v>67.41</v>
      </c>
      <c r="R31" s="24">
        <v>62.87</v>
      </c>
      <c r="S31" s="24">
        <v>61.4</v>
      </c>
      <c r="T31" s="24">
        <v>66.13</v>
      </c>
      <c r="U31" s="24"/>
      <c r="V31" s="24">
        <v>96.33</v>
      </c>
      <c r="W31" s="24">
        <v>94.21</v>
      </c>
      <c r="X31" s="24">
        <v>94.88</v>
      </c>
      <c r="Y31" s="24">
        <v>76.180000000000007</v>
      </c>
      <c r="Z31" s="24">
        <v>65.66</v>
      </c>
      <c r="AA31" s="24">
        <v>66.53</v>
      </c>
      <c r="AB31" s="24">
        <v>77.48</v>
      </c>
      <c r="AC31" s="24">
        <v>83.47</v>
      </c>
      <c r="AD31" s="24"/>
      <c r="AE31" s="24">
        <v>82.62</v>
      </c>
      <c r="AF31" s="24">
        <v>76.709999999999994</v>
      </c>
      <c r="AG31" s="24">
        <v>93.44</v>
      </c>
      <c r="AH31" s="24">
        <v>63.95</v>
      </c>
      <c r="AI31" s="24">
        <v>69.16</v>
      </c>
      <c r="AJ31" s="24">
        <v>59.22</v>
      </c>
      <c r="AK31" s="24">
        <v>45.33</v>
      </c>
      <c r="AL31" s="24">
        <v>48.79</v>
      </c>
      <c r="AM31" s="24"/>
      <c r="AN31" s="15" t="s">
        <v>24</v>
      </c>
      <c r="AO31" s="15" t="s">
        <v>134</v>
      </c>
      <c r="AP31" s="24">
        <v>116.37</v>
      </c>
      <c r="AQ31" s="24">
        <v>100.57</v>
      </c>
      <c r="AR31" s="24">
        <v>104.81</v>
      </c>
      <c r="AS31" s="24">
        <v>108.62</v>
      </c>
      <c r="AT31" s="24">
        <v>101.82</v>
      </c>
      <c r="AU31" s="24">
        <v>98.72</v>
      </c>
      <c r="AV31" s="24">
        <v>95.05</v>
      </c>
      <c r="AW31" s="24">
        <v>98.39</v>
      </c>
      <c r="AX31" s="24"/>
      <c r="AY31" s="24">
        <v>99.2</v>
      </c>
      <c r="AZ31" s="24">
        <v>102.21</v>
      </c>
      <c r="BA31" s="24">
        <v>84.27</v>
      </c>
      <c r="BB31" s="24">
        <v>102.6</v>
      </c>
      <c r="BC31" s="24">
        <v>91.58</v>
      </c>
      <c r="BD31" s="24">
        <v>84.17</v>
      </c>
      <c r="BE31" s="24">
        <v>81.08</v>
      </c>
      <c r="BF31" s="24">
        <v>86.99</v>
      </c>
      <c r="BG31" s="24"/>
      <c r="BH31" s="24">
        <v>133.55000000000001</v>
      </c>
      <c r="BI31" s="24">
        <v>98.93</v>
      </c>
      <c r="BJ31" s="24">
        <v>125.34</v>
      </c>
      <c r="BK31" s="24">
        <v>114.63</v>
      </c>
      <c r="BL31" s="24">
        <v>112.05</v>
      </c>
      <c r="BM31" s="24">
        <v>113.27</v>
      </c>
      <c r="BN31" s="24">
        <v>109.02</v>
      </c>
      <c r="BO31" s="24">
        <v>109.78</v>
      </c>
      <c r="BP31" s="24"/>
      <c r="BQ31" s="15" t="s">
        <v>24</v>
      </c>
      <c r="BR31" s="15" t="s">
        <v>134</v>
      </c>
      <c r="BS31" s="24">
        <v>104.93</v>
      </c>
      <c r="BT31" s="24">
        <v>90.8</v>
      </c>
      <c r="BU31" s="24">
        <v>99.57</v>
      </c>
      <c r="BV31" s="24">
        <v>96.45</v>
      </c>
      <c r="BW31" s="24">
        <v>108.52</v>
      </c>
      <c r="BX31" s="24">
        <v>95.95</v>
      </c>
      <c r="BY31" s="24">
        <v>103.62</v>
      </c>
      <c r="BZ31" s="24">
        <v>93.24</v>
      </c>
      <c r="CA31" s="24"/>
      <c r="CB31" s="24">
        <v>110.41</v>
      </c>
      <c r="CC31" s="24">
        <v>94.37</v>
      </c>
      <c r="CD31" s="24">
        <v>98.06</v>
      </c>
      <c r="CE31" s="24">
        <v>96.6</v>
      </c>
      <c r="CF31" s="24">
        <v>101.32</v>
      </c>
      <c r="CG31" s="24">
        <v>95.87</v>
      </c>
      <c r="CH31" s="24">
        <v>98.96</v>
      </c>
      <c r="CI31" s="24">
        <v>98.16</v>
      </c>
      <c r="CJ31" s="24"/>
      <c r="CK31" s="24">
        <v>99.81</v>
      </c>
      <c r="CL31" s="24">
        <v>95.89</v>
      </c>
      <c r="CM31" s="24">
        <v>100.46</v>
      </c>
      <c r="CN31" s="24">
        <v>96.48</v>
      </c>
      <c r="CO31" s="24">
        <v>112.64</v>
      </c>
      <c r="CP31" s="24">
        <v>105.81</v>
      </c>
      <c r="CQ31" s="24">
        <v>113.16</v>
      </c>
      <c r="CR31" s="24">
        <v>95.61</v>
      </c>
      <c r="CT31" s="24">
        <v>104.57</v>
      </c>
      <c r="CU31" s="24">
        <v>82.12</v>
      </c>
      <c r="CV31" s="24">
        <v>100.19</v>
      </c>
      <c r="CW31" s="24">
        <v>96.28</v>
      </c>
      <c r="CX31" s="24">
        <v>111.6</v>
      </c>
      <c r="CY31" s="24">
        <v>86.17</v>
      </c>
      <c r="CZ31" s="24">
        <v>98.75</v>
      </c>
      <c r="DA31" s="24">
        <v>85.94</v>
      </c>
      <c r="DC31" s="25"/>
      <c r="DD31" s="25"/>
    </row>
    <row r="32" spans="1:108" ht="12.75" customHeight="1" x14ac:dyDescent="0.2">
      <c r="A32" s="15" t="s">
        <v>25</v>
      </c>
      <c r="B32" s="15" t="s">
        <v>25</v>
      </c>
      <c r="C32" s="15" t="s">
        <v>135</v>
      </c>
      <c r="D32" s="24">
        <v>77.650000000000006</v>
      </c>
      <c r="E32" s="24">
        <v>74.349999999999994</v>
      </c>
      <c r="F32" s="24">
        <v>71.55</v>
      </c>
      <c r="G32" s="24">
        <v>74.62</v>
      </c>
      <c r="H32" s="24">
        <v>83.31</v>
      </c>
      <c r="I32" s="24">
        <v>69.930000000000007</v>
      </c>
      <c r="J32" s="24">
        <v>70.16</v>
      </c>
      <c r="K32" s="24">
        <v>68.62</v>
      </c>
      <c r="L32" s="24"/>
      <c r="M32" s="24">
        <v>67.98</v>
      </c>
      <c r="N32" s="24">
        <v>67.05</v>
      </c>
      <c r="O32" s="24">
        <v>63.39</v>
      </c>
      <c r="P32" s="24">
        <v>62.01</v>
      </c>
      <c r="Q32" s="24">
        <v>54.31</v>
      </c>
      <c r="R32" s="24">
        <v>56.67</v>
      </c>
      <c r="S32" s="24">
        <v>60.13</v>
      </c>
      <c r="T32" s="24">
        <v>56.1</v>
      </c>
      <c r="U32" s="24"/>
      <c r="V32" s="24">
        <v>71.55</v>
      </c>
      <c r="W32" s="24">
        <v>69.510000000000005</v>
      </c>
      <c r="X32" s="24">
        <v>67.61</v>
      </c>
      <c r="Y32" s="24">
        <v>64.599999999999994</v>
      </c>
      <c r="Z32" s="24">
        <v>66.47</v>
      </c>
      <c r="AA32" s="24">
        <v>63.24</v>
      </c>
      <c r="AB32" s="24">
        <v>57.85</v>
      </c>
      <c r="AC32" s="24">
        <v>51.76</v>
      </c>
      <c r="AD32" s="24"/>
      <c r="AE32" s="24">
        <v>64.42</v>
      </c>
      <c r="AF32" s="24">
        <v>64.59</v>
      </c>
      <c r="AG32" s="24">
        <v>59.17</v>
      </c>
      <c r="AH32" s="24">
        <v>59.43</v>
      </c>
      <c r="AI32" s="24">
        <v>42.16</v>
      </c>
      <c r="AJ32" s="24">
        <v>50.1</v>
      </c>
      <c r="AK32" s="24">
        <v>62.41</v>
      </c>
      <c r="AL32" s="24">
        <v>60.45</v>
      </c>
      <c r="AM32" s="24"/>
      <c r="AN32" s="15" t="s">
        <v>25</v>
      </c>
      <c r="AO32" s="15" t="s">
        <v>135</v>
      </c>
      <c r="AP32" s="24">
        <v>80.16</v>
      </c>
      <c r="AQ32" s="24">
        <v>81.39</v>
      </c>
      <c r="AR32" s="24">
        <v>76.03</v>
      </c>
      <c r="AS32" s="24">
        <v>93.31</v>
      </c>
      <c r="AT32" s="24">
        <v>119.03</v>
      </c>
      <c r="AU32" s="24">
        <v>83.8</v>
      </c>
      <c r="AV32" s="24">
        <v>80.61</v>
      </c>
      <c r="AW32" s="24">
        <v>82.9</v>
      </c>
      <c r="AX32" s="24"/>
      <c r="AY32" s="24">
        <v>84.23</v>
      </c>
      <c r="AZ32" s="24">
        <v>89.85</v>
      </c>
      <c r="BA32" s="24">
        <v>75.92</v>
      </c>
      <c r="BB32" s="24">
        <v>119.17</v>
      </c>
      <c r="BC32" s="24">
        <v>158.53</v>
      </c>
      <c r="BD32" s="24">
        <v>91.05</v>
      </c>
      <c r="BE32" s="24">
        <v>84.51</v>
      </c>
      <c r="BF32" s="24">
        <v>90.04</v>
      </c>
      <c r="BG32" s="24"/>
      <c r="BH32" s="24">
        <v>76.08</v>
      </c>
      <c r="BI32" s="24">
        <v>72.930000000000007</v>
      </c>
      <c r="BJ32" s="24">
        <v>76.13</v>
      </c>
      <c r="BK32" s="24">
        <v>67.459999999999994</v>
      </c>
      <c r="BL32" s="24">
        <v>79.52</v>
      </c>
      <c r="BM32" s="24">
        <v>76.56</v>
      </c>
      <c r="BN32" s="24">
        <v>76.709999999999994</v>
      </c>
      <c r="BO32" s="24">
        <v>75.75</v>
      </c>
      <c r="BP32" s="24"/>
      <c r="BQ32" s="15" t="s">
        <v>25</v>
      </c>
      <c r="BR32" s="15" t="s">
        <v>135</v>
      </c>
      <c r="BS32" s="24">
        <v>84.81</v>
      </c>
      <c r="BT32" s="24">
        <v>74.61</v>
      </c>
      <c r="BU32" s="24">
        <v>75.25</v>
      </c>
      <c r="BV32" s="24">
        <v>68.540000000000006</v>
      </c>
      <c r="BW32" s="24">
        <v>76.599999999999994</v>
      </c>
      <c r="BX32" s="24">
        <v>69.31</v>
      </c>
      <c r="BY32" s="24">
        <v>69.75</v>
      </c>
      <c r="BZ32" s="24">
        <v>66.849999999999994</v>
      </c>
      <c r="CA32" s="24"/>
      <c r="CB32" s="24">
        <v>90.46</v>
      </c>
      <c r="CC32" s="24">
        <v>92.02</v>
      </c>
      <c r="CD32" s="24">
        <v>88.6</v>
      </c>
      <c r="CE32" s="24">
        <v>86.62</v>
      </c>
      <c r="CF32" s="24">
        <v>91.27</v>
      </c>
      <c r="CG32" s="24">
        <v>88.57</v>
      </c>
      <c r="CH32" s="24">
        <v>91.09</v>
      </c>
      <c r="CI32" s="24">
        <v>91.47</v>
      </c>
      <c r="CJ32" s="24"/>
      <c r="CK32" s="24">
        <v>81.62</v>
      </c>
      <c r="CL32" s="24">
        <v>75.67</v>
      </c>
      <c r="CM32" s="24">
        <v>79.709999999999994</v>
      </c>
      <c r="CN32" s="24">
        <v>65.97</v>
      </c>
      <c r="CO32" s="24">
        <v>72.67</v>
      </c>
      <c r="CP32" s="24">
        <v>62.44</v>
      </c>
      <c r="CQ32" s="24">
        <v>60.94</v>
      </c>
      <c r="CR32" s="24">
        <v>59.66</v>
      </c>
      <c r="CT32" s="24">
        <v>82.36</v>
      </c>
      <c r="CU32" s="24">
        <v>56.15</v>
      </c>
      <c r="CV32" s="24">
        <v>57.45</v>
      </c>
      <c r="CW32" s="24">
        <v>53.04</v>
      </c>
      <c r="CX32" s="24">
        <v>65.849999999999994</v>
      </c>
      <c r="CY32" s="24">
        <v>56.92</v>
      </c>
      <c r="CZ32" s="24">
        <v>57.23</v>
      </c>
      <c r="DA32" s="24">
        <v>49.41</v>
      </c>
      <c r="DC32" s="25"/>
      <c r="DD32" s="25"/>
    </row>
    <row r="33" spans="1:108" ht="12.75" customHeight="1" x14ac:dyDescent="0.2">
      <c r="A33" s="15" t="s">
        <v>26</v>
      </c>
      <c r="B33" s="15" t="s">
        <v>26</v>
      </c>
      <c r="C33" s="15" t="s">
        <v>136</v>
      </c>
      <c r="D33" s="24">
        <v>130.59</v>
      </c>
      <c r="E33" s="24">
        <v>139.32</v>
      </c>
      <c r="F33" s="24">
        <v>123.56</v>
      </c>
      <c r="G33" s="24">
        <v>123.96</v>
      </c>
      <c r="H33" s="24">
        <v>104.7</v>
      </c>
      <c r="I33" s="24">
        <v>103.83</v>
      </c>
      <c r="J33" s="24">
        <v>103.2</v>
      </c>
      <c r="K33" s="24">
        <v>103.74</v>
      </c>
      <c r="L33" s="24"/>
      <c r="M33" s="24">
        <v>122.5</v>
      </c>
      <c r="N33" s="24">
        <v>136.57</v>
      </c>
      <c r="O33" s="24">
        <v>118.8</v>
      </c>
      <c r="P33" s="24">
        <v>104.22</v>
      </c>
      <c r="Q33" s="24">
        <v>94.22</v>
      </c>
      <c r="R33" s="24">
        <v>98.18</v>
      </c>
      <c r="S33" s="24">
        <v>104.19</v>
      </c>
      <c r="T33" s="24">
        <v>90.58</v>
      </c>
      <c r="U33" s="24"/>
      <c r="V33" s="24">
        <v>127.34</v>
      </c>
      <c r="W33" s="24">
        <v>115.41</v>
      </c>
      <c r="X33" s="24">
        <v>113.66</v>
      </c>
      <c r="Y33" s="24">
        <v>90.91</v>
      </c>
      <c r="Z33" s="24">
        <v>93.31</v>
      </c>
      <c r="AA33" s="24">
        <v>88.74</v>
      </c>
      <c r="AB33" s="24">
        <v>81.06</v>
      </c>
      <c r="AC33" s="24">
        <v>86.73</v>
      </c>
      <c r="AD33" s="24"/>
      <c r="AE33" s="24">
        <v>117.65</v>
      </c>
      <c r="AF33" s="24">
        <v>157.72999999999999</v>
      </c>
      <c r="AG33" s="24">
        <v>123.94</v>
      </c>
      <c r="AH33" s="24">
        <v>117.53</v>
      </c>
      <c r="AI33" s="24">
        <v>95.14</v>
      </c>
      <c r="AJ33" s="24">
        <v>107.62</v>
      </c>
      <c r="AK33" s="24">
        <v>127.33</v>
      </c>
      <c r="AL33" s="24">
        <v>94.43</v>
      </c>
      <c r="AM33" s="24"/>
      <c r="AN33" s="15" t="s">
        <v>26</v>
      </c>
      <c r="AO33" s="15" t="s">
        <v>136</v>
      </c>
      <c r="AP33" s="24">
        <v>119.62</v>
      </c>
      <c r="AQ33" s="24">
        <v>132.22999999999999</v>
      </c>
      <c r="AR33" s="24">
        <v>116.99</v>
      </c>
      <c r="AS33" s="24">
        <v>122.04</v>
      </c>
      <c r="AT33" s="24">
        <v>103.07</v>
      </c>
      <c r="AU33" s="24">
        <v>103.12</v>
      </c>
      <c r="AV33" s="24">
        <v>99.67</v>
      </c>
      <c r="AW33" s="24">
        <v>110.46</v>
      </c>
      <c r="AX33" s="24"/>
      <c r="AY33" s="24">
        <v>139.09</v>
      </c>
      <c r="AZ33" s="24">
        <v>128.08000000000001</v>
      </c>
      <c r="BA33" s="24">
        <v>131.22</v>
      </c>
      <c r="BB33" s="24">
        <v>112.18</v>
      </c>
      <c r="BC33" s="24">
        <v>100.83</v>
      </c>
      <c r="BD33" s="24">
        <v>107.02</v>
      </c>
      <c r="BE33" s="24">
        <v>103.52</v>
      </c>
      <c r="BF33" s="24">
        <v>113.75</v>
      </c>
      <c r="BG33" s="24"/>
      <c r="BH33" s="24">
        <v>100.15</v>
      </c>
      <c r="BI33" s="24">
        <v>136.38</v>
      </c>
      <c r="BJ33" s="24">
        <v>102.76</v>
      </c>
      <c r="BK33" s="24">
        <v>131.9</v>
      </c>
      <c r="BL33" s="24">
        <v>105.3</v>
      </c>
      <c r="BM33" s="24">
        <v>99.21</v>
      </c>
      <c r="BN33" s="24">
        <v>95.82</v>
      </c>
      <c r="BO33" s="24">
        <v>107.17</v>
      </c>
      <c r="BP33" s="24"/>
      <c r="BQ33" s="15" t="s">
        <v>26</v>
      </c>
      <c r="BR33" s="15" t="s">
        <v>136</v>
      </c>
      <c r="BS33" s="24">
        <v>149.65</v>
      </c>
      <c r="BT33" s="24">
        <v>149.16999999999999</v>
      </c>
      <c r="BU33" s="24">
        <v>134.9</v>
      </c>
      <c r="BV33" s="24">
        <v>145.62</v>
      </c>
      <c r="BW33" s="24">
        <v>116.8</v>
      </c>
      <c r="BX33" s="24">
        <v>110.19</v>
      </c>
      <c r="BY33" s="24">
        <v>105.73</v>
      </c>
      <c r="BZ33" s="24">
        <v>110.17</v>
      </c>
      <c r="CA33" s="24"/>
      <c r="CB33" s="24">
        <v>110.64</v>
      </c>
      <c r="CC33" s="24">
        <v>113.07</v>
      </c>
      <c r="CD33" s="24">
        <v>107.13</v>
      </c>
      <c r="CE33" s="24">
        <v>120.96</v>
      </c>
      <c r="CF33" s="24">
        <v>110.12</v>
      </c>
      <c r="CG33" s="24">
        <v>102.52</v>
      </c>
      <c r="CH33" s="24">
        <v>96.54</v>
      </c>
      <c r="CI33" s="24">
        <v>106.25</v>
      </c>
      <c r="CJ33" s="24"/>
      <c r="CK33" s="24">
        <v>155.11000000000001</v>
      </c>
      <c r="CL33" s="24">
        <v>156.18</v>
      </c>
      <c r="CM33" s="24">
        <v>148.02000000000001</v>
      </c>
      <c r="CN33" s="24">
        <v>162.31</v>
      </c>
      <c r="CO33" s="24">
        <v>113.7</v>
      </c>
      <c r="CP33" s="24">
        <v>112.18</v>
      </c>
      <c r="CQ33" s="24">
        <v>101.46</v>
      </c>
      <c r="CR33" s="24">
        <v>104.71</v>
      </c>
      <c r="CT33" s="24">
        <v>183.2</v>
      </c>
      <c r="CU33" s="24">
        <v>178.25</v>
      </c>
      <c r="CV33" s="24">
        <v>149.56</v>
      </c>
      <c r="CW33" s="24">
        <v>153.59</v>
      </c>
      <c r="CX33" s="24">
        <v>126.59</v>
      </c>
      <c r="CY33" s="24">
        <v>115.87</v>
      </c>
      <c r="CZ33" s="24">
        <v>119.18</v>
      </c>
      <c r="DA33" s="24">
        <v>119.54</v>
      </c>
      <c r="DC33" s="25"/>
      <c r="DD33" s="25"/>
    </row>
    <row r="34" spans="1:108" x14ac:dyDescent="0.2">
      <c r="A34" s="15" t="s">
        <v>27</v>
      </c>
      <c r="B34" s="15" t="s">
        <v>27</v>
      </c>
      <c r="C34" s="15" t="s">
        <v>137</v>
      </c>
      <c r="D34" s="24">
        <v>142.52000000000001</v>
      </c>
      <c r="E34" s="24">
        <v>129.58000000000001</v>
      </c>
      <c r="F34" s="24">
        <v>113.64</v>
      </c>
      <c r="G34" s="24">
        <v>131.41999999999999</v>
      </c>
      <c r="H34" s="24">
        <v>127.6</v>
      </c>
      <c r="I34" s="24">
        <v>129.94999999999999</v>
      </c>
      <c r="J34" s="24">
        <v>126.36</v>
      </c>
      <c r="K34" s="24">
        <v>128.63999999999999</v>
      </c>
      <c r="L34" s="24"/>
      <c r="M34" s="24">
        <v>161.78</v>
      </c>
      <c r="N34" s="24">
        <v>142.44</v>
      </c>
      <c r="O34" s="24">
        <v>107.71</v>
      </c>
      <c r="P34" s="24">
        <v>129.74</v>
      </c>
      <c r="Q34" s="24">
        <v>131.94</v>
      </c>
      <c r="R34" s="24">
        <v>136.38</v>
      </c>
      <c r="S34" s="24">
        <v>123.49</v>
      </c>
      <c r="T34" s="24">
        <v>124.88</v>
      </c>
      <c r="U34" s="24"/>
      <c r="V34" s="24">
        <v>139.63</v>
      </c>
      <c r="W34" s="24">
        <v>132.62</v>
      </c>
      <c r="X34" s="24">
        <v>132.97</v>
      </c>
      <c r="Y34" s="24">
        <v>118.68</v>
      </c>
      <c r="Z34" s="24">
        <v>158.30000000000001</v>
      </c>
      <c r="AA34" s="24">
        <v>149.25</v>
      </c>
      <c r="AB34" s="24">
        <v>124.2</v>
      </c>
      <c r="AC34" s="24">
        <v>104.81</v>
      </c>
      <c r="AD34" s="24"/>
      <c r="AE34" s="24">
        <v>183.93</v>
      </c>
      <c r="AF34" s="24">
        <v>152.26</v>
      </c>
      <c r="AG34" s="24">
        <v>82.46</v>
      </c>
      <c r="AH34" s="24">
        <v>140.80000000000001</v>
      </c>
      <c r="AI34" s="24">
        <v>105.58</v>
      </c>
      <c r="AJ34" s="24">
        <v>123.52</v>
      </c>
      <c r="AK34" s="24">
        <v>122.78</v>
      </c>
      <c r="AL34" s="24">
        <v>144.94999999999999</v>
      </c>
      <c r="AM34" s="24"/>
      <c r="AN34" s="15" t="s">
        <v>27</v>
      </c>
      <c r="AO34" s="15" t="s">
        <v>137</v>
      </c>
      <c r="AP34" s="24">
        <v>122.94</v>
      </c>
      <c r="AQ34" s="24">
        <v>116.46</v>
      </c>
      <c r="AR34" s="24">
        <v>111.38</v>
      </c>
      <c r="AS34" s="24">
        <v>134.6</v>
      </c>
      <c r="AT34" s="24">
        <v>123.76</v>
      </c>
      <c r="AU34" s="24">
        <v>131.33000000000001</v>
      </c>
      <c r="AV34" s="24">
        <v>129.47</v>
      </c>
      <c r="AW34" s="24">
        <v>138.62</v>
      </c>
      <c r="AX34" s="24"/>
      <c r="AY34" s="24">
        <v>127.9</v>
      </c>
      <c r="AZ34" s="24">
        <v>124</v>
      </c>
      <c r="BA34" s="24">
        <v>107.87</v>
      </c>
      <c r="BB34" s="24">
        <v>130.41999999999999</v>
      </c>
      <c r="BC34" s="24">
        <v>110.3</v>
      </c>
      <c r="BD34" s="24">
        <v>112.14</v>
      </c>
      <c r="BE34" s="24">
        <v>108.89</v>
      </c>
      <c r="BF34" s="24">
        <v>114.63</v>
      </c>
      <c r="BG34" s="24"/>
      <c r="BH34" s="24">
        <v>117.98</v>
      </c>
      <c r="BI34" s="24">
        <v>108.92</v>
      </c>
      <c r="BJ34" s="24">
        <v>114.9</v>
      </c>
      <c r="BK34" s="24">
        <v>138.78</v>
      </c>
      <c r="BL34" s="24">
        <v>137.22</v>
      </c>
      <c r="BM34" s="24">
        <v>150.53</v>
      </c>
      <c r="BN34" s="24">
        <v>150.06</v>
      </c>
      <c r="BO34" s="24">
        <v>162.62</v>
      </c>
      <c r="BP34" s="24"/>
      <c r="BQ34" s="15" t="s">
        <v>27</v>
      </c>
      <c r="BR34" s="15" t="s">
        <v>137</v>
      </c>
      <c r="BS34" s="24">
        <v>142.84</v>
      </c>
      <c r="BT34" s="24">
        <v>129.84</v>
      </c>
      <c r="BU34" s="24">
        <v>121.83</v>
      </c>
      <c r="BV34" s="24">
        <v>129.91</v>
      </c>
      <c r="BW34" s="24">
        <v>127.1</v>
      </c>
      <c r="BX34" s="24">
        <v>122.15</v>
      </c>
      <c r="BY34" s="24">
        <v>126.1</v>
      </c>
      <c r="BZ34" s="24">
        <v>122.43</v>
      </c>
      <c r="CA34" s="24"/>
      <c r="CB34" s="24">
        <v>113.61</v>
      </c>
      <c r="CC34" s="24">
        <v>108.44</v>
      </c>
      <c r="CD34" s="24">
        <v>99.06</v>
      </c>
      <c r="CE34" s="24">
        <v>118.67</v>
      </c>
      <c r="CF34" s="24">
        <v>100.62</v>
      </c>
      <c r="CG34" s="24">
        <v>103.8</v>
      </c>
      <c r="CH34" s="24">
        <v>105.23</v>
      </c>
      <c r="CI34" s="24">
        <v>107.48</v>
      </c>
      <c r="CJ34" s="24"/>
      <c r="CK34" s="24">
        <v>150.68</v>
      </c>
      <c r="CL34" s="24">
        <v>135.88</v>
      </c>
      <c r="CM34" s="24">
        <v>126.67</v>
      </c>
      <c r="CN34" s="24">
        <v>133.91</v>
      </c>
      <c r="CO34" s="24">
        <v>143.88</v>
      </c>
      <c r="CP34" s="24">
        <v>136.51</v>
      </c>
      <c r="CQ34" s="24">
        <v>137.77000000000001</v>
      </c>
      <c r="CR34" s="24">
        <v>128.03</v>
      </c>
      <c r="CT34" s="24">
        <v>164.24</v>
      </c>
      <c r="CU34" s="24">
        <v>145.19999999999999</v>
      </c>
      <c r="CV34" s="24">
        <v>139.75</v>
      </c>
      <c r="CW34" s="24">
        <v>137.16</v>
      </c>
      <c r="CX34" s="24">
        <v>136.81</v>
      </c>
      <c r="CY34" s="24">
        <v>126.14</v>
      </c>
      <c r="CZ34" s="24">
        <v>135.32</v>
      </c>
      <c r="DA34" s="24">
        <v>131.77000000000001</v>
      </c>
      <c r="DC34" s="25"/>
      <c r="DD34" s="25"/>
    </row>
    <row r="35" spans="1:108" x14ac:dyDescent="0.2">
      <c r="A35" s="15" t="s">
        <v>28</v>
      </c>
      <c r="B35" s="15" t="s">
        <v>28</v>
      </c>
      <c r="C35" s="15" t="s">
        <v>138</v>
      </c>
      <c r="D35" s="24">
        <v>132.38999999999999</v>
      </c>
      <c r="E35" s="24">
        <v>123.74</v>
      </c>
      <c r="F35" s="24">
        <v>119.69</v>
      </c>
      <c r="G35" s="24">
        <v>121.86</v>
      </c>
      <c r="H35" s="24">
        <v>99.93</v>
      </c>
      <c r="I35" s="24">
        <v>104.61</v>
      </c>
      <c r="J35" s="24">
        <v>111.61</v>
      </c>
      <c r="K35" s="24">
        <v>109.12</v>
      </c>
      <c r="L35" s="24"/>
      <c r="M35" s="24">
        <v>118.08</v>
      </c>
      <c r="N35" s="24">
        <v>101.91</v>
      </c>
      <c r="O35" s="24">
        <v>123.39</v>
      </c>
      <c r="P35" s="24">
        <v>102.68</v>
      </c>
      <c r="Q35" s="24">
        <v>74.97</v>
      </c>
      <c r="R35" s="24">
        <v>70.510000000000005</v>
      </c>
      <c r="S35" s="24">
        <v>89.85</v>
      </c>
      <c r="T35" s="24">
        <v>91.56</v>
      </c>
      <c r="U35" s="24"/>
      <c r="V35" s="24">
        <v>104.93</v>
      </c>
      <c r="W35" s="24">
        <v>110.41</v>
      </c>
      <c r="X35" s="24">
        <v>127.08</v>
      </c>
      <c r="Y35" s="24">
        <v>103.82</v>
      </c>
      <c r="Z35" s="24">
        <v>67.849999999999994</v>
      </c>
      <c r="AA35" s="24">
        <v>73.180000000000007</v>
      </c>
      <c r="AB35" s="24">
        <v>69.489999999999995</v>
      </c>
      <c r="AC35" s="24">
        <v>69.12</v>
      </c>
      <c r="AD35" s="24"/>
      <c r="AE35" s="24">
        <v>131.22999999999999</v>
      </c>
      <c r="AF35" s="24">
        <v>93.41</v>
      </c>
      <c r="AG35" s="24">
        <v>119.69</v>
      </c>
      <c r="AH35" s="24">
        <v>101.54</v>
      </c>
      <c r="AI35" s="24">
        <v>82.09</v>
      </c>
      <c r="AJ35" s="24">
        <v>67.849999999999994</v>
      </c>
      <c r="AK35" s="24">
        <v>110.21</v>
      </c>
      <c r="AL35" s="24">
        <v>114</v>
      </c>
      <c r="AM35" s="24"/>
      <c r="AN35" s="15" t="s">
        <v>28</v>
      </c>
      <c r="AO35" s="15" t="s">
        <v>138</v>
      </c>
      <c r="AP35" s="24">
        <v>127.86</v>
      </c>
      <c r="AQ35" s="24">
        <v>119.09</v>
      </c>
      <c r="AR35" s="24">
        <v>108.85</v>
      </c>
      <c r="AS35" s="24">
        <v>117.46</v>
      </c>
      <c r="AT35" s="24">
        <v>98.41</v>
      </c>
      <c r="AU35" s="24">
        <v>102.88</v>
      </c>
      <c r="AV35" s="24">
        <v>103.29</v>
      </c>
      <c r="AW35" s="24">
        <v>104.43</v>
      </c>
      <c r="AX35" s="24"/>
      <c r="AY35" s="24">
        <v>143.66999999999999</v>
      </c>
      <c r="AZ35" s="24">
        <v>134.47</v>
      </c>
      <c r="BA35" s="24">
        <v>108.75</v>
      </c>
      <c r="BB35" s="24">
        <v>138.29</v>
      </c>
      <c r="BC35" s="24">
        <v>104.39</v>
      </c>
      <c r="BD35" s="24">
        <v>103.14</v>
      </c>
      <c r="BE35" s="24">
        <v>100.92</v>
      </c>
      <c r="BF35" s="24">
        <v>103.63</v>
      </c>
      <c r="BG35" s="24"/>
      <c r="BH35" s="24">
        <v>112.05</v>
      </c>
      <c r="BI35" s="24">
        <v>103.7</v>
      </c>
      <c r="BJ35" s="24">
        <v>108.95</v>
      </c>
      <c r="BK35" s="24">
        <v>96.64</v>
      </c>
      <c r="BL35" s="24">
        <v>92.42</v>
      </c>
      <c r="BM35" s="24">
        <v>102.63</v>
      </c>
      <c r="BN35" s="24">
        <v>105.65</v>
      </c>
      <c r="BO35" s="24">
        <v>105.23</v>
      </c>
      <c r="BP35" s="24"/>
      <c r="BQ35" s="15" t="s">
        <v>28</v>
      </c>
      <c r="BR35" s="15" t="s">
        <v>138</v>
      </c>
      <c r="BS35" s="24">
        <v>151.22</v>
      </c>
      <c r="BT35" s="24">
        <v>150.22999999999999</v>
      </c>
      <c r="BU35" s="24">
        <v>126.82</v>
      </c>
      <c r="BV35" s="24">
        <v>145.41999999999999</v>
      </c>
      <c r="BW35" s="24">
        <v>126.42</v>
      </c>
      <c r="BX35" s="24">
        <v>140.44</v>
      </c>
      <c r="BY35" s="24">
        <v>141.71</v>
      </c>
      <c r="BZ35" s="24">
        <v>131.36000000000001</v>
      </c>
      <c r="CA35" s="24"/>
      <c r="CB35" s="24">
        <v>108.46</v>
      </c>
      <c r="CC35" s="24">
        <v>109.54</v>
      </c>
      <c r="CD35" s="24">
        <v>101.76</v>
      </c>
      <c r="CE35" s="24">
        <v>107.81</v>
      </c>
      <c r="CF35" s="24">
        <v>102.28</v>
      </c>
      <c r="CG35" s="24">
        <v>105.97</v>
      </c>
      <c r="CH35" s="24">
        <v>101.78</v>
      </c>
      <c r="CI35" s="24">
        <v>104.57</v>
      </c>
      <c r="CJ35" s="24"/>
      <c r="CK35" s="24">
        <v>157.69999999999999</v>
      </c>
      <c r="CL35" s="24">
        <v>157.13</v>
      </c>
      <c r="CM35" s="24">
        <v>127.62</v>
      </c>
      <c r="CN35" s="24">
        <v>150.58000000000001</v>
      </c>
      <c r="CO35" s="24">
        <v>135.13999999999999</v>
      </c>
      <c r="CP35" s="24">
        <v>148.06</v>
      </c>
      <c r="CQ35" s="24">
        <v>149.01</v>
      </c>
      <c r="CR35" s="24">
        <v>138.66999999999999</v>
      </c>
      <c r="CT35" s="24">
        <v>187.5</v>
      </c>
      <c r="CU35" s="24">
        <v>184.01</v>
      </c>
      <c r="CV35" s="24">
        <v>151.07</v>
      </c>
      <c r="CW35" s="24">
        <v>177.88</v>
      </c>
      <c r="CX35" s="24">
        <v>141.83000000000001</v>
      </c>
      <c r="CY35" s="24">
        <v>167.3</v>
      </c>
      <c r="CZ35" s="24">
        <v>174.34</v>
      </c>
      <c r="DA35" s="24">
        <v>150.84</v>
      </c>
      <c r="DC35" s="25"/>
      <c r="DD35" s="25"/>
    </row>
    <row r="36" spans="1:108" x14ac:dyDescent="0.2">
      <c r="A36" s="15" t="s">
        <v>253</v>
      </c>
      <c r="B36" s="15" t="s">
        <v>29</v>
      </c>
      <c r="C36" s="15" t="s">
        <v>139</v>
      </c>
      <c r="D36" s="24">
        <v>124.19</v>
      </c>
      <c r="E36" s="24">
        <v>137.97999999999999</v>
      </c>
      <c r="F36" s="24">
        <v>130.93</v>
      </c>
      <c r="G36" s="24">
        <v>115.96</v>
      </c>
      <c r="H36" s="24">
        <v>116.82</v>
      </c>
      <c r="I36" s="24">
        <v>109.63</v>
      </c>
      <c r="J36" s="24">
        <v>107.99</v>
      </c>
      <c r="K36" s="24">
        <v>112.36</v>
      </c>
      <c r="L36" s="24"/>
      <c r="M36" s="24">
        <v>124.99</v>
      </c>
      <c r="N36" s="24">
        <v>128.76</v>
      </c>
      <c r="O36" s="24">
        <v>127.44</v>
      </c>
      <c r="P36" s="24">
        <v>101.4</v>
      </c>
      <c r="Q36" s="24">
        <v>116.5</v>
      </c>
      <c r="R36" s="24">
        <v>105.19</v>
      </c>
      <c r="S36" s="24">
        <v>104.72</v>
      </c>
      <c r="T36" s="24">
        <v>100.66</v>
      </c>
      <c r="U36" s="24"/>
      <c r="V36" s="24">
        <v>123.52</v>
      </c>
      <c r="W36" s="24">
        <v>128.15</v>
      </c>
      <c r="X36" s="24">
        <v>114.67</v>
      </c>
      <c r="Y36" s="24">
        <v>128.34</v>
      </c>
      <c r="Z36" s="24">
        <v>104.81</v>
      </c>
      <c r="AA36" s="24">
        <v>100.92</v>
      </c>
      <c r="AB36" s="24">
        <v>111.72</v>
      </c>
      <c r="AC36" s="24">
        <v>102.19</v>
      </c>
      <c r="AD36" s="24"/>
      <c r="AE36" s="24">
        <v>126.46</v>
      </c>
      <c r="AF36" s="24">
        <v>129.37</v>
      </c>
      <c r="AG36" s="24">
        <v>140.19999999999999</v>
      </c>
      <c r="AH36" s="24">
        <v>74.45</v>
      </c>
      <c r="AI36" s="24">
        <v>128.19999999999999</v>
      </c>
      <c r="AJ36" s="24">
        <v>109.46</v>
      </c>
      <c r="AK36" s="24">
        <v>97.72</v>
      </c>
      <c r="AL36" s="24">
        <v>99.14</v>
      </c>
      <c r="AM36" s="24"/>
      <c r="AN36" s="15" t="s">
        <v>253</v>
      </c>
      <c r="AO36" s="15" t="s">
        <v>139</v>
      </c>
      <c r="AP36" s="24">
        <v>109.17</v>
      </c>
      <c r="AQ36" s="24">
        <v>117.44</v>
      </c>
      <c r="AR36" s="24">
        <v>115.96</v>
      </c>
      <c r="AS36" s="24">
        <v>108.75</v>
      </c>
      <c r="AT36" s="24">
        <v>103.75</v>
      </c>
      <c r="AU36" s="24">
        <v>96.45</v>
      </c>
      <c r="AV36" s="24">
        <v>93.59</v>
      </c>
      <c r="AW36" s="24">
        <v>102.64</v>
      </c>
      <c r="AX36" s="24"/>
      <c r="AY36" s="24">
        <v>112.83</v>
      </c>
      <c r="AZ36" s="24">
        <v>137.94</v>
      </c>
      <c r="BA36" s="24">
        <v>125.83</v>
      </c>
      <c r="BB36" s="24">
        <v>118.39</v>
      </c>
      <c r="BC36" s="24">
        <v>118.46</v>
      </c>
      <c r="BD36" s="24">
        <v>108.49</v>
      </c>
      <c r="BE36" s="24">
        <v>99.91</v>
      </c>
      <c r="BF36" s="24">
        <v>108.4</v>
      </c>
      <c r="BG36" s="24"/>
      <c r="BH36" s="24">
        <v>105.52</v>
      </c>
      <c r="BI36" s="24">
        <v>96.93</v>
      </c>
      <c r="BJ36" s="24">
        <v>106.09</v>
      </c>
      <c r="BK36" s="24">
        <v>99.1</v>
      </c>
      <c r="BL36" s="24">
        <v>89.04</v>
      </c>
      <c r="BM36" s="24">
        <v>84.41</v>
      </c>
      <c r="BN36" s="24">
        <v>87.27</v>
      </c>
      <c r="BO36" s="24">
        <v>96.87</v>
      </c>
      <c r="BP36" s="24"/>
      <c r="BQ36" s="15" t="s">
        <v>253</v>
      </c>
      <c r="BR36" s="15" t="s">
        <v>139</v>
      </c>
      <c r="BS36" s="24">
        <v>138.4</v>
      </c>
      <c r="BT36" s="24">
        <v>167.74</v>
      </c>
      <c r="BU36" s="24">
        <v>149.4</v>
      </c>
      <c r="BV36" s="24">
        <v>137.72999999999999</v>
      </c>
      <c r="BW36" s="24">
        <v>130.19</v>
      </c>
      <c r="BX36" s="24">
        <v>127.24</v>
      </c>
      <c r="BY36" s="24">
        <v>125.67</v>
      </c>
      <c r="BZ36" s="24">
        <v>133.79</v>
      </c>
      <c r="CA36" s="24"/>
      <c r="CB36" s="24">
        <v>113.55</v>
      </c>
      <c r="CC36" s="24">
        <v>122.98</v>
      </c>
      <c r="CD36" s="24">
        <v>112.89</v>
      </c>
      <c r="CE36" s="24">
        <v>107.02</v>
      </c>
      <c r="CF36" s="24">
        <v>103.82</v>
      </c>
      <c r="CG36" s="24">
        <v>102.35</v>
      </c>
      <c r="CH36" s="24">
        <v>101.18</v>
      </c>
      <c r="CI36" s="24">
        <v>108.68</v>
      </c>
      <c r="CJ36" s="24"/>
      <c r="CK36" s="24">
        <v>147.11000000000001</v>
      </c>
      <c r="CL36" s="24">
        <v>177.9</v>
      </c>
      <c r="CM36" s="24">
        <v>161.63999999999999</v>
      </c>
      <c r="CN36" s="24">
        <v>143.43</v>
      </c>
      <c r="CO36" s="24">
        <v>140.69999999999999</v>
      </c>
      <c r="CP36" s="24">
        <v>129.74</v>
      </c>
      <c r="CQ36" s="24">
        <v>128.80000000000001</v>
      </c>
      <c r="CR36" s="24">
        <v>146.31</v>
      </c>
      <c r="CT36" s="24">
        <v>154.52000000000001</v>
      </c>
      <c r="CU36" s="24">
        <v>202.35</v>
      </c>
      <c r="CV36" s="24">
        <v>173.67</v>
      </c>
      <c r="CW36" s="24">
        <v>162.72999999999999</v>
      </c>
      <c r="CX36" s="24">
        <v>146.07</v>
      </c>
      <c r="CY36" s="24">
        <v>149.63</v>
      </c>
      <c r="CZ36" s="24">
        <v>147.03</v>
      </c>
      <c r="DA36" s="24">
        <v>146.36000000000001</v>
      </c>
      <c r="DC36" s="25"/>
      <c r="DD36" s="25"/>
    </row>
    <row r="37" spans="1:108" x14ac:dyDescent="0.2">
      <c r="A37" s="15" t="s">
        <v>30</v>
      </c>
      <c r="B37" s="15" t="s">
        <v>30</v>
      </c>
      <c r="C37" s="15" t="s">
        <v>140</v>
      </c>
      <c r="D37" s="24">
        <v>99.47</v>
      </c>
      <c r="E37" s="24">
        <v>101.92</v>
      </c>
      <c r="F37" s="24">
        <v>111.81</v>
      </c>
      <c r="G37" s="24">
        <v>85.7</v>
      </c>
      <c r="H37" s="24">
        <v>94.53</v>
      </c>
      <c r="I37" s="24">
        <v>101.12</v>
      </c>
      <c r="J37" s="24">
        <v>90.31</v>
      </c>
      <c r="K37" s="24">
        <v>95.68</v>
      </c>
      <c r="L37" s="24"/>
      <c r="M37" s="24">
        <v>99.24</v>
      </c>
      <c r="N37" s="24">
        <v>100.72</v>
      </c>
      <c r="O37" s="24">
        <v>66.22</v>
      </c>
      <c r="P37" s="24">
        <v>54.64</v>
      </c>
      <c r="Q37" s="24">
        <v>72.48</v>
      </c>
      <c r="R37" s="24">
        <v>95.89</v>
      </c>
      <c r="S37" s="24">
        <v>101.49</v>
      </c>
      <c r="T37" s="24">
        <v>95.75</v>
      </c>
      <c r="U37" s="24"/>
      <c r="V37" s="24">
        <v>117.02</v>
      </c>
      <c r="W37" s="24">
        <v>110.28</v>
      </c>
      <c r="X37" s="24">
        <v>66.31</v>
      </c>
      <c r="Y37" s="24">
        <v>58.69</v>
      </c>
      <c r="Z37" s="24">
        <v>75.34</v>
      </c>
      <c r="AA37" s="24">
        <v>65.81</v>
      </c>
      <c r="AB37" s="24">
        <v>67.03</v>
      </c>
      <c r="AC37" s="24">
        <v>66.23</v>
      </c>
      <c r="AD37" s="24"/>
      <c r="AE37" s="24">
        <v>81.47</v>
      </c>
      <c r="AF37" s="24">
        <v>91.16</v>
      </c>
      <c r="AG37" s="24">
        <v>66.13</v>
      </c>
      <c r="AH37" s="24">
        <v>50.59</v>
      </c>
      <c r="AI37" s="24">
        <v>69.62</v>
      </c>
      <c r="AJ37" s="24">
        <v>125.97</v>
      </c>
      <c r="AK37" s="24">
        <v>135.94999999999999</v>
      </c>
      <c r="AL37" s="24">
        <v>125.28</v>
      </c>
      <c r="AM37" s="24"/>
      <c r="AN37" s="15" t="s">
        <v>30</v>
      </c>
      <c r="AO37" s="15" t="s">
        <v>140</v>
      </c>
      <c r="AP37" s="24">
        <v>87.48</v>
      </c>
      <c r="AQ37" s="24">
        <v>91.21</v>
      </c>
      <c r="AR37" s="24">
        <v>119.05</v>
      </c>
      <c r="AS37" s="24">
        <v>88.87</v>
      </c>
      <c r="AT37" s="24">
        <v>80.38</v>
      </c>
      <c r="AU37" s="24">
        <v>76.42</v>
      </c>
      <c r="AV37" s="24">
        <v>74.45</v>
      </c>
      <c r="AW37" s="24">
        <v>79.14</v>
      </c>
      <c r="AX37" s="24"/>
      <c r="AY37" s="24">
        <v>106.17</v>
      </c>
      <c r="AZ37" s="24">
        <v>100.43</v>
      </c>
      <c r="BA37" s="24">
        <v>146.1</v>
      </c>
      <c r="BB37" s="24">
        <v>109.1</v>
      </c>
      <c r="BC37" s="24">
        <v>85.18</v>
      </c>
      <c r="BD37" s="24">
        <v>84.31</v>
      </c>
      <c r="BE37" s="24">
        <v>82.52</v>
      </c>
      <c r="BF37" s="24">
        <v>86.86</v>
      </c>
      <c r="BG37" s="24"/>
      <c r="BH37" s="24">
        <v>68.790000000000006</v>
      </c>
      <c r="BI37" s="24">
        <v>81.99</v>
      </c>
      <c r="BJ37" s="24">
        <v>92.01</v>
      </c>
      <c r="BK37" s="24">
        <v>68.63</v>
      </c>
      <c r="BL37" s="24">
        <v>75.569999999999993</v>
      </c>
      <c r="BM37" s="24">
        <v>68.540000000000006</v>
      </c>
      <c r="BN37" s="24">
        <v>66.38</v>
      </c>
      <c r="BO37" s="24">
        <v>71.42</v>
      </c>
      <c r="BP37" s="24"/>
      <c r="BQ37" s="15" t="s">
        <v>30</v>
      </c>
      <c r="BR37" s="15" t="s">
        <v>140</v>
      </c>
      <c r="BS37" s="24">
        <v>111.69</v>
      </c>
      <c r="BT37" s="24">
        <v>113.83</v>
      </c>
      <c r="BU37" s="24">
        <v>150.16</v>
      </c>
      <c r="BV37" s="24">
        <v>113.58</v>
      </c>
      <c r="BW37" s="24">
        <v>130.72</v>
      </c>
      <c r="BX37" s="24">
        <v>131.06</v>
      </c>
      <c r="BY37" s="24">
        <v>94.99</v>
      </c>
      <c r="BZ37" s="24">
        <v>112.14</v>
      </c>
      <c r="CA37" s="24"/>
      <c r="CB37" s="24">
        <v>101.04</v>
      </c>
      <c r="CC37" s="24">
        <v>105.23</v>
      </c>
      <c r="CD37" s="24">
        <v>128.63</v>
      </c>
      <c r="CE37" s="24">
        <v>111.5</v>
      </c>
      <c r="CF37" s="24">
        <v>121.6</v>
      </c>
      <c r="CG37" s="24">
        <v>118.42</v>
      </c>
      <c r="CH37" s="24">
        <v>99.18</v>
      </c>
      <c r="CI37" s="24">
        <v>105.22</v>
      </c>
      <c r="CJ37" s="24"/>
      <c r="CK37" s="24">
        <v>111.47</v>
      </c>
      <c r="CL37" s="24">
        <v>107.11</v>
      </c>
      <c r="CM37" s="24">
        <v>149.66</v>
      </c>
      <c r="CN37" s="24">
        <v>121.39</v>
      </c>
      <c r="CO37" s="24">
        <v>136.6</v>
      </c>
      <c r="CP37" s="24">
        <v>141.05000000000001</v>
      </c>
      <c r="CQ37" s="24">
        <v>87.92</v>
      </c>
      <c r="CR37" s="24">
        <v>101.72</v>
      </c>
      <c r="CT37" s="24">
        <v>122.57</v>
      </c>
      <c r="CU37" s="24">
        <v>129.15</v>
      </c>
      <c r="CV37" s="24">
        <v>172.19</v>
      </c>
      <c r="CW37" s="24">
        <v>107.85</v>
      </c>
      <c r="CX37" s="24">
        <v>133.96</v>
      </c>
      <c r="CY37" s="24">
        <v>133.72</v>
      </c>
      <c r="CZ37" s="24">
        <v>97.88</v>
      </c>
      <c r="DA37" s="24">
        <v>129.47999999999999</v>
      </c>
      <c r="DC37" s="25"/>
      <c r="DD37" s="25"/>
    </row>
    <row r="38" spans="1:108" x14ac:dyDescent="0.2">
      <c r="A38" s="15" t="s">
        <v>31</v>
      </c>
      <c r="B38" s="15" t="s">
        <v>31</v>
      </c>
      <c r="C38" s="15" t="s">
        <v>141</v>
      </c>
      <c r="D38" s="24">
        <v>122.43</v>
      </c>
      <c r="E38" s="24">
        <v>130.77000000000001</v>
      </c>
      <c r="F38" s="24">
        <v>119.17</v>
      </c>
      <c r="G38" s="24">
        <v>106.05</v>
      </c>
      <c r="H38" s="24">
        <v>112.21</v>
      </c>
      <c r="I38" s="24">
        <v>114.52</v>
      </c>
      <c r="J38" s="24">
        <v>117.64</v>
      </c>
      <c r="K38" s="24">
        <v>105.81</v>
      </c>
      <c r="L38" s="24"/>
      <c r="M38" s="24">
        <v>106.13</v>
      </c>
      <c r="N38" s="24">
        <v>138.51</v>
      </c>
      <c r="O38" s="24">
        <v>113.67</v>
      </c>
      <c r="P38" s="24">
        <v>92.13</v>
      </c>
      <c r="Q38" s="24">
        <v>106.2</v>
      </c>
      <c r="R38" s="24">
        <v>107.9</v>
      </c>
      <c r="S38" s="24">
        <v>109.83</v>
      </c>
      <c r="T38" s="24">
        <v>88.69</v>
      </c>
      <c r="U38" s="24"/>
      <c r="V38" s="24">
        <v>110.06</v>
      </c>
      <c r="W38" s="24">
        <v>138.94</v>
      </c>
      <c r="X38" s="24">
        <v>114.52</v>
      </c>
      <c r="Y38" s="24">
        <v>95.51</v>
      </c>
      <c r="Z38" s="24">
        <v>95.41</v>
      </c>
      <c r="AA38" s="24">
        <v>88.93</v>
      </c>
      <c r="AB38" s="24">
        <v>87.91</v>
      </c>
      <c r="AC38" s="24">
        <v>77.510000000000005</v>
      </c>
      <c r="AD38" s="24"/>
      <c r="AE38" s="24">
        <v>102.19</v>
      </c>
      <c r="AF38" s="24">
        <v>138.07</v>
      </c>
      <c r="AG38" s="24">
        <v>112.82</v>
      </c>
      <c r="AH38" s="24">
        <v>88.75</v>
      </c>
      <c r="AI38" s="24">
        <v>116.98</v>
      </c>
      <c r="AJ38" s="24">
        <v>126.86</v>
      </c>
      <c r="AK38" s="24">
        <v>131.74</v>
      </c>
      <c r="AL38" s="24">
        <v>99.86</v>
      </c>
      <c r="AM38" s="24"/>
      <c r="AN38" s="15" t="s">
        <v>31</v>
      </c>
      <c r="AO38" s="15" t="s">
        <v>141</v>
      </c>
      <c r="AP38" s="24">
        <v>116.97</v>
      </c>
      <c r="AQ38" s="24">
        <v>111.54</v>
      </c>
      <c r="AR38" s="24">
        <v>103.03</v>
      </c>
      <c r="AS38" s="24">
        <v>108.87</v>
      </c>
      <c r="AT38" s="24">
        <v>100.73</v>
      </c>
      <c r="AU38" s="24">
        <v>104.49</v>
      </c>
      <c r="AV38" s="24">
        <v>108.51</v>
      </c>
      <c r="AW38" s="24">
        <v>102.86</v>
      </c>
      <c r="AX38" s="24"/>
      <c r="AY38" s="24">
        <v>121.96</v>
      </c>
      <c r="AZ38" s="24">
        <v>107.88</v>
      </c>
      <c r="BA38" s="24">
        <v>107.76</v>
      </c>
      <c r="BB38" s="24">
        <v>106.41</v>
      </c>
      <c r="BC38" s="24">
        <v>94.62</v>
      </c>
      <c r="BD38" s="24">
        <v>97.51</v>
      </c>
      <c r="BE38" s="24">
        <v>98.93</v>
      </c>
      <c r="BF38" s="24">
        <v>97.09</v>
      </c>
      <c r="BG38" s="24"/>
      <c r="BH38" s="24">
        <v>111.98</v>
      </c>
      <c r="BI38" s="24">
        <v>115.19</v>
      </c>
      <c r="BJ38" s="24">
        <v>98.31</v>
      </c>
      <c r="BK38" s="24">
        <v>111.34</v>
      </c>
      <c r="BL38" s="24">
        <v>106.84</v>
      </c>
      <c r="BM38" s="24">
        <v>111.46</v>
      </c>
      <c r="BN38" s="24">
        <v>118.09</v>
      </c>
      <c r="BO38" s="24">
        <v>108.64</v>
      </c>
      <c r="BP38" s="24"/>
      <c r="BQ38" s="15" t="s">
        <v>31</v>
      </c>
      <c r="BR38" s="15" t="s">
        <v>141</v>
      </c>
      <c r="BS38" s="24">
        <v>144.21</v>
      </c>
      <c r="BT38" s="24">
        <v>142.27000000000001</v>
      </c>
      <c r="BU38" s="24">
        <v>140.80000000000001</v>
      </c>
      <c r="BV38" s="24">
        <v>117.16</v>
      </c>
      <c r="BW38" s="24">
        <v>129.69999999999999</v>
      </c>
      <c r="BX38" s="24">
        <v>131.19</v>
      </c>
      <c r="BY38" s="24">
        <v>134.58000000000001</v>
      </c>
      <c r="BZ38" s="24">
        <v>125.88</v>
      </c>
      <c r="CA38" s="24"/>
      <c r="CB38" s="24">
        <v>115.23</v>
      </c>
      <c r="CC38" s="24">
        <v>116.15</v>
      </c>
      <c r="CD38" s="24">
        <v>114.97</v>
      </c>
      <c r="CE38" s="24">
        <v>109.17</v>
      </c>
      <c r="CF38" s="24">
        <v>107.6</v>
      </c>
      <c r="CG38" s="24">
        <v>108.23</v>
      </c>
      <c r="CH38" s="24">
        <v>104.72</v>
      </c>
      <c r="CI38" s="24">
        <v>102.67</v>
      </c>
      <c r="CJ38" s="24"/>
      <c r="CK38" s="24">
        <v>147</v>
      </c>
      <c r="CL38" s="24">
        <v>145.19999999999999</v>
      </c>
      <c r="CM38" s="24">
        <v>136.41999999999999</v>
      </c>
      <c r="CN38" s="24">
        <v>116.15</v>
      </c>
      <c r="CO38" s="24">
        <v>134.82</v>
      </c>
      <c r="CP38" s="24">
        <v>140.15</v>
      </c>
      <c r="CQ38" s="24">
        <v>139.78</v>
      </c>
      <c r="CR38" s="24">
        <v>122.04</v>
      </c>
      <c r="CT38" s="24">
        <v>170.39</v>
      </c>
      <c r="CU38" s="24">
        <v>165.45</v>
      </c>
      <c r="CV38" s="24">
        <v>171.02</v>
      </c>
      <c r="CW38" s="24">
        <v>126.17</v>
      </c>
      <c r="CX38" s="24">
        <v>146.69999999999999</v>
      </c>
      <c r="CY38" s="24">
        <v>145.18</v>
      </c>
      <c r="CZ38" s="24">
        <v>159.24</v>
      </c>
      <c r="DA38" s="24">
        <v>152.91999999999999</v>
      </c>
      <c r="DC38" s="25"/>
      <c r="DD38" s="25"/>
    </row>
    <row r="39" spans="1:108" x14ac:dyDescent="0.2">
      <c r="A39" s="15" t="s">
        <v>32</v>
      </c>
      <c r="B39" s="15" t="s">
        <v>32</v>
      </c>
      <c r="C39" s="15" t="s">
        <v>142</v>
      </c>
      <c r="D39" s="24">
        <v>122.74</v>
      </c>
      <c r="E39" s="24">
        <v>119.85</v>
      </c>
      <c r="F39" s="24">
        <v>116.71</v>
      </c>
      <c r="G39" s="24">
        <v>111.18</v>
      </c>
      <c r="H39" s="24">
        <v>105.51</v>
      </c>
      <c r="I39" s="24">
        <v>110.21</v>
      </c>
      <c r="J39" s="24">
        <v>108.91</v>
      </c>
      <c r="K39" s="24">
        <v>113.91</v>
      </c>
      <c r="L39" s="24"/>
      <c r="M39" s="24">
        <v>99.49</v>
      </c>
      <c r="N39" s="24">
        <v>95.03</v>
      </c>
      <c r="O39" s="24">
        <v>101.46</v>
      </c>
      <c r="P39" s="24">
        <v>96.7</v>
      </c>
      <c r="Q39" s="24">
        <v>84.96</v>
      </c>
      <c r="R39" s="24">
        <v>85.72</v>
      </c>
      <c r="S39" s="24">
        <v>83.78</v>
      </c>
      <c r="T39" s="24">
        <v>97.94</v>
      </c>
      <c r="U39" s="24"/>
      <c r="V39" s="24">
        <v>103.28</v>
      </c>
      <c r="W39" s="24">
        <v>90.76</v>
      </c>
      <c r="X39" s="24">
        <v>114.21</v>
      </c>
      <c r="Y39" s="24">
        <v>108.62</v>
      </c>
      <c r="Z39" s="24">
        <v>88.35</v>
      </c>
      <c r="AA39" s="24">
        <v>86.07</v>
      </c>
      <c r="AB39" s="24">
        <v>79.72</v>
      </c>
      <c r="AC39" s="24">
        <v>77.42</v>
      </c>
      <c r="AD39" s="24"/>
      <c r="AE39" s="24">
        <v>95.71</v>
      </c>
      <c r="AF39" s="24">
        <v>99.29</v>
      </c>
      <c r="AG39" s="24">
        <v>88.72</v>
      </c>
      <c r="AH39" s="24">
        <v>84.78</v>
      </c>
      <c r="AI39" s="24">
        <v>81.569999999999993</v>
      </c>
      <c r="AJ39" s="24">
        <v>85.38</v>
      </c>
      <c r="AK39" s="24">
        <v>87.84</v>
      </c>
      <c r="AL39" s="24">
        <v>118.45</v>
      </c>
      <c r="AM39" s="24"/>
      <c r="AN39" s="15" t="s">
        <v>32</v>
      </c>
      <c r="AO39" s="15" t="s">
        <v>142</v>
      </c>
      <c r="AP39" s="24">
        <v>114.99</v>
      </c>
      <c r="AQ39" s="24">
        <v>114.55</v>
      </c>
      <c r="AR39" s="24">
        <v>106.59</v>
      </c>
      <c r="AS39" s="24">
        <v>105.29</v>
      </c>
      <c r="AT39" s="24">
        <v>98.81</v>
      </c>
      <c r="AU39" s="24">
        <v>110.15</v>
      </c>
      <c r="AV39" s="24">
        <v>113.07</v>
      </c>
      <c r="AW39" s="24">
        <v>118.87</v>
      </c>
      <c r="AX39" s="24"/>
      <c r="AY39" s="24">
        <v>116.8</v>
      </c>
      <c r="AZ39" s="24">
        <v>102</v>
      </c>
      <c r="BA39" s="24">
        <v>111.69</v>
      </c>
      <c r="BB39" s="24">
        <v>103.59</v>
      </c>
      <c r="BC39" s="24">
        <v>92.03</v>
      </c>
      <c r="BD39" s="24">
        <v>102.13</v>
      </c>
      <c r="BE39" s="24">
        <v>103.12</v>
      </c>
      <c r="BF39" s="24">
        <v>111.71</v>
      </c>
      <c r="BG39" s="24"/>
      <c r="BH39" s="24">
        <v>113.19</v>
      </c>
      <c r="BI39" s="24">
        <v>127.1</v>
      </c>
      <c r="BJ39" s="24">
        <v>101.49</v>
      </c>
      <c r="BK39" s="24">
        <v>106.99</v>
      </c>
      <c r="BL39" s="24">
        <v>105.59</v>
      </c>
      <c r="BM39" s="24">
        <v>118.17</v>
      </c>
      <c r="BN39" s="24">
        <v>123.02</v>
      </c>
      <c r="BO39" s="24">
        <v>126.04</v>
      </c>
      <c r="BP39" s="24"/>
      <c r="BQ39" s="15" t="s">
        <v>32</v>
      </c>
      <c r="BR39" s="15" t="s">
        <v>142</v>
      </c>
      <c r="BS39" s="24">
        <v>153.72</v>
      </c>
      <c r="BT39" s="24">
        <v>149.97</v>
      </c>
      <c r="BU39" s="24">
        <v>142.06</v>
      </c>
      <c r="BV39" s="24">
        <v>131.55000000000001</v>
      </c>
      <c r="BW39" s="24">
        <v>132.75</v>
      </c>
      <c r="BX39" s="24">
        <v>134.77000000000001</v>
      </c>
      <c r="BY39" s="24">
        <v>129.9</v>
      </c>
      <c r="BZ39" s="24">
        <v>124.93</v>
      </c>
      <c r="CA39" s="24"/>
      <c r="CB39" s="24">
        <v>120.27</v>
      </c>
      <c r="CC39" s="24">
        <v>127.62</v>
      </c>
      <c r="CD39" s="24">
        <v>117.74</v>
      </c>
      <c r="CE39" s="24">
        <v>105.95</v>
      </c>
      <c r="CF39" s="24">
        <v>112.62</v>
      </c>
      <c r="CG39" s="24">
        <v>112.39</v>
      </c>
      <c r="CH39" s="24">
        <v>109.24</v>
      </c>
      <c r="CI39" s="24">
        <v>107.3</v>
      </c>
      <c r="CJ39" s="24"/>
      <c r="CK39" s="24">
        <v>154.47999999999999</v>
      </c>
      <c r="CL39" s="24">
        <v>159.16</v>
      </c>
      <c r="CM39" s="24">
        <v>145.82</v>
      </c>
      <c r="CN39" s="24">
        <v>128.47999999999999</v>
      </c>
      <c r="CO39" s="24">
        <v>136.85</v>
      </c>
      <c r="CP39" s="24">
        <v>147.53</v>
      </c>
      <c r="CQ39" s="24">
        <v>139.22999999999999</v>
      </c>
      <c r="CR39" s="24">
        <v>129.99</v>
      </c>
      <c r="CT39" s="24">
        <v>186.43</v>
      </c>
      <c r="CU39" s="24">
        <v>163.13</v>
      </c>
      <c r="CV39" s="24">
        <v>162.63</v>
      </c>
      <c r="CW39" s="24">
        <v>160.22999999999999</v>
      </c>
      <c r="CX39" s="24">
        <v>148.78</v>
      </c>
      <c r="CY39" s="24">
        <v>144.37</v>
      </c>
      <c r="CZ39" s="24">
        <v>141.22999999999999</v>
      </c>
      <c r="DA39" s="24">
        <v>137.5</v>
      </c>
      <c r="DC39" s="25"/>
      <c r="DD39" s="25"/>
    </row>
    <row r="40" spans="1:108" x14ac:dyDescent="0.2">
      <c r="A40" s="15" t="s">
        <v>33</v>
      </c>
      <c r="B40" s="15" t="s">
        <v>33</v>
      </c>
      <c r="C40" s="15" t="s">
        <v>143</v>
      </c>
      <c r="D40" s="24">
        <v>137.82</v>
      </c>
      <c r="E40" s="24">
        <v>124.93</v>
      </c>
      <c r="F40" s="24">
        <v>117.81</v>
      </c>
      <c r="G40" s="24">
        <v>123.58</v>
      </c>
      <c r="H40" s="24">
        <v>114.61</v>
      </c>
      <c r="I40" s="24">
        <v>126.12</v>
      </c>
      <c r="J40" s="24">
        <v>126.56</v>
      </c>
      <c r="K40" s="24">
        <v>130.84</v>
      </c>
      <c r="L40" s="24"/>
      <c r="M40" s="24">
        <v>123.04</v>
      </c>
      <c r="N40" s="24">
        <v>97.2</v>
      </c>
      <c r="O40" s="24">
        <v>105.69</v>
      </c>
      <c r="P40" s="24">
        <v>121.49</v>
      </c>
      <c r="Q40" s="24">
        <v>117.65</v>
      </c>
      <c r="R40" s="24">
        <v>125.83</v>
      </c>
      <c r="S40" s="24">
        <v>117.76</v>
      </c>
      <c r="T40" s="24">
        <v>130.03</v>
      </c>
      <c r="U40" s="24"/>
      <c r="V40" s="24">
        <v>132.99</v>
      </c>
      <c r="W40" s="24">
        <v>120.71</v>
      </c>
      <c r="X40" s="24">
        <v>117.7</v>
      </c>
      <c r="Y40" s="24">
        <v>130.33000000000001</v>
      </c>
      <c r="Z40" s="24">
        <v>138.34</v>
      </c>
      <c r="AA40" s="24">
        <v>119.72</v>
      </c>
      <c r="AB40" s="24">
        <v>106.26</v>
      </c>
      <c r="AC40" s="24">
        <v>118.24</v>
      </c>
      <c r="AD40" s="24"/>
      <c r="AE40" s="24">
        <v>113.09</v>
      </c>
      <c r="AF40" s="24">
        <v>73.69</v>
      </c>
      <c r="AG40" s="24">
        <v>93.68</v>
      </c>
      <c r="AH40" s="24">
        <v>112.66</v>
      </c>
      <c r="AI40" s="24">
        <v>96.96</v>
      </c>
      <c r="AJ40" s="24">
        <v>131.94</v>
      </c>
      <c r="AK40" s="24">
        <v>129.25</v>
      </c>
      <c r="AL40" s="24">
        <v>141.83000000000001</v>
      </c>
      <c r="AM40" s="24"/>
      <c r="AN40" s="15" t="s">
        <v>33</v>
      </c>
      <c r="AO40" s="15" t="s">
        <v>143</v>
      </c>
      <c r="AP40" s="24">
        <v>151.47999999999999</v>
      </c>
      <c r="AQ40" s="24">
        <v>134.43</v>
      </c>
      <c r="AR40" s="24">
        <v>117.93</v>
      </c>
      <c r="AS40" s="24">
        <v>111.51</v>
      </c>
      <c r="AT40" s="24">
        <v>104.47</v>
      </c>
      <c r="AU40" s="24">
        <v>113.51</v>
      </c>
      <c r="AV40" s="24">
        <v>118.05</v>
      </c>
      <c r="AW40" s="24">
        <v>120.08</v>
      </c>
      <c r="AX40" s="24"/>
      <c r="AY40" s="24">
        <v>124.8</v>
      </c>
      <c r="AZ40" s="24">
        <v>141.16</v>
      </c>
      <c r="BA40" s="24">
        <v>102.41</v>
      </c>
      <c r="BB40" s="24">
        <v>102.52</v>
      </c>
      <c r="BC40" s="24">
        <v>108.7</v>
      </c>
      <c r="BD40" s="24">
        <v>110.31</v>
      </c>
      <c r="BE40" s="24">
        <v>106.3</v>
      </c>
      <c r="BF40" s="24">
        <v>108.37</v>
      </c>
      <c r="BG40" s="24"/>
      <c r="BH40" s="24">
        <v>178.16</v>
      </c>
      <c r="BI40" s="24">
        <v>127.71</v>
      </c>
      <c r="BJ40" s="24">
        <v>133.44</v>
      </c>
      <c r="BK40" s="24">
        <v>120.5</v>
      </c>
      <c r="BL40" s="24">
        <v>100.23</v>
      </c>
      <c r="BM40" s="24">
        <v>116.7</v>
      </c>
      <c r="BN40" s="24">
        <v>129.80000000000001</v>
      </c>
      <c r="BO40" s="24">
        <v>131.79</v>
      </c>
      <c r="BP40" s="24"/>
      <c r="BQ40" s="15" t="s">
        <v>33</v>
      </c>
      <c r="BR40" s="15" t="s">
        <v>143</v>
      </c>
      <c r="BS40" s="24">
        <v>138.94999999999999</v>
      </c>
      <c r="BT40" s="24">
        <v>143.15</v>
      </c>
      <c r="BU40" s="24">
        <v>129.80000000000001</v>
      </c>
      <c r="BV40" s="24">
        <v>137.72999999999999</v>
      </c>
      <c r="BW40" s="24">
        <v>121.71</v>
      </c>
      <c r="BX40" s="24">
        <v>139.02000000000001</v>
      </c>
      <c r="BY40" s="24">
        <v>143.88999999999999</v>
      </c>
      <c r="BZ40" s="24">
        <v>142.41</v>
      </c>
      <c r="CA40" s="24"/>
      <c r="CB40" s="24">
        <v>112.91</v>
      </c>
      <c r="CC40" s="24">
        <v>112.75</v>
      </c>
      <c r="CD40" s="24">
        <v>116.05</v>
      </c>
      <c r="CE40" s="24">
        <v>111.23</v>
      </c>
      <c r="CF40" s="24">
        <v>102.98</v>
      </c>
      <c r="CG40" s="24">
        <v>112.77</v>
      </c>
      <c r="CH40" s="24">
        <v>110.38</v>
      </c>
      <c r="CI40" s="24">
        <v>111.23</v>
      </c>
      <c r="CJ40" s="24"/>
      <c r="CK40" s="24">
        <v>146.24</v>
      </c>
      <c r="CL40" s="24">
        <v>154.86000000000001</v>
      </c>
      <c r="CM40" s="24">
        <v>134.97</v>
      </c>
      <c r="CN40" s="24">
        <v>134.41</v>
      </c>
      <c r="CO40" s="24">
        <v>123.61</v>
      </c>
      <c r="CP40" s="24">
        <v>144.47</v>
      </c>
      <c r="CQ40" s="24">
        <v>152.31</v>
      </c>
      <c r="CR40" s="24">
        <v>157.1</v>
      </c>
      <c r="CT40" s="24">
        <v>157.69999999999999</v>
      </c>
      <c r="CU40" s="24">
        <v>161.84</v>
      </c>
      <c r="CV40" s="24">
        <v>138.38</v>
      </c>
      <c r="CW40" s="24">
        <v>167.54</v>
      </c>
      <c r="CX40" s="24">
        <v>138.56</v>
      </c>
      <c r="CY40" s="24">
        <v>159.80000000000001</v>
      </c>
      <c r="CZ40" s="24">
        <v>168.97</v>
      </c>
      <c r="DA40" s="24">
        <v>158.91</v>
      </c>
      <c r="DC40" s="25"/>
      <c r="DD40" s="25"/>
    </row>
    <row r="41" spans="1:108" x14ac:dyDescent="0.2">
      <c r="A41" s="15" t="s">
        <v>254</v>
      </c>
      <c r="B41" s="15" t="s">
        <v>34</v>
      </c>
      <c r="C41" s="15" t="s">
        <v>144</v>
      </c>
      <c r="D41" s="24">
        <v>90.47</v>
      </c>
      <c r="E41" s="24">
        <v>97.39</v>
      </c>
      <c r="F41" s="24">
        <v>87.3</v>
      </c>
      <c r="G41" s="24">
        <v>85.61</v>
      </c>
      <c r="H41" s="24">
        <v>87.13</v>
      </c>
      <c r="I41" s="24">
        <v>87.23</v>
      </c>
      <c r="J41" s="24">
        <v>83.32</v>
      </c>
      <c r="K41" s="24">
        <v>83.86</v>
      </c>
      <c r="L41" s="24"/>
      <c r="M41" s="24">
        <v>67.09</v>
      </c>
      <c r="N41" s="24">
        <v>74.31</v>
      </c>
      <c r="O41" s="24">
        <v>63.61</v>
      </c>
      <c r="P41" s="24">
        <v>60.67</v>
      </c>
      <c r="Q41" s="24">
        <v>66.489999999999995</v>
      </c>
      <c r="R41" s="24">
        <v>69.33</v>
      </c>
      <c r="S41" s="24">
        <v>65.86</v>
      </c>
      <c r="T41" s="24">
        <v>68.88</v>
      </c>
      <c r="U41" s="24"/>
      <c r="V41" s="24">
        <v>58.36</v>
      </c>
      <c r="W41" s="24">
        <v>59.92</v>
      </c>
      <c r="X41" s="24">
        <v>50.37</v>
      </c>
      <c r="Y41" s="24">
        <v>61.22</v>
      </c>
      <c r="Z41" s="24">
        <v>62.69</v>
      </c>
      <c r="AA41" s="24">
        <v>72.58</v>
      </c>
      <c r="AB41" s="24">
        <v>69.75</v>
      </c>
      <c r="AC41" s="24">
        <v>70.73</v>
      </c>
      <c r="AD41" s="24"/>
      <c r="AE41" s="24">
        <v>75.83</v>
      </c>
      <c r="AF41" s="24">
        <v>88.7</v>
      </c>
      <c r="AG41" s="24">
        <v>76.84</v>
      </c>
      <c r="AH41" s="24">
        <v>60.11</v>
      </c>
      <c r="AI41" s="24">
        <v>70.290000000000006</v>
      </c>
      <c r="AJ41" s="24">
        <v>66.08</v>
      </c>
      <c r="AK41" s="24">
        <v>61.98</v>
      </c>
      <c r="AL41" s="24">
        <v>67.040000000000006</v>
      </c>
      <c r="AM41" s="24"/>
      <c r="AN41" s="15" t="s">
        <v>254</v>
      </c>
      <c r="AO41" s="15" t="s">
        <v>144</v>
      </c>
      <c r="AP41" s="24">
        <v>84.32</v>
      </c>
      <c r="AQ41" s="24">
        <v>86.76</v>
      </c>
      <c r="AR41" s="24">
        <v>80.94</v>
      </c>
      <c r="AS41" s="24">
        <v>83.99</v>
      </c>
      <c r="AT41" s="24">
        <v>78.66</v>
      </c>
      <c r="AU41" s="24">
        <v>81.09</v>
      </c>
      <c r="AV41" s="24">
        <v>78.52</v>
      </c>
      <c r="AW41" s="24">
        <v>75.12</v>
      </c>
      <c r="AX41" s="24"/>
      <c r="AY41" s="24">
        <v>96.38</v>
      </c>
      <c r="AZ41" s="24">
        <v>98.34</v>
      </c>
      <c r="BA41" s="24">
        <v>91.99</v>
      </c>
      <c r="BB41" s="24">
        <v>94.1</v>
      </c>
      <c r="BC41" s="24">
        <v>93.62</v>
      </c>
      <c r="BD41" s="24">
        <v>99.18</v>
      </c>
      <c r="BE41" s="24">
        <v>91.67</v>
      </c>
      <c r="BF41" s="24">
        <v>85.12</v>
      </c>
      <c r="BG41" s="24"/>
      <c r="BH41" s="24">
        <v>72.25</v>
      </c>
      <c r="BI41" s="24">
        <v>75.19</v>
      </c>
      <c r="BJ41" s="24">
        <v>69.89</v>
      </c>
      <c r="BK41" s="24">
        <v>73.87</v>
      </c>
      <c r="BL41" s="24">
        <v>63.69</v>
      </c>
      <c r="BM41" s="24">
        <v>62.99</v>
      </c>
      <c r="BN41" s="24">
        <v>65.36</v>
      </c>
      <c r="BO41" s="24">
        <v>65.11</v>
      </c>
      <c r="BP41" s="24"/>
      <c r="BQ41" s="15" t="s">
        <v>254</v>
      </c>
      <c r="BR41" s="15" t="s">
        <v>144</v>
      </c>
      <c r="BS41" s="24">
        <v>120.01</v>
      </c>
      <c r="BT41" s="24">
        <v>131.09</v>
      </c>
      <c r="BU41" s="24">
        <v>117.36</v>
      </c>
      <c r="BV41" s="24">
        <v>112.19</v>
      </c>
      <c r="BW41" s="24">
        <v>116.25</v>
      </c>
      <c r="BX41" s="24">
        <v>111.27</v>
      </c>
      <c r="BY41" s="24">
        <v>105.59</v>
      </c>
      <c r="BZ41" s="24">
        <v>107.57</v>
      </c>
      <c r="CA41" s="24"/>
      <c r="CB41" s="24">
        <v>117.48</v>
      </c>
      <c r="CC41" s="24">
        <v>124.37</v>
      </c>
      <c r="CD41" s="24">
        <v>109.06</v>
      </c>
      <c r="CE41" s="24">
        <v>112.51</v>
      </c>
      <c r="CF41" s="24">
        <v>112.01</v>
      </c>
      <c r="CG41" s="24">
        <v>110.85</v>
      </c>
      <c r="CH41" s="24">
        <v>106.88</v>
      </c>
      <c r="CI41" s="24">
        <v>108.25</v>
      </c>
      <c r="CJ41" s="24"/>
      <c r="CK41" s="24">
        <v>125.58</v>
      </c>
      <c r="CL41" s="24">
        <v>130.15</v>
      </c>
      <c r="CM41" s="24">
        <v>119.42</v>
      </c>
      <c r="CN41" s="24">
        <v>110.17</v>
      </c>
      <c r="CO41" s="24">
        <v>120.35</v>
      </c>
      <c r="CP41" s="24">
        <v>114.36</v>
      </c>
      <c r="CQ41" s="24">
        <v>106.44</v>
      </c>
      <c r="CR41" s="24">
        <v>107.27</v>
      </c>
      <c r="CT41" s="24">
        <v>116.97</v>
      </c>
      <c r="CU41" s="24">
        <v>138.75</v>
      </c>
      <c r="CV41" s="24">
        <v>123.6</v>
      </c>
      <c r="CW41" s="24">
        <v>113.88</v>
      </c>
      <c r="CX41" s="24">
        <v>116.39</v>
      </c>
      <c r="CY41" s="24">
        <v>108.59</v>
      </c>
      <c r="CZ41" s="24">
        <v>103.45</v>
      </c>
      <c r="DA41" s="24">
        <v>107.18</v>
      </c>
      <c r="DC41" s="25"/>
      <c r="DD41" s="25"/>
    </row>
    <row r="42" spans="1:108" x14ac:dyDescent="0.2">
      <c r="A42" s="15" t="s">
        <v>255</v>
      </c>
      <c r="B42" s="15" t="s">
        <v>35</v>
      </c>
      <c r="C42" s="15" t="s">
        <v>145</v>
      </c>
      <c r="D42" s="24">
        <v>101.49</v>
      </c>
      <c r="E42" s="24">
        <v>104.43</v>
      </c>
      <c r="F42" s="24">
        <v>83.88</v>
      </c>
      <c r="G42" s="24">
        <v>84.35</v>
      </c>
      <c r="H42" s="24">
        <v>88.91</v>
      </c>
      <c r="I42" s="24">
        <v>89.28</v>
      </c>
      <c r="J42" s="24">
        <v>93.56</v>
      </c>
      <c r="K42" s="24">
        <v>91.28</v>
      </c>
      <c r="L42" s="24"/>
      <c r="M42" s="24">
        <v>103.21</v>
      </c>
      <c r="N42" s="24">
        <v>92.5</v>
      </c>
      <c r="O42" s="24">
        <v>62.36</v>
      </c>
      <c r="P42" s="24">
        <v>69.84</v>
      </c>
      <c r="Q42" s="24">
        <v>63.01</v>
      </c>
      <c r="R42" s="24">
        <v>62.7</v>
      </c>
      <c r="S42" s="24">
        <v>78.22</v>
      </c>
      <c r="T42" s="24">
        <v>75.760000000000005</v>
      </c>
      <c r="U42" s="24"/>
      <c r="V42" s="24">
        <v>99.87</v>
      </c>
      <c r="W42" s="24">
        <v>102.71</v>
      </c>
      <c r="X42" s="24">
        <v>60.66</v>
      </c>
      <c r="Y42" s="24">
        <v>53.6</v>
      </c>
      <c r="Z42" s="24">
        <v>56.02</v>
      </c>
      <c r="AA42" s="24">
        <v>58.03</v>
      </c>
      <c r="AB42" s="24">
        <v>58.4</v>
      </c>
      <c r="AC42" s="24">
        <v>60.47</v>
      </c>
      <c r="AD42" s="24"/>
      <c r="AE42" s="24">
        <v>106.55</v>
      </c>
      <c r="AF42" s="24">
        <v>82.3</v>
      </c>
      <c r="AG42" s="24">
        <v>64.06</v>
      </c>
      <c r="AH42" s="24">
        <v>86.09</v>
      </c>
      <c r="AI42" s="24">
        <v>69.989999999999995</v>
      </c>
      <c r="AJ42" s="24">
        <v>67.37</v>
      </c>
      <c r="AK42" s="24">
        <v>98.03</v>
      </c>
      <c r="AL42" s="24">
        <v>91.05</v>
      </c>
      <c r="AM42" s="24"/>
      <c r="AN42" s="15" t="s">
        <v>255</v>
      </c>
      <c r="AO42" s="15" t="s">
        <v>145</v>
      </c>
      <c r="AP42" s="24">
        <v>88.37</v>
      </c>
      <c r="AQ42" s="24">
        <v>97.65</v>
      </c>
      <c r="AR42" s="24">
        <v>93.71</v>
      </c>
      <c r="AS42" s="24">
        <v>83.85</v>
      </c>
      <c r="AT42" s="24">
        <v>84.95</v>
      </c>
      <c r="AU42" s="24">
        <v>86.45</v>
      </c>
      <c r="AV42" s="24">
        <v>85.99</v>
      </c>
      <c r="AW42" s="24">
        <v>87.01</v>
      </c>
      <c r="AX42" s="24"/>
      <c r="AY42" s="24">
        <v>99.42</v>
      </c>
      <c r="AZ42" s="24">
        <v>99.46</v>
      </c>
      <c r="BA42" s="24">
        <v>97.61</v>
      </c>
      <c r="BB42" s="24">
        <v>90.2</v>
      </c>
      <c r="BC42" s="24">
        <v>88.7</v>
      </c>
      <c r="BD42" s="24">
        <v>83.11</v>
      </c>
      <c r="BE42" s="24">
        <v>79.28</v>
      </c>
      <c r="BF42" s="24">
        <v>83.88</v>
      </c>
      <c r="BG42" s="24"/>
      <c r="BH42" s="24">
        <v>77.33</v>
      </c>
      <c r="BI42" s="24">
        <v>95.83</v>
      </c>
      <c r="BJ42" s="24">
        <v>89.8</v>
      </c>
      <c r="BK42" s="24">
        <v>77.510000000000005</v>
      </c>
      <c r="BL42" s="24">
        <v>81.19</v>
      </c>
      <c r="BM42" s="24">
        <v>89.79</v>
      </c>
      <c r="BN42" s="24">
        <v>92.69</v>
      </c>
      <c r="BO42" s="24">
        <v>90.15</v>
      </c>
      <c r="BP42" s="24"/>
      <c r="BQ42" s="15" t="s">
        <v>255</v>
      </c>
      <c r="BR42" s="15" t="s">
        <v>145</v>
      </c>
      <c r="BS42" s="24">
        <v>112.89</v>
      </c>
      <c r="BT42" s="24">
        <v>123.14</v>
      </c>
      <c r="BU42" s="24">
        <v>95.57</v>
      </c>
      <c r="BV42" s="24">
        <v>99.34</v>
      </c>
      <c r="BW42" s="24">
        <v>118.79</v>
      </c>
      <c r="BX42" s="24">
        <v>118.68</v>
      </c>
      <c r="BY42" s="24">
        <v>116.48</v>
      </c>
      <c r="BZ42" s="24">
        <v>111.07</v>
      </c>
      <c r="CA42" s="24"/>
      <c r="CB42" s="24">
        <v>103.71</v>
      </c>
      <c r="CC42" s="24">
        <v>103.01</v>
      </c>
      <c r="CD42" s="24">
        <v>94.84</v>
      </c>
      <c r="CE42" s="24">
        <v>94.23</v>
      </c>
      <c r="CF42" s="24">
        <v>102.62</v>
      </c>
      <c r="CG42" s="24">
        <v>109.56</v>
      </c>
      <c r="CH42" s="24">
        <v>110.73</v>
      </c>
      <c r="CI42" s="24">
        <v>108.47</v>
      </c>
      <c r="CJ42" s="24"/>
      <c r="CK42" s="24">
        <v>113.68</v>
      </c>
      <c r="CL42" s="24">
        <v>135.26</v>
      </c>
      <c r="CM42" s="24">
        <v>101.02</v>
      </c>
      <c r="CN42" s="24">
        <v>99.68</v>
      </c>
      <c r="CO42" s="24">
        <v>115.24</v>
      </c>
      <c r="CP42" s="24">
        <v>122.71</v>
      </c>
      <c r="CQ42" s="24">
        <v>119.65</v>
      </c>
      <c r="CR42" s="24">
        <v>108.1</v>
      </c>
      <c r="CT42" s="24">
        <v>121.28</v>
      </c>
      <c r="CU42" s="24">
        <v>131.13999999999999</v>
      </c>
      <c r="CV42" s="24">
        <v>90.86</v>
      </c>
      <c r="CW42" s="24">
        <v>104.12</v>
      </c>
      <c r="CX42" s="24">
        <v>138.51</v>
      </c>
      <c r="CY42" s="24">
        <v>123.77</v>
      </c>
      <c r="CZ42" s="24">
        <v>119.05</v>
      </c>
      <c r="DA42" s="24">
        <v>116.65</v>
      </c>
      <c r="DC42" s="25"/>
      <c r="DD42" s="25"/>
    </row>
    <row r="43" spans="1:108" x14ac:dyDescent="0.2">
      <c r="A43" s="15" t="s">
        <v>256</v>
      </c>
      <c r="B43" s="15" t="s">
        <v>36</v>
      </c>
      <c r="C43" s="15" t="s">
        <v>146</v>
      </c>
      <c r="D43" s="24">
        <v>117.19</v>
      </c>
      <c r="E43" s="24">
        <v>109.72</v>
      </c>
      <c r="F43" s="24">
        <v>108.01</v>
      </c>
      <c r="G43" s="24">
        <v>107.35</v>
      </c>
      <c r="H43" s="24">
        <v>119.42</v>
      </c>
      <c r="I43" s="24">
        <v>119.47</v>
      </c>
      <c r="J43" s="24">
        <v>115.67</v>
      </c>
      <c r="K43" s="24">
        <v>98.88</v>
      </c>
      <c r="L43" s="24"/>
      <c r="M43" s="24">
        <v>110.59</v>
      </c>
      <c r="N43" s="24">
        <v>113.2</v>
      </c>
      <c r="O43" s="24">
        <v>91.57</v>
      </c>
      <c r="P43" s="24">
        <v>105.76</v>
      </c>
      <c r="Q43" s="24">
        <v>112.41</v>
      </c>
      <c r="R43" s="24">
        <v>112.49</v>
      </c>
      <c r="S43" s="24">
        <v>110.75</v>
      </c>
      <c r="T43" s="24">
        <v>89.73</v>
      </c>
      <c r="U43" s="24"/>
      <c r="V43" s="24">
        <v>107.27</v>
      </c>
      <c r="W43" s="24">
        <v>142.01</v>
      </c>
      <c r="X43" s="24">
        <v>101.62</v>
      </c>
      <c r="Y43" s="24">
        <v>100.41</v>
      </c>
      <c r="Z43" s="24">
        <v>109.33</v>
      </c>
      <c r="AA43" s="24">
        <v>99.14</v>
      </c>
      <c r="AB43" s="24">
        <v>91.2</v>
      </c>
      <c r="AC43" s="24">
        <v>83.81</v>
      </c>
      <c r="AD43" s="24"/>
      <c r="AE43" s="24">
        <v>113.91</v>
      </c>
      <c r="AF43" s="24">
        <v>84.39</v>
      </c>
      <c r="AG43" s="24">
        <v>81.510000000000005</v>
      </c>
      <c r="AH43" s="24">
        <v>111.12</v>
      </c>
      <c r="AI43" s="24">
        <v>115.49</v>
      </c>
      <c r="AJ43" s="24">
        <v>125.84</v>
      </c>
      <c r="AK43" s="24">
        <v>130.30000000000001</v>
      </c>
      <c r="AL43" s="24">
        <v>95.64</v>
      </c>
      <c r="AM43" s="24"/>
      <c r="AN43" s="15" t="s">
        <v>256</v>
      </c>
      <c r="AO43" s="15" t="s">
        <v>146</v>
      </c>
      <c r="AP43" s="24">
        <v>107.53</v>
      </c>
      <c r="AQ43" s="24">
        <v>99.21</v>
      </c>
      <c r="AR43" s="24">
        <v>109.04</v>
      </c>
      <c r="AS43" s="24">
        <v>100.04</v>
      </c>
      <c r="AT43" s="24">
        <v>108.71</v>
      </c>
      <c r="AU43" s="24">
        <v>110.59</v>
      </c>
      <c r="AV43" s="24">
        <v>106.27</v>
      </c>
      <c r="AW43" s="24">
        <v>99.48</v>
      </c>
      <c r="AX43" s="24"/>
      <c r="AY43" s="24">
        <v>113.26</v>
      </c>
      <c r="AZ43" s="24">
        <v>100.47</v>
      </c>
      <c r="BA43" s="24">
        <v>112.29</v>
      </c>
      <c r="BB43" s="24">
        <v>95.83</v>
      </c>
      <c r="BC43" s="24">
        <v>105.5</v>
      </c>
      <c r="BD43" s="24">
        <v>107.87</v>
      </c>
      <c r="BE43" s="24">
        <v>105.59</v>
      </c>
      <c r="BF43" s="24">
        <v>96.86</v>
      </c>
      <c r="BG43" s="24"/>
      <c r="BH43" s="24">
        <v>101.8</v>
      </c>
      <c r="BI43" s="24">
        <v>97.95</v>
      </c>
      <c r="BJ43" s="24">
        <v>105.79</v>
      </c>
      <c r="BK43" s="24">
        <v>104.26</v>
      </c>
      <c r="BL43" s="24">
        <v>111.92</v>
      </c>
      <c r="BM43" s="24">
        <v>113.32</v>
      </c>
      <c r="BN43" s="24">
        <v>106.95</v>
      </c>
      <c r="BO43" s="24">
        <v>102.09</v>
      </c>
      <c r="BP43" s="24"/>
      <c r="BQ43" s="15" t="s">
        <v>256</v>
      </c>
      <c r="BR43" s="15" t="s">
        <v>146</v>
      </c>
      <c r="BS43" s="24">
        <v>133.44999999999999</v>
      </c>
      <c r="BT43" s="24">
        <v>116.76</v>
      </c>
      <c r="BU43" s="24">
        <v>123.43</v>
      </c>
      <c r="BV43" s="24">
        <v>116.23</v>
      </c>
      <c r="BW43" s="24">
        <v>137.15</v>
      </c>
      <c r="BX43" s="24">
        <v>135.33000000000001</v>
      </c>
      <c r="BY43" s="24">
        <v>130.01</v>
      </c>
      <c r="BZ43" s="24">
        <v>107.43</v>
      </c>
      <c r="CA43" s="24"/>
      <c r="CB43" s="24">
        <v>106.63</v>
      </c>
      <c r="CC43" s="24">
        <v>99.6</v>
      </c>
      <c r="CD43" s="24">
        <v>103.11</v>
      </c>
      <c r="CE43" s="24">
        <v>101.97</v>
      </c>
      <c r="CF43" s="24">
        <v>114.48</v>
      </c>
      <c r="CG43" s="24">
        <v>115.1</v>
      </c>
      <c r="CH43" s="24">
        <v>110.89</v>
      </c>
      <c r="CI43" s="24">
        <v>93.21</v>
      </c>
      <c r="CJ43" s="24"/>
      <c r="CK43" s="24">
        <v>143.57</v>
      </c>
      <c r="CL43" s="24">
        <v>122.36</v>
      </c>
      <c r="CM43" s="24">
        <v>128.13</v>
      </c>
      <c r="CN43" s="24">
        <v>115.69</v>
      </c>
      <c r="CO43" s="24">
        <v>145.63999999999999</v>
      </c>
      <c r="CP43" s="24">
        <v>146.51</v>
      </c>
      <c r="CQ43" s="24">
        <v>141.54</v>
      </c>
      <c r="CR43" s="24">
        <v>122.08</v>
      </c>
      <c r="CT43" s="24">
        <v>150.13999999999999</v>
      </c>
      <c r="CU43" s="24">
        <v>128.32</v>
      </c>
      <c r="CV43" s="24">
        <v>139.04</v>
      </c>
      <c r="CW43" s="24">
        <v>131.04</v>
      </c>
      <c r="CX43" s="24">
        <v>151.33000000000001</v>
      </c>
      <c r="CY43" s="24">
        <v>144.38</v>
      </c>
      <c r="CZ43" s="24">
        <v>137.59</v>
      </c>
      <c r="DA43" s="24">
        <v>106.99</v>
      </c>
      <c r="DC43" s="25"/>
      <c r="DD43" s="25"/>
    </row>
    <row r="44" spans="1:108" x14ac:dyDescent="0.2">
      <c r="A44" s="15" t="s">
        <v>37</v>
      </c>
      <c r="B44" s="15" t="s">
        <v>37</v>
      </c>
      <c r="C44" s="15" t="s">
        <v>147</v>
      </c>
      <c r="D44" s="24">
        <v>121.81</v>
      </c>
      <c r="E44" s="24">
        <v>114.77</v>
      </c>
      <c r="F44" s="24">
        <v>127.06</v>
      </c>
      <c r="G44" s="24">
        <v>98.4</v>
      </c>
      <c r="H44" s="24">
        <v>98.97</v>
      </c>
      <c r="I44" s="24">
        <v>102.83</v>
      </c>
      <c r="J44" s="24">
        <v>104.4</v>
      </c>
      <c r="K44" s="24">
        <v>102.08</v>
      </c>
      <c r="L44" s="24"/>
      <c r="M44" s="24">
        <v>109.11</v>
      </c>
      <c r="N44" s="24">
        <v>111.07</v>
      </c>
      <c r="O44" s="24">
        <v>125.62</v>
      </c>
      <c r="P44" s="24">
        <v>100.35</v>
      </c>
      <c r="Q44" s="24">
        <v>92.33</v>
      </c>
      <c r="R44" s="24">
        <v>92.38</v>
      </c>
      <c r="S44" s="24">
        <v>90.89</v>
      </c>
      <c r="T44" s="24">
        <v>84.44</v>
      </c>
      <c r="U44" s="24"/>
      <c r="V44" s="24">
        <v>115.42</v>
      </c>
      <c r="W44" s="24">
        <v>114.88</v>
      </c>
      <c r="X44" s="24">
        <v>135.87</v>
      </c>
      <c r="Y44" s="24">
        <v>109.65</v>
      </c>
      <c r="Z44" s="24">
        <v>99.12</v>
      </c>
      <c r="AA44" s="24">
        <v>88.52</v>
      </c>
      <c r="AB44" s="24">
        <v>84.5</v>
      </c>
      <c r="AC44" s="24">
        <v>69.48</v>
      </c>
      <c r="AD44" s="24"/>
      <c r="AE44" s="24">
        <v>102.8</v>
      </c>
      <c r="AF44" s="24">
        <v>107.26</v>
      </c>
      <c r="AG44" s="24">
        <v>115.37</v>
      </c>
      <c r="AH44" s="24">
        <v>91.05</v>
      </c>
      <c r="AI44" s="24">
        <v>85.54</v>
      </c>
      <c r="AJ44" s="24">
        <v>96.25</v>
      </c>
      <c r="AK44" s="24">
        <v>97.28</v>
      </c>
      <c r="AL44" s="24">
        <v>99.39</v>
      </c>
      <c r="AM44" s="24"/>
      <c r="AN44" s="15" t="s">
        <v>37</v>
      </c>
      <c r="AO44" s="15" t="s">
        <v>147</v>
      </c>
      <c r="AP44" s="24">
        <v>122.48</v>
      </c>
      <c r="AQ44" s="24">
        <v>113.16</v>
      </c>
      <c r="AR44" s="24">
        <v>125.15</v>
      </c>
      <c r="AS44" s="24">
        <v>93.99</v>
      </c>
      <c r="AT44" s="24">
        <v>98.36</v>
      </c>
      <c r="AU44" s="24">
        <v>104.45</v>
      </c>
      <c r="AV44" s="24">
        <v>109.18</v>
      </c>
      <c r="AW44" s="24">
        <v>107.7</v>
      </c>
      <c r="AX44" s="24"/>
      <c r="AY44" s="24">
        <v>129.88999999999999</v>
      </c>
      <c r="AZ44" s="24">
        <v>127.95</v>
      </c>
      <c r="BA44" s="24">
        <v>132.44</v>
      </c>
      <c r="BB44" s="24">
        <v>104.32</v>
      </c>
      <c r="BC44" s="24">
        <v>104.04</v>
      </c>
      <c r="BD44" s="24">
        <v>104.26</v>
      </c>
      <c r="BE44" s="24">
        <v>108.53</v>
      </c>
      <c r="BF44" s="24">
        <v>104.39</v>
      </c>
      <c r="BG44" s="24"/>
      <c r="BH44" s="24">
        <v>115.07</v>
      </c>
      <c r="BI44" s="24">
        <v>98.37</v>
      </c>
      <c r="BJ44" s="24">
        <v>117.86</v>
      </c>
      <c r="BK44" s="24">
        <v>83.66</v>
      </c>
      <c r="BL44" s="24">
        <v>92.67</v>
      </c>
      <c r="BM44" s="24">
        <v>104.64</v>
      </c>
      <c r="BN44" s="24">
        <v>109.82</v>
      </c>
      <c r="BO44" s="24">
        <v>111.01</v>
      </c>
      <c r="BP44" s="24"/>
      <c r="BQ44" s="15" t="s">
        <v>37</v>
      </c>
      <c r="BR44" s="15" t="s">
        <v>147</v>
      </c>
      <c r="BS44" s="24">
        <v>133.83000000000001</v>
      </c>
      <c r="BT44" s="24">
        <v>120.08</v>
      </c>
      <c r="BU44" s="24">
        <v>130.41</v>
      </c>
      <c r="BV44" s="24">
        <v>100.86</v>
      </c>
      <c r="BW44" s="24">
        <v>106.22</v>
      </c>
      <c r="BX44" s="24">
        <v>111.65</v>
      </c>
      <c r="BY44" s="24">
        <v>113.13</v>
      </c>
      <c r="BZ44" s="24">
        <v>114.1</v>
      </c>
      <c r="CA44" s="24"/>
      <c r="CB44" s="24">
        <v>108.17</v>
      </c>
      <c r="CC44" s="24">
        <v>102.88</v>
      </c>
      <c r="CD44" s="24">
        <v>102.39</v>
      </c>
      <c r="CE44" s="24">
        <v>95.01</v>
      </c>
      <c r="CF44" s="24">
        <v>101</v>
      </c>
      <c r="CG44" s="24">
        <v>101.18</v>
      </c>
      <c r="CH44" s="24">
        <v>98.43</v>
      </c>
      <c r="CI44" s="24">
        <v>97.01</v>
      </c>
      <c r="CJ44" s="24"/>
      <c r="CK44" s="24">
        <v>136.25</v>
      </c>
      <c r="CL44" s="24">
        <v>132.25</v>
      </c>
      <c r="CM44" s="24">
        <v>141.11000000000001</v>
      </c>
      <c r="CN44" s="24">
        <v>100.8</v>
      </c>
      <c r="CO44" s="24">
        <v>116.31</v>
      </c>
      <c r="CP44" s="24">
        <v>128.4</v>
      </c>
      <c r="CQ44" s="24">
        <v>126.5</v>
      </c>
      <c r="CR44" s="24">
        <v>121.13</v>
      </c>
      <c r="CT44" s="24">
        <v>157.07</v>
      </c>
      <c r="CU44" s="24">
        <v>125.1</v>
      </c>
      <c r="CV44" s="24">
        <v>147.71</v>
      </c>
      <c r="CW44" s="24">
        <v>106.77</v>
      </c>
      <c r="CX44" s="24">
        <v>101.35</v>
      </c>
      <c r="CY44" s="24">
        <v>105.38</v>
      </c>
      <c r="CZ44" s="24">
        <v>114.45</v>
      </c>
      <c r="DA44" s="24">
        <v>124.14</v>
      </c>
      <c r="DC44" s="25"/>
      <c r="DD44" s="25"/>
    </row>
    <row r="45" spans="1:108" x14ac:dyDescent="0.2">
      <c r="A45" s="15" t="s">
        <v>38</v>
      </c>
      <c r="B45" s="15" t="s">
        <v>38</v>
      </c>
      <c r="C45" s="15" t="s">
        <v>148</v>
      </c>
      <c r="D45" s="24">
        <v>102.77</v>
      </c>
      <c r="E45" s="24">
        <v>102.02</v>
      </c>
      <c r="F45" s="24">
        <v>112.4</v>
      </c>
      <c r="G45" s="24">
        <v>101.34</v>
      </c>
      <c r="H45" s="24">
        <v>110.29</v>
      </c>
      <c r="I45" s="24">
        <v>111.62</v>
      </c>
      <c r="J45" s="24">
        <v>101.45</v>
      </c>
      <c r="K45" s="24">
        <v>102.49</v>
      </c>
      <c r="L45" s="24"/>
      <c r="M45" s="24">
        <v>98.75</v>
      </c>
      <c r="N45" s="24">
        <v>97.78</v>
      </c>
      <c r="O45" s="24">
        <v>129</v>
      </c>
      <c r="P45" s="24">
        <v>94.05</v>
      </c>
      <c r="Q45" s="24">
        <v>114.05</v>
      </c>
      <c r="R45" s="24">
        <v>119.39</v>
      </c>
      <c r="S45" s="24">
        <v>99.17</v>
      </c>
      <c r="T45" s="24">
        <v>95.89</v>
      </c>
      <c r="U45" s="24"/>
      <c r="V45" s="24">
        <v>97.52</v>
      </c>
      <c r="W45" s="24">
        <v>114.07</v>
      </c>
      <c r="X45" s="24">
        <v>149.33000000000001</v>
      </c>
      <c r="Y45" s="24">
        <v>100.56</v>
      </c>
      <c r="Z45" s="24">
        <v>111.05</v>
      </c>
      <c r="AA45" s="24">
        <v>123.87</v>
      </c>
      <c r="AB45" s="24">
        <v>112.37</v>
      </c>
      <c r="AC45" s="24">
        <v>120.43</v>
      </c>
      <c r="AD45" s="24"/>
      <c r="AE45" s="24">
        <v>99.99</v>
      </c>
      <c r="AF45" s="24">
        <v>81.489999999999995</v>
      </c>
      <c r="AG45" s="24">
        <v>108.67</v>
      </c>
      <c r="AH45" s="24">
        <v>87.55</v>
      </c>
      <c r="AI45" s="24">
        <v>117.05</v>
      </c>
      <c r="AJ45" s="24">
        <v>114.91</v>
      </c>
      <c r="AK45" s="24">
        <v>85.98</v>
      </c>
      <c r="AL45" s="24">
        <v>71.36</v>
      </c>
      <c r="AM45" s="24"/>
      <c r="AN45" s="15" t="s">
        <v>38</v>
      </c>
      <c r="AO45" s="15" t="s">
        <v>148</v>
      </c>
      <c r="AP45" s="24">
        <v>96.25</v>
      </c>
      <c r="AQ45" s="24">
        <v>111.38</v>
      </c>
      <c r="AR45" s="24">
        <v>108.3</v>
      </c>
      <c r="AS45" s="24">
        <v>108.38</v>
      </c>
      <c r="AT45" s="24">
        <v>106.14</v>
      </c>
      <c r="AU45" s="24">
        <v>109.52</v>
      </c>
      <c r="AV45" s="24">
        <v>103.17</v>
      </c>
      <c r="AW45" s="24">
        <v>110.03</v>
      </c>
      <c r="AX45" s="24"/>
      <c r="AY45" s="24">
        <v>88.92</v>
      </c>
      <c r="AZ45" s="24">
        <v>109.62</v>
      </c>
      <c r="BA45" s="24">
        <v>101.98</v>
      </c>
      <c r="BB45" s="24">
        <v>102.21</v>
      </c>
      <c r="BC45" s="24">
        <v>101.67</v>
      </c>
      <c r="BD45" s="24">
        <v>98.55</v>
      </c>
      <c r="BE45" s="24">
        <v>91.82</v>
      </c>
      <c r="BF45" s="24">
        <v>98.01</v>
      </c>
      <c r="BG45" s="24"/>
      <c r="BH45" s="24">
        <v>103.57</v>
      </c>
      <c r="BI45" s="24">
        <v>113.13</v>
      </c>
      <c r="BJ45" s="24">
        <v>114.62</v>
      </c>
      <c r="BK45" s="24">
        <v>114.55</v>
      </c>
      <c r="BL45" s="24">
        <v>110.61</v>
      </c>
      <c r="BM45" s="24">
        <v>120.5</v>
      </c>
      <c r="BN45" s="24">
        <v>114.52</v>
      </c>
      <c r="BO45" s="24">
        <v>122.05</v>
      </c>
      <c r="BP45" s="24"/>
      <c r="BQ45" s="15" t="s">
        <v>38</v>
      </c>
      <c r="BR45" s="15" t="s">
        <v>148</v>
      </c>
      <c r="BS45" s="24">
        <v>113.3</v>
      </c>
      <c r="BT45" s="24">
        <v>96.89</v>
      </c>
      <c r="BU45" s="24">
        <v>99.9</v>
      </c>
      <c r="BV45" s="24">
        <v>101.57</v>
      </c>
      <c r="BW45" s="24">
        <v>110.69</v>
      </c>
      <c r="BX45" s="24">
        <v>105.96</v>
      </c>
      <c r="BY45" s="24">
        <v>101.99</v>
      </c>
      <c r="BZ45" s="24">
        <v>101.53</v>
      </c>
      <c r="CA45" s="24"/>
      <c r="CB45" s="24">
        <v>102.91</v>
      </c>
      <c r="CC45" s="24">
        <v>99.7</v>
      </c>
      <c r="CD45" s="24">
        <v>103.73</v>
      </c>
      <c r="CE45" s="24">
        <v>102.89</v>
      </c>
      <c r="CF45" s="24">
        <v>104.69</v>
      </c>
      <c r="CG45" s="24">
        <v>101.73</v>
      </c>
      <c r="CH45" s="24">
        <v>107.11</v>
      </c>
      <c r="CI45" s="24">
        <v>107.31</v>
      </c>
      <c r="CJ45" s="24"/>
      <c r="CK45" s="24">
        <v>121.55</v>
      </c>
      <c r="CL45" s="24">
        <v>107.54</v>
      </c>
      <c r="CM45" s="24">
        <v>107.01</v>
      </c>
      <c r="CN45" s="24">
        <v>104.13</v>
      </c>
      <c r="CO45" s="24">
        <v>116.54</v>
      </c>
      <c r="CP45" s="24">
        <v>115.61</v>
      </c>
      <c r="CQ45" s="24">
        <v>103.96</v>
      </c>
      <c r="CR45" s="24">
        <v>96.09</v>
      </c>
      <c r="CT45" s="24">
        <v>115.43</v>
      </c>
      <c r="CU45" s="24">
        <v>83.44</v>
      </c>
      <c r="CV45" s="24">
        <v>88.97</v>
      </c>
      <c r="CW45" s="24">
        <v>97.69</v>
      </c>
      <c r="CX45" s="24">
        <v>110.84</v>
      </c>
      <c r="CY45" s="24">
        <v>100.53</v>
      </c>
      <c r="CZ45" s="24">
        <v>94.91</v>
      </c>
      <c r="DA45" s="24">
        <v>101.19</v>
      </c>
      <c r="DC45" s="25"/>
      <c r="DD45" s="25"/>
    </row>
    <row r="46" spans="1:108" x14ac:dyDescent="0.2">
      <c r="A46" s="15" t="s">
        <v>257</v>
      </c>
      <c r="B46" s="15" t="s">
        <v>39</v>
      </c>
      <c r="C46" s="15" t="s">
        <v>149</v>
      </c>
      <c r="D46" s="24">
        <v>91.51</v>
      </c>
      <c r="E46" s="24">
        <v>80.17</v>
      </c>
      <c r="F46" s="24">
        <v>90.08</v>
      </c>
      <c r="G46" s="24">
        <v>74.349999999999994</v>
      </c>
      <c r="H46" s="24">
        <v>79.010000000000005</v>
      </c>
      <c r="I46" s="24">
        <v>78.05</v>
      </c>
      <c r="J46" s="24">
        <v>75.64</v>
      </c>
      <c r="K46" s="24">
        <v>70.28</v>
      </c>
      <c r="L46" s="24"/>
      <c r="M46" s="24">
        <v>86.21</v>
      </c>
      <c r="N46" s="24">
        <v>66.36</v>
      </c>
      <c r="O46" s="24">
        <v>77.52</v>
      </c>
      <c r="P46" s="24">
        <v>60.29</v>
      </c>
      <c r="Q46" s="24">
        <v>58.76</v>
      </c>
      <c r="R46" s="24">
        <v>57.29</v>
      </c>
      <c r="S46" s="24">
        <v>60.87</v>
      </c>
      <c r="T46" s="24">
        <v>54.89</v>
      </c>
      <c r="U46" s="24"/>
      <c r="V46" s="24">
        <v>87.01</v>
      </c>
      <c r="W46" s="24">
        <v>78.94</v>
      </c>
      <c r="X46" s="24">
        <v>86.39</v>
      </c>
      <c r="Y46" s="24">
        <v>72.45</v>
      </c>
      <c r="Z46" s="24">
        <v>61.05</v>
      </c>
      <c r="AA46" s="24">
        <v>59.12</v>
      </c>
      <c r="AB46" s="24">
        <v>70.13</v>
      </c>
      <c r="AC46" s="24">
        <v>75.7</v>
      </c>
      <c r="AD46" s="24"/>
      <c r="AE46" s="24">
        <v>85.4</v>
      </c>
      <c r="AF46" s="24">
        <v>53.79</v>
      </c>
      <c r="AG46" s="24">
        <v>68.650000000000006</v>
      </c>
      <c r="AH46" s="24">
        <v>48.13</v>
      </c>
      <c r="AI46" s="24">
        <v>56.48</v>
      </c>
      <c r="AJ46" s="24">
        <v>55.45</v>
      </c>
      <c r="AK46" s="24">
        <v>51.6</v>
      </c>
      <c r="AL46" s="24">
        <v>34.090000000000003</v>
      </c>
      <c r="AM46" s="24"/>
      <c r="AN46" s="15" t="s">
        <v>257</v>
      </c>
      <c r="AO46" s="15" t="s">
        <v>149</v>
      </c>
      <c r="AP46" s="24">
        <v>72.42</v>
      </c>
      <c r="AQ46" s="24">
        <v>76.63</v>
      </c>
      <c r="AR46" s="24">
        <v>83.25</v>
      </c>
      <c r="AS46" s="24">
        <v>72.89</v>
      </c>
      <c r="AT46" s="24">
        <v>75.89</v>
      </c>
      <c r="AU46" s="24">
        <v>75.290000000000006</v>
      </c>
      <c r="AV46" s="24">
        <v>70.19</v>
      </c>
      <c r="AW46" s="24">
        <v>65.19</v>
      </c>
      <c r="AX46" s="24"/>
      <c r="AY46" s="24">
        <v>83.55</v>
      </c>
      <c r="AZ46" s="24">
        <v>90.05</v>
      </c>
      <c r="BA46" s="24">
        <v>93.4</v>
      </c>
      <c r="BB46" s="24">
        <v>75.319999999999993</v>
      </c>
      <c r="BC46" s="24">
        <v>73.540000000000006</v>
      </c>
      <c r="BD46" s="24">
        <v>72.66</v>
      </c>
      <c r="BE46" s="24">
        <v>74.47</v>
      </c>
      <c r="BF46" s="24">
        <v>75.069999999999993</v>
      </c>
      <c r="BG46" s="24"/>
      <c r="BH46" s="24">
        <v>61.28</v>
      </c>
      <c r="BI46" s="24">
        <v>63.21</v>
      </c>
      <c r="BJ46" s="24">
        <v>73.099999999999994</v>
      </c>
      <c r="BK46" s="24">
        <v>70.45</v>
      </c>
      <c r="BL46" s="24">
        <v>78.239999999999995</v>
      </c>
      <c r="BM46" s="24">
        <v>77.92</v>
      </c>
      <c r="BN46" s="24">
        <v>65.92</v>
      </c>
      <c r="BO46" s="24">
        <v>55.31</v>
      </c>
      <c r="BP46" s="24"/>
      <c r="BQ46" s="15" t="s">
        <v>257</v>
      </c>
      <c r="BR46" s="15" t="s">
        <v>149</v>
      </c>
      <c r="BS46" s="24">
        <v>115.92</v>
      </c>
      <c r="BT46" s="24">
        <v>97.51</v>
      </c>
      <c r="BU46" s="24">
        <v>109.48</v>
      </c>
      <c r="BV46" s="24">
        <v>89.87</v>
      </c>
      <c r="BW46" s="24">
        <v>102.37</v>
      </c>
      <c r="BX46" s="24">
        <v>101.59</v>
      </c>
      <c r="BY46" s="24">
        <v>95.86</v>
      </c>
      <c r="BZ46" s="24">
        <v>90.74</v>
      </c>
      <c r="CA46" s="24"/>
      <c r="CB46" s="24">
        <v>114.09</v>
      </c>
      <c r="CC46" s="24">
        <v>107.33</v>
      </c>
      <c r="CD46" s="24">
        <v>110.89</v>
      </c>
      <c r="CE46" s="24">
        <v>99.6</v>
      </c>
      <c r="CF46" s="24">
        <v>101.55</v>
      </c>
      <c r="CG46" s="24">
        <v>106.33</v>
      </c>
      <c r="CH46" s="24">
        <v>103</v>
      </c>
      <c r="CI46" s="24">
        <v>98.81</v>
      </c>
      <c r="CJ46" s="24"/>
      <c r="CK46" s="24">
        <v>105.95</v>
      </c>
      <c r="CL46" s="24">
        <v>87.5</v>
      </c>
      <c r="CM46" s="24">
        <v>110.9</v>
      </c>
      <c r="CN46" s="24">
        <v>81.77</v>
      </c>
      <c r="CO46" s="24">
        <v>106.12</v>
      </c>
      <c r="CP46" s="24">
        <v>100.09</v>
      </c>
      <c r="CQ46" s="24">
        <v>93.36</v>
      </c>
      <c r="CR46" s="24">
        <v>86.19</v>
      </c>
      <c r="CT46" s="24">
        <v>127.73</v>
      </c>
      <c r="CU46" s="24">
        <v>97.71</v>
      </c>
      <c r="CV46" s="24">
        <v>106.65</v>
      </c>
      <c r="CW46" s="24">
        <v>88.23</v>
      </c>
      <c r="CX46" s="24">
        <v>99.46</v>
      </c>
      <c r="CY46" s="24">
        <v>98.35</v>
      </c>
      <c r="CZ46" s="24">
        <v>91.22</v>
      </c>
      <c r="DA46" s="24">
        <v>87.24</v>
      </c>
      <c r="DC46" s="25"/>
      <c r="DD46" s="25"/>
    </row>
    <row r="47" spans="1:108" x14ac:dyDescent="0.2">
      <c r="A47" s="15" t="s">
        <v>258</v>
      </c>
      <c r="C47" s="15" t="s">
        <v>276</v>
      </c>
      <c r="D47" s="24"/>
      <c r="E47" s="24"/>
      <c r="F47" s="24">
        <v>67.930000000000007</v>
      </c>
      <c r="G47" s="24">
        <v>71.239999999999995</v>
      </c>
      <c r="H47" s="24">
        <v>63.32</v>
      </c>
      <c r="I47" s="24">
        <v>72.72</v>
      </c>
      <c r="J47" s="24">
        <v>73.02</v>
      </c>
      <c r="K47" s="24">
        <v>82.44</v>
      </c>
      <c r="L47" s="24"/>
      <c r="M47" s="24"/>
      <c r="N47" s="24"/>
      <c r="O47" s="24">
        <v>65.319999999999993</v>
      </c>
      <c r="P47" s="24">
        <v>68.47</v>
      </c>
      <c r="Q47" s="24">
        <v>56.13</v>
      </c>
      <c r="R47" s="24">
        <v>68.17</v>
      </c>
      <c r="S47" s="24">
        <v>68.239999999999995</v>
      </c>
      <c r="T47" s="24">
        <v>84.73</v>
      </c>
      <c r="U47" s="24"/>
      <c r="V47" s="24"/>
      <c r="W47" s="24"/>
      <c r="X47" s="24">
        <v>81.64</v>
      </c>
      <c r="Y47" s="24">
        <v>82.06</v>
      </c>
      <c r="Z47" s="24">
        <v>73.58</v>
      </c>
      <c r="AA47" s="24">
        <v>86.57</v>
      </c>
      <c r="AB47" s="24">
        <v>93.66</v>
      </c>
      <c r="AC47" s="24">
        <v>116.62</v>
      </c>
      <c r="AD47" s="24"/>
      <c r="AE47" s="24"/>
      <c r="AF47" s="24"/>
      <c r="AG47" s="24">
        <v>49</v>
      </c>
      <c r="AH47" s="24">
        <v>54.88</v>
      </c>
      <c r="AI47" s="24">
        <v>38.67</v>
      </c>
      <c r="AJ47" s="24">
        <v>49.77</v>
      </c>
      <c r="AK47" s="24">
        <v>42.82</v>
      </c>
      <c r="AL47" s="24">
        <v>52.84</v>
      </c>
      <c r="AM47" s="24"/>
      <c r="AN47" s="15" t="s">
        <v>258</v>
      </c>
      <c r="AO47" s="15" t="s">
        <v>276</v>
      </c>
      <c r="AP47" s="24"/>
      <c r="AQ47" s="24"/>
      <c r="AR47" s="24">
        <v>80.41</v>
      </c>
      <c r="AS47" s="24">
        <v>83.51</v>
      </c>
      <c r="AT47" s="24">
        <v>70.55</v>
      </c>
      <c r="AU47" s="24">
        <v>78.25</v>
      </c>
      <c r="AV47" s="24">
        <v>81.47</v>
      </c>
      <c r="AW47" s="24">
        <v>93.06</v>
      </c>
      <c r="AX47" s="24"/>
      <c r="AY47" s="24"/>
      <c r="AZ47" s="24"/>
      <c r="BA47" s="24">
        <v>60.04</v>
      </c>
      <c r="BB47" s="24">
        <v>64.7</v>
      </c>
      <c r="BC47" s="24">
        <v>55.44</v>
      </c>
      <c r="BD47" s="24">
        <v>70.06</v>
      </c>
      <c r="BE47" s="24">
        <v>65.36</v>
      </c>
      <c r="BF47" s="24">
        <v>72.23</v>
      </c>
      <c r="BG47" s="24"/>
      <c r="BH47" s="24"/>
      <c r="BI47" s="24"/>
      <c r="BJ47" s="24">
        <v>100.79</v>
      </c>
      <c r="BK47" s="24">
        <v>102.31</v>
      </c>
      <c r="BL47" s="24">
        <v>85.66</v>
      </c>
      <c r="BM47" s="24">
        <v>86.44</v>
      </c>
      <c r="BN47" s="24">
        <v>97.59</v>
      </c>
      <c r="BO47" s="24">
        <v>113.89</v>
      </c>
      <c r="BP47" s="24"/>
      <c r="BQ47" s="15" t="s">
        <v>258</v>
      </c>
      <c r="BS47" s="24"/>
      <c r="BT47" s="24"/>
      <c r="BU47" s="24">
        <v>58.04</v>
      </c>
      <c r="BV47" s="24">
        <v>61.74</v>
      </c>
      <c r="BW47" s="24">
        <v>63.29</v>
      </c>
      <c r="BX47" s="24">
        <v>71.75</v>
      </c>
      <c r="BY47" s="24">
        <v>69.33</v>
      </c>
      <c r="BZ47" s="24">
        <v>69.52</v>
      </c>
      <c r="CA47" s="24"/>
      <c r="CB47" s="24"/>
      <c r="CC47" s="24"/>
      <c r="CD47" s="24">
        <v>77.430000000000007</v>
      </c>
      <c r="CE47" s="24">
        <v>88.94</v>
      </c>
      <c r="CF47" s="24">
        <v>78.25</v>
      </c>
      <c r="CG47" s="24">
        <v>86.05</v>
      </c>
      <c r="CH47" s="24">
        <v>86.72</v>
      </c>
      <c r="CI47" s="24">
        <v>91.17</v>
      </c>
      <c r="CJ47" s="24"/>
      <c r="CK47" s="24"/>
      <c r="CL47" s="24"/>
      <c r="CM47" s="24">
        <v>55.01</v>
      </c>
      <c r="CN47" s="24">
        <v>59.43</v>
      </c>
      <c r="CO47" s="24">
        <v>61.43</v>
      </c>
      <c r="CP47" s="24">
        <v>73.44</v>
      </c>
      <c r="CQ47" s="24">
        <v>70.150000000000006</v>
      </c>
      <c r="CR47" s="24">
        <v>70.22</v>
      </c>
      <c r="CT47" s="24"/>
      <c r="CU47" s="24"/>
      <c r="CV47" s="24">
        <v>41.69</v>
      </c>
      <c r="CW47" s="24">
        <v>36.86</v>
      </c>
      <c r="CX47" s="24">
        <v>50.2</v>
      </c>
      <c r="CY47" s="24">
        <v>55.75</v>
      </c>
      <c r="CZ47" s="24">
        <v>51.13</v>
      </c>
      <c r="DA47" s="24">
        <v>47.16</v>
      </c>
      <c r="DC47" s="25"/>
      <c r="DD47" s="25"/>
    </row>
    <row r="48" spans="1:108" x14ac:dyDescent="0.2">
      <c r="A48" s="15" t="s">
        <v>40</v>
      </c>
      <c r="B48" s="15" t="s">
        <v>40</v>
      </c>
      <c r="C48" s="15" t="s">
        <v>150</v>
      </c>
      <c r="D48" s="24">
        <v>92.55</v>
      </c>
      <c r="E48" s="24">
        <v>90.69</v>
      </c>
      <c r="F48" s="24">
        <v>97.62</v>
      </c>
      <c r="G48" s="24">
        <v>96.83</v>
      </c>
      <c r="H48" s="24">
        <v>93.46</v>
      </c>
      <c r="I48" s="24">
        <v>97.7</v>
      </c>
      <c r="J48" s="24">
        <v>99.78</v>
      </c>
      <c r="K48" s="24">
        <v>94.6</v>
      </c>
      <c r="L48" s="24"/>
      <c r="M48" s="24">
        <v>87.67</v>
      </c>
      <c r="N48" s="24">
        <v>74.98</v>
      </c>
      <c r="O48" s="24">
        <v>72.58</v>
      </c>
      <c r="P48" s="24">
        <v>84.66</v>
      </c>
      <c r="Q48" s="24">
        <v>80.2</v>
      </c>
      <c r="R48" s="24">
        <v>82.78</v>
      </c>
      <c r="S48" s="24">
        <v>78.98</v>
      </c>
      <c r="T48" s="24">
        <v>82.09</v>
      </c>
      <c r="U48" s="24"/>
      <c r="V48" s="24">
        <v>108.21</v>
      </c>
      <c r="W48" s="24">
        <v>84.96</v>
      </c>
      <c r="X48" s="24">
        <v>80.08</v>
      </c>
      <c r="Y48" s="24">
        <v>80.09</v>
      </c>
      <c r="Z48" s="24">
        <v>77.430000000000007</v>
      </c>
      <c r="AA48" s="24">
        <v>79.63</v>
      </c>
      <c r="AB48" s="24">
        <v>76.42</v>
      </c>
      <c r="AC48" s="24">
        <v>70</v>
      </c>
      <c r="AD48" s="24"/>
      <c r="AE48" s="24">
        <v>67.13</v>
      </c>
      <c r="AF48" s="24">
        <v>64.989999999999995</v>
      </c>
      <c r="AG48" s="24">
        <v>65.08</v>
      </c>
      <c r="AH48" s="24">
        <v>89.24</v>
      </c>
      <c r="AI48" s="24">
        <v>82.96</v>
      </c>
      <c r="AJ48" s="24">
        <v>85.93</v>
      </c>
      <c r="AK48" s="24">
        <v>81.53</v>
      </c>
      <c r="AL48" s="24">
        <v>94.19</v>
      </c>
      <c r="AM48" s="24"/>
      <c r="AN48" s="15" t="s">
        <v>40</v>
      </c>
      <c r="AO48" s="15" t="s">
        <v>150</v>
      </c>
      <c r="AP48" s="24">
        <v>117.19</v>
      </c>
      <c r="AQ48" s="24">
        <v>124.4</v>
      </c>
      <c r="AR48" s="24">
        <v>144.49</v>
      </c>
      <c r="AS48" s="24">
        <v>127.9</v>
      </c>
      <c r="AT48" s="24">
        <v>125.15</v>
      </c>
      <c r="AU48" s="24">
        <v>130.6</v>
      </c>
      <c r="AV48" s="24">
        <v>136.71</v>
      </c>
      <c r="AW48" s="24">
        <v>127.5</v>
      </c>
      <c r="AX48" s="24"/>
      <c r="AY48" s="24">
        <v>105.58</v>
      </c>
      <c r="AZ48" s="24">
        <v>122.37</v>
      </c>
      <c r="BA48" s="24">
        <v>137.97</v>
      </c>
      <c r="BB48" s="24">
        <v>103.52</v>
      </c>
      <c r="BC48" s="24">
        <v>105.13</v>
      </c>
      <c r="BD48" s="24">
        <v>99.03</v>
      </c>
      <c r="BE48" s="24">
        <v>103.67</v>
      </c>
      <c r="BF48" s="24">
        <v>88.85</v>
      </c>
      <c r="BG48" s="24"/>
      <c r="BH48" s="24">
        <v>128.81</v>
      </c>
      <c r="BI48" s="24">
        <v>126.44</v>
      </c>
      <c r="BJ48" s="24">
        <v>151.02000000000001</v>
      </c>
      <c r="BK48" s="24">
        <v>152.28</v>
      </c>
      <c r="BL48" s="24">
        <v>145.18</v>
      </c>
      <c r="BM48" s="24">
        <v>162.16999999999999</v>
      </c>
      <c r="BN48" s="24">
        <v>169.75</v>
      </c>
      <c r="BO48" s="24">
        <v>166.16</v>
      </c>
      <c r="BP48" s="24"/>
      <c r="BQ48" s="15" t="s">
        <v>40</v>
      </c>
      <c r="BR48" s="15" t="s">
        <v>150</v>
      </c>
      <c r="BS48" s="24">
        <v>72.790000000000006</v>
      </c>
      <c r="BT48" s="24">
        <v>72.7</v>
      </c>
      <c r="BU48" s="24">
        <v>75.77</v>
      </c>
      <c r="BV48" s="24">
        <v>77.92</v>
      </c>
      <c r="BW48" s="24">
        <v>75.03</v>
      </c>
      <c r="BX48" s="24">
        <v>79.73</v>
      </c>
      <c r="BY48" s="24">
        <v>83.64</v>
      </c>
      <c r="BZ48" s="24">
        <v>74.2</v>
      </c>
      <c r="CA48" s="24"/>
      <c r="CB48" s="24">
        <v>98.89</v>
      </c>
      <c r="CC48" s="24">
        <v>99.71</v>
      </c>
      <c r="CD48" s="24">
        <v>102.55</v>
      </c>
      <c r="CE48" s="24">
        <v>100.95</v>
      </c>
      <c r="CF48" s="24">
        <v>104.43</v>
      </c>
      <c r="CG48" s="24">
        <v>107.22</v>
      </c>
      <c r="CH48" s="24">
        <v>111.24</v>
      </c>
      <c r="CI48" s="24">
        <v>104.33</v>
      </c>
      <c r="CJ48" s="24"/>
      <c r="CK48" s="24">
        <v>69.41</v>
      </c>
      <c r="CL48" s="24">
        <v>67.19</v>
      </c>
      <c r="CM48" s="24">
        <v>76.010000000000005</v>
      </c>
      <c r="CN48" s="24">
        <v>73.349999999999994</v>
      </c>
      <c r="CO48" s="24">
        <v>71.180000000000007</v>
      </c>
      <c r="CP48" s="24">
        <v>73.989999999999995</v>
      </c>
      <c r="CQ48" s="24">
        <v>79.69</v>
      </c>
      <c r="CR48" s="24">
        <v>73.44</v>
      </c>
      <c r="CT48" s="24">
        <v>50.08</v>
      </c>
      <c r="CU48" s="24">
        <v>51.19</v>
      </c>
      <c r="CV48" s="24">
        <v>48.76</v>
      </c>
      <c r="CW48" s="24">
        <v>59.47</v>
      </c>
      <c r="CX48" s="24">
        <v>49.47</v>
      </c>
      <c r="CY48" s="24">
        <v>57.98</v>
      </c>
      <c r="CZ48" s="24">
        <v>59.99</v>
      </c>
      <c r="DA48" s="24">
        <v>44.83</v>
      </c>
      <c r="DC48" s="25"/>
      <c r="DD48" s="25"/>
    </row>
    <row r="49" spans="1:108" x14ac:dyDescent="0.2">
      <c r="A49" s="15" t="s">
        <v>41</v>
      </c>
      <c r="B49" s="15" t="s">
        <v>41</v>
      </c>
      <c r="C49" s="15" t="s">
        <v>151</v>
      </c>
      <c r="D49" s="24">
        <v>97.48</v>
      </c>
      <c r="E49" s="24">
        <v>86.46</v>
      </c>
      <c r="F49" s="24">
        <v>90.74</v>
      </c>
      <c r="G49" s="24">
        <v>89.58</v>
      </c>
      <c r="H49" s="24">
        <v>88.67</v>
      </c>
      <c r="I49" s="24">
        <v>88.02</v>
      </c>
      <c r="J49" s="24">
        <v>88.11</v>
      </c>
      <c r="K49" s="24">
        <v>82.99</v>
      </c>
      <c r="L49" s="24"/>
      <c r="M49" s="24">
        <v>79.540000000000006</v>
      </c>
      <c r="N49" s="24">
        <v>68.819999999999993</v>
      </c>
      <c r="O49" s="24">
        <v>70.819999999999993</v>
      </c>
      <c r="P49" s="24">
        <v>74.08</v>
      </c>
      <c r="Q49" s="24">
        <v>74.36</v>
      </c>
      <c r="R49" s="24">
        <v>75.48</v>
      </c>
      <c r="S49" s="24">
        <v>81.59</v>
      </c>
      <c r="T49" s="24">
        <v>69.510000000000005</v>
      </c>
      <c r="U49" s="24"/>
      <c r="V49" s="24">
        <v>86.33</v>
      </c>
      <c r="W49" s="24">
        <v>67.36</v>
      </c>
      <c r="X49" s="24">
        <v>81.569999999999993</v>
      </c>
      <c r="Y49" s="24">
        <v>79.73</v>
      </c>
      <c r="Z49" s="24">
        <v>68.81</v>
      </c>
      <c r="AA49" s="24">
        <v>80.38</v>
      </c>
      <c r="AB49" s="24">
        <v>79.17</v>
      </c>
      <c r="AC49" s="24">
        <v>69.09</v>
      </c>
      <c r="AD49" s="24"/>
      <c r="AE49" s="24">
        <v>72.739999999999995</v>
      </c>
      <c r="AF49" s="24">
        <v>70.28</v>
      </c>
      <c r="AG49" s="24">
        <v>60.06</v>
      </c>
      <c r="AH49" s="24">
        <v>68.430000000000007</v>
      </c>
      <c r="AI49" s="24">
        <v>79.900000000000006</v>
      </c>
      <c r="AJ49" s="24">
        <v>70.58</v>
      </c>
      <c r="AK49" s="24">
        <v>84</v>
      </c>
      <c r="AL49" s="24">
        <v>69.930000000000007</v>
      </c>
      <c r="AM49" s="24"/>
      <c r="AN49" s="15" t="s">
        <v>41</v>
      </c>
      <c r="AO49" s="15" t="s">
        <v>151</v>
      </c>
      <c r="AP49" s="24">
        <v>122.27</v>
      </c>
      <c r="AQ49" s="24">
        <v>109.97</v>
      </c>
      <c r="AR49" s="24">
        <v>120.79</v>
      </c>
      <c r="AS49" s="24">
        <v>115.38</v>
      </c>
      <c r="AT49" s="24">
        <v>109.18</v>
      </c>
      <c r="AU49" s="24">
        <v>110.89</v>
      </c>
      <c r="AV49" s="24">
        <v>106.22</v>
      </c>
      <c r="AW49" s="24">
        <v>111.19</v>
      </c>
      <c r="AX49" s="24"/>
      <c r="AY49" s="24">
        <v>125.71</v>
      </c>
      <c r="AZ49" s="24">
        <v>114.84</v>
      </c>
      <c r="BA49" s="24">
        <v>124.53</v>
      </c>
      <c r="BB49" s="24">
        <v>114.66</v>
      </c>
      <c r="BC49" s="24">
        <v>101.63</v>
      </c>
      <c r="BD49" s="24">
        <v>96.6</v>
      </c>
      <c r="BE49" s="24">
        <v>92.84</v>
      </c>
      <c r="BF49" s="24">
        <v>95.82</v>
      </c>
      <c r="BG49" s="24"/>
      <c r="BH49" s="24">
        <v>118.82</v>
      </c>
      <c r="BI49" s="24">
        <v>105.1</v>
      </c>
      <c r="BJ49" s="24">
        <v>117.05</v>
      </c>
      <c r="BK49" s="24">
        <v>116.1</v>
      </c>
      <c r="BL49" s="24">
        <v>116.74</v>
      </c>
      <c r="BM49" s="24">
        <v>125.19</v>
      </c>
      <c r="BN49" s="24">
        <v>119.6</v>
      </c>
      <c r="BO49" s="24">
        <v>126.55</v>
      </c>
      <c r="BP49" s="24"/>
      <c r="BQ49" s="15" t="s">
        <v>41</v>
      </c>
      <c r="BR49" s="15" t="s">
        <v>151</v>
      </c>
      <c r="BS49" s="24">
        <v>90.63</v>
      </c>
      <c r="BT49" s="24">
        <v>80.58</v>
      </c>
      <c r="BU49" s="24">
        <v>80.62</v>
      </c>
      <c r="BV49" s="24">
        <v>79.27</v>
      </c>
      <c r="BW49" s="24">
        <v>82.47</v>
      </c>
      <c r="BX49" s="24">
        <v>77.7</v>
      </c>
      <c r="BY49" s="24">
        <v>76.53</v>
      </c>
      <c r="BZ49" s="24">
        <v>68.290000000000006</v>
      </c>
      <c r="CA49" s="24"/>
      <c r="CB49" s="24">
        <v>105.58</v>
      </c>
      <c r="CC49" s="24">
        <v>89.88</v>
      </c>
      <c r="CD49" s="24">
        <v>95.55</v>
      </c>
      <c r="CE49" s="24">
        <v>95.8</v>
      </c>
      <c r="CF49" s="24">
        <v>98.03</v>
      </c>
      <c r="CG49" s="24">
        <v>101.24</v>
      </c>
      <c r="CH49" s="24">
        <v>97.86</v>
      </c>
      <c r="CI49" s="24">
        <v>91.38</v>
      </c>
      <c r="CJ49" s="24"/>
      <c r="CK49" s="24">
        <v>87.8</v>
      </c>
      <c r="CL49" s="24">
        <v>80.569999999999993</v>
      </c>
      <c r="CM49" s="24">
        <v>78.790000000000006</v>
      </c>
      <c r="CN49" s="24">
        <v>74.64</v>
      </c>
      <c r="CO49" s="24">
        <v>82.64</v>
      </c>
      <c r="CP49" s="24">
        <v>75.819999999999993</v>
      </c>
      <c r="CQ49" s="24">
        <v>76.84</v>
      </c>
      <c r="CR49" s="24">
        <v>66.14</v>
      </c>
      <c r="CT49" s="24">
        <v>78.5</v>
      </c>
      <c r="CU49" s="24">
        <v>71.3</v>
      </c>
      <c r="CV49" s="24">
        <v>67.510000000000005</v>
      </c>
      <c r="CW49" s="24">
        <v>67.36</v>
      </c>
      <c r="CX49" s="24">
        <v>66.75</v>
      </c>
      <c r="CY49" s="24">
        <v>56.03</v>
      </c>
      <c r="CZ49" s="24">
        <v>54.88</v>
      </c>
      <c r="DA49" s="24">
        <v>47.34</v>
      </c>
      <c r="DC49" s="25"/>
      <c r="DD49" s="25"/>
    </row>
    <row r="50" spans="1:108" x14ac:dyDescent="0.2">
      <c r="A50" s="15" t="s">
        <v>42</v>
      </c>
      <c r="B50" s="15" t="s">
        <v>42</v>
      </c>
      <c r="C50" s="15" t="s">
        <v>152</v>
      </c>
      <c r="D50" s="24">
        <v>87.83</v>
      </c>
      <c r="E50" s="24">
        <v>85.64</v>
      </c>
      <c r="F50" s="24">
        <v>84.2</v>
      </c>
      <c r="G50" s="24">
        <v>77.42</v>
      </c>
      <c r="H50" s="24">
        <v>82.25</v>
      </c>
      <c r="I50" s="24">
        <v>84.09</v>
      </c>
      <c r="J50" s="24">
        <v>91.4</v>
      </c>
      <c r="K50" s="24">
        <v>91.5</v>
      </c>
      <c r="L50" s="24"/>
      <c r="M50" s="24">
        <v>66.510000000000005</v>
      </c>
      <c r="N50" s="24">
        <v>58.76</v>
      </c>
      <c r="O50" s="24">
        <v>54.35</v>
      </c>
      <c r="P50" s="24">
        <v>50.1</v>
      </c>
      <c r="Q50" s="24">
        <v>54.09</v>
      </c>
      <c r="R50" s="24">
        <v>51.36</v>
      </c>
      <c r="S50" s="24">
        <v>68.28</v>
      </c>
      <c r="T50" s="24">
        <v>69.010000000000005</v>
      </c>
      <c r="U50" s="24"/>
      <c r="V50" s="24">
        <v>63.74</v>
      </c>
      <c r="W50" s="24">
        <v>53.92</v>
      </c>
      <c r="X50" s="24">
        <v>44.8</v>
      </c>
      <c r="Y50" s="24">
        <v>48.71</v>
      </c>
      <c r="Z50" s="24">
        <v>46.38</v>
      </c>
      <c r="AA50" s="24">
        <v>53.52</v>
      </c>
      <c r="AB50" s="24">
        <v>55.24</v>
      </c>
      <c r="AC50" s="24">
        <v>60.35</v>
      </c>
      <c r="AD50" s="24"/>
      <c r="AE50" s="24">
        <v>69.290000000000006</v>
      </c>
      <c r="AF50" s="24">
        <v>63.59</v>
      </c>
      <c r="AG50" s="24">
        <v>63.89</v>
      </c>
      <c r="AH50" s="24">
        <v>51.49</v>
      </c>
      <c r="AI50" s="24">
        <v>61.81</v>
      </c>
      <c r="AJ50" s="24">
        <v>49.19</v>
      </c>
      <c r="AK50" s="24">
        <v>81.31</v>
      </c>
      <c r="AL50" s="24">
        <v>77.66</v>
      </c>
      <c r="AM50" s="24"/>
      <c r="AN50" s="15" t="s">
        <v>42</v>
      </c>
      <c r="AO50" s="15" t="s">
        <v>152</v>
      </c>
      <c r="AP50" s="24">
        <v>107.05</v>
      </c>
      <c r="AQ50" s="24">
        <v>111.61</v>
      </c>
      <c r="AR50" s="24">
        <v>108.51</v>
      </c>
      <c r="AS50" s="24">
        <v>106.98</v>
      </c>
      <c r="AT50" s="24">
        <v>107.16</v>
      </c>
      <c r="AU50" s="24">
        <v>113.96</v>
      </c>
      <c r="AV50" s="24">
        <v>116.23</v>
      </c>
      <c r="AW50" s="24">
        <v>118.43</v>
      </c>
      <c r="AX50" s="24"/>
      <c r="AY50" s="24">
        <v>110.59</v>
      </c>
      <c r="AZ50" s="24">
        <v>123.46</v>
      </c>
      <c r="BA50" s="24">
        <v>107.75</v>
      </c>
      <c r="BB50" s="24">
        <v>114.36</v>
      </c>
      <c r="BC50" s="24">
        <v>92.94</v>
      </c>
      <c r="BD50" s="24">
        <v>93.36</v>
      </c>
      <c r="BE50" s="24">
        <v>97.44</v>
      </c>
      <c r="BF50" s="24">
        <v>100.47</v>
      </c>
      <c r="BG50" s="24"/>
      <c r="BH50" s="24">
        <v>103.51</v>
      </c>
      <c r="BI50" s="24">
        <v>99.75</v>
      </c>
      <c r="BJ50" s="24">
        <v>109.26</v>
      </c>
      <c r="BK50" s="24">
        <v>99.6</v>
      </c>
      <c r="BL50" s="24">
        <v>121.37</v>
      </c>
      <c r="BM50" s="24">
        <v>134.56</v>
      </c>
      <c r="BN50" s="24">
        <v>135.03</v>
      </c>
      <c r="BO50" s="24">
        <v>136.38</v>
      </c>
      <c r="BP50" s="24"/>
      <c r="BQ50" s="15" t="s">
        <v>42</v>
      </c>
      <c r="BR50" s="15" t="s">
        <v>152</v>
      </c>
      <c r="BS50" s="24">
        <v>89.91</v>
      </c>
      <c r="BT50" s="24">
        <v>86.55</v>
      </c>
      <c r="BU50" s="24">
        <v>89.75</v>
      </c>
      <c r="BV50" s="24">
        <v>75.180000000000007</v>
      </c>
      <c r="BW50" s="24">
        <v>85.5</v>
      </c>
      <c r="BX50" s="24">
        <v>86.95</v>
      </c>
      <c r="BY50" s="24">
        <v>89.68</v>
      </c>
      <c r="BZ50" s="24">
        <v>87.06</v>
      </c>
      <c r="CA50" s="24"/>
      <c r="CB50" s="24">
        <v>87.9</v>
      </c>
      <c r="CC50" s="24">
        <v>96.99</v>
      </c>
      <c r="CD50" s="24">
        <v>93.42</v>
      </c>
      <c r="CE50" s="24">
        <v>88.99</v>
      </c>
      <c r="CF50" s="24">
        <v>96.13</v>
      </c>
      <c r="CG50" s="24">
        <v>97.08</v>
      </c>
      <c r="CH50" s="24">
        <v>99.53</v>
      </c>
      <c r="CI50" s="24">
        <v>97.68</v>
      </c>
      <c r="CJ50" s="24"/>
      <c r="CK50" s="24">
        <v>94.98</v>
      </c>
      <c r="CL50" s="24">
        <v>79.88</v>
      </c>
      <c r="CM50" s="24">
        <v>90.92</v>
      </c>
      <c r="CN50" s="24">
        <v>78.56</v>
      </c>
      <c r="CO50" s="24">
        <v>89.79</v>
      </c>
      <c r="CP50" s="24">
        <v>90.41</v>
      </c>
      <c r="CQ50" s="24">
        <v>95.94</v>
      </c>
      <c r="CR50" s="24">
        <v>90.91</v>
      </c>
      <c r="CT50" s="24">
        <v>86.86</v>
      </c>
      <c r="CU50" s="24">
        <v>82.79</v>
      </c>
      <c r="CV50" s="24">
        <v>84.91</v>
      </c>
      <c r="CW50" s="24">
        <v>57.99</v>
      </c>
      <c r="CX50" s="24">
        <v>70.569999999999993</v>
      </c>
      <c r="CY50" s="24">
        <v>73.38</v>
      </c>
      <c r="CZ50" s="24">
        <v>73.569999999999993</v>
      </c>
      <c r="DA50" s="24">
        <v>72.58</v>
      </c>
      <c r="DC50" s="25"/>
      <c r="DD50" s="25"/>
    </row>
    <row r="51" spans="1:108" x14ac:dyDescent="0.2">
      <c r="A51" s="15" t="s">
        <v>43</v>
      </c>
      <c r="B51" s="15" t="s">
        <v>43</v>
      </c>
      <c r="C51" s="15" t="s">
        <v>153</v>
      </c>
      <c r="D51" s="24">
        <v>90.4</v>
      </c>
      <c r="E51" s="24">
        <v>93.21</v>
      </c>
      <c r="F51" s="24">
        <v>89.13</v>
      </c>
      <c r="G51" s="24">
        <v>75.25</v>
      </c>
      <c r="H51" s="24">
        <v>64.75</v>
      </c>
      <c r="I51" s="24">
        <v>67.47</v>
      </c>
      <c r="J51" s="24">
        <v>70.17</v>
      </c>
      <c r="K51" s="24">
        <v>68.31</v>
      </c>
      <c r="L51" s="24"/>
      <c r="M51" s="24">
        <v>94.18</v>
      </c>
      <c r="N51" s="24">
        <v>100.81</v>
      </c>
      <c r="O51" s="24">
        <v>82.67</v>
      </c>
      <c r="P51" s="24">
        <v>65.98</v>
      </c>
      <c r="Q51" s="24">
        <v>63.52</v>
      </c>
      <c r="R51" s="24">
        <v>60.62</v>
      </c>
      <c r="S51" s="24">
        <v>66.23</v>
      </c>
      <c r="T51" s="24">
        <v>61.87</v>
      </c>
      <c r="U51" s="24"/>
      <c r="V51" s="24">
        <v>119.14</v>
      </c>
      <c r="W51" s="24">
        <v>114.86</v>
      </c>
      <c r="X51" s="24">
        <v>89.05</v>
      </c>
      <c r="Y51" s="24">
        <v>79.11</v>
      </c>
      <c r="Z51" s="24">
        <v>90.56</v>
      </c>
      <c r="AA51" s="24">
        <v>86.67</v>
      </c>
      <c r="AB51" s="24">
        <v>85.77</v>
      </c>
      <c r="AC51" s="24">
        <v>76.760000000000005</v>
      </c>
      <c r="AD51" s="24"/>
      <c r="AE51" s="24">
        <v>69.22</v>
      </c>
      <c r="AF51" s="24">
        <v>86.76</v>
      </c>
      <c r="AG51" s="24">
        <v>76.290000000000006</v>
      </c>
      <c r="AH51" s="24">
        <v>52.86</v>
      </c>
      <c r="AI51" s="24">
        <v>36.479999999999997</v>
      </c>
      <c r="AJ51" s="24">
        <v>34.56</v>
      </c>
      <c r="AK51" s="24">
        <v>46.68</v>
      </c>
      <c r="AL51" s="24">
        <v>46.99</v>
      </c>
      <c r="AM51" s="24"/>
      <c r="AN51" s="15" t="s">
        <v>43</v>
      </c>
      <c r="AO51" s="15" t="s">
        <v>153</v>
      </c>
      <c r="AP51" s="24">
        <v>97.91</v>
      </c>
      <c r="AQ51" s="24">
        <v>95.99</v>
      </c>
      <c r="AR51" s="24">
        <v>95.41</v>
      </c>
      <c r="AS51" s="24">
        <v>84.37</v>
      </c>
      <c r="AT51" s="24">
        <v>67.02</v>
      </c>
      <c r="AU51" s="24">
        <v>70.27</v>
      </c>
      <c r="AV51" s="24">
        <v>69.599999999999994</v>
      </c>
      <c r="AW51" s="24">
        <v>70.569999999999993</v>
      </c>
      <c r="AX51" s="24"/>
      <c r="AY51" s="24">
        <v>108.89</v>
      </c>
      <c r="AZ51" s="24">
        <v>101.5</v>
      </c>
      <c r="BA51" s="24">
        <v>111.08</v>
      </c>
      <c r="BB51" s="24">
        <v>91.93</v>
      </c>
      <c r="BC51" s="24">
        <v>72.23</v>
      </c>
      <c r="BD51" s="24">
        <v>69.569999999999993</v>
      </c>
      <c r="BE51" s="24">
        <v>68.28</v>
      </c>
      <c r="BF51" s="24">
        <v>71.14</v>
      </c>
      <c r="BG51" s="24"/>
      <c r="BH51" s="24">
        <v>86.92</v>
      </c>
      <c r="BI51" s="24">
        <v>90.49</v>
      </c>
      <c r="BJ51" s="24">
        <v>79.739999999999995</v>
      </c>
      <c r="BK51" s="24">
        <v>76.8</v>
      </c>
      <c r="BL51" s="24">
        <v>61.81</v>
      </c>
      <c r="BM51" s="24">
        <v>70.98</v>
      </c>
      <c r="BN51" s="24">
        <v>70.930000000000007</v>
      </c>
      <c r="BO51" s="24">
        <v>70</v>
      </c>
      <c r="BP51" s="24"/>
      <c r="BQ51" s="15" t="s">
        <v>43</v>
      </c>
      <c r="BR51" s="15" t="s">
        <v>153</v>
      </c>
      <c r="BS51" s="24">
        <v>79.11</v>
      </c>
      <c r="BT51" s="24">
        <v>82.83</v>
      </c>
      <c r="BU51" s="24">
        <v>89.31</v>
      </c>
      <c r="BV51" s="24">
        <v>75.41</v>
      </c>
      <c r="BW51" s="24">
        <v>63.72</v>
      </c>
      <c r="BX51" s="24">
        <v>71.510000000000005</v>
      </c>
      <c r="BY51" s="24">
        <v>74.67</v>
      </c>
      <c r="BZ51" s="24">
        <v>72.48</v>
      </c>
      <c r="CA51" s="24"/>
      <c r="CB51" s="24">
        <v>92.85</v>
      </c>
      <c r="CC51" s="24">
        <v>98.27</v>
      </c>
      <c r="CD51" s="24">
        <v>103.3</v>
      </c>
      <c r="CE51" s="24">
        <v>91.95</v>
      </c>
      <c r="CF51" s="24">
        <v>83.31</v>
      </c>
      <c r="CG51" s="24">
        <v>87.43</v>
      </c>
      <c r="CH51" s="24">
        <v>90.49</v>
      </c>
      <c r="CI51" s="24">
        <v>93.68</v>
      </c>
      <c r="CJ51" s="24"/>
      <c r="CK51" s="24">
        <v>83.92</v>
      </c>
      <c r="CL51" s="24">
        <v>78.989999999999995</v>
      </c>
      <c r="CM51" s="24">
        <v>83.79</v>
      </c>
      <c r="CN51" s="24">
        <v>70.680000000000007</v>
      </c>
      <c r="CO51" s="24">
        <v>63.27</v>
      </c>
      <c r="CP51" s="24">
        <v>70.28</v>
      </c>
      <c r="CQ51" s="24">
        <v>70.59</v>
      </c>
      <c r="CR51" s="24">
        <v>67.180000000000007</v>
      </c>
      <c r="CT51" s="24">
        <v>60.56</v>
      </c>
      <c r="CU51" s="24">
        <v>71.23</v>
      </c>
      <c r="CV51" s="24">
        <v>80.849999999999994</v>
      </c>
      <c r="CW51" s="24">
        <v>63.59</v>
      </c>
      <c r="CX51" s="24">
        <v>44.6</v>
      </c>
      <c r="CY51" s="24">
        <v>56.83</v>
      </c>
      <c r="CZ51" s="24">
        <v>62.94</v>
      </c>
      <c r="DA51" s="24">
        <v>56.6</v>
      </c>
      <c r="DC51" s="25"/>
      <c r="DD51" s="25"/>
    </row>
    <row r="52" spans="1:108" x14ac:dyDescent="0.2">
      <c r="A52" s="15" t="s">
        <v>44</v>
      </c>
      <c r="B52" s="15" t="s">
        <v>44</v>
      </c>
      <c r="C52" s="15" t="s">
        <v>154</v>
      </c>
      <c r="D52" s="24">
        <v>93.55</v>
      </c>
      <c r="E52" s="24">
        <v>98.51</v>
      </c>
      <c r="F52" s="24">
        <v>76.8</v>
      </c>
      <c r="G52" s="24">
        <v>76.819999999999993</v>
      </c>
      <c r="H52" s="24">
        <v>74.81</v>
      </c>
      <c r="I52" s="24">
        <v>72.989999999999995</v>
      </c>
      <c r="J52" s="24">
        <v>75.37</v>
      </c>
      <c r="K52" s="24">
        <v>74.650000000000006</v>
      </c>
      <c r="L52" s="24"/>
      <c r="M52" s="24">
        <v>95</v>
      </c>
      <c r="N52" s="24">
        <v>82.55</v>
      </c>
      <c r="O52" s="24">
        <v>62.35</v>
      </c>
      <c r="P52" s="24">
        <v>55.22</v>
      </c>
      <c r="Q52" s="24">
        <v>65.510000000000005</v>
      </c>
      <c r="R52" s="24">
        <v>59.55</v>
      </c>
      <c r="S52" s="24">
        <v>54.24</v>
      </c>
      <c r="T52" s="24">
        <v>52.59</v>
      </c>
      <c r="U52" s="24"/>
      <c r="V52" s="24">
        <v>82.69</v>
      </c>
      <c r="W52" s="24">
        <v>97.39</v>
      </c>
      <c r="X52" s="24">
        <v>78.53</v>
      </c>
      <c r="Y52" s="24">
        <v>67.88</v>
      </c>
      <c r="Z52" s="24">
        <v>59.72</v>
      </c>
      <c r="AA52" s="24">
        <v>59.24</v>
      </c>
      <c r="AB52" s="24">
        <v>49.47</v>
      </c>
      <c r="AC52" s="24">
        <v>56.36</v>
      </c>
      <c r="AD52" s="24"/>
      <c r="AE52" s="24">
        <v>107.31</v>
      </c>
      <c r="AF52" s="24">
        <v>67.709999999999994</v>
      </c>
      <c r="AG52" s="24">
        <v>46.16</v>
      </c>
      <c r="AH52" s="24">
        <v>42.56</v>
      </c>
      <c r="AI52" s="24">
        <v>71.3</v>
      </c>
      <c r="AJ52" s="24">
        <v>59.85</v>
      </c>
      <c r="AK52" s="24">
        <v>59.02</v>
      </c>
      <c r="AL52" s="24">
        <v>48.82</v>
      </c>
      <c r="AM52" s="24"/>
      <c r="AN52" s="15" t="s">
        <v>44</v>
      </c>
      <c r="AO52" s="15" t="s">
        <v>154</v>
      </c>
      <c r="AP52" s="24">
        <v>107.27</v>
      </c>
      <c r="AQ52" s="24">
        <v>121.36</v>
      </c>
      <c r="AR52" s="24">
        <v>92.1</v>
      </c>
      <c r="AS52" s="24">
        <v>99.6</v>
      </c>
      <c r="AT52" s="24">
        <v>86.13</v>
      </c>
      <c r="AU52" s="24">
        <v>82.03</v>
      </c>
      <c r="AV52" s="24">
        <v>90.45</v>
      </c>
      <c r="AW52" s="24">
        <v>97.71</v>
      </c>
      <c r="AX52" s="24"/>
      <c r="AY52" s="24">
        <v>124.33</v>
      </c>
      <c r="AZ52" s="24">
        <v>139.05000000000001</v>
      </c>
      <c r="BA52" s="24">
        <v>102.9</v>
      </c>
      <c r="BB52" s="24">
        <v>110.25</v>
      </c>
      <c r="BC52" s="24">
        <v>90.13</v>
      </c>
      <c r="BD52" s="24">
        <v>91.26</v>
      </c>
      <c r="BE52" s="24">
        <v>98.52</v>
      </c>
      <c r="BF52" s="24">
        <v>108.51</v>
      </c>
      <c r="BG52" s="24"/>
      <c r="BH52" s="24">
        <v>90.21</v>
      </c>
      <c r="BI52" s="24">
        <v>103.67</v>
      </c>
      <c r="BJ52" s="24">
        <v>81.3</v>
      </c>
      <c r="BK52" s="24">
        <v>88.94</v>
      </c>
      <c r="BL52" s="24">
        <v>82.12</v>
      </c>
      <c r="BM52" s="24">
        <v>72.790000000000006</v>
      </c>
      <c r="BN52" s="24">
        <v>82.37</v>
      </c>
      <c r="BO52" s="24">
        <v>86.9</v>
      </c>
      <c r="BP52" s="24"/>
      <c r="BQ52" s="15" t="s">
        <v>44</v>
      </c>
      <c r="BR52" s="15" t="s">
        <v>154</v>
      </c>
      <c r="BS52" s="24">
        <v>78.37</v>
      </c>
      <c r="BT52" s="24">
        <v>91.62</v>
      </c>
      <c r="BU52" s="24">
        <v>75.959999999999994</v>
      </c>
      <c r="BV52" s="24">
        <v>75.650000000000006</v>
      </c>
      <c r="BW52" s="24">
        <v>72.790000000000006</v>
      </c>
      <c r="BX52" s="24">
        <v>77.41</v>
      </c>
      <c r="BY52" s="24">
        <v>81.41</v>
      </c>
      <c r="BZ52" s="24">
        <v>73.64</v>
      </c>
      <c r="CA52" s="24"/>
      <c r="CB52" s="24">
        <v>95.76</v>
      </c>
      <c r="CC52" s="24">
        <v>102.44</v>
      </c>
      <c r="CD52" s="24">
        <v>98.4</v>
      </c>
      <c r="CE52" s="24">
        <v>88.41</v>
      </c>
      <c r="CF52" s="24">
        <v>87.67</v>
      </c>
      <c r="CG52" s="24">
        <v>90.88</v>
      </c>
      <c r="CH52" s="24">
        <v>96.42</v>
      </c>
      <c r="CI52" s="24">
        <v>94.44</v>
      </c>
      <c r="CJ52" s="24"/>
      <c r="CK52" s="24">
        <v>80.739999999999995</v>
      </c>
      <c r="CL52" s="24">
        <v>82.8</v>
      </c>
      <c r="CM52" s="24">
        <v>76.459999999999994</v>
      </c>
      <c r="CN52" s="24">
        <v>71.39</v>
      </c>
      <c r="CO52" s="24">
        <v>73.959999999999994</v>
      </c>
      <c r="CP52" s="24">
        <v>78.83</v>
      </c>
      <c r="CQ52" s="24">
        <v>82.72</v>
      </c>
      <c r="CR52" s="24">
        <v>76.540000000000006</v>
      </c>
      <c r="CT52" s="24">
        <v>58.6</v>
      </c>
      <c r="CU52" s="24">
        <v>89.63</v>
      </c>
      <c r="CV52" s="24">
        <v>53.04</v>
      </c>
      <c r="CW52" s="24">
        <v>67.14</v>
      </c>
      <c r="CX52" s="24">
        <v>56.75</v>
      </c>
      <c r="CY52" s="24">
        <v>62.53</v>
      </c>
      <c r="CZ52" s="24">
        <v>65.09</v>
      </c>
      <c r="DA52" s="24">
        <v>49.93</v>
      </c>
      <c r="DC52" s="25"/>
      <c r="DD52" s="25"/>
    </row>
    <row r="53" spans="1:108" x14ac:dyDescent="0.2">
      <c r="A53" s="15" t="s">
        <v>45</v>
      </c>
      <c r="B53" s="15" t="s">
        <v>45</v>
      </c>
      <c r="C53" s="15" t="s">
        <v>155</v>
      </c>
      <c r="D53" s="24">
        <v>74.39</v>
      </c>
      <c r="E53" s="24">
        <v>61.49</v>
      </c>
      <c r="F53" s="24">
        <v>65.77</v>
      </c>
      <c r="G53" s="24">
        <v>69.349999999999994</v>
      </c>
      <c r="H53" s="24">
        <v>71.62</v>
      </c>
      <c r="I53" s="24">
        <v>72.19</v>
      </c>
      <c r="J53" s="24">
        <v>73.069999999999993</v>
      </c>
      <c r="K53" s="24">
        <v>76.5</v>
      </c>
      <c r="L53" s="24"/>
      <c r="M53" s="24">
        <v>77.569999999999993</v>
      </c>
      <c r="N53" s="24">
        <v>55.16</v>
      </c>
      <c r="O53" s="24">
        <v>57.08</v>
      </c>
      <c r="P53" s="24">
        <v>66.3</v>
      </c>
      <c r="Q53" s="24">
        <v>74.66</v>
      </c>
      <c r="R53" s="24">
        <v>79.239999999999995</v>
      </c>
      <c r="S53" s="24">
        <v>75.48</v>
      </c>
      <c r="T53" s="24">
        <v>82.13</v>
      </c>
      <c r="U53" s="24"/>
      <c r="V53" s="24">
        <v>110.18</v>
      </c>
      <c r="W53" s="24">
        <v>74.27</v>
      </c>
      <c r="X53" s="24">
        <v>81.95</v>
      </c>
      <c r="Y53" s="24">
        <v>73.34</v>
      </c>
      <c r="Z53" s="24">
        <v>73.75</v>
      </c>
      <c r="AA53" s="24">
        <v>77.62</v>
      </c>
      <c r="AB53" s="24">
        <v>77.400000000000006</v>
      </c>
      <c r="AC53" s="24">
        <v>84.24</v>
      </c>
      <c r="AD53" s="24"/>
      <c r="AE53" s="24">
        <v>44.96</v>
      </c>
      <c r="AF53" s="24">
        <v>36.04</v>
      </c>
      <c r="AG53" s="24">
        <v>32.21</v>
      </c>
      <c r="AH53" s="24">
        <v>59.27</v>
      </c>
      <c r="AI53" s="24">
        <v>75.569999999999993</v>
      </c>
      <c r="AJ53" s="24">
        <v>80.87</v>
      </c>
      <c r="AK53" s="24">
        <v>73.56</v>
      </c>
      <c r="AL53" s="24">
        <v>80.010000000000005</v>
      </c>
      <c r="AM53" s="24"/>
      <c r="AN53" s="15" t="s">
        <v>45</v>
      </c>
      <c r="AO53" s="15" t="s">
        <v>155</v>
      </c>
      <c r="AP53" s="24">
        <v>73.38</v>
      </c>
      <c r="AQ53" s="24">
        <v>70.11</v>
      </c>
      <c r="AR53" s="24">
        <v>76.41</v>
      </c>
      <c r="AS53" s="24">
        <v>72.8</v>
      </c>
      <c r="AT53" s="24">
        <v>74.55</v>
      </c>
      <c r="AU53" s="24">
        <v>75.180000000000007</v>
      </c>
      <c r="AV53" s="24">
        <v>73.45</v>
      </c>
      <c r="AW53" s="24">
        <v>74.59</v>
      </c>
      <c r="AX53" s="24"/>
      <c r="AY53" s="24">
        <v>93.31</v>
      </c>
      <c r="AZ53" s="24">
        <v>89.53</v>
      </c>
      <c r="BA53" s="24">
        <v>90.55</v>
      </c>
      <c r="BB53" s="24">
        <v>88.66</v>
      </c>
      <c r="BC53" s="24">
        <v>93.89</v>
      </c>
      <c r="BD53" s="24">
        <v>100.11</v>
      </c>
      <c r="BE53" s="24">
        <v>95.67</v>
      </c>
      <c r="BF53" s="24">
        <v>97.62</v>
      </c>
      <c r="BG53" s="24"/>
      <c r="BH53" s="24">
        <v>53.46</v>
      </c>
      <c r="BI53" s="24">
        <v>50.69</v>
      </c>
      <c r="BJ53" s="24">
        <v>62.27</v>
      </c>
      <c r="BK53" s="24">
        <v>56.94</v>
      </c>
      <c r="BL53" s="24">
        <v>55.21</v>
      </c>
      <c r="BM53" s="24">
        <v>50.25</v>
      </c>
      <c r="BN53" s="24">
        <v>51.24</v>
      </c>
      <c r="BO53" s="24">
        <v>51.57</v>
      </c>
      <c r="BP53" s="24"/>
      <c r="BQ53" s="15" t="s">
        <v>45</v>
      </c>
      <c r="BR53" s="15" t="s">
        <v>155</v>
      </c>
      <c r="BS53" s="24">
        <v>72.23</v>
      </c>
      <c r="BT53" s="24">
        <v>59.2</v>
      </c>
      <c r="BU53" s="24">
        <v>63.83</v>
      </c>
      <c r="BV53" s="24">
        <v>68.95</v>
      </c>
      <c r="BW53" s="24">
        <v>65.650000000000006</v>
      </c>
      <c r="BX53" s="24">
        <v>62.15</v>
      </c>
      <c r="BY53" s="24">
        <v>70.28</v>
      </c>
      <c r="BZ53" s="24">
        <v>72.790000000000006</v>
      </c>
      <c r="CA53" s="24"/>
      <c r="CB53" s="24">
        <v>92.65</v>
      </c>
      <c r="CC53" s="24">
        <v>78.11</v>
      </c>
      <c r="CD53" s="24">
        <v>89.72</v>
      </c>
      <c r="CE53" s="24">
        <v>88.94</v>
      </c>
      <c r="CF53" s="24">
        <v>87.78</v>
      </c>
      <c r="CG53" s="24">
        <v>89.01</v>
      </c>
      <c r="CH53" s="24">
        <v>93.56</v>
      </c>
      <c r="CI53" s="24">
        <v>93.87</v>
      </c>
      <c r="CJ53" s="24"/>
      <c r="CK53" s="24">
        <v>59.02</v>
      </c>
      <c r="CL53" s="24">
        <v>58.35</v>
      </c>
      <c r="CM53" s="24">
        <v>59.31</v>
      </c>
      <c r="CN53" s="24">
        <v>71</v>
      </c>
      <c r="CO53" s="24">
        <v>61.05</v>
      </c>
      <c r="CP53" s="24">
        <v>53.68</v>
      </c>
      <c r="CQ53" s="24">
        <v>61.48</v>
      </c>
      <c r="CR53" s="24">
        <v>67.709999999999994</v>
      </c>
      <c r="CT53" s="24">
        <v>65</v>
      </c>
      <c r="CU53" s="24">
        <v>41.15</v>
      </c>
      <c r="CV53" s="24">
        <v>42.45</v>
      </c>
      <c r="CW53" s="24">
        <v>46.9</v>
      </c>
      <c r="CX53" s="24">
        <v>48.13</v>
      </c>
      <c r="CY53" s="24">
        <v>43.75</v>
      </c>
      <c r="CZ53" s="24">
        <v>55.81</v>
      </c>
      <c r="DA53" s="24">
        <v>56.79</v>
      </c>
      <c r="DC53" s="25"/>
      <c r="DD53" s="25"/>
    </row>
    <row r="54" spans="1:108" x14ac:dyDescent="0.2">
      <c r="A54" s="15" t="s">
        <v>259</v>
      </c>
      <c r="B54" s="15" t="s">
        <v>46</v>
      </c>
      <c r="C54" s="15" t="s">
        <v>156</v>
      </c>
      <c r="D54" s="24">
        <v>83.05</v>
      </c>
      <c r="E54" s="24">
        <v>82.98</v>
      </c>
      <c r="F54" s="24">
        <v>81.58</v>
      </c>
      <c r="G54" s="24">
        <v>77.66</v>
      </c>
      <c r="H54" s="24">
        <v>78.150000000000006</v>
      </c>
      <c r="I54" s="24">
        <v>79.64</v>
      </c>
      <c r="J54" s="24">
        <v>85.12</v>
      </c>
      <c r="K54" s="24">
        <v>80.36</v>
      </c>
      <c r="L54" s="24"/>
      <c r="M54" s="24">
        <v>90.13</v>
      </c>
      <c r="N54" s="24">
        <v>93.13</v>
      </c>
      <c r="O54" s="24">
        <v>76.48</v>
      </c>
      <c r="P54" s="24">
        <v>74.89</v>
      </c>
      <c r="Q54" s="24">
        <v>76.62</v>
      </c>
      <c r="R54" s="24">
        <v>79.62</v>
      </c>
      <c r="S54" s="24">
        <v>83.65</v>
      </c>
      <c r="T54" s="24">
        <v>76.930000000000007</v>
      </c>
      <c r="U54" s="24"/>
      <c r="V54" s="24">
        <v>102.26</v>
      </c>
      <c r="W54" s="24">
        <v>103.33</v>
      </c>
      <c r="X54" s="24">
        <v>96.42</v>
      </c>
      <c r="Y54" s="24">
        <v>86.25</v>
      </c>
      <c r="Z54" s="24">
        <v>80.099999999999994</v>
      </c>
      <c r="AA54" s="24">
        <v>81.88</v>
      </c>
      <c r="AB54" s="24">
        <v>88.42</v>
      </c>
      <c r="AC54" s="24">
        <v>80.12</v>
      </c>
      <c r="AD54" s="24"/>
      <c r="AE54" s="24">
        <v>78</v>
      </c>
      <c r="AF54" s="24">
        <v>82.93</v>
      </c>
      <c r="AG54" s="24">
        <v>56.54</v>
      </c>
      <c r="AH54" s="24">
        <v>63.53</v>
      </c>
      <c r="AI54" s="24">
        <v>73.14</v>
      </c>
      <c r="AJ54" s="24">
        <v>77.36</v>
      </c>
      <c r="AK54" s="24">
        <v>78.88</v>
      </c>
      <c r="AL54" s="24">
        <v>73.75</v>
      </c>
      <c r="AM54" s="24"/>
      <c r="AN54" s="15" t="s">
        <v>259</v>
      </c>
      <c r="AO54" s="15" t="s">
        <v>156</v>
      </c>
      <c r="AP54" s="24">
        <v>95.18</v>
      </c>
      <c r="AQ54" s="24">
        <v>90.89</v>
      </c>
      <c r="AR54" s="24">
        <v>95.78</v>
      </c>
      <c r="AS54" s="24">
        <v>93.78</v>
      </c>
      <c r="AT54" s="24">
        <v>95.01</v>
      </c>
      <c r="AU54" s="24">
        <v>94.66</v>
      </c>
      <c r="AV54" s="24">
        <v>103.23</v>
      </c>
      <c r="AW54" s="24">
        <v>99.08</v>
      </c>
      <c r="AX54" s="24"/>
      <c r="AY54" s="24">
        <v>110.51</v>
      </c>
      <c r="AZ54" s="24">
        <v>97.27</v>
      </c>
      <c r="BA54" s="24">
        <v>99.63</v>
      </c>
      <c r="BB54" s="24">
        <v>96.97</v>
      </c>
      <c r="BC54" s="24">
        <v>89.71</v>
      </c>
      <c r="BD54" s="24">
        <v>90.78</v>
      </c>
      <c r="BE54" s="24">
        <v>107.72</v>
      </c>
      <c r="BF54" s="24">
        <v>98.53</v>
      </c>
      <c r="BG54" s="24"/>
      <c r="BH54" s="24">
        <v>79.849999999999994</v>
      </c>
      <c r="BI54" s="24">
        <v>84.51</v>
      </c>
      <c r="BJ54" s="24">
        <v>91.93</v>
      </c>
      <c r="BK54" s="24">
        <v>90.58</v>
      </c>
      <c r="BL54" s="24">
        <v>100.3</v>
      </c>
      <c r="BM54" s="24">
        <v>98.55</v>
      </c>
      <c r="BN54" s="24">
        <v>98.74</v>
      </c>
      <c r="BO54" s="24">
        <v>99.64</v>
      </c>
      <c r="BP54" s="24"/>
      <c r="BQ54" s="15" t="s">
        <v>259</v>
      </c>
      <c r="BR54" s="15" t="s">
        <v>156</v>
      </c>
      <c r="BS54" s="24">
        <v>63.83</v>
      </c>
      <c r="BT54" s="24">
        <v>64.92</v>
      </c>
      <c r="BU54" s="24">
        <v>72.489999999999995</v>
      </c>
      <c r="BV54" s="24">
        <v>64.319999999999993</v>
      </c>
      <c r="BW54" s="24">
        <v>62.83</v>
      </c>
      <c r="BX54" s="24">
        <v>64.63</v>
      </c>
      <c r="BY54" s="24">
        <v>68.48</v>
      </c>
      <c r="BZ54" s="24">
        <v>65.069999999999993</v>
      </c>
      <c r="CA54" s="24"/>
      <c r="CB54" s="24">
        <v>92.4</v>
      </c>
      <c r="CC54" s="24">
        <v>89.01</v>
      </c>
      <c r="CD54" s="24">
        <v>93.45</v>
      </c>
      <c r="CE54" s="24">
        <v>87.96</v>
      </c>
      <c r="CF54" s="24">
        <v>88.5</v>
      </c>
      <c r="CG54" s="24">
        <v>90.23</v>
      </c>
      <c r="CH54" s="24">
        <v>97.49</v>
      </c>
      <c r="CI54" s="24">
        <v>98.87</v>
      </c>
      <c r="CJ54" s="24"/>
      <c r="CK54" s="24">
        <v>55</v>
      </c>
      <c r="CL54" s="24">
        <v>54.17</v>
      </c>
      <c r="CM54" s="24">
        <v>64.3</v>
      </c>
      <c r="CN54" s="24">
        <v>56.2</v>
      </c>
      <c r="CO54" s="24">
        <v>54.29</v>
      </c>
      <c r="CP54" s="24">
        <v>55.92</v>
      </c>
      <c r="CQ54" s="24">
        <v>56.85</v>
      </c>
      <c r="CR54" s="24">
        <v>51.36</v>
      </c>
      <c r="CT54" s="24">
        <v>44.09</v>
      </c>
      <c r="CU54" s="24">
        <v>51.57</v>
      </c>
      <c r="CV54" s="24">
        <v>59.71</v>
      </c>
      <c r="CW54" s="24">
        <v>48.8</v>
      </c>
      <c r="CX54" s="24">
        <v>45.71</v>
      </c>
      <c r="CY54" s="24">
        <v>47.73</v>
      </c>
      <c r="CZ54" s="24">
        <v>51.09</v>
      </c>
      <c r="DA54" s="24">
        <v>44.99</v>
      </c>
      <c r="DC54" s="25"/>
      <c r="DD54" s="25"/>
    </row>
    <row r="55" spans="1:108" x14ac:dyDescent="0.2">
      <c r="A55" s="15" t="s">
        <v>47</v>
      </c>
      <c r="B55" s="15" t="s">
        <v>47</v>
      </c>
      <c r="C55" s="15" t="s">
        <v>157</v>
      </c>
      <c r="D55" s="24">
        <v>86.68</v>
      </c>
      <c r="E55" s="24">
        <v>84.09</v>
      </c>
      <c r="F55" s="24">
        <v>84.25</v>
      </c>
      <c r="G55" s="24">
        <v>82.72</v>
      </c>
      <c r="H55" s="24">
        <v>79.34</v>
      </c>
      <c r="I55" s="24">
        <v>83.39</v>
      </c>
      <c r="J55" s="24">
        <v>83.61</v>
      </c>
      <c r="K55" s="24">
        <v>90.89</v>
      </c>
      <c r="L55" s="24"/>
      <c r="M55" s="24">
        <v>96.9</v>
      </c>
      <c r="N55" s="24">
        <v>90.38</v>
      </c>
      <c r="O55" s="24">
        <v>74.95</v>
      </c>
      <c r="P55" s="24">
        <v>78.569999999999993</v>
      </c>
      <c r="Q55" s="24">
        <v>85.42</v>
      </c>
      <c r="R55" s="24">
        <v>101.8</v>
      </c>
      <c r="S55" s="24">
        <v>100.69</v>
      </c>
      <c r="T55" s="24">
        <v>108.19</v>
      </c>
      <c r="U55" s="24"/>
      <c r="V55" s="24">
        <v>99.36</v>
      </c>
      <c r="W55" s="24">
        <v>99.68</v>
      </c>
      <c r="X55" s="24">
        <v>93.79</v>
      </c>
      <c r="Y55" s="24">
        <v>75.77</v>
      </c>
      <c r="Z55" s="24">
        <v>101.87</v>
      </c>
      <c r="AA55" s="24">
        <v>120.23</v>
      </c>
      <c r="AB55" s="24">
        <v>135.27000000000001</v>
      </c>
      <c r="AC55" s="24">
        <v>146.49</v>
      </c>
      <c r="AD55" s="24"/>
      <c r="AE55" s="24">
        <v>94.44</v>
      </c>
      <c r="AF55" s="24">
        <v>81.08</v>
      </c>
      <c r="AG55" s="24">
        <v>56.1</v>
      </c>
      <c r="AH55" s="24">
        <v>81.36</v>
      </c>
      <c r="AI55" s="24">
        <v>68.97</v>
      </c>
      <c r="AJ55" s="24">
        <v>83.36</v>
      </c>
      <c r="AK55" s="24">
        <v>66.11</v>
      </c>
      <c r="AL55" s="24">
        <v>69.89</v>
      </c>
      <c r="AM55" s="24"/>
      <c r="AN55" s="15" t="s">
        <v>47</v>
      </c>
      <c r="AO55" s="15" t="s">
        <v>157</v>
      </c>
      <c r="AP55" s="24">
        <v>82.82</v>
      </c>
      <c r="AQ55" s="24">
        <v>86.83</v>
      </c>
      <c r="AR55" s="24">
        <v>93.67</v>
      </c>
      <c r="AS55" s="24">
        <v>92.67</v>
      </c>
      <c r="AT55" s="24">
        <v>79.66</v>
      </c>
      <c r="AU55" s="24">
        <v>77.13</v>
      </c>
      <c r="AV55" s="24">
        <v>83.87</v>
      </c>
      <c r="AW55" s="24">
        <v>91.66</v>
      </c>
      <c r="AX55" s="24"/>
      <c r="AY55" s="24">
        <v>99.48</v>
      </c>
      <c r="AZ55" s="24">
        <v>101.94</v>
      </c>
      <c r="BA55" s="24">
        <v>106.54</v>
      </c>
      <c r="BB55" s="24">
        <v>97.82</v>
      </c>
      <c r="BC55" s="24">
        <v>73.56</v>
      </c>
      <c r="BD55" s="24">
        <v>78.239999999999995</v>
      </c>
      <c r="BE55" s="24">
        <v>84.54</v>
      </c>
      <c r="BF55" s="24">
        <v>93.76</v>
      </c>
      <c r="BG55" s="24"/>
      <c r="BH55" s="24">
        <v>66.17</v>
      </c>
      <c r="BI55" s="24">
        <v>71.72</v>
      </c>
      <c r="BJ55" s="24">
        <v>80.8</v>
      </c>
      <c r="BK55" s="24">
        <v>87.52</v>
      </c>
      <c r="BL55" s="24">
        <v>85.75</v>
      </c>
      <c r="BM55" s="24">
        <v>76.02</v>
      </c>
      <c r="BN55" s="24">
        <v>83.2</v>
      </c>
      <c r="BO55" s="24">
        <v>89.55</v>
      </c>
      <c r="BP55" s="24"/>
      <c r="BQ55" s="15" t="s">
        <v>47</v>
      </c>
      <c r="BR55" s="15" t="s">
        <v>157</v>
      </c>
      <c r="BS55" s="24">
        <v>80.3</v>
      </c>
      <c r="BT55" s="24">
        <v>75.05</v>
      </c>
      <c r="BU55" s="24">
        <v>84.13</v>
      </c>
      <c r="BV55" s="24">
        <v>76.930000000000007</v>
      </c>
      <c r="BW55" s="24">
        <v>72.95</v>
      </c>
      <c r="BX55" s="24">
        <v>71.25</v>
      </c>
      <c r="BY55" s="24">
        <v>66.28</v>
      </c>
      <c r="BZ55" s="24">
        <v>72.84</v>
      </c>
      <c r="CA55" s="24"/>
      <c r="CB55" s="24">
        <v>87.67</v>
      </c>
      <c r="CC55" s="24">
        <v>91.43</v>
      </c>
      <c r="CD55" s="24">
        <v>97.04</v>
      </c>
      <c r="CE55" s="24">
        <v>93.12</v>
      </c>
      <c r="CF55" s="24">
        <v>92.36</v>
      </c>
      <c r="CG55" s="24">
        <v>89.27</v>
      </c>
      <c r="CH55" s="24">
        <v>84.92</v>
      </c>
      <c r="CI55" s="24">
        <v>85.93</v>
      </c>
      <c r="CJ55" s="24"/>
      <c r="CK55" s="24">
        <v>78.63</v>
      </c>
      <c r="CL55" s="24">
        <v>69.27</v>
      </c>
      <c r="CM55" s="24">
        <v>78.19</v>
      </c>
      <c r="CN55" s="24">
        <v>72.09</v>
      </c>
      <c r="CO55" s="24">
        <v>66.03</v>
      </c>
      <c r="CP55" s="24">
        <v>67.7</v>
      </c>
      <c r="CQ55" s="24">
        <v>63.72</v>
      </c>
      <c r="CR55" s="24">
        <v>67.16</v>
      </c>
      <c r="CT55" s="24">
        <v>74.61</v>
      </c>
      <c r="CU55" s="24">
        <v>64.44</v>
      </c>
      <c r="CV55" s="24">
        <v>77.16</v>
      </c>
      <c r="CW55" s="24">
        <v>65.59</v>
      </c>
      <c r="CX55" s="24">
        <v>60.46</v>
      </c>
      <c r="CY55" s="24">
        <v>56.79</v>
      </c>
      <c r="CZ55" s="24">
        <v>50.21</v>
      </c>
      <c r="DA55" s="24">
        <v>65.41</v>
      </c>
      <c r="DC55" s="25"/>
      <c r="DD55" s="25"/>
    </row>
    <row r="56" spans="1:108" x14ac:dyDescent="0.2">
      <c r="A56" s="15" t="s">
        <v>48</v>
      </c>
      <c r="B56" s="15" t="s">
        <v>48</v>
      </c>
      <c r="C56" s="15" t="s">
        <v>158</v>
      </c>
      <c r="D56" s="24">
        <v>68.84</v>
      </c>
      <c r="E56" s="24">
        <v>68.91</v>
      </c>
      <c r="F56" s="24">
        <v>66.25</v>
      </c>
      <c r="G56" s="24">
        <v>60.62</v>
      </c>
      <c r="H56" s="24">
        <v>73.59</v>
      </c>
      <c r="I56" s="24">
        <v>77.39</v>
      </c>
      <c r="J56" s="24">
        <v>75.48</v>
      </c>
      <c r="K56" s="24">
        <v>68.31</v>
      </c>
      <c r="L56" s="24"/>
      <c r="M56" s="24">
        <v>63.5</v>
      </c>
      <c r="N56" s="24">
        <v>66.66</v>
      </c>
      <c r="O56" s="24">
        <v>57.56</v>
      </c>
      <c r="P56" s="24">
        <v>54.95</v>
      </c>
      <c r="Q56" s="24">
        <v>74.59</v>
      </c>
      <c r="R56" s="24">
        <v>85.63</v>
      </c>
      <c r="S56" s="24">
        <v>82.76</v>
      </c>
      <c r="T56" s="24">
        <v>77.930000000000007</v>
      </c>
      <c r="U56" s="24"/>
      <c r="V56" s="24">
        <v>95.4</v>
      </c>
      <c r="W56" s="24">
        <v>78.819999999999993</v>
      </c>
      <c r="X56" s="24">
        <v>85.64</v>
      </c>
      <c r="Y56" s="24">
        <v>70.11</v>
      </c>
      <c r="Z56" s="24">
        <v>80.58</v>
      </c>
      <c r="AA56" s="24">
        <v>87.37</v>
      </c>
      <c r="AB56" s="24">
        <v>90.56</v>
      </c>
      <c r="AC56" s="24">
        <v>83.02</v>
      </c>
      <c r="AD56" s="24"/>
      <c r="AE56" s="24">
        <v>31.6</v>
      </c>
      <c r="AF56" s="24">
        <v>54.5</v>
      </c>
      <c r="AG56" s="24">
        <v>29.48</v>
      </c>
      <c r="AH56" s="24">
        <v>39.799999999999997</v>
      </c>
      <c r="AI56" s="24">
        <v>68.599999999999994</v>
      </c>
      <c r="AJ56" s="24">
        <v>83.89</v>
      </c>
      <c r="AK56" s="24">
        <v>74.95</v>
      </c>
      <c r="AL56" s="24">
        <v>72.849999999999994</v>
      </c>
      <c r="AM56" s="24"/>
      <c r="AN56" s="15" t="s">
        <v>48</v>
      </c>
      <c r="AO56" s="15" t="s">
        <v>158</v>
      </c>
      <c r="AP56" s="24">
        <v>66.709999999999994</v>
      </c>
      <c r="AQ56" s="24">
        <v>69.06</v>
      </c>
      <c r="AR56" s="24">
        <v>65.28</v>
      </c>
      <c r="AS56" s="24">
        <v>61.38</v>
      </c>
      <c r="AT56" s="24">
        <v>61.73</v>
      </c>
      <c r="AU56" s="24">
        <v>65.319999999999993</v>
      </c>
      <c r="AV56" s="24">
        <v>61.86</v>
      </c>
      <c r="AW56" s="24">
        <v>56.1</v>
      </c>
      <c r="AX56" s="24"/>
      <c r="AY56" s="24">
        <v>74.680000000000007</v>
      </c>
      <c r="AZ56" s="24">
        <v>90.49</v>
      </c>
      <c r="BA56" s="24">
        <v>76.680000000000007</v>
      </c>
      <c r="BB56" s="24">
        <v>71.44</v>
      </c>
      <c r="BC56" s="24">
        <v>71.430000000000007</v>
      </c>
      <c r="BD56" s="24">
        <v>73.459999999999994</v>
      </c>
      <c r="BE56" s="24">
        <v>67.75</v>
      </c>
      <c r="BF56" s="24">
        <v>67.540000000000006</v>
      </c>
      <c r="BG56" s="24"/>
      <c r="BH56" s="24">
        <v>58.74</v>
      </c>
      <c r="BI56" s="24">
        <v>47.64</v>
      </c>
      <c r="BJ56" s="24">
        <v>53.87</v>
      </c>
      <c r="BK56" s="24">
        <v>51.32</v>
      </c>
      <c r="BL56" s="24">
        <v>52.03</v>
      </c>
      <c r="BM56" s="24">
        <v>57.19</v>
      </c>
      <c r="BN56" s="24">
        <v>55.97</v>
      </c>
      <c r="BO56" s="24">
        <v>44.66</v>
      </c>
      <c r="BP56" s="24"/>
      <c r="BQ56" s="15" t="s">
        <v>48</v>
      </c>
      <c r="BR56" s="15" t="s">
        <v>158</v>
      </c>
      <c r="BS56" s="24">
        <v>76.31</v>
      </c>
      <c r="BT56" s="24">
        <v>70.989999999999995</v>
      </c>
      <c r="BU56" s="24">
        <v>75.91</v>
      </c>
      <c r="BV56" s="24">
        <v>65.53</v>
      </c>
      <c r="BW56" s="24">
        <v>84.44</v>
      </c>
      <c r="BX56" s="24">
        <v>81.2</v>
      </c>
      <c r="BY56" s="24">
        <v>81.83</v>
      </c>
      <c r="BZ56" s="24">
        <v>70.89</v>
      </c>
      <c r="CA56" s="24"/>
      <c r="CB56" s="24">
        <v>91.97</v>
      </c>
      <c r="CC56" s="24">
        <v>90.4</v>
      </c>
      <c r="CD56" s="24">
        <v>94.47</v>
      </c>
      <c r="CE56" s="24">
        <v>84.99</v>
      </c>
      <c r="CF56" s="24">
        <v>96.52</v>
      </c>
      <c r="CG56" s="24">
        <v>94.54</v>
      </c>
      <c r="CH56" s="24">
        <v>97.86</v>
      </c>
      <c r="CI56" s="24">
        <v>90.09</v>
      </c>
      <c r="CJ56" s="24"/>
      <c r="CK56" s="24">
        <v>70.75</v>
      </c>
      <c r="CL56" s="24">
        <v>64.45</v>
      </c>
      <c r="CM56" s="24">
        <v>70.86</v>
      </c>
      <c r="CN56" s="24">
        <v>64.87</v>
      </c>
      <c r="CO56" s="24">
        <v>74.44</v>
      </c>
      <c r="CP56" s="24">
        <v>70.09</v>
      </c>
      <c r="CQ56" s="24">
        <v>72.959999999999994</v>
      </c>
      <c r="CR56" s="24">
        <v>60.5</v>
      </c>
      <c r="CT56" s="24">
        <v>66.209999999999994</v>
      </c>
      <c r="CU56" s="24">
        <v>58.13</v>
      </c>
      <c r="CV56" s="24">
        <v>62.39</v>
      </c>
      <c r="CW56" s="24">
        <v>46.71</v>
      </c>
      <c r="CX56" s="24">
        <v>82.35</v>
      </c>
      <c r="CY56" s="24">
        <v>78.97</v>
      </c>
      <c r="CZ56" s="24">
        <v>74.680000000000007</v>
      </c>
      <c r="DA56" s="24">
        <v>62.09</v>
      </c>
      <c r="DC56" s="25"/>
      <c r="DD56" s="25"/>
    </row>
    <row r="57" spans="1:108" x14ac:dyDescent="0.2">
      <c r="A57" s="15" t="s">
        <v>49</v>
      </c>
      <c r="B57" s="15" t="s">
        <v>49</v>
      </c>
      <c r="C57" s="15" t="s">
        <v>159</v>
      </c>
      <c r="D57" s="24">
        <v>73.22</v>
      </c>
      <c r="E57" s="24">
        <v>75.64</v>
      </c>
      <c r="F57" s="24">
        <v>64.09</v>
      </c>
      <c r="G57" s="24">
        <v>61.83</v>
      </c>
      <c r="H57" s="24">
        <v>63.61</v>
      </c>
      <c r="I57" s="24">
        <v>65.27</v>
      </c>
      <c r="J57" s="24">
        <v>62.33</v>
      </c>
      <c r="K57" s="24">
        <v>63.85</v>
      </c>
      <c r="L57" s="24"/>
      <c r="M57" s="24">
        <v>69.89</v>
      </c>
      <c r="N57" s="24">
        <v>77.760000000000005</v>
      </c>
      <c r="O57" s="24">
        <v>58.65</v>
      </c>
      <c r="P57" s="24">
        <v>58.07</v>
      </c>
      <c r="Q57" s="24">
        <v>60.09</v>
      </c>
      <c r="R57" s="24">
        <v>60.54</v>
      </c>
      <c r="S57" s="24">
        <v>57.68</v>
      </c>
      <c r="T57" s="24">
        <v>62.32</v>
      </c>
      <c r="U57" s="24"/>
      <c r="V57" s="24">
        <v>89.26</v>
      </c>
      <c r="W57" s="24">
        <v>95.29</v>
      </c>
      <c r="X57" s="24">
        <v>74.41</v>
      </c>
      <c r="Y57" s="24">
        <v>70.34</v>
      </c>
      <c r="Z57" s="24">
        <v>63.15</v>
      </c>
      <c r="AA57" s="24">
        <v>66.5</v>
      </c>
      <c r="AB57" s="24">
        <v>70.81</v>
      </c>
      <c r="AC57" s="24">
        <v>70.41</v>
      </c>
      <c r="AD57" s="24"/>
      <c r="AE57" s="24">
        <v>50.51</v>
      </c>
      <c r="AF57" s="24">
        <v>60.22</v>
      </c>
      <c r="AG57" s="24">
        <v>42.89</v>
      </c>
      <c r="AH57" s="24">
        <v>45.8</v>
      </c>
      <c r="AI57" s="24">
        <v>57.03</v>
      </c>
      <c r="AJ57" s="24">
        <v>54.58</v>
      </c>
      <c r="AK57" s="24">
        <v>44.55</v>
      </c>
      <c r="AL57" s="24">
        <v>54.22</v>
      </c>
      <c r="AM57" s="24"/>
      <c r="AN57" s="15" t="s">
        <v>49</v>
      </c>
      <c r="AO57" s="15" t="s">
        <v>159</v>
      </c>
      <c r="AP57" s="24">
        <v>76.239999999999995</v>
      </c>
      <c r="AQ57" s="24">
        <v>73.17</v>
      </c>
      <c r="AR57" s="24">
        <v>70.56</v>
      </c>
      <c r="AS57" s="24">
        <v>66.27</v>
      </c>
      <c r="AT57" s="24">
        <v>68.16</v>
      </c>
      <c r="AU57" s="24">
        <v>70.36</v>
      </c>
      <c r="AV57" s="24">
        <v>65.819999999999993</v>
      </c>
      <c r="AW57" s="24">
        <v>64.27</v>
      </c>
      <c r="AX57" s="24"/>
      <c r="AY57" s="24">
        <v>96.72</v>
      </c>
      <c r="AZ57" s="24">
        <v>80.97</v>
      </c>
      <c r="BA57" s="24">
        <v>84.39</v>
      </c>
      <c r="BB57" s="24">
        <v>73.89</v>
      </c>
      <c r="BC57" s="24">
        <v>69.77</v>
      </c>
      <c r="BD57" s="24">
        <v>71.42</v>
      </c>
      <c r="BE57" s="24">
        <v>69.849999999999994</v>
      </c>
      <c r="BF57" s="24">
        <v>68.62</v>
      </c>
      <c r="BG57" s="24"/>
      <c r="BH57" s="24">
        <v>55.76</v>
      </c>
      <c r="BI57" s="24">
        <v>65.38</v>
      </c>
      <c r="BJ57" s="24">
        <v>56.74</v>
      </c>
      <c r="BK57" s="24">
        <v>58.66</v>
      </c>
      <c r="BL57" s="24">
        <v>66.56</v>
      </c>
      <c r="BM57" s="24">
        <v>69.31</v>
      </c>
      <c r="BN57" s="24">
        <v>61.8</v>
      </c>
      <c r="BO57" s="24">
        <v>59.92</v>
      </c>
      <c r="BP57" s="24"/>
      <c r="BQ57" s="15" t="s">
        <v>49</v>
      </c>
      <c r="BR57" s="15" t="s">
        <v>159</v>
      </c>
      <c r="BS57" s="24">
        <v>73.540000000000006</v>
      </c>
      <c r="BT57" s="24">
        <v>76</v>
      </c>
      <c r="BU57" s="24">
        <v>63.04</v>
      </c>
      <c r="BV57" s="24">
        <v>61.14</v>
      </c>
      <c r="BW57" s="24">
        <v>62.58</v>
      </c>
      <c r="BX57" s="24">
        <v>64.89</v>
      </c>
      <c r="BY57" s="24">
        <v>63.48</v>
      </c>
      <c r="BZ57" s="24">
        <v>64.959999999999994</v>
      </c>
      <c r="CA57" s="24"/>
      <c r="CB57" s="24">
        <v>88.72</v>
      </c>
      <c r="CC57" s="24">
        <v>93.01</v>
      </c>
      <c r="CD57" s="24">
        <v>87.93</v>
      </c>
      <c r="CE57" s="24">
        <v>83.83</v>
      </c>
      <c r="CF57" s="24">
        <v>90.81</v>
      </c>
      <c r="CG57" s="24">
        <v>93.48</v>
      </c>
      <c r="CH57" s="24">
        <v>91.92</v>
      </c>
      <c r="CI57" s="24">
        <v>91.41</v>
      </c>
      <c r="CJ57" s="24"/>
      <c r="CK57" s="24">
        <v>65.39</v>
      </c>
      <c r="CL57" s="24">
        <v>65.37</v>
      </c>
      <c r="CM57" s="24">
        <v>50.67</v>
      </c>
      <c r="CN57" s="24">
        <v>55.19</v>
      </c>
      <c r="CO57" s="24">
        <v>53.01</v>
      </c>
      <c r="CP57" s="24">
        <v>55.73</v>
      </c>
      <c r="CQ57" s="24">
        <v>51.97</v>
      </c>
      <c r="CR57" s="24">
        <v>53.51</v>
      </c>
      <c r="CT57" s="24">
        <v>66.52</v>
      </c>
      <c r="CU57" s="24">
        <v>69.64</v>
      </c>
      <c r="CV57" s="24">
        <v>50.53</v>
      </c>
      <c r="CW57" s="24">
        <v>44.39</v>
      </c>
      <c r="CX57" s="24">
        <v>43.91</v>
      </c>
      <c r="CY57" s="24">
        <v>45.47</v>
      </c>
      <c r="CZ57" s="24">
        <v>46.54</v>
      </c>
      <c r="DA57" s="24">
        <v>49.95</v>
      </c>
      <c r="DC57" s="25"/>
      <c r="DD57" s="25"/>
    </row>
    <row r="58" spans="1:108" x14ac:dyDescent="0.2">
      <c r="A58" s="15" t="s">
        <v>50</v>
      </c>
      <c r="B58" s="15" t="s">
        <v>50</v>
      </c>
      <c r="C58" s="15" t="s">
        <v>160</v>
      </c>
      <c r="D58" s="24">
        <v>83.47</v>
      </c>
      <c r="E58" s="24">
        <v>93.98</v>
      </c>
      <c r="F58" s="24">
        <v>86.72</v>
      </c>
      <c r="G58" s="24">
        <v>88.81</v>
      </c>
      <c r="H58" s="24">
        <v>80.7</v>
      </c>
      <c r="I58" s="24">
        <v>82.35</v>
      </c>
      <c r="J58" s="24">
        <v>78.53</v>
      </c>
      <c r="K58" s="24">
        <v>87.8</v>
      </c>
      <c r="L58" s="24"/>
      <c r="M58" s="24">
        <v>85.2</v>
      </c>
      <c r="N58" s="24">
        <v>116.96</v>
      </c>
      <c r="O58" s="24">
        <v>103.33</v>
      </c>
      <c r="P58" s="24">
        <v>81.84</v>
      </c>
      <c r="Q58" s="24">
        <v>70.47</v>
      </c>
      <c r="R58" s="24">
        <v>75.760000000000005</v>
      </c>
      <c r="S58" s="24">
        <v>66.959999999999994</v>
      </c>
      <c r="T58" s="24">
        <v>86.02</v>
      </c>
      <c r="U58" s="24"/>
      <c r="V58" s="24">
        <v>105.28</v>
      </c>
      <c r="W58" s="24">
        <v>94.54</v>
      </c>
      <c r="X58" s="24">
        <v>99.66</v>
      </c>
      <c r="Y58" s="24">
        <v>84.82</v>
      </c>
      <c r="Z58" s="24">
        <v>84.53</v>
      </c>
      <c r="AA58" s="24">
        <v>83.08</v>
      </c>
      <c r="AB58" s="24">
        <v>76.44</v>
      </c>
      <c r="AC58" s="24">
        <v>80.3</v>
      </c>
      <c r="AD58" s="24"/>
      <c r="AE58" s="24">
        <v>65.12</v>
      </c>
      <c r="AF58" s="24">
        <v>139.37</v>
      </c>
      <c r="AG58" s="24">
        <v>106.99</v>
      </c>
      <c r="AH58" s="24">
        <v>78.86</v>
      </c>
      <c r="AI58" s="24">
        <v>56.42</v>
      </c>
      <c r="AJ58" s="24">
        <v>68.45</v>
      </c>
      <c r="AK58" s="24">
        <v>57.48</v>
      </c>
      <c r="AL58" s="24">
        <v>91.74</v>
      </c>
      <c r="AM58" s="24"/>
      <c r="AN58" s="15" t="s">
        <v>50</v>
      </c>
      <c r="AO58" s="15" t="s">
        <v>160</v>
      </c>
      <c r="AP58" s="24">
        <v>85.97</v>
      </c>
      <c r="AQ58" s="24">
        <v>85.99</v>
      </c>
      <c r="AR58" s="24">
        <v>83.72</v>
      </c>
      <c r="AS58" s="24">
        <v>97.03</v>
      </c>
      <c r="AT58" s="24">
        <v>101.13</v>
      </c>
      <c r="AU58" s="24">
        <v>98.51</v>
      </c>
      <c r="AV58" s="24">
        <v>94.77</v>
      </c>
      <c r="AW58" s="24">
        <v>92.81</v>
      </c>
      <c r="AX58" s="24"/>
      <c r="AY58" s="24">
        <v>84.28</v>
      </c>
      <c r="AZ58" s="24">
        <v>88.38</v>
      </c>
      <c r="BA58" s="24">
        <v>89.38</v>
      </c>
      <c r="BB58" s="24">
        <v>88.12</v>
      </c>
      <c r="BC58" s="24">
        <v>86.05</v>
      </c>
      <c r="BD58" s="24">
        <v>76.8</v>
      </c>
      <c r="BE58" s="24">
        <v>80.430000000000007</v>
      </c>
      <c r="BF58" s="24">
        <v>79.08</v>
      </c>
      <c r="BG58" s="24"/>
      <c r="BH58" s="24">
        <v>87.66</v>
      </c>
      <c r="BI58" s="24">
        <v>83.6</v>
      </c>
      <c r="BJ58" s="24">
        <v>78.069999999999993</v>
      </c>
      <c r="BK58" s="24">
        <v>105.94</v>
      </c>
      <c r="BL58" s="24">
        <v>116.21</v>
      </c>
      <c r="BM58" s="24">
        <v>120.22</v>
      </c>
      <c r="BN58" s="24">
        <v>109.11</v>
      </c>
      <c r="BO58" s="24">
        <v>106.54</v>
      </c>
      <c r="BP58" s="24"/>
      <c r="BQ58" s="15" t="s">
        <v>50</v>
      </c>
      <c r="BR58" s="15" t="s">
        <v>160</v>
      </c>
      <c r="BS58" s="24">
        <v>79.239999999999995</v>
      </c>
      <c r="BT58" s="24">
        <v>78.989999999999995</v>
      </c>
      <c r="BU58" s="24">
        <v>73.12</v>
      </c>
      <c r="BV58" s="24">
        <v>87.55</v>
      </c>
      <c r="BW58" s="24">
        <v>70.510000000000005</v>
      </c>
      <c r="BX58" s="24">
        <v>72.77</v>
      </c>
      <c r="BY58" s="24">
        <v>73.86</v>
      </c>
      <c r="BZ58" s="24">
        <v>84.56</v>
      </c>
      <c r="CA58" s="24"/>
      <c r="CB58" s="24">
        <v>94.92</v>
      </c>
      <c r="CC58" s="24">
        <v>96.29</v>
      </c>
      <c r="CD58" s="24">
        <v>93</v>
      </c>
      <c r="CE58" s="24">
        <v>93.12</v>
      </c>
      <c r="CF58" s="24">
        <v>94.57</v>
      </c>
      <c r="CG58" s="24">
        <v>93.08</v>
      </c>
      <c r="CH58" s="24">
        <v>92.16</v>
      </c>
      <c r="CI58" s="24">
        <v>93.21</v>
      </c>
      <c r="CJ58" s="24"/>
      <c r="CK58" s="24">
        <v>75.790000000000006</v>
      </c>
      <c r="CL58" s="24">
        <v>79.55</v>
      </c>
      <c r="CM58" s="24">
        <v>71.430000000000007</v>
      </c>
      <c r="CN58" s="24">
        <v>79.62</v>
      </c>
      <c r="CO58" s="24">
        <v>60.04</v>
      </c>
      <c r="CP58" s="24">
        <v>64.53</v>
      </c>
      <c r="CQ58" s="24">
        <v>67.41</v>
      </c>
      <c r="CR58" s="24">
        <v>81.61</v>
      </c>
      <c r="CT58" s="24">
        <v>67.010000000000005</v>
      </c>
      <c r="CU58" s="24">
        <v>61.12</v>
      </c>
      <c r="CV58" s="24">
        <v>54.94</v>
      </c>
      <c r="CW58" s="24">
        <v>89.92</v>
      </c>
      <c r="CX58" s="24">
        <v>56.91</v>
      </c>
      <c r="CY58" s="24">
        <v>60.7</v>
      </c>
      <c r="CZ58" s="24">
        <v>62.02</v>
      </c>
      <c r="DA58" s="24">
        <v>78.849999999999994</v>
      </c>
      <c r="DC58" s="25"/>
      <c r="DD58" s="25"/>
    </row>
    <row r="59" spans="1:108" x14ac:dyDescent="0.2">
      <c r="A59" s="15" t="s">
        <v>51</v>
      </c>
      <c r="B59" s="15" t="s">
        <v>51</v>
      </c>
      <c r="C59" s="15" t="s">
        <v>161</v>
      </c>
      <c r="D59" s="24">
        <v>74.94</v>
      </c>
      <c r="E59" s="24">
        <v>75.75</v>
      </c>
      <c r="F59" s="24">
        <v>75.489999999999995</v>
      </c>
      <c r="G59" s="24">
        <v>67.73</v>
      </c>
      <c r="H59" s="24">
        <v>55.46</v>
      </c>
      <c r="I59" s="24">
        <v>57.04</v>
      </c>
      <c r="J59" s="24">
        <v>65</v>
      </c>
      <c r="K59" s="24">
        <v>72.239999999999995</v>
      </c>
      <c r="L59" s="24"/>
      <c r="M59" s="24">
        <v>52.58</v>
      </c>
      <c r="N59" s="24">
        <v>50.69</v>
      </c>
      <c r="O59" s="24">
        <v>57.89</v>
      </c>
      <c r="P59" s="24">
        <v>51.76</v>
      </c>
      <c r="Q59" s="24">
        <v>34.97</v>
      </c>
      <c r="R59" s="24">
        <v>38.4</v>
      </c>
      <c r="S59" s="24">
        <v>43.05</v>
      </c>
      <c r="T59" s="24">
        <v>48.51</v>
      </c>
      <c r="U59" s="24"/>
      <c r="V59" s="24">
        <v>61.85</v>
      </c>
      <c r="W59" s="24">
        <v>49.15</v>
      </c>
      <c r="X59" s="24">
        <v>53.7</v>
      </c>
      <c r="Y59" s="24">
        <v>49.97</v>
      </c>
      <c r="Z59" s="24">
        <v>43.6</v>
      </c>
      <c r="AA59" s="24">
        <v>41.06</v>
      </c>
      <c r="AB59" s="24">
        <v>41.04</v>
      </c>
      <c r="AC59" s="24">
        <v>41.51</v>
      </c>
      <c r="AD59" s="24"/>
      <c r="AE59" s="24">
        <v>43.3</v>
      </c>
      <c r="AF59" s="24">
        <v>52.24</v>
      </c>
      <c r="AG59" s="24">
        <v>62.08</v>
      </c>
      <c r="AH59" s="24">
        <v>53.55</v>
      </c>
      <c r="AI59" s="24">
        <v>26.33</v>
      </c>
      <c r="AJ59" s="24">
        <v>35.74</v>
      </c>
      <c r="AK59" s="24">
        <v>45.06</v>
      </c>
      <c r="AL59" s="24">
        <v>55.5</v>
      </c>
      <c r="AM59" s="24"/>
      <c r="AN59" s="15" t="s">
        <v>51</v>
      </c>
      <c r="AO59" s="15" t="s">
        <v>161</v>
      </c>
      <c r="AP59" s="24">
        <v>89.82</v>
      </c>
      <c r="AQ59" s="24">
        <v>84.08</v>
      </c>
      <c r="AR59" s="24">
        <v>86.84</v>
      </c>
      <c r="AS59" s="24">
        <v>80.34</v>
      </c>
      <c r="AT59" s="24">
        <v>68.33</v>
      </c>
      <c r="AU59" s="24">
        <v>71.62</v>
      </c>
      <c r="AV59" s="24">
        <v>75.739999999999995</v>
      </c>
      <c r="AW59" s="24">
        <v>85.68</v>
      </c>
      <c r="AX59" s="24"/>
      <c r="AY59" s="24">
        <v>85.13</v>
      </c>
      <c r="AZ59" s="24">
        <v>100.14</v>
      </c>
      <c r="BA59" s="24">
        <v>89.84</v>
      </c>
      <c r="BB59" s="24">
        <v>81.34</v>
      </c>
      <c r="BC59" s="24">
        <v>68.67</v>
      </c>
      <c r="BD59" s="24">
        <v>74.38</v>
      </c>
      <c r="BE59" s="24">
        <v>73.83</v>
      </c>
      <c r="BF59" s="24">
        <v>84.12</v>
      </c>
      <c r="BG59" s="24"/>
      <c r="BH59" s="24">
        <v>94.52</v>
      </c>
      <c r="BI59" s="24">
        <v>68.02</v>
      </c>
      <c r="BJ59" s="24">
        <v>83.83</v>
      </c>
      <c r="BK59" s="24">
        <v>79.349999999999994</v>
      </c>
      <c r="BL59" s="24">
        <v>67.989999999999995</v>
      </c>
      <c r="BM59" s="24">
        <v>68.849999999999994</v>
      </c>
      <c r="BN59" s="24">
        <v>77.64</v>
      </c>
      <c r="BO59" s="24">
        <v>87.25</v>
      </c>
      <c r="BP59" s="24"/>
      <c r="BQ59" s="15" t="s">
        <v>51</v>
      </c>
      <c r="BR59" s="15" t="s">
        <v>161</v>
      </c>
      <c r="BS59" s="24">
        <v>82.42</v>
      </c>
      <c r="BT59" s="24">
        <v>92.47</v>
      </c>
      <c r="BU59" s="24">
        <v>81.739999999999995</v>
      </c>
      <c r="BV59" s="24">
        <v>71.09</v>
      </c>
      <c r="BW59" s="24">
        <v>63.09</v>
      </c>
      <c r="BX59" s="24">
        <v>61.12</v>
      </c>
      <c r="BY59" s="24">
        <v>76.209999999999994</v>
      </c>
      <c r="BZ59" s="24">
        <v>82.53</v>
      </c>
      <c r="CA59" s="24"/>
      <c r="CB59" s="24">
        <v>94.3</v>
      </c>
      <c r="CC59" s="24">
        <v>97.33</v>
      </c>
      <c r="CD59" s="24">
        <v>93.24</v>
      </c>
      <c r="CE59" s="24">
        <v>90.45</v>
      </c>
      <c r="CF59" s="24">
        <v>85.58</v>
      </c>
      <c r="CG59" s="24">
        <v>87.62</v>
      </c>
      <c r="CH59" s="24">
        <v>96.85</v>
      </c>
      <c r="CI59" s="24">
        <v>96.46</v>
      </c>
      <c r="CJ59" s="24"/>
      <c r="CK59" s="24">
        <v>80.86</v>
      </c>
      <c r="CL59" s="24">
        <v>85.91</v>
      </c>
      <c r="CM59" s="24">
        <v>73.209999999999994</v>
      </c>
      <c r="CN59" s="24">
        <v>67.05</v>
      </c>
      <c r="CO59" s="24">
        <v>58.04</v>
      </c>
      <c r="CP59" s="24">
        <v>55.37</v>
      </c>
      <c r="CQ59" s="24">
        <v>71.63</v>
      </c>
      <c r="CR59" s="24">
        <v>75.52</v>
      </c>
      <c r="CT59" s="24">
        <v>72.11</v>
      </c>
      <c r="CU59" s="24">
        <v>94.18</v>
      </c>
      <c r="CV59" s="24">
        <v>78.760000000000005</v>
      </c>
      <c r="CW59" s="24">
        <v>55.77</v>
      </c>
      <c r="CX59" s="24">
        <v>45.66</v>
      </c>
      <c r="CY59" s="24">
        <v>40.36</v>
      </c>
      <c r="CZ59" s="24">
        <v>60.16</v>
      </c>
      <c r="DA59" s="24">
        <v>75.599999999999994</v>
      </c>
      <c r="DC59" s="25"/>
      <c r="DD59" s="25"/>
    </row>
    <row r="60" spans="1:108" x14ac:dyDescent="0.2">
      <c r="A60" s="15" t="s">
        <v>260</v>
      </c>
      <c r="B60" s="15" t="s">
        <v>52</v>
      </c>
      <c r="C60" s="15" t="s">
        <v>162</v>
      </c>
      <c r="D60" s="24">
        <v>66.67</v>
      </c>
      <c r="E60" s="24">
        <v>70.67</v>
      </c>
      <c r="F60" s="24">
        <v>64.349999999999994</v>
      </c>
      <c r="G60" s="24">
        <v>62.11</v>
      </c>
      <c r="H60" s="24">
        <v>54.26</v>
      </c>
      <c r="I60" s="24">
        <v>62.57</v>
      </c>
      <c r="J60" s="24">
        <v>67.8</v>
      </c>
      <c r="K60" s="24">
        <v>68.36</v>
      </c>
      <c r="L60" s="24"/>
      <c r="M60" s="24">
        <v>55.7</v>
      </c>
      <c r="N60" s="24">
        <v>68.77</v>
      </c>
      <c r="O60" s="24">
        <v>53.87</v>
      </c>
      <c r="P60" s="24">
        <v>42.13</v>
      </c>
      <c r="Q60" s="24">
        <v>39.729999999999997</v>
      </c>
      <c r="R60" s="24">
        <v>49.95</v>
      </c>
      <c r="S60" s="24">
        <v>54.62</v>
      </c>
      <c r="T60" s="24">
        <v>53.5</v>
      </c>
      <c r="U60" s="24"/>
      <c r="V60" s="24">
        <v>72.91</v>
      </c>
      <c r="W60" s="24">
        <v>79.63</v>
      </c>
      <c r="X60" s="24">
        <v>59.14</v>
      </c>
      <c r="Y60" s="24">
        <v>52.64</v>
      </c>
      <c r="Z60" s="24">
        <v>44.56</v>
      </c>
      <c r="AA60" s="24">
        <v>59.27</v>
      </c>
      <c r="AB60" s="24">
        <v>67.790000000000006</v>
      </c>
      <c r="AC60" s="24">
        <v>68.459999999999994</v>
      </c>
      <c r="AD60" s="24"/>
      <c r="AE60" s="24">
        <v>38.49</v>
      </c>
      <c r="AF60" s="24">
        <v>57.91</v>
      </c>
      <c r="AG60" s="24">
        <v>48.61</v>
      </c>
      <c r="AH60" s="24">
        <v>31.63</v>
      </c>
      <c r="AI60" s="24">
        <v>34.89</v>
      </c>
      <c r="AJ60" s="24">
        <v>40.630000000000003</v>
      </c>
      <c r="AK60" s="24">
        <v>41.44</v>
      </c>
      <c r="AL60" s="24">
        <v>38.54</v>
      </c>
      <c r="AM60" s="24"/>
      <c r="AN60" s="15" t="s">
        <v>260</v>
      </c>
      <c r="AO60" s="15" t="s">
        <v>162</v>
      </c>
      <c r="AP60" s="24">
        <v>62.71</v>
      </c>
      <c r="AQ60" s="24">
        <v>65.31</v>
      </c>
      <c r="AR60" s="24">
        <v>56.61</v>
      </c>
      <c r="AS60" s="24">
        <v>61.15</v>
      </c>
      <c r="AT60" s="24">
        <v>51.61</v>
      </c>
      <c r="AU60" s="24">
        <v>59.65</v>
      </c>
      <c r="AV60" s="24">
        <v>63.79</v>
      </c>
      <c r="AW60" s="24">
        <v>63.62</v>
      </c>
      <c r="AX60" s="24"/>
      <c r="AY60" s="24">
        <v>72.709999999999994</v>
      </c>
      <c r="AZ60" s="24">
        <v>79.48</v>
      </c>
      <c r="BA60" s="24">
        <v>66.09</v>
      </c>
      <c r="BB60" s="24">
        <v>68.010000000000005</v>
      </c>
      <c r="BC60" s="24">
        <v>59.22</v>
      </c>
      <c r="BD60" s="24">
        <v>67.62</v>
      </c>
      <c r="BE60" s="24">
        <v>72.319999999999993</v>
      </c>
      <c r="BF60" s="24">
        <v>70.12</v>
      </c>
      <c r="BG60" s="24"/>
      <c r="BH60" s="24">
        <v>52.71</v>
      </c>
      <c r="BI60" s="24">
        <v>51.14</v>
      </c>
      <c r="BJ60" s="24">
        <v>47.13</v>
      </c>
      <c r="BK60" s="24">
        <v>54.29</v>
      </c>
      <c r="BL60" s="24">
        <v>44</v>
      </c>
      <c r="BM60" s="24">
        <v>51.69</v>
      </c>
      <c r="BN60" s="24">
        <v>55.26</v>
      </c>
      <c r="BO60" s="24">
        <v>57.12</v>
      </c>
      <c r="BP60" s="24"/>
      <c r="BQ60" s="15" t="s">
        <v>260</v>
      </c>
      <c r="BR60" s="15" t="s">
        <v>162</v>
      </c>
      <c r="BS60" s="24">
        <v>81.58</v>
      </c>
      <c r="BT60" s="24">
        <v>77.930000000000007</v>
      </c>
      <c r="BU60" s="24">
        <v>82.58</v>
      </c>
      <c r="BV60" s="24">
        <v>83.04</v>
      </c>
      <c r="BW60" s="24">
        <v>71.44</v>
      </c>
      <c r="BX60" s="24">
        <v>78.099999999999994</v>
      </c>
      <c r="BY60" s="24">
        <v>84.98</v>
      </c>
      <c r="BZ60" s="24">
        <v>87.97</v>
      </c>
      <c r="CA60" s="24"/>
      <c r="CB60" s="24">
        <v>91.7</v>
      </c>
      <c r="CC60" s="24">
        <v>88.95</v>
      </c>
      <c r="CD60" s="24">
        <v>86.44</v>
      </c>
      <c r="CE60" s="24">
        <v>84.5</v>
      </c>
      <c r="CF60" s="24">
        <v>81.28</v>
      </c>
      <c r="CG60" s="24">
        <v>85.43</v>
      </c>
      <c r="CH60" s="24">
        <v>88.68</v>
      </c>
      <c r="CI60" s="24">
        <v>92.46</v>
      </c>
      <c r="CJ60" s="24"/>
      <c r="CK60" s="24">
        <v>75.349999999999994</v>
      </c>
      <c r="CL60" s="24">
        <v>75.540000000000006</v>
      </c>
      <c r="CM60" s="24">
        <v>74.11</v>
      </c>
      <c r="CN60" s="24">
        <v>80.3</v>
      </c>
      <c r="CO60" s="24">
        <v>63.08</v>
      </c>
      <c r="CP60" s="24">
        <v>71.62</v>
      </c>
      <c r="CQ60" s="24">
        <v>81.42</v>
      </c>
      <c r="CR60" s="24">
        <v>81.03</v>
      </c>
      <c r="CT60" s="24">
        <v>77.709999999999994</v>
      </c>
      <c r="CU60" s="24">
        <v>69.319999999999993</v>
      </c>
      <c r="CV60" s="24">
        <v>87.18</v>
      </c>
      <c r="CW60" s="24">
        <v>84.31</v>
      </c>
      <c r="CX60" s="24">
        <v>69.97</v>
      </c>
      <c r="CY60" s="24">
        <v>77.239999999999995</v>
      </c>
      <c r="CZ60" s="24">
        <v>84.86</v>
      </c>
      <c r="DA60" s="24">
        <v>90.43</v>
      </c>
      <c r="DC60" s="25"/>
      <c r="DD60" s="25"/>
    </row>
    <row r="61" spans="1:108" x14ac:dyDescent="0.2">
      <c r="A61" s="15" t="s">
        <v>53</v>
      </c>
      <c r="B61" s="15" t="s">
        <v>53</v>
      </c>
      <c r="C61" s="15" t="s">
        <v>163</v>
      </c>
      <c r="D61" s="24">
        <v>66.61</v>
      </c>
      <c r="E61" s="24">
        <v>82.7</v>
      </c>
      <c r="F61" s="24">
        <v>70.349999999999994</v>
      </c>
      <c r="G61" s="24">
        <v>66.81</v>
      </c>
      <c r="H61" s="24">
        <v>66.5</v>
      </c>
      <c r="I61" s="24">
        <v>76.040000000000006</v>
      </c>
      <c r="J61" s="24">
        <v>82.15</v>
      </c>
      <c r="K61" s="24">
        <v>91.77</v>
      </c>
      <c r="L61" s="24"/>
      <c r="M61" s="24">
        <v>51.01</v>
      </c>
      <c r="N61" s="24">
        <v>88.18</v>
      </c>
      <c r="O61" s="24">
        <v>65.78</v>
      </c>
      <c r="P61" s="24">
        <v>66.94</v>
      </c>
      <c r="Q61" s="24">
        <v>65.010000000000005</v>
      </c>
      <c r="R61" s="24">
        <v>68.69</v>
      </c>
      <c r="S61" s="24">
        <v>71.86</v>
      </c>
      <c r="T61" s="24">
        <v>113.13</v>
      </c>
      <c r="U61" s="24"/>
      <c r="V61" s="24">
        <v>62.26</v>
      </c>
      <c r="W61" s="24">
        <v>90.76</v>
      </c>
      <c r="X61" s="24">
        <v>65.040000000000006</v>
      </c>
      <c r="Y61" s="24">
        <v>77.83</v>
      </c>
      <c r="Z61" s="24">
        <v>45.89</v>
      </c>
      <c r="AA61" s="24">
        <v>50.79</v>
      </c>
      <c r="AB61" s="24">
        <v>68.5</v>
      </c>
      <c r="AC61" s="24">
        <v>162.6</v>
      </c>
      <c r="AD61" s="24"/>
      <c r="AE61" s="24">
        <v>39.770000000000003</v>
      </c>
      <c r="AF61" s="24">
        <v>85.6</v>
      </c>
      <c r="AG61" s="24">
        <v>66.53</v>
      </c>
      <c r="AH61" s="24">
        <v>56.06</v>
      </c>
      <c r="AI61" s="24">
        <v>84.13</v>
      </c>
      <c r="AJ61" s="24">
        <v>86.59</v>
      </c>
      <c r="AK61" s="24">
        <v>75.22</v>
      </c>
      <c r="AL61" s="24">
        <v>63.65</v>
      </c>
      <c r="AM61" s="24"/>
      <c r="AN61" s="15" t="s">
        <v>53</v>
      </c>
      <c r="AO61" s="15" t="s">
        <v>163</v>
      </c>
      <c r="AP61" s="24">
        <v>60.01</v>
      </c>
      <c r="AQ61" s="24">
        <v>72.38</v>
      </c>
      <c r="AR61" s="24">
        <v>65.14</v>
      </c>
      <c r="AS61" s="24">
        <v>48.7</v>
      </c>
      <c r="AT61" s="24">
        <v>59.89</v>
      </c>
      <c r="AU61" s="24">
        <v>72.040000000000006</v>
      </c>
      <c r="AV61" s="24">
        <v>70.790000000000006</v>
      </c>
      <c r="AW61" s="24">
        <v>65.650000000000006</v>
      </c>
      <c r="AX61" s="24"/>
      <c r="AY61" s="24">
        <v>73.989999999999995</v>
      </c>
      <c r="AZ61" s="24">
        <v>89.84</v>
      </c>
      <c r="BA61" s="24">
        <v>74.98</v>
      </c>
      <c r="BB61" s="24">
        <v>53.26</v>
      </c>
      <c r="BC61" s="24">
        <v>70.27</v>
      </c>
      <c r="BD61" s="24">
        <v>79.03</v>
      </c>
      <c r="BE61" s="24">
        <v>76.73</v>
      </c>
      <c r="BF61" s="24">
        <v>65.930000000000007</v>
      </c>
      <c r="BG61" s="24"/>
      <c r="BH61" s="24">
        <v>46.04</v>
      </c>
      <c r="BI61" s="24">
        <v>54.92</v>
      </c>
      <c r="BJ61" s="24">
        <v>55.29</v>
      </c>
      <c r="BK61" s="24">
        <v>44.13</v>
      </c>
      <c r="BL61" s="24">
        <v>49.5</v>
      </c>
      <c r="BM61" s="24">
        <v>65.05</v>
      </c>
      <c r="BN61" s="24">
        <v>64.849999999999994</v>
      </c>
      <c r="BO61" s="24">
        <v>65.36</v>
      </c>
      <c r="BP61" s="24"/>
      <c r="BQ61" s="15" t="s">
        <v>53</v>
      </c>
      <c r="BR61" s="15" t="s">
        <v>163</v>
      </c>
      <c r="BS61" s="24">
        <v>88.82</v>
      </c>
      <c r="BT61" s="24">
        <v>87.55</v>
      </c>
      <c r="BU61" s="24">
        <v>80.12</v>
      </c>
      <c r="BV61" s="24">
        <v>84.8</v>
      </c>
      <c r="BW61" s="24">
        <v>74.61</v>
      </c>
      <c r="BX61" s="24">
        <v>87.38</v>
      </c>
      <c r="BY61" s="24">
        <v>103.8</v>
      </c>
      <c r="BZ61" s="24">
        <v>96.55</v>
      </c>
      <c r="CA61" s="24"/>
      <c r="CB61" s="24">
        <v>88.83</v>
      </c>
      <c r="CC61" s="24">
        <v>86.92</v>
      </c>
      <c r="CD61" s="24">
        <v>89.07</v>
      </c>
      <c r="CE61" s="24">
        <v>91.62</v>
      </c>
      <c r="CF61" s="24">
        <v>85.08</v>
      </c>
      <c r="CG61" s="24">
        <v>85.87</v>
      </c>
      <c r="CH61" s="24">
        <v>89.76</v>
      </c>
      <c r="CI61" s="24">
        <v>91.17</v>
      </c>
      <c r="CJ61" s="24"/>
      <c r="CK61" s="24">
        <v>82.56</v>
      </c>
      <c r="CL61" s="24">
        <v>80.53</v>
      </c>
      <c r="CM61" s="24">
        <v>78.010000000000005</v>
      </c>
      <c r="CN61" s="24">
        <v>81.69</v>
      </c>
      <c r="CO61" s="24">
        <v>60.51</v>
      </c>
      <c r="CP61" s="24">
        <v>83.35</v>
      </c>
      <c r="CQ61" s="24">
        <v>102.24</v>
      </c>
      <c r="CR61" s="24">
        <v>95.11</v>
      </c>
      <c r="CT61" s="24">
        <v>95.07</v>
      </c>
      <c r="CU61" s="24">
        <v>95.21</v>
      </c>
      <c r="CV61" s="24">
        <v>73.27</v>
      </c>
      <c r="CW61" s="24">
        <v>81.09</v>
      </c>
      <c r="CX61" s="24">
        <v>78.260000000000005</v>
      </c>
      <c r="CY61" s="24">
        <v>92.94</v>
      </c>
      <c r="CZ61" s="24">
        <v>119.41</v>
      </c>
      <c r="DA61" s="24">
        <v>103.35</v>
      </c>
      <c r="DC61" s="25"/>
      <c r="DD61" s="25"/>
    </row>
    <row r="62" spans="1:108" x14ac:dyDescent="0.2">
      <c r="A62" s="15" t="s">
        <v>54</v>
      </c>
      <c r="B62" s="15" t="s">
        <v>54</v>
      </c>
      <c r="C62" s="15" t="s">
        <v>164</v>
      </c>
      <c r="D62" s="24">
        <v>122.1</v>
      </c>
      <c r="E62" s="24">
        <v>100.24</v>
      </c>
      <c r="F62" s="24">
        <v>99.23</v>
      </c>
      <c r="G62" s="24">
        <v>100.25</v>
      </c>
      <c r="H62" s="24">
        <v>119.36</v>
      </c>
      <c r="I62" s="24">
        <v>126.57</v>
      </c>
      <c r="J62" s="24">
        <v>116.81</v>
      </c>
      <c r="K62" s="24">
        <v>123.28</v>
      </c>
      <c r="L62" s="24"/>
      <c r="M62" s="24">
        <v>111.85</v>
      </c>
      <c r="N62" s="24">
        <v>109.14</v>
      </c>
      <c r="O62" s="24">
        <v>104.36</v>
      </c>
      <c r="P62" s="24">
        <v>122.44</v>
      </c>
      <c r="Q62" s="24">
        <v>158.74</v>
      </c>
      <c r="R62" s="24">
        <v>168.89</v>
      </c>
      <c r="S62" s="24">
        <v>148.22999999999999</v>
      </c>
      <c r="T62" s="24">
        <v>163.29</v>
      </c>
      <c r="U62" s="24"/>
      <c r="V62" s="24">
        <v>145.1</v>
      </c>
      <c r="W62" s="24">
        <v>118.19</v>
      </c>
      <c r="X62" s="24">
        <v>121.33</v>
      </c>
      <c r="Y62" s="24">
        <v>195.92</v>
      </c>
      <c r="Z62" s="24">
        <v>216.78</v>
      </c>
      <c r="AA62" s="24">
        <v>228.78</v>
      </c>
      <c r="AB62" s="24">
        <v>217.47</v>
      </c>
      <c r="AC62" s="24">
        <v>239.51</v>
      </c>
      <c r="AD62" s="24"/>
      <c r="AE62" s="24">
        <v>78.61</v>
      </c>
      <c r="AF62" s="24">
        <v>100.09</v>
      </c>
      <c r="AG62" s="24">
        <v>87.39</v>
      </c>
      <c r="AH62" s="24">
        <v>48.95</v>
      </c>
      <c r="AI62" s="24">
        <v>100.7</v>
      </c>
      <c r="AJ62" s="24">
        <v>109</v>
      </c>
      <c r="AK62" s="24">
        <v>78.989999999999995</v>
      </c>
      <c r="AL62" s="24">
        <v>87.08</v>
      </c>
      <c r="AM62" s="24"/>
      <c r="AN62" s="15" t="s">
        <v>54</v>
      </c>
      <c r="AO62" s="15" t="s">
        <v>164</v>
      </c>
      <c r="AP62" s="24">
        <v>163.08000000000001</v>
      </c>
      <c r="AQ62" s="24">
        <v>116.41</v>
      </c>
      <c r="AR62" s="24">
        <v>117.24</v>
      </c>
      <c r="AS62" s="24">
        <v>107.79</v>
      </c>
      <c r="AT62" s="24">
        <v>117.06</v>
      </c>
      <c r="AU62" s="24">
        <v>122.93</v>
      </c>
      <c r="AV62" s="24">
        <v>119.4</v>
      </c>
      <c r="AW62" s="24">
        <v>126.67</v>
      </c>
      <c r="AX62" s="24"/>
      <c r="AY62" s="24">
        <v>112.45</v>
      </c>
      <c r="AZ62" s="24">
        <v>108.45</v>
      </c>
      <c r="BA62" s="24">
        <v>111.47</v>
      </c>
      <c r="BB62" s="24">
        <v>88.3</v>
      </c>
      <c r="BC62" s="24">
        <v>93.33</v>
      </c>
      <c r="BD62" s="24">
        <v>99.93</v>
      </c>
      <c r="BE62" s="24">
        <v>101.25</v>
      </c>
      <c r="BF62" s="24">
        <v>112.35</v>
      </c>
      <c r="BG62" s="24"/>
      <c r="BH62" s="24">
        <v>213.71</v>
      </c>
      <c r="BI62" s="24">
        <v>124.37</v>
      </c>
      <c r="BJ62" s="24">
        <v>123.01</v>
      </c>
      <c r="BK62" s="24">
        <v>127.28</v>
      </c>
      <c r="BL62" s="24">
        <v>140.79</v>
      </c>
      <c r="BM62" s="24">
        <v>145.94</v>
      </c>
      <c r="BN62" s="24">
        <v>137.54</v>
      </c>
      <c r="BO62" s="24">
        <v>140.97999999999999</v>
      </c>
      <c r="BP62" s="24"/>
      <c r="BQ62" s="15" t="s">
        <v>54</v>
      </c>
      <c r="BR62" s="15" t="s">
        <v>164</v>
      </c>
      <c r="BS62" s="24">
        <v>91.36</v>
      </c>
      <c r="BT62" s="24">
        <v>75.17</v>
      </c>
      <c r="BU62" s="24">
        <v>76.09</v>
      </c>
      <c r="BV62" s="24">
        <v>70.53</v>
      </c>
      <c r="BW62" s="24">
        <v>82.28</v>
      </c>
      <c r="BX62" s="24">
        <v>87.88</v>
      </c>
      <c r="BY62" s="24">
        <v>82.8</v>
      </c>
      <c r="BZ62" s="24">
        <v>79.88</v>
      </c>
      <c r="CA62" s="24"/>
      <c r="CB62" s="24">
        <v>99.98</v>
      </c>
      <c r="CC62" s="24">
        <v>91.14</v>
      </c>
      <c r="CD62" s="24">
        <v>94.48</v>
      </c>
      <c r="CE62" s="24">
        <v>97.77</v>
      </c>
      <c r="CF62" s="24">
        <v>103.84</v>
      </c>
      <c r="CG62" s="24">
        <v>107.58</v>
      </c>
      <c r="CH62" s="24">
        <v>104.4</v>
      </c>
      <c r="CI62" s="24">
        <v>101.03</v>
      </c>
      <c r="CJ62" s="24"/>
      <c r="CK62" s="24">
        <v>93.02</v>
      </c>
      <c r="CL62" s="24">
        <v>81.349999999999994</v>
      </c>
      <c r="CM62" s="24">
        <v>65.97</v>
      </c>
      <c r="CN62" s="24">
        <v>64.84</v>
      </c>
      <c r="CO62" s="24">
        <v>85.56</v>
      </c>
      <c r="CP62" s="24">
        <v>92.76</v>
      </c>
      <c r="CQ62" s="24">
        <v>83.31</v>
      </c>
      <c r="CR62" s="24">
        <v>77.98</v>
      </c>
      <c r="CT62" s="24">
        <v>81.08</v>
      </c>
      <c r="CU62" s="24">
        <v>53.03</v>
      </c>
      <c r="CV62" s="24">
        <v>67.819999999999993</v>
      </c>
      <c r="CW62" s="24">
        <v>48.99</v>
      </c>
      <c r="CX62" s="24">
        <v>57.42</v>
      </c>
      <c r="CY62" s="24">
        <v>63.28</v>
      </c>
      <c r="CZ62" s="24">
        <v>60.7</v>
      </c>
      <c r="DA62" s="24">
        <v>60.62</v>
      </c>
      <c r="DC62" s="25"/>
      <c r="DD62" s="25"/>
    </row>
    <row r="63" spans="1:108" x14ac:dyDescent="0.2">
      <c r="A63" s="15" t="s">
        <v>55</v>
      </c>
      <c r="B63" s="15" t="s">
        <v>55</v>
      </c>
      <c r="C63" s="15" t="s">
        <v>165</v>
      </c>
      <c r="D63" s="24">
        <v>111.51</v>
      </c>
      <c r="E63" s="24">
        <v>111.86</v>
      </c>
      <c r="F63" s="24">
        <v>108.83</v>
      </c>
      <c r="G63" s="24">
        <v>104.03</v>
      </c>
      <c r="H63" s="24">
        <v>108.12</v>
      </c>
      <c r="I63" s="24">
        <v>104.94</v>
      </c>
      <c r="J63" s="24">
        <v>102.27</v>
      </c>
      <c r="K63" s="24">
        <v>95.85</v>
      </c>
      <c r="L63" s="24"/>
      <c r="M63" s="24">
        <v>113.71</v>
      </c>
      <c r="N63" s="24">
        <v>104.17</v>
      </c>
      <c r="O63" s="24">
        <v>98.28</v>
      </c>
      <c r="P63" s="24">
        <v>91.96</v>
      </c>
      <c r="Q63" s="24">
        <v>86.22</v>
      </c>
      <c r="R63" s="24">
        <v>86.74</v>
      </c>
      <c r="S63" s="24">
        <v>87.92</v>
      </c>
      <c r="T63" s="24">
        <v>80.540000000000006</v>
      </c>
      <c r="U63" s="24"/>
      <c r="V63" s="24">
        <v>115.17</v>
      </c>
      <c r="W63" s="24">
        <v>98.83</v>
      </c>
      <c r="X63" s="24">
        <v>97.91</v>
      </c>
      <c r="Y63" s="24">
        <v>94.33</v>
      </c>
      <c r="Z63" s="24">
        <v>70.95</v>
      </c>
      <c r="AA63" s="24">
        <v>81.37</v>
      </c>
      <c r="AB63" s="24">
        <v>83.38</v>
      </c>
      <c r="AC63" s="24">
        <v>83</v>
      </c>
      <c r="AD63" s="24"/>
      <c r="AE63" s="24">
        <v>112.26</v>
      </c>
      <c r="AF63" s="24">
        <v>109.51</v>
      </c>
      <c r="AG63" s="24">
        <v>98.64</v>
      </c>
      <c r="AH63" s="24">
        <v>89.59</v>
      </c>
      <c r="AI63" s="24">
        <v>101.49</v>
      </c>
      <c r="AJ63" s="24">
        <v>92.11</v>
      </c>
      <c r="AK63" s="24">
        <v>92.46</v>
      </c>
      <c r="AL63" s="24">
        <v>78.08</v>
      </c>
      <c r="AM63" s="24"/>
      <c r="AN63" s="15" t="s">
        <v>55</v>
      </c>
      <c r="AO63" s="15" t="s">
        <v>165</v>
      </c>
      <c r="AP63" s="24">
        <v>121.57</v>
      </c>
      <c r="AQ63" s="24">
        <v>129.72999999999999</v>
      </c>
      <c r="AR63" s="24">
        <v>132.03</v>
      </c>
      <c r="AS63" s="24">
        <v>127.5</v>
      </c>
      <c r="AT63" s="24">
        <v>133.93</v>
      </c>
      <c r="AU63" s="24">
        <v>123.14</v>
      </c>
      <c r="AV63" s="24">
        <v>116.24</v>
      </c>
      <c r="AW63" s="24">
        <v>113.26</v>
      </c>
      <c r="AX63" s="24"/>
      <c r="AY63" s="24">
        <v>108.62</v>
      </c>
      <c r="AZ63" s="24">
        <v>127.89</v>
      </c>
      <c r="BA63" s="24">
        <v>116.52</v>
      </c>
      <c r="BB63" s="24">
        <v>108.07</v>
      </c>
      <c r="BC63" s="24">
        <v>104.71</v>
      </c>
      <c r="BD63" s="24">
        <v>89.67</v>
      </c>
      <c r="BE63" s="24">
        <v>85.33</v>
      </c>
      <c r="BF63" s="24">
        <v>94.4</v>
      </c>
      <c r="BG63" s="24"/>
      <c r="BH63" s="24">
        <v>134.51</v>
      </c>
      <c r="BI63" s="24">
        <v>131.56</v>
      </c>
      <c r="BJ63" s="24">
        <v>147.54</v>
      </c>
      <c r="BK63" s="24">
        <v>146.93</v>
      </c>
      <c r="BL63" s="24">
        <v>163.13999999999999</v>
      </c>
      <c r="BM63" s="24">
        <v>156.6</v>
      </c>
      <c r="BN63" s="24">
        <v>147.13999999999999</v>
      </c>
      <c r="BO63" s="24">
        <v>132.12</v>
      </c>
      <c r="BP63" s="24"/>
      <c r="BQ63" s="15" t="s">
        <v>55</v>
      </c>
      <c r="BR63" s="15" t="s">
        <v>165</v>
      </c>
      <c r="BS63" s="24">
        <v>99.25</v>
      </c>
      <c r="BT63" s="24">
        <v>101.7</v>
      </c>
      <c r="BU63" s="24">
        <v>96.18</v>
      </c>
      <c r="BV63" s="24">
        <v>92.64</v>
      </c>
      <c r="BW63" s="24">
        <v>104.21</v>
      </c>
      <c r="BX63" s="24">
        <v>104.93</v>
      </c>
      <c r="BY63" s="24">
        <v>102.66</v>
      </c>
      <c r="BZ63" s="24">
        <v>93.76</v>
      </c>
      <c r="CA63" s="24"/>
      <c r="CB63" s="24">
        <v>94.73</v>
      </c>
      <c r="CC63" s="24">
        <v>96.44</v>
      </c>
      <c r="CD63" s="24">
        <v>101.76</v>
      </c>
      <c r="CE63" s="24">
        <v>99.78</v>
      </c>
      <c r="CF63" s="24">
        <v>106.37</v>
      </c>
      <c r="CG63" s="24">
        <v>107.44</v>
      </c>
      <c r="CH63" s="24">
        <v>102.68</v>
      </c>
      <c r="CI63" s="24">
        <v>94.96</v>
      </c>
      <c r="CJ63" s="24"/>
      <c r="CK63" s="24">
        <v>107.8</v>
      </c>
      <c r="CL63" s="24">
        <v>107.19</v>
      </c>
      <c r="CM63" s="24">
        <v>99.24</v>
      </c>
      <c r="CN63" s="24">
        <v>97.18</v>
      </c>
      <c r="CO63" s="24">
        <v>104.08</v>
      </c>
      <c r="CP63" s="24">
        <v>108.93</v>
      </c>
      <c r="CQ63" s="24">
        <v>109.73</v>
      </c>
      <c r="CR63" s="24">
        <v>95.62</v>
      </c>
      <c r="CT63" s="24">
        <v>95.23</v>
      </c>
      <c r="CU63" s="24">
        <v>101.46</v>
      </c>
      <c r="CV63" s="24">
        <v>87.56</v>
      </c>
      <c r="CW63" s="24">
        <v>80.959999999999994</v>
      </c>
      <c r="CX63" s="24">
        <v>102.19</v>
      </c>
      <c r="CY63" s="24">
        <v>98.44</v>
      </c>
      <c r="CZ63" s="24">
        <v>95.55</v>
      </c>
      <c r="DA63" s="24">
        <v>90.7</v>
      </c>
      <c r="DC63" s="25"/>
      <c r="DD63" s="25"/>
    </row>
    <row r="64" spans="1:108" x14ac:dyDescent="0.2">
      <c r="A64" s="15" t="s">
        <v>56</v>
      </c>
      <c r="B64" s="15" t="s">
        <v>56</v>
      </c>
      <c r="C64" s="15" t="s">
        <v>166</v>
      </c>
      <c r="D64" s="24">
        <v>140.69999999999999</v>
      </c>
      <c r="E64" s="24">
        <v>116.41</v>
      </c>
      <c r="F64" s="24">
        <v>125.74</v>
      </c>
      <c r="G64" s="24">
        <v>104.11</v>
      </c>
      <c r="H64" s="24">
        <v>114.94</v>
      </c>
      <c r="I64" s="24">
        <v>110.61</v>
      </c>
      <c r="J64" s="24">
        <v>115.11</v>
      </c>
      <c r="K64" s="24">
        <v>111.27</v>
      </c>
      <c r="L64" s="24"/>
      <c r="M64" s="24">
        <v>129.91</v>
      </c>
      <c r="N64" s="24">
        <v>116.55</v>
      </c>
      <c r="O64" s="24">
        <v>116.52</v>
      </c>
      <c r="P64" s="24">
        <v>83.1</v>
      </c>
      <c r="Q64" s="24">
        <v>105.79</v>
      </c>
      <c r="R64" s="24">
        <v>106.76</v>
      </c>
      <c r="S64" s="24">
        <v>103.35</v>
      </c>
      <c r="T64" s="24">
        <v>102.76</v>
      </c>
      <c r="U64" s="24"/>
      <c r="V64" s="24">
        <v>148.38</v>
      </c>
      <c r="W64" s="24">
        <v>115.29</v>
      </c>
      <c r="X64" s="24">
        <v>110.22</v>
      </c>
      <c r="Y64" s="24">
        <v>86.45</v>
      </c>
      <c r="Z64" s="24">
        <v>78.239999999999995</v>
      </c>
      <c r="AA64" s="24">
        <v>80.91</v>
      </c>
      <c r="AB64" s="24">
        <v>82.72</v>
      </c>
      <c r="AC64" s="24">
        <v>86.46</v>
      </c>
      <c r="AD64" s="24"/>
      <c r="AE64" s="24">
        <v>111.44</v>
      </c>
      <c r="AF64" s="24">
        <v>117.82</v>
      </c>
      <c r="AG64" s="24">
        <v>122.83</v>
      </c>
      <c r="AH64" s="24">
        <v>79.760000000000005</v>
      </c>
      <c r="AI64" s="24">
        <v>133.33000000000001</v>
      </c>
      <c r="AJ64" s="24">
        <v>132.61000000000001</v>
      </c>
      <c r="AK64" s="24">
        <v>123.98</v>
      </c>
      <c r="AL64" s="24">
        <v>119.07</v>
      </c>
      <c r="AM64" s="24"/>
      <c r="AN64" s="15" t="s">
        <v>56</v>
      </c>
      <c r="AO64" s="15" t="s">
        <v>166</v>
      </c>
      <c r="AP64" s="24">
        <v>157.19</v>
      </c>
      <c r="AQ64" s="24">
        <v>127.71</v>
      </c>
      <c r="AR64" s="24">
        <v>141.57</v>
      </c>
      <c r="AS64" s="24">
        <v>122.83</v>
      </c>
      <c r="AT64" s="24">
        <v>133.79</v>
      </c>
      <c r="AU64" s="24">
        <v>127.61</v>
      </c>
      <c r="AV64" s="24">
        <v>138.71</v>
      </c>
      <c r="AW64" s="24">
        <v>130.38</v>
      </c>
      <c r="AX64" s="24"/>
      <c r="AY64" s="24">
        <v>129.88999999999999</v>
      </c>
      <c r="AZ64" s="24">
        <v>107.67</v>
      </c>
      <c r="BA64" s="24">
        <v>130.80000000000001</v>
      </c>
      <c r="BB64" s="24">
        <v>100.51</v>
      </c>
      <c r="BC64" s="24">
        <v>102.06</v>
      </c>
      <c r="BD64" s="24">
        <v>98.08</v>
      </c>
      <c r="BE64" s="24">
        <v>102.33</v>
      </c>
      <c r="BF64" s="24">
        <v>98.78</v>
      </c>
      <c r="BG64" s="24"/>
      <c r="BH64" s="24">
        <v>184.48</v>
      </c>
      <c r="BI64" s="24">
        <v>147.74</v>
      </c>
      <c r="BJ64" s="24">
        <v>152.34</v>
      </c>
      <c r="BK64" s="24">
        <v>145.15</v>
      </c>
      <c r="BL64" s="24">
        <v>165.52</v>
      </c>
      <c r="BM64" s="24">
        <v>157.13</v>
      </c>
      <c r="BN64" s="24">
        <v>175.1</v>
      </c>
      <c r="BO64" s="24">
        <v>161.97999999999999</v>
      </c>
      <c r="BP64" s="24"/>
      <c r="BQ64" s="15" t="s">
        <v>56</v>
      </c>
      <c r="BR64" s="15" t="s">
        <v>166</v>
      </c>
      <c r="BS64" s="24">
        <v>135</v>
      </c>
      <c r="BT64" s="24">
        <v>104.97</v>
      </c>
      <c r="BU64" s="24">
        <v>119.12</v>
      </c>
      <c r="BV64" s="24">
        <v>106.4</v>
      </c>
      <c r="BW64" s="24">
        <v>105.25</v>
      </c>
      <c r="BX64" s="24">
        <v>97.48</v>
      </c>
      <c r="BY64" s="24">
        <v>103.26</v>
      </c>
      <c r="BZ64" s="24">
        <v>100.68</v>
      </c>
      <c r="CA64" s="24"/>
      <c r="CB64" s="24">
        <v>110.02</v>
      </c>
      <c r="CC64" s="24">
        <v>102.98</v>
      </c>
      <c r="CD64" s="24">
        <v>108.85</v>
      </c>
      <c r="CE64" s="24">
        <v>105.75</v>
      </c>
      <c r="CF64" s="24">
        <v>108.02</v>
      </c>
      <c r="CG64" s="24">
        <v>100.73</v>
      </c>
      <c r="CH64" s="24">
        <v>103.53</v>
      </c>
      <c r="CI64" s="24">
        <v>109.04</v>
      </c>
      <c r="CJ64" s="24"/>
      <c r="CK64" s="24">
        <v>135.15</v>
      </c>
      <c r="CL64" s="24">
        <v>107.16</v>
      </c>
      <c r="CM64" s="24">
        <v>126.43</v>
      </c>
      <c r="CN64" s="24">
        <v>107.5</v>
      </c>
      <c r="CO64" s="24">
        <v>107.19</v>
      </c>
      <c r="CP64" s="24">
        <v>106.26</v>
      </c>
      <c r="CQ64" s="24">
        <v>112.25</v>
      </c>
      <c r="CR64" s="24">
        <v>106.33</v>
      </c>
      <c r="CT64" s="24">
        <v>159.85</v>
      </c>
      <c r="CU64" s="24">
        <v>104.76</v>
      </c>
      <c r="CV64" s="24">
        <v>122.07</v>
      </c>
      <c r="CW64" s="24">
        <v>105.94</v>
      </c>
      <c r="CX64" s="24">
        <v>100.55</v>
      </c>
      <c r="CY64" s="24">
        <v>85.44</v>
      </c>
      <c r="CZ64" s="24">
        <v>94</v>
      </c>
      <c r="DA64" s="24">
        <v>86.67</v>
      </c>
      <c r="DC64" s="25"/>
      <c r="DD64" s="25"/>
    </row>
    <row r="65" spans="1:108" x14ac:dyDescent="0.2">
      <c r="A65" s="15" t="s">
        <v>57</v>
      </c>
      <c r="B65" s="15" t="s">
        <v>57</v>
      </c>
      <c r="C65" s="15" t="s">
        <v>167</v>
      </c>
      <c r="D65" s="24">
        <v>108.12</v>
      </c>
      <c r="E65" s="24">
        <v>104.54</v>
      </c>
      <c r="F65" s="24">
        <v>92.4</v>
      </c>
      <c r="G65" s="24">
        <v>92.44</v>
      </c>
      <c r="H65" s="24">
        <v>83.55</v>
      </c>
      <c r="I65" s="24">
        <v>77.81</v>
      </c>
      <c r="J65" s="24">
        <v>80</v>
      </c>
      <c r="K65" s="24">
        <v>86.39</v>
      </c>
      <c r="L65" s="24"/>
      <c r="M65" s="24">
        <v>91.67</v>
      </c>
      <c r="N65" s="24">
        <v>88.93</v>
      </c>
      <c r="O65" s="24">
        <v>82.21</v>
      </c>
      <c r="P65" s="24">
        <v>82.87</v>
      </c>
      <c r="Q65" s="24">
        <v>67.02</v>
      </c>
      <c r="R65" s="24">
        <v>58.41</v>
      </c>
      <c r="S65" s="24">
        <v>51.18</v>
      </c>
      <c r="T65" s="24">
        <v>59.51</v>
      </c>
      <c r="U65" s="24"/>
      <c r="V65" s="24">
        <v>91.74</v>
      </c>
      <c r="W65" s="24">
        <v>90.34</v>
      </c>
      <c r="X65" s="24">
        <v>82.48</v>
      </c>
      <c r="Y65" s="24">
        <v>81.13</v>
      </c>
      <c r="Z65" s="24">
        <v>57.48</v>
      </c>
      <c r="AA65" s="24">
        <v>51.4</v>
      </c>
      <c r="AB65" s="24">
        <v>55.22</v>
      </c>
      <c r="AC65" s="24">
        <v>68.849999999999994</v>
      </c>
      <c r="AD65" s="24"/>
      <c r="AE65" s="24">
        <v>91.61</v>
      </c>
      <c r="AF65" s="24">
        <v>87.52</v>
      </c>
      <c r="AG65" s="24">
        <v>81.95</v>
      </c>
      <c r="AH65" s="24">
        <v>84.6</v>
      </c>
      <c r="AI65" s="24">
        <v>76.56</v>
      </c>
      <c r="AJ65" s="24">
        <v>65.430000000000007</v>
      </c>
      <c r="AK65" s="24">
        <v>47.14</v>
      </c>
      <c r="AL65" s="24">
        <v>50.17</v>
      </c>
      <c r="AM65" s="24"/>
      <c r="AN65" s="15" t="s">
        <v>57</v>
      </c>
      <c r="AO65" s="15" t="s">
        <v>167</v>
      </c>
      <c r="AP65" s="24">
        <v>116.69</v>
      </c>
      <c r="AQ65" s="24">
        <v>123.72</v>
      </c>
      <c r="AR65" s="24">
        <v>100.71</v>
      </c>
      <c r="AS65" s="24">
        <v>100.81</v>
      </c>
      <c r="AT65" s="24">
        <v>97.52</v>
      </c>
      <c r="AU65" s="24">
        <v>90.97</v>
      </c>
      <c r="AV65" s="24">
        <v>102.92</v>
      </c>
      <c r="AW65" s="24">
        <v>109.41</v>
      </c>
      <c r="AX65" s="24"/>
      <c r="AY65" s="24">
        <v>106.51</v>
      </c>
      <c r="AZ65" s="24">
        <v>125.36</v>
      </c>
      <c r="BA65" s="24">
        <v>104.93</v>
      </c>
      <c r="BB65" s="24">
        <v>82.4</v>
      </c>
      <c r="BC65" s="24">
        <v>96.48</v>
      </c>
      <c r="BD65" s="24">
        <v>85.65</v>
      </c>
      <c r="BE65" s="24">
        <v>101.57</v>
      </c>
      <c r="BF65" s="24">
        <v>105.94</v>
      </c>
      <c r="BG65" s="24"/>
      <c r="BH65" s="24">
        <v>126.87</v>
      </c>
      <c r="BI65" s="24">
        <v>122.09</v>
      </c>
      <c r="BJ65" s="24">
        <v>96.48</v>
      </c>
      <c r="BK65" s="24">
        <v>119.22</v>
      </c>
      <c r="BL65" s="24">
        <v>98.55</v>
      </c>
      <c r="BM65" s="24">
        <v>96.3</v>
      </c>
      <c r="BN65" s="24">
        <v>104.28</v>
      </c>
      <c r="BO65" s="24">
        <v>112.88</v>
      </c>
      <c r="BP65" s="24"/>
      <c r="BQ65" s="15" t="s">
        <v>57</v>
      </c>
      <c r="BR65" s="15" t="s">
        <v>167</v>
      </c>
      <c r="BS65" s="24">
        <v>115.99</v>
      </c>
      <c r="BT65" s="24">
        <v>100.98</v>
      </c>
      <c r="BU65" s="24">
        <v>94.27</v>
      </c>
      <c r="BV65" s="24">
        <v>93.63</v>
      </c>
      <c r="BW65" s="24">
        <v>86.11</v>
      </c>
      <c r="BX65" s="24">
        <v>84.04</v>
      </c>
      <c r="BY65" s="24">
        <v>85.89</v>
      </c>
      <c r="BZ65" s="24">
        <v>90.25</v>
      </c>
      <c r="CA65" s="24"/>
      <c r="CB65" s="24">
        <v>105.82</v>
      </c>
      <c r="CC65" s="24">
        <v>95.36</v>
      </c>
      <c r="CD65" s="24">
        <v>89.91</v>
      </c>
      <c r="CE65" s="24">
        <v>87.66</v>
      </c>
      <c r="CF65" s="24">
        <v>92.93</v>
      </c>
      <c r="CG65" s="24">
        <v>88.25</v>
      </c>
      <c r="CH65" s="24">
        <v>88.74</v>
      </c>
      <c r="CI65" s="24">
        <v>94.14</v>
      </c>
      <c r="CJ65" s="24"/>
      <c r="CK65" s="24">
        <v>124.31</v>
      </c>
      <c r="CL65" s="24">
        <v>109.18</v>
      </c>
      <c r="CM65" s="24">
        <v>94.02</v>
      </c>
      <c r="CN65" s="24">
        <v>92.94</v>
      </c>
      <c r="CO65" s="24">
        <v>95.46</v>
      </c>
      <c r="CP65" s="24">
        <v>92.1</v>
      </c>
      <c r="CQ65" s="24">
        <v>93.55</v>
      </c>
      <c r="CR65" s="24">
        <v>95.26</v>
      </c>
      <c r="CT65" s="24">
        <v>117.85</v>
      </c>
      <c r="CU65" s="24">
        <v>98.39</v>
      </c>
      <c r="CV65" s="24">
        <v>98.87</v>
      </c>
      <c r="CW65" s="24">
        <v>100.28</v>
      </c>
      <c r="CX65" s="24">
        <v>69.930000000000007</v>
      </c>
      <c r="CY65" s="24">
        <v>71.760000000000005</v>
      </c>
      <c r="CZ65" s="24">
        <v>75.36</v>
      </c>
      <c r="DA65" s="24">
        <v>81.34</v>
      </c>
      <c r="DC65" s="25"/>
      <c r="DD65" s="25"/>
    </row>
    <row r="66" spans="1:108" x14ac:dyDescent="0.2">
      <c r="A66" s="15" t="s">
        <v>58</v>
      </c>
      <c r="B66" s="15" t="s">
        <v>58</v>
      </c>
      <c r="C66" s="15" t="s">
        <v>168</v>
      </c>
      <c r="D66" s="24">
        <v>104.17</v>
      </c>
      <c r="E66" s="24">
        <v>101.16</v>
      </c>
      <c r="F66" s="24">
        <v>101.32</v>
      </c>
      <c r="G66" s="24">
        <v>82.51</v>
      </c>
      <c r="H66" s="24">
        <v>78.959999999999994</v>
      </c>
      <c r="I66" s="24">
        <v>80.290000000000006</v>
      </c>
      <c r="J66" s="24">
        <v>80.16</v>
      </c>
      <c r="K66" s="24">
        <v>76.8</v>
      </c>
      <c r="L66" s="24"/>
      <c r="M66" s="24">
        <v>97.27</v>
      </c>
      <c r="N66" s="24">
        <v>101.92</v>
      </c>
      <c r="O66" s="24">
        <v>82.88</v>
      </c>
      <c r="P66" s="24">
        <v>67.31</v>
      </c>
      <c r="Q66" s="24">
        <v>55.6</v>
      </c>
      <c r="R66" s="24">
        <v>60.82</v>
      </c>
      <c r="S66" s="24">
        <v>61.85</v>
      </c>
      <c r="T66" s="24">
        <v>54.1</v>
      </c>
      <c r="U66" s="24"/>
      <c r="V66" s="24">
        <v>106.64</v>
      </c>
      <c r="W66" s="24">
        <v>104.93</v>
      </c>
      <c r="X66" s="24">
        <v>82.31</v>
      </c>
      <c r="Y66" s="24">
        <v>64.69</v>
      </c>
      <c r="Z66" s="24">
        <v>52.73</v>
      </c>
      <c r="AA66" s="24">
        <v>57.86</v>
      </c>
      <c r="AB66" s="24">
        <v>60.3</v>
      </c>
      <c r="AC66" s="24">
        <v>55.31</v>
      </c>
      <c r="AD66" s="24"/>
      <c r="AE66" s="24">
        <v>87.9</v>
      </c>
      <c r="AF66" s="24">
        <v>98.91</v>
      </c>
      <c r="AG66" s="24">
        <v>83.45</v>
      </c>
      <c r="AH66" s="24">
        <v>69.94</v>
      </c>
      <c r="AI66" s="24">
        <v>58.47</v>
      </c>
      <c r="AJ66" s="24">
        <v>63.78</v>
      </c>
      <c r="AK66" s="24">
        <v>63.41</v>
      </c>
      <c r="AL66" s="24">
        <v>52.89</v>
      </c>
      <c r="AM66" s="24"/>
      <c r="AN66" s="15" t="s">
        <v>58</v>
      </c>
      <c r="AO66" s="15" t="s">
        <v>168</v>
      </c>
      <c r="AP66" s="24">
        <v>111.58</v>
      </c>
      <c r="AQ66" s="24">
        <v>105.82</v>
      </c>
      <c r="AR66" s="24">
        <v>117.52</v>
      </c>
      <c r="AS66" s="24">
        <v>95.84</v>
      </c>
      <c r="AT66" s="24">
        <v>92.45</v>
      </c>
      <c r="AU66" s="24">
        <v>95.38</v>
      </c>
      <c r="AV66" s="24">
        <v>96.07</v>
      </c>
      <c r="AW66" s="24">
        <v>96.37</v>
      </c>
      <c r="AX66" s="24"/>
      <c r="AY66" s="24">
        <v>119.13</v>
      </c>
      <c r="AZ66" s="24">
        <v>108.34</v>
      </c>
      <c r="BA66" s="24">
        <v>121.9</v>
      </c>
      <c r="BB66" s="24">
        <v>100.76</v>
      </c>
      <c r="BC66" s="24">
        <v>92.74</v>
      </c>
      <c r="BD66" s="24">
        <v>95.06</v>
      </c>
      <c r="BE66" s="24">
        <v>93.02</v>
      </c>
      <c r="BF66" s="24">
        <v>94.25</v>
      </c>
      <c r="BG66" s="24"/>
      <c r="BH66" s="24">
        <v>104.03</v>
      </c>
      <c r="BI66" s="24">
        <v>103.31</v>
      </c>
      <c r="BJ66" s="24">
        <v>113.15</v>
      </c>
      <c r="BK66" s="24">
        <v>90.91</v>
      </c>
      <c r="BL66" s="24">
        <v>92.16</v>
      </c>
      <c r="BM66" s="24">
        <v>95.7</v>
      </c>
      <c r="BN66" s="24">
        <v>99.13</v>
      </c>
      <c r="BO66" s="24">
        <v>98.49</v>
      </c>
      <c r="BP66" s="24"/>
      <c r="BQ66" s="15" t="s">
        <v>58</v>
      </c>
      <c r="BR66" s="15" t="s">
        <v>168</v>
      </c>
      <c r="BS66" s="24">
        <v>103.68</v>
      </c>
      <c r="BT66" s="24">
        <v>95.75</v>
      </c>
      <c r="BU66" s="24">
        <v>103.56</v>
      </c>
      <c r="BV66" s="24">
        <v>84.38</v>
      </c>
      <c r="BW66" s="24">
        <v>88.82</v>
      </c>
      <c r="BX66" s="24">
        <v>84.66</v>
      </c>
      <c r="BY66" s="24">
        <v>82.55</v>
      </c>
      <c r="BZ66" s="24">
        <v>79.94</v>
      </c>
      <c r="CA66" s="24"/>
      <c r="CB66" s="24">
        <v>101.48</v>
      </c>
      <c r="CC66" s="24">
        <v>89.93</v>
      </c>
      <c r="CD66" s="24">
        <v>98.39</v>
      </c>
      <c r="CE66" s="24">
        <v>91.11</v>
      </c>
      <c r="CF66" s="24">
        <v>94.29</v>
      </c>
      <c r="CG66" s="24">
        <v>91.66</v>
      </c>
      <c r="CH66" s="24">
        <v>93.51</v>
      </c>
      <c r="CI66" s="24">
        <v>92.92</v>
      </c>
      <c r="CJ66" s="24"/>
      <c r="CK66" s="24">
        <v>107.13</v>
      </c>
      <c r="CL66" s="24">
        <v>102.96</v>
      </c>
      <c r="CM66" s="24">
        <v>106.98</v>
      </c>
      <c r="CN66" s="24">
        <v>83.1</v>
      </c>
      <c r="CO66" s="24">
        <v>89.41</v>
      </c>
      <c r="CP66" s="24">
        <v>85.28</v>
      </c>
      <c r="CQ66" s="24">
        <v>80.19</v>
      </c>
      <c r="CR66" s="24">
        <v>74.95</v>
      </c>
      <c r="CT66" s="24">
        <v>102.42</v>
      </c>
      <c r="CU66" s="24">
        <v>94.35</v>
      </c>
      <c r="CV66" s="24">
        <v>105.3</v>
      </c>
      <c r="CW66" s="24">
        <v>78.930000000000007</v>
      </c>
      <c r="CX66" s="24">
        <v>82.76</v>
      </c>
      <c r="CY66" s="24">
        <v>77.040000000000006</v>
      </c>
      <c r="CZ66" s="24">
        <v>73.95</v>
      </c>
      <c r="DA66" s="24">
        <v>71.959999999999994</v>
      </c>
      <c r="DC66" s="25"/>
      <c r="DD66" s="25"/>
    </row>
    <row r="67" spans="1:108" x14ac:dyDescent="0.2">
      <c r="A67" s="15" t="s">
        <v>59</v>
      </c>
      <c r="B67" s="15" t="s">
        <v>59</v>
      </c>
      <c r="C67" s="15" t="s">
        <v>169</v>
      </c>
      <c r="D67" s="24">
        <v>128.37</v>
      </c>
      <c r="E67" s="24">
        <v>115.33</v>
      </c>
      <c r="F67" s="24">
        <v>114.28</v>
      </c>
      <c r="G67" s="24">
        <v>111.58</v>
      </c>
      <c r="H67" s="24">
        <v>94.73</v>
      </c>
      <c r="I67" s="24">
        <v>104.59</v>
      </c>
      <c r="J67" s="24">
        <v>100.87</v>
      </c>
      <c r="K67" s="24">
        <v>101.04</v>
      </c>
      <c r="L67" s="24"/>
      <c r="M67" s="24">
        <v>123.38</v>
      </c>
      <c r="N67" s="24">
        <v>96.1</v>
      </c>
      <c r="O67" s="24">
        <v>105.95</v>
      </c>
      <c r="P67" s="24">
        <v>106.08</v>
      </c>
      <c r="Q67" s="24">
        <v>66.930000000000007</v>
      </c>
      <c r="R67" s="24">
        <v>65.8</v>
      </c>
      <c r="S67" s="24">
        <v>63.45</v>
      </c>
      <c r="T67" s="24">
        <v>72.260000000000005</v>
      </c>
      <c r="U67" s="24"/>
      <c r="V67" s="24">
        <v>122.96</v>
      </c>
      <c r="W67" s="24">
        <v>105.44</v>
      </c>
      <c r="X67" s="24">
        <v>123.76</v>
      </c>
      <c r="Y67" s="24">
        <v>108.87</v>
      </c>
      <c r="Z67" s="24">
        <v>66.39</v>
      </c>
      <c r="AA67" s="24">
        <v>65.33</v>
      </c>
      <c r="AB67" s="24">
        <v>66.5</v>
      </c>
      <c r="AC67" s="24">
        <v>85.25</v>
      </c>
      <c r="AD67" s="24"/>
      <c r="AE67" s="24">
        <v>123.8</v>
      </c>
      <c r="AF67" s="24">
        <v>86.75</v>
      </c>
      <c r="AG67" s="24">
        <v>88.15</v>
      </c>
      <c r="AH67" s="24">
        <v>103.29</v>
      </c>
      <c r="AI67" s="24">
        <v>67.459999999999994</v>
      </c>
      <c r="AJ67" s="24">
        <v>66.27</v>
      </c>
      <c r="AK67" s="24">
        <v>60.39</v>
      </c>
      <c r="AL67" s="24">
        <v>59.27</v>
      </c>
      <c r="AM67" s="24"/>
      <c r="AN67" s="15" t="s">
        <v>59</v>
      </c>
      <c r="AO67" s="15" t="s">
        <v>169</v>
      </c>
      <c r="AP67" s="24">
        <v>123.61</v>
      </c>
      <c r="AQ67" s="24">
        <v>122.57</v>
      </c>
      <c r="AR67" s="24">
        <v>118.96</v>
      </c>
      <c r="AS67" s="24">
        <v>124.35</v>
      </c>
      <c r="AT67" s="24">
        <v>117.53</v>
      </c>
      <c r="AU67" s="24">
        <v>123.02</v>
      </c>
      <c r="AV67" s="24">
        <v>113.65</v>
      </c>
      <c r="AW67" s="24">
        <v>112.45</v>
      </c>
      <c r="AX67" s="24"/>
      <c r="AY67" s="24">
        <v>119.47</v>
      </c>
      <c r="AZ67" s="24">
        <v>124.09</v>
      </c>
      <c r="BA67" s="24">
        <v>116.94</v>
      </c>
      <c r="BB67" s="24">
        <v>123.51</v>
      </c>
      <c r="BC67" s="24">
        <v>104.87</v>
      </c>
      <c r="BD67" s="24">
        <v>94.68</v>
      </c>
      <c r="BE67" s="24">
        <v>92.31</v>
      </c>
      <c r="BF67" s="24">
        <v>100.5</v>
      </c>
      <c r="BG67" s="24"/>
      <c r="BH67" s="24">
        <v>127.76</v>
      </c>
      <c r="BI67" s="24">
        <v>121.06</v>
      </c>
      <c r="BJ67" s="24">
        <v>120.98</v>
      </c>
      <c r="BK67" s="24">
        <v>125.19</v>
      </c>
      <c r="BL67" s="24">
        <v>130.19</v>
      </c>
      <c r="BM67" s="24">
        <v>151.35</v>
      </c>
      <c r="BN67" s="24">
        <v>134.99</v>
      </c>
      <c r="BO67" s="24">
        <v>124.4</v>
      </c>
      <c r="BP67" s="24"/>
      <c r="BQ67" s="15" t="s">
        <v>59</v>
      </c>
      <c r="BR67" s="15" t="s">
        <v>169</v>
      </c>
      <c r="BS67" s="24">
        <v>138.11000000000001</v>
      </c>
      <c r="BT67" s="24">
        <v>127.33</v>
      </c>
      <c r="BU67" s="24">
        <v>117.92</v>
      </c>
      <c r="BV67" s="24">
        <v>104.31</v>
      </c>
      <c r="BW67" s="24">
        <v>99.73</v>
      </c>
      <c r="BX67" s="24">
        <v>124.96</v>
      </c>
      <c r="BY67" s="24">
        <v>125.52</v>
      </c>
      <c r="BZ67" s="24">
        <v>118.41</v>
      </c>
      <c r="CA67" s="24"/>
      <c r="CB67" s="24">
        <v>104.98</v>
      </c>
      <c r="CC67" s="24">
        <v>106.58</v>
      </c>
      <c r="CD67" s="24">
        <v>101.4</v>
      </c>
      <c r="CE67" s="24">
        <v>95.48</v>
      </c>
      <c r="CF67" s="24">
        <v>97.94</v>
      </c>
      <c r="CG67" s="24">
        <v>102.28</v>
      </c>
      <c r="CH67" s="24">
        <v>100.81</v>
      </c>
      <c r="CI67" s="24">
        <v>105.24</v>
      </c>
      <c r="CJ67" s="24"/>
      <c r="CK67" s="24">
        <v>148.94999999999999</v>
      </c>
      <c r="CL67" s="24">
        <v>133.65</v>
      </c>
      <c r="CM67" s="24">
        <v>130.1</v>
      </c>
      <c r="CN67" s="24">
        <v>113.24</v>
      </c>
      <c r="CO67" s="24">
        <v>102.79</v>
      </c>
      <c r="CP67" s="24">
        <v>126.42</v>
      </c>
      <c r="CQ67" s="24">
        <v>128.25</v>
      </c>
      <c r="CR67" s="24">
        <v>119.08</v>
      </c>
      <c r="CT67" s="24">
        <v>160.38</v>
      </c>
      <c r="CU67" s="24">
        <v>141.76</v>
      </c>
      <c r="CV67" s="24">
        <v>122.27</v>
      </c>
      <c r="CW67" s="24">
        <v>104.21</v>
      </c>
      <c r="CX67" s="24">
        <v>98.45</v>
      </c>
      <c r="CY67" s="24">
        <v>146.18</v>
      </c>
      <c r="CZ67" s="24">
        <v>147.51</v>
      </c>
      <c r="DA67" s="24">
        <v>130.91</v>
      </c>
      <c r="DC67" s="25"/>
      <c r="DD67" s="25"/>
    </row>
    <row r="68" spans="1:108" x14ac:dyDescent="0.2">
      <c r="A68" s="15" t="s">
        <v>60</v>
      </c>
      <c r="B68" s="15" t="s">
        <v>60</v>
      </c>
      <c r="C68" s="15" t="s">
        <v>170</v>
      </c>
      <c r="D68" s="24">
        <v>72.45</v>
      </c>
      <c r="E68" s="24">
        <v>72.28</v>
      </c>
      <c r="F68" s="24">
        <v>80.099999999999994</v>
      </c>
      <c r="G68" s="24">
        <v>76.92</v>
      </c>
      <c r="H68" s="24">
        <v>71.349999999999994</v>
      </c>
      <c r="I68" s="24">
        <v>70.62</v>
      </c>
      <c r="J68" s="24">
        <v>74.38</v>
      </c>
      <c r="K68" s="24">
        <v>74.37</v>
      </c>
      <c r="L68" s="24"/>
      <c r="M68" s="24">
        <v>67.94</v>
      </c>
      <c r="N68" s="24">
        <v>68.98</v>
      </c>
      <c r="O68" s="24">
        <v>81.75</v>
      </c>
      <c r="P68" s="24">
        <v>72.959999999999994</v>
      </c>
      <c r="Q68" s="24">
        <v>69.11</v>
      </c>
      <c r="R68" s="24">
        <v>68.62</v>
      </c>
      <c r="S68" s="24">
        <v>73.510000000000005</v>
      </c>
      <c r="T68" s="24">
        <v>76.48</v>
      </c>
      <c r="U68" s="24"/>
      <c r="V68" s="24">
        <v>86.49</v>
      </c>
      <c r="W68" s="24">
        <v>81.739999999999995</v>
      </c>
      <c r="X68" s="24">
        <v>98.11</v>
      </c>
      <c r="Y68" s="24">
        <v>85.96</v>
      </c>
      <c r="Z68" s="24">
        <v>85.02</v>
      </c>
      <c r="AA68" s="24">
        <v>80.099999999999994</v>
      </c>
      <c r="AB68" s="24">
        <v>95.45</v>
      </c>
      <c r="AC68" s="24">
        <v>105.58</v>
      </c>
      <c r="AD68" s="24"/>
      <c r="AE68" s="24">
        <v>49.39</v>
      </c>
      <c r="AF68" s="24">
        <v>56.22</v>
      </c>
      <c r="AG68" s="24">
        <v>65.39</v>
      </c>
      <c r="AH68" s="24">
        <v>59.96</v>
      </c>
      <c r="AI68" s="24">
        <v>53.19</v>
      </c>
      <c r="AJ68" s="24">
        <v>57.15</v>
      </c>
      <c r="AK68" s="24">
        <v>51.56</v>
      </c>
      <c r="AL68" s="24">
        <v>47.39</v>
      </c>
      <c r="AM68" s="24"/>
      <c r="AN68" s="15" t="s">
        <v>60</v>
      </c>
      <c r="AO68" s="15" t="s">
        <v>170</v>
      </c>
      <c r="AP68" s="24">
        <v>78.36</v>
      </c>
      <c r="AQ68" s="24">
        <v>74.680000000000007</v>
      </c>
      <c r="AR68" s="24">
        <v>83.45</v>
      </c>
      <c r="AS68" s="24">
        <v>82.49</v>
      </c>
      <c r="AT68" s="24">
        <v>76.37</v>
      </c>
      <c r="AU68" s="24">
        <v>75.81</v>
      </c>
      <c r="AV68" s="24">
        <v>77.8</v>
      </c>
      <c r="AW68" s="24">
        <v>75.02</v>
      </c>
      <c r="AX68" s="24"/>
      <c r="AY68" s="24">
        <v>82.2</v>
      </c>
      <c r="AZ68" s="24">
        <v>73.17</v>
      </c>
      <c r="BA68" s="24">
        <v>76.66</v>
      </c>
      <c r="BB68" s="24">
        <v>78.95</v>
      </c>
      <c r="BC68" s="24">
        <v>74.61</v>
      </c>
      <c r="BD68" s="24">
        <v>71.75</v>
      </c>
      <c r="BE68" s="24">
        <v>75.2</v>
      </c>
      <c r="BF68" s="24">
        <v>68.64</v>
      </c>
      <c r="BG68" s="24"/>
      <c r="BH68" s="24">
        <v>74.52</v>
      </c>
      <c r="BI68" s="24">
        <v>76.19</v>
      </c>
      <c r="BJ68" s="24">
        <v>90.23</v>
      </c>
      <c r="BK68" s="24">
        <v>86.03</v>
      </c>
      <c r="BL68" s="24">
        <v>78.13</v>
      </c>
      <c r="BM68" s="24">
        <v>79.88</v>
      </c>
      <c r="BN68" s="24">
        <v>80.400000000000006</v>
      </c>
      <c r="BO68" s="24">
        <v>81.41</v>
      </c>
      <c r="BP68" s="24"/>
      <c r="BQ68" s="15" t="s">
        <v>60</v>
      </c>
      <c r="BR68" s="15" t="s">
        <v>170</v>
      </c>
      <c r="BS68" s="24">
        <v>71.05</v>
      </c>
      <c r="BT68" s="24">
        <v>73.17</v>
      </c>
      <c r="BU68" s="24">
        <v>75.09</v>
      </c>
      <c r="BV68" s="24">
        <v>75.290000000000006</v>
      </c>
      <c r="BW68" s="24">
        <v>68.56</v>
      </c>
      <c r="BX68" s="24">
        <v>67.430000000000007</v>
      </c>
      <c r="BY68" s="24">
        <v>71.819999999999993</v>
      </c>
      <c r="BZ68" s="24">
        <v>71.599999999999994</v>
      </c>
      <c r="CA68" s="24"/>
      <c r="CB68" s="24">
        <v>92.06</v>
      </c>
      <c r="CC68" s="24">
        <v>93.22</v>
      </c>
      <c r="CD68" s="24">
        <v>98.13</v>
      </c>
      <c r="CE68" s="24">
        <v>94</v>
      </c>
      <c r="CF68" s="24">
        <v>96.9</v>
      </c>
      <c r="CG68" s="24">
        <v>94.57</v>
      </c>
      <c r="CH68" s="24">
        <v>98.11</v>
      </c>
      <c r="CI68" s="24">
        <v>96.11</v>
      </c>
      <c r="CJ68" s="24"/>
      <c r="CK68" s="24">
        <v>70.849999999999994</v>
      </c>
      <c r="CL68" s="24">
        <v>74.09</v>
      </c>
      <c r="CM68" s="24">
        <v>73.459999999999994</v>
      </c>
      <c r="CN68" s="24">
        <v>72.02</v>
      </c>
      <c r="CO68" s="24">
        <v>64.69</v>
      </c>
      <c r="CP68" s="24">
        <v>63.73</v>
      </c>
      <c r="CQ68" s="24">
        <v>66.87</v>
      </c>
      <c r="CR68" s="24">
        <v>63.97</v>
      </c>
      <c r="CT68" s="24">
        <v>50.23</v>
      </c>
      <c r="CU68" s="24">
        <v>52.21</v>
      </c>
      <c r="CV68" s="24">
        <v>53.68</v>
      </c>
      <c r="CW68" s="24">
        <v>59.87</v>
      </c>
      <c r="CX68" s="24">
        <v>44.1</v>
      </c>
      <c r="CY68" s="24">
        <v>43.99</v>
      </c>
      <c r="CZ68" s="24">
        <v>50.5</v>
      </c>
      <c r="DA68" s="24">
        <v>54.73</v>
      </c>
      <c r="DC68" s="25"/>
      <c r="DD68" s="25"/>
    </row>
    <row r="69" spans="1:108" x14ac:dyDescent="0.2">
      <c r="A69" s="15" t="s">
        <v>61</v>
      </c>
      <c r="B69" s="15" t="s">
        <v>61</v>
      </c>
      <c r="C69" s="15" t="s">
        <v>171</v>
      </c>
      <c r="D69" s="24">
        <v>100.85</v>
      </c>
      <c r="E69" s="24">
        <v>84.01</v>
      </c>
      <c r="F69" s="24">
        <v>84.24</v>
      </c>
      <c r="G69" s="24">
        <v>89.72</v>
      </c>
      <c r="H69" s="24">
        <v>74.08</v>
      </c>
      <c r="I69" s="24">
        <v>73.930000000000007</v>
      </c>
      <c r="J69" s="24">
        <v>75.849999999999994</v>
      </c>
      <c r="K69" s="24">
        <v>78</v>
      </c>
      <c r="L69" s="24"/>
      <c r="M69" s="24">
        <v>90.23</v>
      </c>
      <c r="N69" s="24">
        <v>78.8</v>
      </c>
      <c r="O69" s="24">
        <v>75.64</v>
      </c>
      <c r="P69" s="24">
        <v>74.900000000000006</v>
      </c>
      <c r="Q69" s="24">
        <v>60.02</v>
      </c>
      <c r="R69" s="24">
        <v>62.59</v>
      </c>
      <c r="S69" s="24">
        <v>65.260000000000005</v>
      </c>
      <c r="T69" s="24">
        <v>61.8</v>
      </c>
      <c r="U69" s="24"/>
      <c r="V69" s="24">
        <v>106.77</v>
      </c>
      <c r="W69" s="24">
        <v>86.85</v>
      </c>
      <c r="X69" s="24">
        <v>88.09</v>
      </c>
      <c r="Y69" s="24">
        <v>80.45</v>
      </c>
      <c r="Z69" s="24">
        <v>51.96</v>
      </c>
      <c r="AA69" s="24">
        <v>51.09</v>
      </c>
      <c r="AB69" s="24">
        <v>62.84</v>
      </c>
      <c r="AC69" s="24">
        <v>51.7</v>
      </c>
      <c r="AD69" s="24"/>
      <c r="AE69" s="24">
        <v>73.69</v>
      </c>
      <c r="AF69" s="24">
        <v>70.75</v>
      </c>
      <c r="AG69" s="24">
        <v>63.18</v>
      </c>
      <c r="AH69" s="24">
        <v>69.36</v>
      </c>
      <c r="AI69" s="24">
        <v>68.09</v>
      </c>
      <c r="AJ69" s="24">
        <v>74.09</v>
      </c>
      <c r="AK69" s="24">
        <v>67.680000000000007</v>
      </c>
      <c r="AL69" s="24">
        <v>71.91</v>
      </c>
      <c r="AM69" s="24"/>
      <c r="AN69" s="15" t="s">
        <v>61</v>
      </c>
      <c r="AO69" s="15" t="s">
        <v>171</v>
      </c>
      <c r="AP69" s="24">
        <v>104.85</v>
      </c>
      <c r="AQ69" s="24">
        <v>84.6</v>
      </c>
      <c r="AR69" s="24">
        <v>86.38</v>
      </c>
      <c r="AS69" s="24">
        <v>94.85</v>
      </c>
      <c r="AT69" s="24">
        <v>73.599999999999994</v>
      </c>
      <c r="AU69" s="24">
        <v>74.760000000000005</v>
      </c>
      <c r="AV69" s="24">
        <v>75.66</v>
      </c>
      <c r="AW69" s="24">
        <v>81.99</v>
      </c>
      <c r="AX69" s="24"/>
      <c r="AY69" s="24">
        <v>107.29</v>
      </c>
      <c r="AZ69" s="24">
        <v>81.11</v>
      </c>
      <c r="BA69" s="24">
        <v>91.24</v>
      </c>
      <c r="BB69" s="24">
        <v>98.07</v>
      </c>
      <c r="BC69" s="24">
        <v>75.13</v>
      </c>
      <c r="BD69" s="24">
        <v>75.7</v>
      </c>
      <c r="BE69" s="24">
        <v>76.13</v>
      </c>
      <c r="BF69" s="24">
        <v>79.58</v>
      </c>
      <c r="BG69" s="24"/>
      <c r="BH69" s="24">
        <v>102.41</v>
      </c>
      <c r="BI69" s="24">
        <v>88.09</v>
      </c>
      <c r="BJ69" s="24">
        <v>81.52</v>
      </c>
      <c r="BK69" s="24">
        <v>91.62</v>
      </c>
      <c r="BL69" s="24">
        <v>72.069999999999993</v>
      </c>
      <c r="BM69" s="24">
        <v>73.83</v>
      </c>
      <c r="BN69" s="24">
        <v>75.19</v>
      </c>
      <c r="BO69" s="24">
        <v>84.39</v>
      </c>
      <c r="BP69" s="24"/>
      <c r="BQ69" s="15" t="s">
        <v>61</v>
      </c>
      <c r="BR69" s="15" t="s">
        <v>171</v>
      </c>
      <c r="BS69" s="24">
        <v>107.47</v>
      </c>
      <c r="BT69" s="24">
        <v>88.63</v>
      </c>
      <c r="BU69" s="24">
        <v>90.72</v>
      </c>
      <c r="BV69" s="24">
        <v>99.4</v>
      </c>
      <c r="BW69" s="24">
        <v>88.61</v>
      </c>
      <c r="BX69" s="24">
        <v>84.43</v>
      </c>
      <c r="BY69" s="24">
        <v>86.64</v>
      </c>
      <c r="BZ69" s="24">
        <v>90.2</v>
      </c>
      <c r="CA69" s="24"/>
      <c r="CB69" s="24">
        <v>112.5</v>
      </c>
      <c r="CC69" s="24">
        <v>108.05</v>
      </c>
      <c r="CD69" s="24">
        <v>102.44</v>
      </c>
      <c r="CE69" s="24">
        <v>100.94</v>
      </c>
      <c r="CF69" s="24">
        <v>102.81</v>
      </c>
      <c r="CG69" s="24">
        <v>105.1</v>
      </c>
      <c r="CH69" s="24">
        <v>108.07</v>
      </c>
      <c r="CI69" s="24">
        <v>113.65</v>
      </c>
      <c r="CJ69" s="24"/>
      <c r="CK69" s="24">
        <v>103.62</v>
      </c>
      <c r="CL69" s="24">
        <v>83.04</v>
      </c>
      <c r="CM69" s="24">
        <v>89.78</v>
      </c>
      <c r="CN69" s="24">
        <v>99.98</v>
      </c>
      <c r="CO69" s="24">
        <v>83.82</v>
      </c>
      <c r="CP69" s="24">
        <v>81.11</v>
      </c>
      <c r="CQ69" s="24">
        <v>82.32</v>
      </c>
      <c r="CR69" s="24">
        <v>84.88</v>
      </c>
      <c r="CT69" s="24">
        <v>106.29</v>
      </c>
      <c r="CU69" s="24">
        <v>74.78</v>
      </c>
      <c r="CV69" s="24">
        <v>79.94</v>
      </c>
      <c r="CW69" s="24">
        <v>97.27</v>
      </c>
      <c r="CX69" s="24">
        <v>79.2</v>
      </c>
      <c r="CY69" s="24">
        <v>67.069999999999993</v>
      </c>
      <c r="CZ69" s="24">
        <v>69.540000000000006</v>
      </c>
      <c r="DA69" s="24">
        <v>72.08</v>
      </c>
      <c r="DC69" s="25"/>
      <c r="DD69" s="25"/>
    </row>
    <row r="70" spans="1:108" x14ac:dyDescent="0.2">
      <c r="A70" s="15" t="s">
        <v>62</v>
      </c>
      <c r="B70" s="15" t="s">
        <v>62</v>
      </c>
      <c r="C70" s="15" t="s">
        <v>172</v>
      </c>
      <c r="D70" s="24">
        <v>82.36</v>
      </c>
      <c r="E70" s="24">
        <v>78.83</v>
      </c>
      <c r="F70" s="24">
        <v>82.08</v>
      </c>
      <c r="G70" s="24">
        <v>90.7</v>
      </c>
      <c r="H70" s="24">
        <v>74.89</v>
      </c>
      <c r="I70" s="24">
        <v>85.25</v>
      </c>
      <c r="J70" s="24">
        <v>89.08</v>
      </c>
      <c r="K70" s="24">
        <v>78.239999999999995</v>
      </c>
      <c r="L70" s="24"/>
      <c r="M70" s="24">
        <v>72.81</v>
      </c>
      <c r="N70" s="24">
        <v>68.83</v>
      </c>
      <c r="O70" s="24">
        <v>70.569999999999993</v>
      </c>
      <c r="P70" s="24">
        <v>79.97</v>
      </c>
      <c r="Q70" s="24">
        <v>69.09</v>
      </c>
      <c r="R70" s="24">
        <v>78.180000000000007</v>
      </c>
      <c r="S70" s="24">
        <v>74.430000000000007</v>
      </c>
      <c r="T70" s="24">
        <v>48.82</v>
      </c>
      <c r="U70" s="24"/>
      <c r="V70" s="24">
        <v>84.58</v>
      </c>
      <c r="W70" s="24">
        <v>77.989999999999995</v>
      </c>
      <c r="X70" s="24">
        <v>68.790000000000006</v>
      </c>
      <c r="Y70" s="24">
        <v>90.28</v>
      </c>
      <c r="Z70" s="24">
        <v>62.09</v>
      </c>
      <c r="AA70" s="24">
        <v>55.92</v>
      </c>
      <c r="AB70" s="24">
        <v>48.98</v>
      </c>
      <c r="AC70" s="24">
        <v>35.770000000000003</v>
      </c>
      <c r="AD70" s="24"/>
      <c r="AE70" s="24">
        <v>61.03</v>
      </c>
      <c r="AF70" s="24">
        <v>59.68</v>
      </c>
      <c r="AG70" s="24">
        <v>72.36</v>
      </c>
      <c r="AH70" s="24">
        <v>69.650000000000006</v>
      </c>
      <c r="AI70" s="24">
        <v>76.099999999999994</v>
      </c>
      <c r="AJ70" s="24">
        <v>100.45</v>
      </c>
      <c r="AK70" s="24">
        <v>99.89</v>
      </c>
      <c r="AL70" s="24">
        <v>61.87</v>
      </c>
      <c r="AM70" s="24"/>
      <c r="AN70" s="15" t="s">
        <v>62</v>
      </c>
      <c r="AO70" s="15" t="s">
        <v>172</v>
      </c>
      <c r="AP70" s="24">
        <v>71.239999999999995</v>
      </c>
      <c r="AQ70" s="24">
        <v>74.61</v>
      </c>
      <c r="AR70" s="24">
        <v>80.069999999999993</v>
      </c>
      <c r="AS70" s="24">
        <v>83.11</v>
      </c>
      <c r="AT70" s="24">
        <v>67.22</v>
      </c>
      <c r="AU70" s="24">
        <v>79.5</v>
      </c>
      <c r="AV70" s="24">
        <v>89.55</v>
      </c>
      <c r="AW70" s="24">
        <v>88.26</v>
      </c>
      <c r="AX70" s="24"/>
      <c r="AY70" s="24">
        <v>76.150000000000006</v>
      </c>
      <c r="AZ70" s="24">
        <v>86.81</v>
      </c>
      <c r="BA70" s="24">
        <v>83.42</v>
      </c>
      <c r="BB70" s="24">
        <v>91.39</v>
      </c>
      <c r="BC70" s="24">
        <v>70.790000000000006</v>
      </c>
      <c r="BD70" s="24">
        <v>87.58</v>
      </c>
      <c r="BE70" s="24">
        <v>97.88</v>
      </c>
      <c r="BF70" s="24">
        <v>96.78</v>
      </c>
      <c r="BG70" s="24"/>
      <c r="BH70" s="24">
        <v>66.34</v>
      </c>
      <c r="BI70" s="24">
        <v>62.41</v>
      </c>
      <c r="BJ70" s="24">
        <v>76.73</v>
      </c>
      <c r="BK70" s="24">
        <v>74.83</v>
      </c>
      <c r="BL70" s="24">
        <v>63.65</v>
      </c>
      <c r="BM70" s="24">
        <v>71.430000000000007</v>
      </c>
      <c r="BN70" s="24">
        <v>81.23</v>
      </c>
      <c r="BO70" s="24">
        <v>79.73</v>
      </c>
      <c r="BP70" s="24"/>
      <c r="BQ70" s="15" t="s">
        <v>62</v>
      </c>
      <c r="BR70" s="15" t="s">
        <v>172</v>
      </c>
      <c r="BS70" s="24">
        <v>103.05</v>
      </c>
      <c r="BT70" s="24">
        <v>93.04</v>
      </c>
      <c r="BU70" s="24">
        <v>95.58</v>
      </c>
      <c r="BV70" s="24">
        <v>109.04</v>
      </c>
      <c r="BW70" s="24">
        <v>88.35</v>
      </c>
      <c r="BX70" s="24">
        <v>98.05</v>
      </c>
      <c r="BY70" s="24">
        <v>103.25</v>
      </c>
      <c r="BZ70" s="24">
        <v>97.63</v>
      </c>
      <c r="CA70" s="24"/>
      <c r="CB70" s="24">
        <v>104.18</v>
      </c>
      <c r="CC70" s="24">
        <v>108.04</v>
      </c>
      <c r="CD70" s="24">
        <v>103.82</v>
      </c>
      <c r="CE70" s="24">
        <v>117.21</v>
      </c>
      <c r="CF70" s="24">
        <v>103.24</v>
      </c>
      <c r="CG70" s="24">
        <v>114.79</v>
      </c>
      <c r="CH70" s="24">
        <v>120.58</v>
      </c>
      <c r="CI70" s="24">
        <v>112.99</v>
      </c>
      <c r="CJ70" s="24"/>
      <c r="CK70" s="24">
        <v>97.47</v>
      </c>
      <c r="CL70" s="24">
        <v>94.62</v>
      </c>
      <c r="CM70" s="24">
        <v>94.57</v>
      </c>
      <c r="CN70" s="24">
        <v>98.68</v>
      </c>
      <c r="CO70" s="24">
        <v>86.95</v>
      </c>
      <c r="CP70" s="24">
        <v>96.66</v>
      </c>
      <c r="CQ70" s="24">
        <v>96.44</v>
      </c>
      <c r="CR70" s="24">
        <v>93.97</v>
      </c>
      <c r="CT70" s="24">
        <v>107.48</v>
      </c>
      <c r="CU70" s="24">
        <v>76.459999999999994</v>
      </c>
      <c r="CV70" s="24">
        <v>88.36</v>
      </c>
      <c r="CW70" s="24">
        <v>111.22</v>
      </c>
      <c r="CX70" s="24">
        <v>74.86</v>
      </c>
      <c r="CY70" s="24">
        <v>82.71</v>
      </c>
      <c r="CZ70" s="24">
        <v>92.72</v>
      </c>
      <c r="DA70" s="24">
        <v>85.95</v>
      </c>
      <c r="DC70" s="25"/>
      <c r="DD70" s="25"/>
    </row>
    <row r="71" spans="1:108" x14ac:dyDescent="0.2">
      <c r="B71" s="15" t="s">
        <v>63</v>
      </c>
      <c r="C71" s="15" t="s">
        <v>173</v>
      </c>
      <c r="D71" s="24">
        <v>92.67</v>
      </c>
      <c r="E71" s="24">
        <v>92.21</v>
      </c>
      <c r="F71" s="28"/>
      <c r="G71" s="28"/>
      <c r="H71" s="28"/>
      <c r="I71" s="28"/>
      <c r="J71" s="28"/>
      <c r="K71" s="28"/>
      <c r="L71" s="24"/>
      <c r="M71" s="24">
        <v>106.1</v>
      </c>
      <c r="N71" s="24">
        <v>101.13</v>
      </c>
      <c r="O71" s="28"/>
      <c r="P71" s="28"/>
      <c r="Q71" s="28"/>
      <c r="R71" s="28"/>
      <c r="S71" s="28"/>
      <c r="T71" s="28"/>
      <c r="U71" s="24"/>
      <c r="V71" s="24">
        <v>113.8</v>
      </c>
      <c r="W71" s="24">
        <v>119.69</v>
      </c>
      <c r="X71" s="24"/>
      <c r="Y71" s="24"/>
      <c r="Z71" s="24"/>
      <c r="AA71" s="24"/>
      <c r="AB71" s="24"/>
      <c r="AC71" s="24"/>
      <c r="AD71" s="24"/>
      <c r="AE71" s="24">
        <v>98.41</v>
      </c>
      <c r="AF71" s="24">
        <v>82.57</v>
      </c>
      <c r="AG71" s="24"/>
      <c r="AH71" s="24"/>
      <c r="AI71" s="24"/>
      <c r="AJ71" s="24"/>
      <c r="AK71" s="24"/>
      <c r="AL71" s="24"/>
      <c r="AM71" s="24"/>
      <c r="AO71" s="15" t="s">
        <v>173</v>
      </c>
      <c r="AP71" s="24">
        <v>87.94</v>
      </c>
      <c r="AQ71" s="24">
        <v>90.83</v>
      </c>
      <c r="AR71" s="24"/>
      <c r="AS71" s="24"/>
      <c r="AT71" s="24"/>
      <c r="AU71" s="24"/>
      <c r="AV71" s="24"/>
      <c r="AW71" s="24"/>
      <c r="AX71" s="24"/>
      <c r="AY71" s="24">
        <v>86.74</v>
      </c>
      <c r="AZ71" s="24">
        <v>91.71</v>
      </c>
      <c r="BA71" s="24"/>
      <c r="BB71" s="24"/>
      <c r="BC71" s="24"/>
      <c r="BD71" s="24"/>
      <c r="BE71" s="24"/>
      <c r="BF71" s="24"/>
      <c r="BG71" s="24"/>
      <c r="BH71" s="24">
        <v>89.15</v>
      </c>
      <c r="BI71" s="24">
        <v>89.96</v>
      </c>
      <c r="BJ71" s="24"/>
      <c r="BK71" s="24"/>
      <c r="BL71" s="24"/>
      <c r="BM71" s="24"/>
      <c r="BN71" s="24"/>
      <c r="BO71" s="24"/>
      <c r="BP71" s="24"/>
      <c r="BR71" s="15" t="s">
        <v>173</v>
      </c>
      <c r="BS71" s="24">
        <v>83.97</v>
      </c>
      <c r="BT71" s="24">
        <v>84.68</v>
      </c>
      <c r="BU71" s="24"/>
      <c r="BV71" s="24"/>
      <c r="BW71" s="24"/>
      <c r="BX71" s="24"/>
      <c r="BY71" s="24"/>
      <c r="BZ71" s="24"/>
      <c r="CA71" s="24"/>
      <c r="CB71" s="24">
        <v>94.87</v>
      </c>
      <c r="CC71" s="24">
        <v>95.86</v>
      </c>
      <c r="CD71" s="24"/>
      <c r="CE71" s="24"/>
      <c r="CF71" s="24"/>
      <c r="CG71" s="24"/>
      <c r="CH71" s="24"/>
      <c r="CI71" s="24"/>
      <c r="CJ71" s="24"/>
      <c r="CK71" s="24">
        <v>83.37</v>
      </c>
      <c r="CL71" s="24">
        <v>96.37</v>
      </c>
      <c r="CM71" s="24"/>
      <c r="CN71" s="24"/>
      <c r="CO71" s="24"/>
      <c r="CP71" s="24"/>
      <c r="CQ71" s="24"/>
      <c r="CR71" s="24"/>
      <c r="CT71" s="24">
        <v>73.66</v>
      </c>
      <c r="CU71" s="24">
        <v>61.81</v>
      </c>
      <c r="CV71" s="24"/>
      <c r="CW71" s="24"/>
      <c r="CX71" s="24"/>
      <c r="CY71" s="24"/>
      <c r="CZ71" s="24"/>
      <c r="DA71" s="24"/>
      <c r="DC71" s="25"/>
      <c r="DD71" s="25"/>
    </row>
    <row r="72" spans="1:108" x14ac:dyDescent="0.2">
      <c r="A72" s="15" t="s">
        <v>261</v>
      </c>
      <c r="C72" s="15" t="s">
        <v>270</v>
      </c>
      <c r="D72" s="24"/>
      <c r="E72" s="24"/>
      <c r="F72" s="24">
        <v>73.900000000000006</v>
      </c>
      <c r="G72" s="24">
        <v>77.459999999999994</v>
      </c>
      <c r="H72" s="24">
        <v>82.73</v>
      </c>
      <c r="I72" s="24">
        <v>79.72</v>
      </c>
      <c r="J72" s="24">
        <v>81.17</v>
      </c>
      <c r="K72" s="24">
        <v>83.06</v>
      </c>
      <c r="L72" s="24"/>
      <c r="M72" s="24"/>
      <c r="N72" s="24"/>
      <c r="O72" s="24">
        <v>66.36</v>
      </c>
      <c r="P72" s="24">
        <v>80.78</v>
      </c>
      <c r="Q72" s="24">
        <v>90.82</v>
      </c>
      <c r="R72" s="24">
        <v>84.34</v>
      </c>
      <c r="S72" s="24">
        <v>88.72</v>
      </c>
      <c r="T72" s="24">
        <v>79.86</v>
      </c>
      <c r="U72" s="24"/>
      <c r="V72" s="24"/>
      <c r="W72" s="24"/>
      <c r="X72" s="24">
        <v>75.790000000000006</v>
      </c>
      <c r="Y72" s="24">
        <v>92.52</v>
      </c>
      <c r="Z72" s="24">
        <v>86.78</v>
      </c>
      <c r="AA72" s="24">
        <v>85.11</v>
      </c>
      <c r="AB72" s="24">
        <v>88.12</v>
      </c>
      <c r="AC72" s="24">
        <v>90.7</v>
      </c>
      <c r="AD72" s="24"/>
      <c r="AE72" s="24"/>
      <c r="AF72" s="24"/>
      <c r="AG72" s="24">
        <v>56.93</v>
      </c>
      <c r="AH72" s="24">
        <v>69.03</v>
      </c>
      <c r="AI72" s="24">
        <v>94.85</v>
      </c>
      <c r="AJ72" s="24">
        <v>83.57</v>
      </c>
      <c r="AK72" s="24">
        <v>89.32</v>
      </c>
      <c r="AL72" s="24">
        <v>69.02</v>
      </c>
      <c r="AM72" s="24"/>
      <c r="AN72" s="15" t="s">
        <v>261</v>
      </c>
      <c r="AO72" s="15" t="s">
        <v>270</v>
      </c>
      <c r="AP72" s="24"/>
      <c r="AQ72" s="24"/>
      <c r="AR72" s="24">
        <v>76.92</v>
      </c>
      <c r="AS72" s="24">
        <v>69.42</v>
      </c>
      <c r="AT72" s="24">
        <v>77.260000000000005</v>
      </c>
      <c r="AU72" s="24">
        <v>76.47</v>
      </c>
      <c r="AV72" s="24">
        <v>77.33</v>
      </c>
      <c r="AW72" s="24">
        <v>91.4</v>
      </c>
      <c r="AX72" s="24"/>
      <c r="AY72" s="24"/>
      <c r="AZ72" s="24"/>
      <c r="BA72" s="24">
        <v>80.94</v>
      </c>
      <c r="BB72" s="24">
        <v>68</v>
      </c>
      <c r="BC72" s="24">
        <v>74.16</v>
      </c>
      <c r="BD72" s="24">
        <v>76.59</v>
      </c>
      <c r="BE72" s="24">
        <v>74.12</v>
      </c>
      <c r="BF72" s="24">
        <v>87.4</v>
      </c>
      <c r="BG72" s="24"/>
      <c r="BH72" s="24"/>
      <c r="BI72" s="24"/>
      <c r="BJ72" s="24">
        <v>72.900000000000006</v>
      </c>
      <c r="BK72" s="24">
        <v>70.83</v>
      </c>
      <c r="BL72" s="24">
        <v>80.349999999999994</v>
      </c>
      <c r="BM72" s="24">
        <v>76.349999999999994</v>
      </c>
      <c r="BN72" s="24">
        <v>80.540000000000006</v>
      </c>
      <c r="BO72" s="24">
        <v>95.41</v>
      </c>
      <c r="BP72" s="24"/>
      <c r="BQ72" s="15" t="s">
        <v>261</v>
      </c>
      <c r="BS72" s="24"/>
      <c r="BT72" s="24"/>
      <c r="BU72" s="24">
        <v>78.400000000000006</v>
      </c>
      <c r="BV72" s="24">
        <v>82.19</v>
      </c>
      <c r="BW72" s="24">
        <v>80.11</v>
      </c>
      <c r="BX72" s="24">
        <v>78.37</v>
      </c>
      <c r="BY72" s="24">
        <v>77.459999999999994</v>
      </c>
      <c r="BZ72" s="24">
        <v>77.930000000000007</v>
      </c>
      <c r="CA72" s="24"/>
      <c r="CB72" s="24"/>
      <c r="CC72" s="24"/>
      <c r="CD72" s="24">
        <v>90.28</v>
      </c>
      <c r="CE72" s="24">
        <v>91.74</v>
      </c>
      <c r="CF72" s="24">
        <v>85.6</v>
      </c>
      <c r="CG72" s="24">
        <v>83.86</v>
      </c>
      <c r="CH72" s="24">
        <v>86.97</v>
      </c>
      <c r="CI72" s="24">
        <v>84.15</v>
      </c>
      <c r="CJ72" s="24"/>
      <c r="CK72" s="24"/>
      <c r="CL72" s="24"/>
      <c r="CM72" s="24">
        <v>80.44</v>
      </c>
      <c r="CN72" s="24">
        <v>76.010000000000005</v>
      </c>
      <c r="CO72" s="24">
        <v>73.819999999999993</v>
      </c>
      <c r="CP72" s="24">
        <v>76.02</v>
      </c>
      <c r="CQ72" s="24">
        <v>75.56</v>
      </c>
      <c r="CR72" s="24">
        <v>77.48</v>
      </c>
      <c r="CT72" s="24"/>
      <c r="CU72" s="24"/>
      <c r="CV72" s="24">
        <v>64.5</v>
      </c>
      <c r="CW72" s="24">
        <v>78.8</v>
      </c>
      <c r="CX72" s="24">
        <v>80.92</v>
      </c>
      <c r="CY72" s="24">
        <v>75.22</v>
      </c>
      <c r="CZ72" s="24">
        <v>69.84</v>
      </c>
      <c r="DA72" s="24">
        <v>72.17</v>
      </c>
      <c r="DC72" s="25"/>
      <c r="DD72" s="25"/>
    </row>
    <row r="73" spans="1:108" x14ac:dyDescent="0.2">
      <c r="A73" s="15" t="s">
        <v>64</v>
      </c>
      <c r="B73" s="15" t="s">
        <v>64</v>
      </c>
      <c r="C73" s="15" t="s">
        <v>174</v>
      </c>
      <c r="D73" s="24">
        <v>73.400000000000006</v>
      </c>
      <c r="E73" s="24">
        <v>74.42</v>
      </c>
      <c r="F73" s="24">
        <v>72.42</v>
      </c>
      <c r="G73" s="24">
        <v>62.45</v>
      </c>
      <c r="H73" s="24">
        <v>74.19</v>
      </c>
      <c r="I73" s="24">
        <v>69.040000000000006</v>
      </c>
      <c r="J73" s="24">
        <v>65.84</v>
      </c>
      <c r="K73" s="24">
        <v>63.9</v>
      </c>
      <c r="L73" s="24"/>
      <c r="M73" s="24">
        <v>70.38</v>
      </c>
      <c r="N73" s="24">
        <v>73.59</v>
      </c>
      <c r="O73" s="24">
        <v>71.17</v>
      </c>
      <c r="P73" s="24">
        <v>58.13</v>
      </c>
      <c r="Q73" s="24">
        <v>76.34</v>
      </c>
      <c r="R73" s="24">
        <v>66.819999999999993</v>
      </c>
      <c r="S73" s="24">
        <v>66.430000000000007</v>
      </c>
      <c r="T73" s="24">
        <v>63.71</v>
      </c>
      <c r="U73" s="24"/>
      <c r="V73" s="24">
        <v>84.36</v>
      </c>
      <c r="W73" s="24">
        <v>87.31</v>
      </c>
      <c r="X73" s="24">
        <v>88.89</v>
      </c>
      <c r="Y73" s="24">
        <v>68.86</v>
      </c>
      <c r="Z73" s="24">
        <v>73.760000000000005</v>
      </c>
      <c r="AA73" s="24">
        <v>66.33</v>
      </c>
      <c r="AB73" s="24">
        <v>63.04</v>
      </c>
      <c r="AC73" s="24">
        <v>65.5</v>
      </c>
      <c r="AD73" s="24"/>
      <c r="AE73" s="24">
        <v>56.4</v>
      </c>
      <c r="AF73" s="24">
        <v>59.86</v>
      </c>
      <c r="AG73" s="24">
        <v>53.45</v>
      </c>
      <c r="AH73" s="24">
        <v>47.39</v>
      </c>
      <c r="AI73" s="24">
        <v>78.92</v>
      </c>
      <c r="AJ73" s="24">
        <v>67.3</v>
      </c>
      <c r="AK73" s="24">
        <v>69.819999999999993</v>
      </c>
      <c r="AL73" s="24">
        <v>61.92</v>
      </c>
      <c r="AM73" s="24"/>
      <c r="AN73" s="15" t="s">
        <v>64</v>
      </c>
      <c r="AO73" s="15" t="s">
        <v>174</v>
      </c>
      <c r="AP73" s="24">
        <v>75.5</v>
      </c>
      <c r="AQ73" s="24">
        <v>65.97</v>
      </c>
      <c r="AR73" s="24">
        <v>68.87</v>
      </c>
      <c r="AS73" s="24">
        <v>61.3</v>
      </c>
      <c r="AT73" s="24">
        <v>68.72</v>
      </c>
      <c r="AU73" s="24">
        <v>66.38</v>
      </c>
      <c r="AV73" s="24">
        <v>62.27</v>
      </c>
      <c r="AW73" s="24">
        <v>61.16</v>
      </c>
      <c r="AX73" s="24"/>
      <c r="AY73" s="24">
        <v>86.83</v>
      </c>
      <c r="AZ73" s="24">
        <v>81.53</v>
      </c>
      <c r="BA73" s="24">
        <v>83.99</v>
      </c>
      <c r="BB73" s="24">
        <v>72.09</v>
      </c>
      <c r="BC73" s="24">
        <v>84.22</v>
      </c>
      <c r="BD73" s="24">
        <v>81.28</v>
      </c>
      <c r="BE73" s="24">
        <v>72.180000000000007</v>
      </c>
      <c r="BF73" s="24">
        <v>65.91</v>
      </c>
      <c r="BG73" s="24"/>
      <c r="BH73" s="24">
        <v>64.180000000000007</v>
      </c>
      <c r="BI73" s="24">
        <v>50.42</v>
      </c>
      <c r="BJ73" s="24">
        <v>53.76</v>
      </c>
      <c r="BK73" s="24">
        <v>50.51</v>
      </c>
      <c r="BL73" s="24">
        <v>53.23</v>
      </c>
      <c r="BM73" s="24">
        <v>51.48</v>
      </c>
      <c r="BN73" s="24">
        <v>52.36</v>
      </c>
      <c r="BO73" s="24">
        <v>56.41</v>
      </c>
      <c r="BP73" s="24"/>
      <c r="BQ73" s="15" t="s">
        <v>64</v>
      </c>
      <c r="BR73" s="15" t="s">
        <v>174</v>
      </c>
      <c r="BS73" s="24">
        <v>74.33</v>
      </c>
      <c r="BT73" s="24">
        <v>83.7</v>
      </c>
      <c r="BU73" s="24">
        <v>77.209999999999994</v>
      </c>
      <c r="BV73" s="24">
        <v>67.930000000000007</v>
      </c>
      <c r="BW73" s="24">
        <v>77.5</v>
      </c>
      <c r="BX73" s="24">
        <v>73.930000000000007</v>
      </c>
      <c r="BY73" s="24">
        <v>68.81</v>
      </c>
      <c r="BZ73" s="24">
        <v>66.819999999999993</v>
      </c>
      <c r="CA73" s="24"/>
      <c r="CB73" s="24">
        <v>90.77</v>
      </c>
      <c r="CC73" s="24">
        <v>96.4</v>
      </c>
      <c r="CD73" s="24">
        <v>92.73</v>
      </c>
      <c r="CE73" s="24">
        <v>85.54</v>
      </c>
      <c r="CF73" s="24">
        <v>89.92</v>
      </c>
      <c r="CG73" s="24">
        <v>87.97</v>
      </c>
      <c r="CH73" s="24">
        <v>85.76</v>
      </c>
      <c r="CI73" s="24">
        <v>87.65</v>
      </c>
      <c r="CJ73" s="24"/>
      <c r="CK73" s="24">
        <v>67.52</v>
      </c>
      <c r="CL73" s="24">
        <v>76.75</v>
      </c>
      <c r="CM73" s="24">
        <v>70.64</v>
      </c>
      <c r="CN73" s="24">
        <v>63.59</v>
      </c>
      <c r="CO73" s="24">
        <v>66.37</v>
      </c>
      <c r="CP73" s="24">
        <v>65.83</v>
      </c>
      <c r="CQ73" s="24">
        <v>58.63</v>
      </c>
      <c r="CR73" s="24">
        <v>55.57</v>
      </c>
      <c r="CT73" s="24">
        <v>64.69</v>
      </c>
      <c r="CU73" s="24">
        <v>77.97</v>
      </c>
      <c r="CV73" s="24">
        <v>68.25</v>
      </c>
      <c r="CW73" s="24">
        <v>54.66</v>
      </c>
      <c r="CX73" s="24">
        <v>76.209999999999994</v>
      </c>
      <c r="CY73" s="24">
        <v>68</v>
      </c>
      <c r="CZ73" s="24">
        <v>62.03</v>
      </c>
      <c r="DA73" s="24">
        <v>57.23</v>
      </c>
      <c r="DC73" s="25"/>
      <c r="DD73" s="25"/>
    </row>
    <row r="74" spans="1:108" x14ac:dyDescent="0.2">
      <c r="A74" s="15" t="s">
        <v>65</v>
      </c>
      <c r="B74" s="15" t="s">
        <v>65</v>
      </c>
      <c r="C74" s="15" t="s">
        <v>175</v>
      </c>
      <c r="D74" s="24">
        <v>78.41</v>
      </c>
      <c r="E74" s="24">
        <v>79.25</v>
      </c>
      <c r="F74" s="24">
        <v>84.9</v>
      </c>
      <c r="G74" s="24">
        <v>83.25</v>
      </c>
      <c r="H74" s="24">
        <v>74.209999999999994</v>
      </c>
      <c r="I74" s="24">
        <v>69</v>
      </c>
      <c r="J74" s="24">
        <v>75.78</v>
      </c>
      <c r="K74" s="24">
        <v>71.66</v>
      </c>
      <c r="L74" s="24"/>
      <c r="M74" s="24">
        <v>58.13</v>
      </c>
      <c r="N74" s="24">
        <v>66.88</v>
      </c>
      <c r="O74" s="24">
        <v>75.66</v>
      </c>
      <c r="P74" s="24">
        <v>63.36</v>
      </c>
      <c r="Q74" s="24">
        <v>60.72</v>
      </c>
      <c r="R74" s="24">
        <v>58.61</v>
      </c>
      <c r="S74" s="24">
        <v>63.65</v>
      </c>
      <c r="T74" s="24">
        <v>64.61</v>
      </c>
      <c r="U74" s="24"/>
      <c r="V74" s="24">
        <v>56.35</v>
      </c>
      <c r="W74" s="24">
        <v>55.85</v>
      </c>
      <c r="X74" s="24">
        <v>67.52</v>
      </c>
      <c r="Y74" s="24">
        <v>58.28</v>
      </c>
      <c r="Z74" s="24">
        <v>39.130000000000003</v>
      </c>
      <c r="AA74" s="24">
        <v>37.64</v>
      </c>
      <c r="AB74" s="24">
        <v>44.71</v>
      </c>
      <c r="AC74" s="24">
        <v>49.41</v>
      </c>
      <c r="AD74" s="24"/>
      <c r="AE74" s="24">
        <v>59.91</v>
      </c>
      <c r="AF74" s="24">
        <v>77.92</v>
      </c>
      <c r="AG74" s="24">
        <v>83.8</v>
      </c>
      <c r="AH74" s="24">
        <v>68.430000000000007</v>
      </c>
      <c r="AI74" s="24">
        <v>82.3</v>
      </c>
      <c r="AJ74" s="24">
        <v>79.59</v>
      </c>
      <c r="AK74" s="24">
        <v>82.58</v>
      </c>
      <c r="AL74" s="24">
        <v>79.81</v>
      </c>
      <c r="AM74" s="24"/>
      <c r="AN74" s="15" t="s">
        <v>65</v>
      </c>
      <c r="AO74" s="15" t="s">
        <v>175</v>
      </c>
      <c r="AP74" s="24">
        <v>80.400000000000006</v>
      </c>
      <c r="AQ74" s="24">
        <v>88.99</v>
      </c>
      <c r="AR74" s="24">
        <v>83.7</v>
      </c>
      <c r="AS74" s="24">
        <v>97.33</v>
      </c>
      <c r="AT74" s="24">
        <v>71.819999999999993</v>
      </c>
      <c r="AU74" s="24">
        <v>69</v>
      </c>
      <c r="AV74" s="24">
        <v>79.42</v>
      </c>
      <c r="AW74" s="24">
        <v>74.27</v>
      </c>
      <c r="AX74" s="24"/>
      <c r="AY74" s="24">
        <v>103.41</v>
      </c>
      <c r="AZ74" s="24">
        <v>123.14</v>
      </c>
      <c r="BA74" s="24">
        <v>111.34</v>
      </c>
      <c r="BB74" s="24">
        <v>126.3</v>
      </c>
      <c r="BC74" s="24">
        <v>86.79</v>
      </c>
      <c r="BD74" s="24">
        <v>86.4</v>
      </c>
      <c r="BE74" s="24">
        <v>98.43</v>
      </c>
      <c r="BF74" s="24">
        <v>92.44</v>
      </c>
      <c r="BG74" s="24"/>
      <c r="BH74" s="24">
        <v>57.39</v>
      </c>
      <c r="BI74" s="24">
        <v>54.84</v>
      </c>
      <c r="BJ74" s="24">
        <v>56.06</v>
      </c>
      <c r="BK74" s="24">
        <v>68.349999999999994</v>
      </c>
      <c r="BL74" s="24">
        <v>56.86</v>
      </c>
      <c r="BM74" s="24">
        <v>51.6</v>
      </c>
      <c r="BN74" s="24">
        <v>60.4</v>
      </c>
      <c r="BO74" s="24">
        <v>56.11</v>
      </c>
      <c r="BP74" s="24"/>
      <c r="BQ74" s="15" t="s">
        <v>65</v>
      </c>
      <c r="BR74" s="15" t="s">
        <v>175</v>
      </c>
      <c r="BS74" s="24">
        <v>96.69</v>
      </c>
      <c r="BT74" s="24">
        <v>81.88</v>
      </c>
      <c r="BU74" s="24">
        <v>95.34</v>
      </c>
      <c r="BV74" s="24">
        <v>89.07</v>
      </c>
      <c r="BW74" s="24">
        <v>90.08</v>
      </c>
      <c r="BX74" s="24">
        <v>79.39</v>
      </c>
      <c r="BY74" s="24">
        <v>84.28</v>
      </c>
      <c r="BZ74" s="24">
        <v>76.09</v>
      </c>
      <c r="CA74" s="24"/>
      <c r="CB74" s="24">
        <v>88.71</v>
      </c>
      <c r="CC74" s="24">
        <v>87.15</v>
      </c>
      <c r="CD74" s="24">
        <v>87.36</v>
      </c>
      <c r="CE74" s="24">
        <v>88.21</v>
      </c>
      <c r="CF74" s="24">
        <v>86.15</v>
      </c>
      <c r="CG74" s="24">
        <v>87.13</v>
      </c>
      <c r="CH74" s="24">
        <v>84.76</v>
      </c>
      <c r="CI74" s="24">
        <v>89.34</v>
      </c>
      <c r="CJ74" s="24"/>
      <c r="CK74" s="24">
        <v>92.81</v>
      </c>
      <c r="CL74" s="24">
        <v>87.96</v>
      </c>
      <c r="CM74" s="24">
        <v>99.36</v>
      </c>
      <c r="CN74" s="24">
        <v>85.66</v>
      </c>
      <c r="CO74" s="24">
        <v>94.02</v>
      </c>
      <c r="CP74" s="24">
        <v>79.260000000000005</v>
      </c>
      <c r="CQ74" s="24">
        <v>86.07</v>
      </c>
      <c r="CR74" s="24">
        <v>76.44</v>
      </c>
      <c r="CT74" s="24">
        <v>108.55</v>
      </c>
      <c r="CU74" s="24">
        <v>70.53</v>
      </c>
      <c r="CV74" s="24">
        <v>99.31</v>
      </c>
      <c r="CW74" s="24">
        <v>93.34</v>
      </c>
      <c r="CX74" s="24">
        <v>90.09</v>
      </c>
      <c r="CY74" s="24">
        <v>71.790000000000006</v>
      </c>
      <c r="CZ74" s="24">
        <v>82.02</v>
      </c>
      <c r="DA74" s="24">
        <v>62.5</v>
      </c>
      <c r="DC74" s="25"/>
      <c r="DD74" s="25"/>
    </row>
    <row r="75" spans="1:108" x14ac:dyDescent="0.2">
      <c r="A75" s="15" t="s">
        <v>262</v>
      </c>
      <c r="C75" s="15" t="s">
        <v>269</v>
      </c>
      <c r="D75" s="24"/>
      <c r="E75" s="24"/>
      <c r="F75" s="24">
        <v>109.73</v>
      </c>
      <c r="G75" s="24">
        <v>97.11</v>
      </c>
      <c r="H75" s="24">
        <v>102.2</v>
      </c>
      <c r="I75" s="24">
        <v>98.88</v>
      </c>
      <c r="J75" s="24">
        <v>92.85</v>
      </c>
      <c r="K75" s="24">
        <v>91.1</v>
      </c>
      <c r="L75" s="24"/>
      <c r="M75" s="24"/>
      <c r="N75" s="24"/>
      <c r="O75" s="24">
        <v>109.86</v>
      </c>
      <c r="P75" s="24">
        <v>100.15</v>
      </c>
      <c r="Q75" s="24">
        <v>113.04</v>
      </c>
      <c r="R75" s="24">
        <v>107.45</v>
      </c>
      <c r="S75" s="24">
        <v>96.98</v>
      </c>
      <c r="T75" s="24">
        <v>93.43</v>
      </c>
      <c r="U75" s="24"/>
      <c r="V75" s="24"/>
      <c r="W75" s="24"/>
      <c r="X75" s="24">
        <v>123.43</v>
      </c>
      <c r="Y75" s="24">
        <v>108.76</v>
      </c>
      <c r="Z75" s="24">
        <v>98.37</v>
      </c>
      <c r="AA75" s="24">
        <v>99.93</v>
      </c>
      <c r="AB75" s="24">
        <v>88.95</v>
      </c>
      <c r="AC75" s="24">
        <v>94.06</v>
      </c>
      <c r="AD75" s="24"/>
      <c r="AE75" s="24"/>
      <c r="AF75" s="24"/>
      <c r="AG75" s="24">
        <v>96.28</v>
      </c>
      <c r="AH75" s="24">
        <v>91.55</v>
      </c>
      <c r="AI75" s="24">
        <v>127.71</v>
      </c>
      <c r="AJ75" s="24">
        <v>114.97</v>
      </c>
      <c r="AK75" s="24">
        <v>105</v>
      </c>
      <c r="AL75" s="24">
        <v>92.81</v>
      </c>
      <c r="AM75" s="24"/>
      <c r="AN75" s="15" t="s">
        <v>262</v>
      </c>
      <c r="AO75" s="15" t="s">
        <v>269</v>
      </c>
      <c r="AP75" s="24"/>
      <c r="AQ75" s="24"/>
      <c r="AR75" s="24">
        <v>106.68</v>
      </c>
      <c r="AS75" s="24">
        <v>97.24</v>
      </c>
      <c r="AT75" s="24">
        <v>91.75</v>
      </c>
      <c r="AU75" s="24">
        <v>88.55</v>
      </c>
      <c r="AV75" s="24">
        <v>92.16</v>
      </c>
      <c r="AW75" s="24">
        <v>98.75</v>
      </c>
      <c r="AX75" s="24"/>
      <c r="AY75" s="24"/>
      <c r="AZ75" s="24"/>
      <c r="BA75" s="24">
        <v>95.71</v>
      </c>
      <c r="BB75" s="24">
        <v>98.21</v>
      </c>
      <c r="BC75" s="24">
        <v>90.98</v>
      </c>
      <c r="BD75" s="24">
        <v>84.22</v>
      </c>
      <c r="BE75" s="24">
        <v>85.92</v>
      </c>
      <c r="BF75" s="24">
        <v>87.83</v>
      </c>
      <c r="BG75" s="24"/>
      <c r="BH75" s="24"/>
      <c r="BI75" s="24"/>
      <c r="BJ75" s="24">
        <v>117.65</v>
      </c>
      <c r="BK75" s="24">
        <v>96.27</v>
      </c>
      <c r="BL75" s="24">
        <v>92.52</v>
      </c>
      <c r="BM75" s="24">
        <v>92.88</v>
      </c>
      <c r="BN75" s="24">
        <v>98.4</v>
      </c>
      <c r="BO75" s="24">
        <v>109.68</v>
      </c>
      <c r="BP75" s="24"/>
      <c r="BQ75" s="15" t="s">
        <v>262</v>
      </c>
      <c r="BR75" s="15" t="s">
        <v>269</v>
      </c>
      <c r="BS75" s="24"/>
      <c r="BT75" s="24"/>
      <c r="BU75" s="24">
        <v>112.65</v>
      </c>
      <c r="BV75" s="24">
        <v>93.94</v>
      </c>
      <c r="BW75" s="24">
        <v>101.79</v>
      </c>
      <c r="BX75" s="24">
        <v>100.65</v>
      </c>
      <c r="BY75" s="24">
        <v>89.42</v>
      </c>
      <c r="BZ75" s="24">
        <v>81.12</v>
      </c>
      <c r="CA75" s="24"/>
      <c r="CB75" s="24"/>
      <c r="CC75" s="24"/>
      <c r="CD75" s="24">
        <v>106.11</v>
      </c>
      <c r="CE75" s="24">
        <v>99.72</v>
      </c>
      <c r="CF75" s="24">
        <v>99.07</v>
      </c>
      <c r="CG75" s="24">
        <v>96.43</v>
      </c>
      <c r="CH75" s="24">
        <v>95.1</v>
      </c>
      <c r="CI75" s="24">
        <v>91.66</v>
      </c>
      <c r="CJ75" s="24"/>
      <c r="CK75" s="24"/>
      <c r="CL75" s="24"/>
      <c r="CM75" s="24">
        <v>134.62</v>
      </c>
      <c r="CN75" s="24">
        <v>101.61</v>
      </c>
      <c r="CO75" s="24">
        <v>103.16</v>
      </c>
      <c r="CP75" s="24">
        <v>108.41</v>
      </c>
      <c r="CQ75" s="24">
        <v>95.44</v>
      </c>
      <c r="CR75" s="24">
        <v>93.96</v>
      </c>
      <c r="CT75" s="24"/>
      <c r="CU75" s="24"/>
      <c r="CV75" s="24">
        <v>97.23</v>
      </c>
      <c r="CW75" s="24">
        <v>80.48</v>
      </c>
      <c r="CX75" s="24">
        <v>103.16</v>
      </c>
      <c r="CY75" s="24">
        <v>97.1</v>
      </c>
      <c r="CZ75" s="24">
        <v>77.73</v>
      </c>
      <c r="DA75" s="24">
        <v>57.75</v>
      </c>
      <c r="DC75" s="25"/>
      <c r="DD75" s="25"/>
    </row>
    <row r="76" spans="1:108" x14ac:dyDescent="0.2">
      <c r="A76" s="15" t="s">
        <v>66</v>
      </c>
      <c r="B76" s="15" t="s">
        <v>66</v>
      </c>
      <c r="C76" s="15" t="s">
        <v>176</v>
      </c>
      <c r="D76" s="24">
        <v>136.28</v>
      </c>
      <c r="E76" s="24">
        <v>121.48</v>
      </c>
      <c r="F76" s="24">
        <v>116.5</v>
      </c>
      <c r="G76" s="24">
        <v>105.85</v>
      </c>
      <c r="H76" s="24">
        <v>99.69</v>
      </c>
      <c r="I76" s="24">
        <v>96.61</v>
      </c>
      <c r="J76" s="24">
        <v>96.18</v>
      </c>
      <c r="K76" s="24">
        <v>97.59</v>
      </c>
      <c r="L76" s="24"/>
      <c r="M76" s="24">
        <v>115.33</v>
      </c>
      <c r="N76" s="24">
        <v>112.02</v>
      </c>
      <c r="O76" s="24">
        <v>99.82</v>
      </c>
      <c r="P76" s="24">
        <v>82.29</v>
      </c>
      <c r="Q76" s="24">
        <v>91.8</v>
      </c>
      <c r="R76" s="24">
        <v>97.8</v>
      </c>
      <c r="S76" s="24">
        <v>92.11</v>
      </c>
      <c r="T76" s="24">
        <v>82.64</v>
      </c>
      <c r="U76" s="24"/>
      <c r="V76" s="24">
        <v>96.1</v>
      </c>
      <c r="W76" s="24">
        <v>89.57</v>
      </c>
      <c r="X76" s="24">
        <v>84.02</v>
      </c>
      <c r="Y76" s="24">
        <v>66.819999999999993</v>
      </c>
      <c r="Z76" s="24">
        <v>60.33</v>
      </c>
      <c r="AA76" s="24">
        <v>64.02</v>
      </c>
      <c r="AB76" s="24">
        <v>64.180000000000007</v>
      </c>
      <c r="AC76" s="24">
        <v>66.87</v>
      </c>
      <c r="AD76" s="24"/>
      <c r="AE76" s="24">
        <v>134.56</v>
      </c>
      <c r="AF76" s="24">
        <v>134.47</v>
      </c>
      <c r="AG76" s="24">
        <v>115.63</v>
      </c>
      <c r="AH76" s="24">
        <v>97.76</v>
      </c>
      <c r="AI76" s="24">
        <v>123.26</v>
      </c>
      <c r="AJ76" s="24">
        <v>131.58000000000001</v>
      </c>
      <c r="AK76" s="24">
        <v>120.04</v>
      </c>
      <c r="AL76" s="24">
        <v>98.41</v>
      </c>
      <c r="AM76" s="24"/>
      <c r="AN76" s="15" t="s">
        <v>66</v>
      </c>
      <c r="AO76" s="15" t="s">
        <v>176</v>
      </c>
      <c r="AP76" s="24">
        <v>162.18</v>
      </c>
      <c r="AQ76" s="24">
        <v>136.58000000000001</v>
      </c>
      <c r="AR76" s="24">
        <v>138.55000000000001</v>
      </c>
      <c r="AS76" s="24">
        <v>125.99</v>
      </c>
      <c r="AT76" s="24">
        <v>109.77</v>
      </c>
      <c r="AU76" s="24">
        <v>107.57</v>
      </c>
      <c r="AV76" s="24">
        <v>104.94</v>
      </c>
      <c r="AW76" s="24">
        <v>111.34</v>
      </c>
      <c r="AX76" s="24"/>
      <c r="AY76" s="24">
        <v>177.97</v>
      </c>
      <c r="AZ76" s="24">
        <v>145.85</v>
      </c>
      <c r="BA76" s="24">
        <v>158.58000000000001</v>
      </c>
      <c r="BB76" s="24">
        <v>128.41</v>
      </c>
      <c r="BC76" s="24">
        <v>106.35</v>
      </c>
      <c r="BD76" s="24">
        <v>102.35</v>
      </c>
      <c r="BE76" s="24">
        <v>97.98</v>
      </c>
      <c r="BF76" s="24">
        <v>102.02</v>
      </c>
      <c r="BG76" s="24"/>
      <c r="BH76" s="24">
        <v>146.38</v>
      </c>
      <c r="BI76" s="24">
        <v>127.3</v>
      </c>
      <c r="BJ76" s="24">
        <v>118.52</v>
      </c>
      <c r="BK76" s="24">
        <v>123.57</v>
      </c>
      <c r="BL76" s="24">
        <v>113.19</v>
      </c>
      <c r="BM76" s="24">
        <v>112.8</v>
      </c>
      <c r="BN76" s="24">
        <v>111.91</v>
      </c>
      <c r="BO76" s="24">
        <v>120.67</v>
      </c>
      <c r="BP76" s="24"/>
      <c r="BQ76" s="15" t="s">
        <v>66</v>
      </c>
      <c r="BR76" s="15" t="s">
        <v>176</v>
      </c>
      <c r="BS76" s="24">
        <v>131.34</v>
      </c>
      <c r="BT76" s="24">
        <v>115.84</v>
      </c>
      <c r="BU76" s="24">
        <v>111.14</v>
      </c>
      <c r="BV76" s="24">
        <v>109.28</v>
      </c>
      <c r="BW76" s="24">
        <v>97.49</v>
      </c>
      <c r="BX76" s="24">
        <v>84.46</v>
      </c>
      <c r="BY76" s="24">
        <v>91.5</v>
      </c>
      <c r="BZ76" s="24">
        <v>98.79</v>
      </c>
      <c r="CA76" s="24"/>
      <c r="CB76" s="24">
        <v>108.63</v>
      </c>
      <c r="CC76" s="24">
        <v>104.2</v>
      </c>
      <c r="CD76" s="24">
        <v>97.9</v>
      </c>
      <c r="CE76" s="24">
        <v>91.36</v>
      </c>
      <c r="CF76" s="24">
        <v>94.07</v>
      </c>
      <c r="CG76" s="24">
        <v>87.29</v>
      </c>
      <c r="CH76" s="24">
        <v>89.12</v>
      </c>
      <c r="CI76" s="24">
        <v>91.59</v>
      </c>
      <c r="CJ76" s="24"/>
      <c r="CK76" s="24">
        <v>142.07</v>
      </c>
      <c r="CL76" s="24">
        <v>116.08</v>
      </c>
      <c r="CM76" s="24">
        <v>113.22</v>
      </c>
      <c r="CN76" s="24">
        <v>113.79</v>
      </c>
      <c r="CO76" s="24">
        <v>99.7</v>
      </c>
      <c r="CP76" s="24">
        <v>88.65</v>
      </c>
      <c r="CQ76" s="24">
        <v>88.71</v>
      </c>
      <c r="CR76" s="24">
        <v>96.15</v>
      </c>
      <c r="CT76" s="24">
        <v>143.33000000000001</v>
      </c>
      <c r="CU76" s="24">
        <v>127.24</v>
      </c>
      <c r="CV76" s="24">
        <v>122.3</v>
      </c>
      <c r="CW76" s="24">
        <v>122.7</v>
      </c>
      <c r="CX76" s="24">
        <v>98.7</v>
      </c>
      <c r="CY76" s="24">
        <v>77.45</v>
      </c>
      <c r="CZ76" s="24">
        <v>96.66</v>
      </c>
      <c r="DA76" s="24">
        <v>108.64</v>
      </c>
      <c r="DC76" s="25"/>
      <c r="DD76" s="25"/>
    </row>
    <row r="77" spans="1:108" x14ac:dyDescent="0.2">
      <c r="A77" s="15" t="s">
        <v>67</v>
      </c>
      <c r="B77" s="15" t="s">
        <v>67</v>
      </c>
      <c r="C77" s="15" t="s">
        <v>177</v>
      </c>
      <c r="D77" s="24">
        <v>132.82</v>
      </c>
      <c r="E77" s="24">
        <v>126.35</v>
      </c>
      <c r="F77" s="24">
        <v>108.47</v>
      </c>
      <c r="G77" s="24">
        <v>104.58</v>
      </c>
      <c r="H77" s="24">
        <v>88.14</v>
      </c>
      <c r="I77" s="24">
        <v>90.37</v>
      </c>
      <c r="J77" s="24">
        <v>101.95</v>
      </c>
      <c r="K77" s="24">
        <v>102.18</v>
      </c>
      <c r="L77" s="24"/>
      <c r="M77" s="24">
        <v>134.13</v>
      </c>
      <c r="N77" s="24">
        <v>114.2</v>
      </c>
      <c r="O77" s="24">
        <v>95.34</v>
      </c>
      <c r="P77" s="24">
        <v>84.2</v>
      </c>
      <c r="Q77" s="24">
        <v>72.11</v>
      </c>
      <c r="R77" s="24">
        <v>79.010000000000005</v>
      </c>
      <c r="S77" s="24">
        <v>84.09</v>
      </c>
      <c r="T77" s="24">
        <v>88.56</v>
      </c>
      <c r="U77" s="24"/>
      <c r="V77" s="24">
        <v>139.34</v>
      </c>
      <c r="W77" s="24">
        <v>100.16</v>
      </c>
      <c r="X77" s="24">
        <v>88.92</v>
      </c>
      <c r="Y77" s="24">
        <v>85.88</v>
      </c>
      <c r="Z77" s="24">
        <v>67.760000000000005</v>
      </c>
      <c r="AA77" s="24">
        <v>68.739999999999995</v>
      </c>
      <c r="AB77" s="24">
        <v>78.94</v>
      </c>
      <c r="AC77" s="24">
        <v>70.88</v>
      </c>
      <c r="AD77" s="24"/>
      <c r="AE77" s="24">
        <v>128.91999999999999</v>
      </c>
      <c r="AF77" s="24">
        <v>128.25</v>
      </c>
      <c r="AG77" s="24">
        <v>101.76</v>
      </c>
      <c r="AH77" s="24">
        <v>82.51</v>
      </c>
      <c r="AI77" s="24">
        <v>76.459999999999994</v>
      </c>
      <c r="AJ77" s="24">
        <v>89.29</v>
      </c>
      <c r="AK77" s="24">
        <v>89.23</v>
      </c>
      <c r="AL77" s="24">
        <v>106.25</v>
      </c>
      <c r="AM77" s="24"/>
      <c r="AN77" s="15" t="s">
        <v>67</v>
      </c>
      <c r="AO77" s="15" t="s">
        <v>177</v>
      </c>
      <c r="AP77" s="24">
        <v>142.87</v>
      </c>
      <c r="AQ77" s="24">
        <v>141.69999999999999</v>
      </c>
      <c r="AR77" s="24">
        <v>123.86</v>
      </c>
      <c r="AS77" s="24">
        <v>129.29</v>
      </c>
      <c r="AT77" s="24">
        <v>103.95</v>
      </c>
      <c r="AU77" s="24">
        <v>108.47</v>
      </c>
      <c r="AV77" s="24">
        <v>120.93</v>
      </c>
      <c r="AW77" s="24">
        <v>117.02</v>
      </c>
      <c r="AX77" s="24"/>
      <c r="AY77" s="24">
        <v>155.9</v>
      </c>
      <c r="AZ77" s="24">
        <v>154.44999999999999</v>
      </c>
      <c r="BA77" s="24">
        <v>129.57</v>
      </c>
      <c r="BB77" s="24">
        <v>137.69</v>
      </c>
      <c r="BC77" s="24">
        <v>108.19</v>
      </c>
      <c r="BD77" s="24">
        <v>118.76</v>
      </c>
      <c r="BE77" s="24">
        <v>122.27</v>
      </c>
      <c r="BF77" s="24">
        <v>118.78</v>
      </c>
      <c r="BG77" s="24"/>
      <c r="BH77" s="24">
        <v>129.85</v>
      </c>
      <c r="BI77" s="24">
        <v>128.94999999999999</v>
      </c>
      <c r="BJ77" s="24">
        <v>118.15</v>
      </c>
      <c r="BK77" s="24">
        <v>120.88</v>
      </c>
      <c r="BL77" s="24">
        <v>99.71</v>
      </c>
      <c r="BM77" s="24">
        <v>98.18</v>
      </c>
      <c r="BN77" s="24">
        <v>119.58</v>
      </c>
      <c r="BO77" s="24">
        <v>115.25</v>
      </c>
      <c r="BP77" s="24"/>
      <c r="BQ77" s="15" t="s">
        <v>67</v>
      </c>
      <c r="BR77" s="15" t="s">
        <v>177</v>
      </c>
      <c r="BS77" s="24">
        <v>121.46</v>
      </c>
      <c r="BT77" s="24">
        <v>123.14</v>
      </c>
      <c r="BU77" s="24">
        <v>106.22</v>
      </c>
      <c r="BV77" s="24">
        <v>100.24</v>
      </c>
      <c r="BW77" s="24">
        <v>88.35</v>
      </c>
      <c r="BX77" s="24">
        <v>83.64</v>
      </c>
      <c r="BY77" s="24">
        <v>100.85</v>
      </c>
      <c r="BZ77" s="24">
        <v>100.96</v>
      </c>
      <c r="CA77" s="24"/>
      <c r="CB77" s="24">
        <v>116.36</v>
      </c>
      <c r="CC77" s="24">
        <v>109.19</v>
      </c>
      <c r="CD77" s="24">
        <v>90.72</v>
      </c>
      <c r="CE77" s="24">
        <v>96.57</v>
      </c>
      <c r="CF77" s="24">
        <v>92.19</v>
      </c>
      <c r="CG77" s="24">
        <v>89.59</v>
      </c>
      <c r="CH77" s="24">
        <v>97.7</v>
      </c>
      <c r="CI77" s="24">
        <v>97.95</v>
      </c>
      <c r="CJ77" s="24"/>
      <c r="CK77" s="24">
        <v>141.25</v>
      </c>
      <c r="CL77" s="24">
        <v>132.79</v>
      </c>
      <c r="CM77" s="24">
        <v>112.85</v>
      </c>
      <c r="CN77" s="24">
        <v>106.38</v>
      </c>
      <c r="CO77" s="24">
        <v>97.41</v>
      </c>
      <c r="CP77" s="24">
        <v>88.21</v>
      </c>
      <c r="CQ77" s="24">
        <v>103.27</v>
      </c>
      <c r="CR77" s="24">
        <v>101.76</v>
      </c>
      <c r="CT77" s="24">
        <v>106.78</v>
      </c>
      <c r="CU77" s="24">
        <v>127.45</v>
      </c>
      <c r="CV77" s="24">
        <v>115.08</v>
      </c>
      <c r="CW77" s="24">
        <v>97.77</v>
      </c>
      <c r="CX77" s="24">
        <v>75.44</v>
      </c>
      <c r="CY77" s="24">
        <v>73.11</v>
      </c>
      <c r="CZ77" s="24">
        <v>101.59</v>
      </c>
      <c r="DA77" s="24">
        <v>103.17</v>
      </c>
      <c r="DC77" s="25"/>
      <c r="DD77" s="25"/>
    </row>
    <row r="78" spans="1:108" x14ac:dyDescent="0.2">
      <c r="A78" s="15" t="s">
        <v>68</v>
      </c>
      <c r="B78" s="15" t="s">
        <v>68</v>
      </c>
      <c r="C78" s="15" t="s">
        <v>178</v>
      </c>
      <c r="D78" s="24">
        <v>102.78</v>
      </c>
      <c r="E78" s="24">
        <v>88.13</v>
      </c>
      <c r="F78" s="24">
        <v>98.18</v>
      </c>
      <c r="G78" s="24">
        <v>95.86</v>
      </c>
      <c r="H78" s="24">
        <v>102.86</v>
      </c>
      <c r="I78" s="24">
        <v>103.2</v>
      </c>
      <c r="J78" s="24">
        <v>98.83</v>
      </c>
      <c r="K78" s="24">
        <v>81.44</v>
      </c>
      <c r="L78" s="24"/>
      <c r="M78" s="24">
        <v>87.45</v>
      </c>
      <c r="N78" s="24">
        <v>63.78</v>
      </c>
      <c r="O78" s="24">
        <v>83.85</v>
      </c>
      <c r="P78" s="24">
        <v>63.84</v>
      </c>
      <c r="Q78" s="24">
        <v>101.77</v>
      </c>
      <c r="R78" s="24">
        <v>89.74</v>
      </c>
      <c r="S78" s="24">
        <v>82.72</v>
      </c>
      <c r="T78" s="24">
        <v>51.14</v>
      </c>
      <c r="U78" s="24"/>
      <c r="V78" s="24">
        <v>72.84</v>
      </c>
      <c r="W78" s="24">
        <v>44.31</v>
      </c>
      <c r="X78" s="24">
        <v>54</v>
      </c>
      <c r="Y78" s="24">
        <v>33.729999999999997</v>
      </c>
      <c r="Z78" s="24">
        <v>55.26</v>
      </c>
      <c r="AA78" s="24">
        <v>56.55</v>
      </c>
      <c r="AB78" s="24">
        <v>59.94</v>
      </c>
      <c r="AC78" s="24">
        <v>36.46</v>
      </c>
      <c r="AD78" s="24"/>
      <c r="AE78" s="24">
        <v>102.07</v>
      </c>
      <c r="AF78" s="24">
        <v>83.25</v>
      </c>
      <c r="AG78" s="24">
        <v>113.7</v>
      </c>
      <c r="AH78" s="24">
        <v>93.95</v>
      </c>
      <c r="AI78" s="24">
        <v>148.29</v>
      </c>
      <c r="AJ78" s="24">
        <v>122.93</v>
      </c>
      <c r="AK78" s="24">
        <v>105.51</v>
      </c>
      <c r="AL78" s="24">
        <v>65.83</v>
      </c>
      <c r="AM78" s="24"/>
      <c r="AN78" s="15" t="s">
        <v>68</v>
      </c>
      <c r="AO78" s="15" t="s">
        <v>178</v>
      </c>
      <c r="AP78" s="24">
        <v>119.85</v>
      </c>
      <c r="AQ78" s="24">
        <v>97.64</v>
      </c>
      <c r="AR78" s="24">
        <v>102.41</v>
      </c>
      <c r="AS78" s="24">
        <v>115.6</v>
      </c>
      <c r="AT78" s="24">
        <v>93.09</v>
      </c>
      <c r="AU78" s="24">
        <v>97.94</v>
      </c>
      <c r="AV78" s="24">
        <v>99.09</v>
      </c>
      <c r="AW78" s="24">
        <v>92.37</v>
      </c>
      <c r="AX78" s="24"/>
      <c r="AY78" s="24">
        <v>146.13</v>
      </c>
      <c r="AZ78" s="24">
        <v>125.01</v>
      </c>
      <c r="BA78" s="24">
        <v>119.23</v>
      </c>
      <c r="BB78" s="24">
        <v>131.66999999999999</v>
      </c>
      <c r="BC78" s="24">
        <v>124.08</v>
      </c>
      <c r="BD78" s="24">
        <v>126.71</v>
      </c>
      <c r="BE78" s="24">
        <v>129.25</v>
      </c>
      <c r="BF78" s="24">
        <v>121.66</v>
      </c>
      <c r="BG78" s="24"/>
      <c r="BH78" s="24">
        <v>93.57</v>
      </c>
      <c r="BI78" s="24">
        <v>70.27</v>
      </c>
      <c r="BJ78" s="24">
        <v>85.6</v>
      </c>
      <c r="BK78" s="24">
        <v>99.53</v>
      </c>
      <c r="BL78" s="24">
        <v>62.1</v>
      </c>
      <c r="BM78" s="24">
        <v>69.16</v>
      </c>
      <c r="BN78" s="24">
        <v>68.92</v>
      </c>
      <c r="BO78" s="24">
        <v>63.08</v>
      </c>
      <c r="BP78" s="24"/>
      <c r="BQ78" s="15" t="s">
        <v>68</v>
      </c>
      <c r="BR78" s="15" t="s">
        <v>178</v>
      </c>
      <c r="BS78" s="24">
        <v>101.03</v>
      </c>
      <c r="BT78" s="24">
        <v>102.97</v>
      </c>
      <c r="BU78" s="24">
        <v>108.27</v>
      </c>
      <c r="BV78" s="24">
        <v>108.14</v>
      </c>
      <c r="BW78" s="24">
        <v>113.71</v>
      </c>
      <c r="BX78" s="24">
        <v>121.92</v>
      </c>
      <c r="BY78" s="24">
        <v>114.67</v>
      </c>
      <c r="BZ78" s="24">
        <v>100.82</v>
      </c>
      <c r="CA78" s="24"/>
      <c r="CB78" s="24">
        <v>98.97</v>
      </c>
      <c r="CC78" s="24">
        <v>96.45</v>
      </c>
      <c r="CD78" s="24">
        <v>98.74</v>
      </c>
      <c r="CE78" s="24">
        <v>101.36</v>
      </c>
      <c r="CF78" s="24">
        <v>99.38</v>
      </c>
      <c r="CG78" s="24">
        <v>102.52</v>
      </c>
      <c r="CH78" s="24">
        <v>101.06</v>
      </c>
      <c r="CI78" s="24">
        <v>99.12</v>
      </c>
      <c r="CJ78" s="24"/>
      <c r="CK78" s="24">
        <v>101.54</v>
      </c>
      <c r="CL78" s="24">
        <v>92.42</v>
      </c>
      <c r="CM78" s="24">
        <v>110.4</v>
      </c>
      <c r="CN78" s="24">
        <v>108.32</v>
      </c>
      <c r="CO78" s="24">
        <v>114.52</v>
      </c>
      <c r="CP78" s="24">
        <v>122.38</v>
      </c>
      <c r="CQ78" s="24">
        <v>115.72</v>
      </c>
      <c r="CR78" s="24">
        <v>92.59</v>
      </c>
      <c r="CT78" s="24">
        <v>102.57</v>
      </c>
      <c r="CU78" s="24">
        <v>120.04</v>
      </c>
      <c r="CV78" s="24">
        <v>115.66</v>
      </c>
      <c r="CW78" s="24">
        <v>114.73</v>
      </c>
      <c r="CX78" s="24">
        <v>127.23</v>
      </c>
      <c r="CY78" s="24">
        <v>140.85</v>
      </c>
      <c r="CZ78" s="24">
        <v>127.22</v>
      </c>
      <c r="DA78" s="24">
        <v>110.76</v>
      </c>
      <c r="DC78" s="25"/>
      <c r="DD78" s="25"/>
    </row>
    <row r="79" spans="1:108" x14ac:dyDescent="0.2">
      <c r="A79" s="15" t="s">
        <v>69</v>
      </c>
      <c r="B79" s="15" t="s">
        <v>69</v>
      </c>
      <c r="C79" s="15" t="s">
        <v>179</v>
      </c>
      <c r="D79" s="24">
        <v>96.45</v>
      </c>
      <c r="E79" s="24">
        <v>104.45</v>
      </c>
      <c r="F79" s="24">
        <v>93.48</v>
      </c>
      <c r="G79" s="24">
        <v>78.64</v>
      </c>
      <c r="H79" s="24">
        <v>82.38</v>
      </c>
      <c r="I79" s="24">
        <v>93.96</v>
      </c>
      <c r="J79" s="24">
        <v>91.83</v>
      </c>
      <c r="K79" s="24">
        <v>86.75</v>
      </c>
      <c r="L79" s="24"/>
      <c r="M79" s="24">
        <v>82.36</v>
      </c>
      <c r="N79" s="24">
        <v>106.88</v>
      </c>
      <c r="O79" s="24">
        <v>70.900000000000006</v>
      </c>
      <c r="P79" s="24">
        <v>56.07</v>
      </c>
      <c r="Q79" s="24">
        <v>62.48</v>
      </c>
      <c r="R79" s="24">
        <v>77.42</v>
      </c>
      <c r="S79" s="24">
        <v>76.45</v>
      </c>
      <c r="T79" s="24">
        <v>80.290000000000006</v>
      </c>
      <c r="U79" s="24"/>
      <c r="V79" s="24">
        <v>65.010000000000005</v>
      </c>
      <c r="W79" s="24">
        <v>74.02</v>
      </c>
      <c r="X79" s="24">
        <v>44.56</v>
      </c>
      <c r="Y79" s="24">
        <v>37.75</v>
      </c>
      <c r="Z79" s="24">
        <v>34.44</v>
      </c>
      <c r="AA79" s="24">
        <v>50.24</v>
      </c>
      <c r="AB79" s="24">
        <v>50.55</v>
      </c>
      <c r="AC79" s="24">
        <v>52.76</v>
      </c>
      <c r="AD79" s="24"/>
      <c r="AE79" s="24">
        <v>99.71</v>
      </c>
      <c r="AF79" s="24">
        <v>139.72999999999999</v>
      </c>
      <c r="AG79" s="24">
        <v>97.24</v>
      </c>
      <c r="AH79" s="24">
        <v>74.39</v>
      </c>
      <c r="AI79" s="24">
        <v>90.52</v>
      </c>
      <c r="AJ79" s="24">
        <v>104.6</v>
      </c>
      <c r="AK79" s="24">
        <v>102.36</v>
      </c>
      <c r="AL79" s="24">
        <v>107.83</v>
      </c>
      <c r="AM79" s="24"/>
      <c r="AN79" s="15" t="s">
        <v>69</v>
      </c>
      <c r="AO79" s="15" t="s">
        <v>179</v>
      </c>
      <c r="AP79" s="24">
        <v>91.7</v>
      </c>
      <c r="AQ79" s="24">
        <v>88.38</v>
      </c>
      <c r="AR79" s="24">
        <v>96.95</v>
      </c>
      <c r="AS79" s="24">
        <v>91.27</v>
      </c>
      <c r="AT79" s="24">
        <v>81.209999999999994</v>
      </c>
      <c r="AU79" s="24">
        <v>90.57</v>
      </c>
      <c r="AV79" s="24">
        <v>92.93</v>
      </c>
      <c r="AW79" s="24">
        <v>86.42</v>
      </c>
      <c r="AX79" s="24"/>
      <c r="AY79" s="24">
        <v>121.94</v>
      </c>
      <c r="AZ79" s="24">
        <v>113.48</v>
      </c>
      <c r="BA79" s="24">
        <v>120.63</v>
      </c>
      <c r="BB79" s="24">
        <v>106.74</v>
      </c>
      <c r="BC79" s="24">
        <v>93.24</v>
      </c>
      <c r="BD79" s="24">
        <v>100.71</v>
      </c>
      <c r="BE79" s="24">
        <v>101.1</v>
      </c>
      <c r="BF79" s="24">
        <v>99.78</v>
      </c>
      <c r="BG79" s="24"/>
      <c r="BH79" s="24">
        <v>61.46</v>
      </c>
      <c r="BI79" s="24">
        <v>63.29</v>
      </c>
      <c r="BJ79" s="24">
        <v>73.27</v>
      </c>
      <c r="BK79" s="24">
        <v>75.8</v>
      </c>
      <c r="BL79" s="24">
        <v>69.180000000000007</v>
      </c>
      <c r="BM79" s="24">
        <v>80.430000000000007</v>
      </c>
      <c r="BN79" s="24">
        <v>84.76</v>
      </c>
      <c r="BO79" s="24">
        <v>73.06</v>
      </c>
      <c r="BP79" s="24"/>
      <c r="BQ79" s="15" t="s">
        <v>69</v>
      </c>
      <c r="BR79" s="15" t="s">
        <v>179</v>
      </c>
      <c r="BS79" s="24">
        <v>115.3</v>
      </c>
      <c r="BT79" s="24">
        <v>118.1</v>
      </c>
      <c r="BU79" s="24">
        <v>112.59</v>
      </c>
      <c r="BV79" s="24">
        <v>88.58</v>
      </c>
      <c r="BW79" s="24">
        <v>103.46</v>
      </c>
      <c r="BX79" s="24">
        <v>113.88</v>
      </c>
      <c r="BY79" s="24">
        <v>106.12</v>
      </c>
      <c r="BZ79" s="24">
        <v>93.54</v>
      </c>
      <c r="CA79" s="24"/>
      <c r="CB79" s="24">
        <v>105.84</v>
      </c>
      <c r="CC79" s="24">
        <v>109.47</v>
      </c>
      <c r="CD79" s="24">
        <v>109.95</v>
      </c>
      <c r="CE79" s="24">
        <v>95.17</v>
      </c>
      <c r="CF79" s="24">
        <v>95.81</v>
      </c>
      <c r="CG79" s="24">
        <v>100.59</v>
      </c>
      <c r="CH79" s="24">
        <v>102.44</v>
      </c>
      <c r="CI79" s="24">
        <v>98.76</v>
      </c>
      <c r="CJ79" s="24"/>
      <c r="CK79" s="24">
        <v>104.29</v>
      </c>
      <c r="CL79" s="24">
        <v>121.87</v>
      </c>
      <c r="CM79" s="24">
        <v>112.04</v>
      </c>
      <c r="CN79" s="24">
        <v>78.58</v>
      </c>
      <c r="CO79" s="24">
        <v>100.04</v>
      </c>
      <c r="CP79" s="24">
        <v>118.01</v>
      </c>
      <c r="CQ79" s="24">
        <v>111.24</v>
      </c>
      <c r="CR79" s="24">
        <v>98.15</v>
      </c>
      <c r="CT79" s="24">
        <v>135.76</v>
      </c>
      <c r="CU79" s="24">
        <v>122.96</v>
      </c>
      <c r="CV79" s="24">
        <v>115.78</v>
      </c>
      <c r="CW79" s="24">
        <v>92</v>
      </c>
      <c r="CX79" s="24">
        <v>114.52</v>
      </c>
      <c r="CY79" s="24">
        <v>123.06</v>
      </c>
      <c r="CZ79" s="24">
        <v>104.67</v>
      </c>
      <c r="DA79" s="24">
        <v>83.71</v>
      </c>
      <c r="DC79" s="25"/>
      <c r="DD79" s="25"/>
    </row>
    <row r="80" spans="1:108" x14ac:dyDescent="0.2">
      <c r="A80" s="15" t="s">
        <v>70</v>
      </c>
      <c r="B80" s="15" t="s">
        <v>70</v>
      </c>
      <c r="C80" s="15" t="s">
        <v>180</v>
      </c>
      <c r="D80" s="24">
        <v>99.74</v>
      </c>
      <c r="E80" s="24">
        <v>95.53</v>
      </c>
      <c r="F80" s="24">
        <v>98.74</v>
      </c>
      <c r="G80" s="24">
        <v>92.95</v>
      </c>
      <c r="H80" s="24">
        <v>88.66</v>
      </c>
      <c r="I80" s="24">
        <v>89.22</v>
      </c>
      <c r="J80" s="24">
        <v>84.79</v>
      </c>
      <c r="K80" s="24">
        <v>84.81</v>
      </c>
      <c r="L80" s="24"/>
      <c r="M80" s="24">
        <v>88.12</v>
      </c>
      <c r="N80" s="24">
        <v>74.77</v>
      </c>
      <c r="O80" s="24">
        <v>96.78</v>
      </c>
      <c r="P80" s="24">
        <v>90.16</v>
      </c>
      <c r="Q80" s="24">
        <v>82.67</v>
      </c>
      <c r="R80" s="24">
        <v>84.16</v>
      </c>
      <c r="S80" s="24">
        <v>79.13</v>
      </c>
      <c r="T80" s="24">
        <v>80.81</v>
      </c>
      <c r="U80" s="24"/>
      <c r="V80" s="24">
        <v>89.5</v>
      </c>
      <c r="W80" s="24">
        <v>80.59</v>
      </c>
      <c r="X80" s="24">
        <v>102.49</v>
      </c>
      <c r="Y80" s="24">
        <v>86.34</v>
      </c>
      <c r="Z80" s="24">
        <v>74.12</v>
      </c>
      <c r="AA80" s="24">
        <v>76.77</v>
      </c>
      <c r="AB80" s="24">
        <v>73.900000000000006</v>
      </c>
      <c r="AC80" s="24">
        <v>80.45</v>
      </c>
      <c r="AD80" s="24"/>
      <c r="AE80" s="24">
        <v>86.74</v>
      </c>
      <c r="AF80" s="24">
        <v>68.94</v>
      </c>
      <c r="AG80" s="24">
        <v>91.07</v>
      </c>
      <c r="AH80" s="24">
        <v>93.98</v>
      </c>
      <c r="AI80" s="24">
        <v>91.21</v>
      </c>
      <c r="AJ80" s="24">
        <v>91.55</v>
      </c>
      <c r="AK80" s="24">
        <v>84.36</v>
      </c>
      <c r="AL80" s="24">
        <v>81.180000000000007</v>
      </c>
      <c r="AM80" s="24"/>
      <c r="AN80" s="15" t="s">
        <v>70</v>
      </c>
      <c r="AO80" s="15" t="s">
        <v>180</v>
      </c>
      <c r="AP80" s="24">
        <v>94.28</v>
      </c>
      <c r="AQ80" s="24">
        <v>98.93</v>
      </c>
      <c r="AR80" s="24">
        <v>96.74</v>
      </c>
      <c r="AS80" s="24">
        <v>85.84</v>
      </c>
      <c r="AT80" s="24">
        <v>78.95</v>
      </c>
      <c r="AU80" s="24">
        <v>80.599999999999994</v>
      </c>
      <c r="AV80" s="24">
        <v>74.459999999999994</v>
      </c>
      <c r="AW80" s="24">
        <v>78.03</v>
      </c>
      <c r="AX80" s="24"/>
      <c r="AY80" s="24">
        <v>117.26</v>
      </c>
      <c r="AZ80" s="24">
        <v>128.15</v>
      </c>
      <c r="BA80" s="24">
        <v>121.97</v>
      </c>
      <c r="BB80" s="24">
        <v>99.16</v>
      </c>
      <c r="BC80" s="24">
        <v>91.55</v>
      </c>
      <c r="BD80" s="24">
        <v>96.19</v>
      </c>
      <c r="BE80" s="24">
        <v>88.06</v>
      </c>
      <c r="BF80" s="24">
        <v>91.86</v>
      </c>
      <c r="BG80" s="24"/>
      <c r="BH80" s="24">
        <v>71.290000000000006</v>
      </c>
      <c r="BI80" s="24">
        <v>69.72</v>
      </c>
      <c r="BJ80" s="24">
        <v>71.52</v>
      </c>
      <c r="BK80" s="24">
        <v>72.52</v>
      </c>
      <c r="BL80" s="24">
        <v>66.34</v>
      </c>
      <c r="BM80" s="24">
        <v>65</v>
      </c>
      <c r="BN80" s="24">
        <v>60.86</v>
      </c>
      <c r="BO80" s="24">
        <v>64.209999999999994</v>
      </c>
      <c r="BP80" s="24"/>
      <c r="BQ80" s="15" t="s">
        <v>70</v>
      </c>
      <c r="BR80" s="15" t="s">
        <v>180</v>
      </c>
      <c r="BS80" s="24">
        <v>116.82</v>
      </c>
      <c r="BT80" s="24">
        <v>112.89</v>
      </c>
      <c r="BU80" s="24">
        <v>102.71</v>
      </c>
      <c r="BV80" s="24">
        <v>102.87</v>
      </c>
      <c r="BW80" s="24">
        <v>104.36</v>
      </c>
      <c r="BX80" s="24">
        <v>102.9</v>
      </c>
      <c r="BY80" s="24">
        <v>100.77</v>
      </c>
      <c r="BZ80" s="24">
        <v>95.57</v>
      </c>
      <c r="CA80" s="24"/>
      <c r="CB80" s="24">
        <v>104.35</v>
      </c>
      <c r="CC80" s="24">
        <v>100.02</v>
      </c>
      <c r="CD80" s="24">
        <v>96.97</v>
      </c>
      <c r="CE80" s="24">
        <v>102.62</v>
      </c>
      <c r="CF80" s="24">
        <v>98.16</v>
      </c>
      <c r="CG80" s="24">
        <v>94.03</v>
      </c>
      <c r="CH80" s="24">
        <v>96.77</v>
      </c>
      <c r="CI80" s="24">
        <v>97.95</v>
      </c>
      <c r="CJ80" s="24"/>
      <c r="CK80" s="24">
        <v>109.61</v>
      </c>
      <c r="CL80" s="24">
        <v>112.57</v>
      </c>
      <c r="CM80" s="24">
        <v>102.98</v>
      </c>
      <c r="CN80" s="24">
        <v>105.49</v>
      </c>
      <c r="CO80" s="24">
        <v>109.63</v>
      </c>
      <c r="CP80" s="24">
        <v>106.89</v>
      </c>
      <c r="CQ80" s="24">
        <v>104.09</v>
      </c>
      <c r="CR80" s="24">
        <v>96.86</v>
      </c>
      <c r="CT80" s="24">
        <v>136.5</v>
      </c>
      <c r="CU80" s="24">
        <v>126.07</v>
      </c>
      <c r="CV80" s="24">
        <v>108.18</v>
      </c>
      <c r="CW80" s="24">
        <v>100.5</v>
      </c>
      <c r="CX80" s="24">
        <v>105.3</v>
      </c>
      <c r="CY80" s="24">
        <v>107.78</v>
      </c>
      <c r="CZ80" s="24">
        <v>101.47</v>
      </c>
      <c r="DA80" s="24">
        <v>91.91</v>
      </c>
      <c r="DC80" s="25"/>
      <c r="DD80" s="25"/>
    </row>
    <row r="81" spans="1:108" x14ac:dyDescent="0.2">
      <c r="A81" s="15" t="s">
        <v>71</v>
      </c>
      <c r="B81" s="15" t="s">
        <v>71</v>
      </c>
      <c r="C81" s="15" t="s">
        <v>181</v>
      </c>
      <c r="D81" s="24">
        <v>138.21</v>
      </c>
      <c r="E81" s="24">
        <v>128.55000000000001</v>
      </c>
      <c r="F81" s="24">
        <v>107.7</v>
      </c>
      <c r="G81" s="24">
        <v>97.04</v>
      </c>
      <c r="H81" s="24">
        <v>103.83</v>
      </c>
      <c r="I81" s="24">
        <v>104.26</v>
      </c>
      <c r="J81" s="24">
        <v>104.57</v>
      </c>
      <c r="K81" s="24">
        <v>107.56</v>
      </c>
      <c r="L81" s="24"/>
      <c r="M81" s="24">
        <v>145.82</v>
      </c>
      <c r="N81" s="24">
        <v>122.71</v>
      </c>
      <c r="O81" s="24">
        <v>99.54</v>
      </c>
      <c r="P81" s="24">
        <v>95.32</v>
      </c>
      <c r="Q81" s="24">
        <v>101.22</v>
      </c>
      <c r="R81" s="24">
        <v>93.98</v>
      </c>
      <c r="S81" s="24">
        <v>94.28</v>
      </c>
      <c r="T81" s="24">
        <v>96.34</v>
      </c>
      <c r="U81" s="24"/>
      <c r="V81" s="24">
        <v>148.59</v>
      </c>
      <c r="W81" s="24">
        <v>139.68</v>
      </c>
      <c r="X81" s="24">
        <v>106.49</v>
      </c>
      <c r="Y81" s="24">
        <v>106.88</v>
      </c>
      <c r="Z81" s="24">
        <v>115.28</v>
      </c>
      <c r="AA81" s="24">
        <v>110.43</v>
      </c>
      <c r="AB81" s="24">
        <v>109.06</v>
      </c>
      <c r="AC81" s="24">
        <v>112.46</v>
      </c>
      <c r="AD81" s="24"/>
      <c r="AE81" s="24">
        <v>143.05000000000001</v>
      </c>
      <c r="AF81" s="24">
        <v>105.75</v>
      </c>
      <c r="AG81" s="24">
        <v>92.59</v>
      </c>
      <c r="AH81" s="24">
        <v>83.76</v>
      </c>
      <c r="AI81" s="24">
        <v>87.15</v>
      </c>
      <c r="AJ81" s="24">
        <v>77.53</v>
      </c>
      <c r="AK81" s="24">
        <v>79.5</v>
      </c>
      <c r="AL81" s="24">
        <v>80.209999999999994</v>
      </c>
      <c r="AM81" s="24"/>
      <c r="AN81" s="15" t="s">
        <v>71</v>
      </c>
      <c r="AO81" s="15" t="s">
        <v>181</v>
      </c>
      <c r="AP81" s="24">
        <v>122.14</v>
      </c>
      <c r="AQ81" s="24">
        <v>111.51</v>
      </c>
      <c r="AR81" s="24">
        <v>97.31</v>
      </c>
      <c r="AS81" s="24">
        <v>87.08</v>
      </c>
      <c r="AT81" s="24">
        <v>90.08</v>
      </c>
      <c r="AU81" s="24">
        <v>97.47</v>
      </c>
      <c r="AV81" s="24">
        <v>94.9</v>
      </c>
      <c r="AW81" s="24">
        <v>97.83</v>
      </c>
      <c r="AX81" s="24"/>
      <c r="AY81" s="24">
        <v>120.24</v>
      </c>
      <c r="AZ81" s="24">
        <v>115.82</v>
      </c>
      <c r="BA81" s="24">
        <v>97.86</v>
      </c>
      <c r="BB81" s="24">
        <v>91.06</v>
      </c>
      <c r="BC81" s="24">
        <v>105.05</v>
      </c>
      <c r="BD81" s="24">
        <v>110.69</v>
      </c>
      <c r="BE81" s="24">
        <v>109.72</v>
      </c>
      <c r="BF81" s="24">
        <v>105.19</v>
      </c>
      <c r="BG81" s="24"/>
      <c r="BH81" s="24">
        <v>124.04</v>
      </c>
      <c r="BI81" s="24">
        <v>107.21</v>
      </c>
      <c r="BJ81" s="24">
        <v>96.75</v>
      </c>
      <c r="BK81" s="24">
        <v>83.1</v>
      </c>
      <c r="BL81" s="24">
        <v>75.099999999999994</v>
      </c>
      <c r="BM81" s="24">
        <v>84.25</v>
      </c>
      <c r="BN81" s="24">
        <v>80.09</v>
      </c>
      <c r="BO81" s="24">
        <v>90.48</v>
      </c>
      <c r="BP81" s="24"/>
      <c r="BQ81" s="15" t="s">
        <v>71</v>
      </c>
      <c r="BR81" s="15" t="s">
        <v>181</v>
      </c>
      <c r="BS81" s="24">
        <v>146.69</v>
      </c>
      <c r="BT81" s="24">
        <v>151.41999999999999</v>
      </c>
      <c r="BU81" s="24">
        <v>126.25</v>
      </c>
      <c r="BV81" s="24">
        <v>108.72</v>
      </c>
      <c r="BW81" s="24">
        <v>120.19</v>
      </c>
      <c r="BX81" s="24">
        <v>121.32</v>
      </c>
      <c r="BY81" s="24">
        <v>124.53</v>
      </c>
      <c r="BZ81" s="24">
        <v>128.51</v>
      </c>
      <c r="CA81" s="24"/>
      <c r="CB81" s="24">
        <v>120.77</v>
      </c>
      <c r="CC81" s="24">
        <v>115.06</v>
      </c>
      <c r="CD81" s="24">
        <v>104.7</v>
      </c>
      <c r="CE81" s="24">
        <v>101.21</v>
      </c>
      <c r="CF81" s="24">
        <v>102.81</v>
      </c>
      <c r="CG81" s="24">
        <v>101.25</v>
      </c>
      <c r="CH81" s="24">
        <v>104.7</v>
      </c>
      <c r="CI81" s="24">
        <v>108.19</v>
      </c>
      <c r="CJ81" s="24"/>
      <c r="CK81" s="24">
        <v>151.02000000000001</v>
      </c>
      <c r="CL81" s="24">
        <v>150.91</v>
      </c>
      <c r="CM81" s="24">
        <v>130.51</v>
      </c>
      <c r="CN81" s="24">
        <v>114.52</v>
      </c>
      <c r="CO81" s="24">
        <v>116.81</v>
      </c>
      <c r="CP81" s="24">
        <v>124.13</v>
      </c>
      <c r="CQ81" s="24">
        <v>131.55000000000001</v>
      </c>
      <c r="CR81" s="24">
        <v>145.12</v>
      </c>
      <c r="CT81" s="24">
        <v>168.26</v>
      </c>
      <c r="CU81" s="24">
        <v>188.3</v>
      </c>
      <c r="CV81" s="24">
        <v>143.54</v>
      </c>
      <c r="CW81" s="24">
        <v>110.44</v>
      </c>
      <c r="CX81" s="24">
        <v>140.96</v>
      </c>
      <c r="CY81" s="24">
        <v>138.59</v>
      </c>
      <c r="CZ81" s="24">
        <v>137.33000000000001</v>
      </c>
      <c r="DA81" s="24">
        <v>132.22</v>
      </c>
      <c r="DC81" s="25"/>
      <c r="DD81" s="25"/>
    </row>
    <row r="82" spans="1:108" x14ac:dyDescent="0.2">
      <c r="B82" s="15" t="s">
        <v>268</v>
      </c>
      <c r="C82" s="15" t="s">
        <v>271</v>
      </c>
      <c r="D82" s="24">
        <v>110.49</v>
      </c>
      <c r="E82" s="24">
        <v>119.53</v>
      </c>
      <c r="F82" s="24"/>
      <c r="G82" s="24"/>
      <c r="H82" s="24"/>
      <c r="I82" s="24"/>
      <c r="J82" s="24"/>
      <c r="K82" s="24"/>
      <c r="L82" s="24"/>
      <c r="M82" s="24">
        <v>101.86</v>
      </c>
      <c r="N82" s="24">
        <v>120.03</v>
      </c>
      <c r="O82" s="24"/>
      <c r="P82" s="24"/>
      <c r="Q82" s="24"/>
      <c r="R82" s="24"/>
      <c r="S82" s="24"/>
      <c r="T82" s="24"/>
      <c r="U82" s="24"/>
      <c r="V82" s="24">
        <v>112.35</v>
      </c>
      <c r="W82" s="24">
        <v>124.61</v>
      </c>
      <c r="X82" s="24"/>
      <c r="Y82" s="24"/>
      <c r="Z82" s="24"/>
      <c r="AA82" s="24"/>
      <c r="AB82" s="24"/>
      <c r="AC82" s="24"/>
      <c r="AD82" s="24"/>
      <c r="AE82" s="24">
        <v>91.37</v>
      </c>
      <c r="AF82" s="24">
        <v>115.44</v>
      </c>
      <c r="AG82" s="24"/>
      <c r="AH82" s="24"/>
      <c r="AI82" s="24"/>
      <c r="AJ82" s="24"/>
      <c r="AK82" s="24"/>
      <c r="AL82" s="24"/>
      <c r="AM82" s="24"/>
      <c r="AO82" s="15" t="s">
        <v>271</v>
      </c>
      <c r="AP82" s="24">
        <v>102.98</v>
      </c>
      <c r="AQ82" s="24">
        <v>103.22</v>
      </c>
      <c r="AR82" s="24"/>
      <c r="AS82" s="24"/>
      <c r="AT82" s="24"/>
      <c r="AU82" s="24"/>
      <c r="AV82" s="24"/>
      <c r="AW82" s="24"/>
      <c r="AX82" s="24"/>
      <c r="AY82" s="24">
        <v>116.34</v>
      </c>
      <c r="AZ82" s="24">
        <v>110.35</v>
      </c>
      <c r="BA82" s="24"/>
      <c r="BB82" s="24"/>
      <c r="BC82" s="24"/>
      <c r="BD82" s="24"/>
      <c r="BE82" s="24"/>
      <c r="BF82" s="24"/>
      <c r="BG82" s="24"/>
      <c r="BH82" s="24">
        <v>89.63</v>
      </c>
      <c r="BI82" s="24">
        <v>96.1</v>
      </c>
      <c r="BJ82" s="24"/>
      <c r="BK82" s="24"/>
      <c r="BL82" s="24"/>
      <c r="BM82" s="24"/>
      <c r="BN82" s="24"/>
      <c r="BO82" s="24"/>
      <c r="BP82" s="24"/>
      <c r="BR82" s="15" t="s">
        <v>182</v>
      </c>
      <c r="BS82" s="24">
        <v>126.63</v>
      </c>
      <c r="BT82" s="24">
        <v>135.32</v>
      </c>
      <c r="BU82" s="24"/>
      <c r="BV82" s="24"/>
      <c r="BW82" s="24"/>
      <c r="BX82" s="24"/>
      <c r="BY82" s="24"/>
      <c r="BZ82" s="24"/>
      <c r="CA82" s="24"/>
      <c r="CB82" s="24">
        <v>106.99</v>
      </c>
      <c r="CC82" s="24">
        <v>106.06</v>
      </c>
      <c r="CD82" s="24"/>
      <c r="CE82" s="24"/>
      <c r="CF82" s="24"/>
      <c r="CG82" s="24"/>
      <c r="CH82" s="24"/>
      <c r="CI82" s="24"/>
      <c r="CJ82" s="24"/>
      <c r="CK82" s="24">
        <v>122.37</v>
      </c>
      <c r="CL82" s="24">
        <v>148.21</v>
      </c>
      <c r="CM82" s="24"/>
      <c r="CN82" s="24"/>
      <c r="CO82" s="24"/>
      <c r="CP82" s="24"/>
      <c r="CQ82" s="24"/>
      <c r="CR82" s="24"/>
      <c r="CT82" s="24">
        <v>150.52000000000001</v>
      </c>
      <c r="CU82" s="24">
        <v>151.71</v>
      </c>
      <c r="CV82" s="24"/>
      <c r="CW82" s="24"/>
      <c r="CX82" s="24"/>
      <c r="CY82" s="24"/>
      <c r="CZ82" s="24"/>
      <c r="DA82" s="24"/>
      <c r="DC82" s="25"/>
      <c r="DD82" s="25"/>
    </row>
    <row r="83" spans="1:108" x14ac:dyDescent="0.2">
      <c r="A83" s="15" t="s">
        <v>72</v>
      </c>
      <c r="C83" s="15" t="s">
        <v>182</v>
      </c>
      <c r="D83" s="24"/>
      <c r="E83" s="24"/>
      <c r="F83" s="24">
        <v>111.46</v>
      </c>
      <c r="G83" s="24">
        <v>97.59</v>
      </c>
      <c r="H83" s="24">
        <v>94.57</v>
      </c>
      <c r="I83" s="24">
        <v>94.82</v>
      </c>
      <c r="J83" s="24">
        <v>103.89</v>
      </c>
      <c r="K83" s="24">
        <v>103.85</v>
      </c>
      <c r="L83" s="24"/>
      <c r="M83" s="24"/>
      <c r="N83" s="24"/>
      <c r="O83" s="24">
        <v>103.28</v>
      </c>
      <c r="P83" s="24">
        <v>79.47</v>
      </c>
      <c r="Q83" s="24">
        <v>69.98</v>
      </c>
      <c r="R83" s="24">
        <v>71.56</v>
      </c>
      <c r="S83" s="24">
        <v>77.47</v>
      </c>
      <c r="T83" s="24">
        <v>75.11</v>
      </c>
      <c r="U83" s="24"/>
      <c r="V83" s="24"/>
      <c r="W83" s="24"/>
      <c r="X83" s="24">
        <v>115.42</v>
      </c>
      <c r="Y83" s="24">
        <v>79.92</v>
      </c>
      <c r="Z83" s="24">
        <v>74.72</v>
      </c>
      <c r="AA83" s="24">
        <v>74.73</v>
      </c>
      <c r="AB83" s="24">
        <v>81.64</v>
      </c>
      <c r="AC83" s="24">
        <v>77.86</v>
      </c>
      <c r="AD83" s="24"/>
      <c r="AE83" s="24"/>
      <c r="AF83" s="24"/>
      <c r="AG83" s="24">
        <v>91.15</v>
      </c>
      <c r="AH83" s="24">
        <v>79.010000000000005</v>
      </c>
      <c r="AI83" s="24">
        <v>65.239999999999995</v>
      </c>
      <c r="AJ83" s="24">
        <v>68.38</v>
      </c>
      <c r="AK83" s="24">
        <v>73.290000000000006</v>
      </c>
      <c r="AL83" s="24">
        <v>72.36</v>
      </c>
      <c r="AM83" s="24"/>
      <c r="AN83" s="15" t="s">
        <v>72</v>
      </c>
      <c r="AO83" s="15" t="s">
        <v>182</v>
      </c>
      <c r="AP83" s="24"/>
      <c r="AQ83" s="24"/>
      <c r="AR83" s="24">
        <v>100.38</v>
      </c>
      <c r="AS83" s="24">
        <v>103.96</v>
      </c>
      <c r="AT83" s="24">
        <v>98.47</v>
      </c>
      <c r="AU83" s="24">
        <v>100.06</v>
      </c>
      <c r="AV83" s="24">
        <v>107.58</v>
      </c>
      <c r="AW83" s="24">
        <v>107.63</v>
      </c>
      <c r="AX83" s="24"/>
      <c r="AY83" s="24"/>
      <c r="AZ83" s="24"/>
      <c r="BA83" s="24">
        <v>100.59</v>
      </c>
      <c r="BB83" s="24">
        <v>101.11</v>
      </c>
      <c r="BC83" s="24">
        <v>92.77</v>
      </c>
      <c r="BD83" s="24">
        <v>97.66</v>
      </c>
      <c r="BE83" s="24">
        <v>103.09</v>
      </c>
      <c r="BF83" s="24">
        <v>106.01</v>
      </c>
      <c r="BG83" s="24"/>
      <c r="BH83" s="24"/>
      <c r="BI83" s="24"/>
      <c r="BJ83" s="24">
        <v>100.17</v>
      </c>
      <c r="BK83" s="24">
        <v>106.82</v>
      </c>
      <c r="BL83" s="24">
        <v>104.17</v>
      </c>
      <c r="BM83" s="24">
        <v>102.46</v>
      </c>
      <c r="BN83" s="24">
        <v>112.08</v>
      </c>
      <c r="BO83" s="24">
        <v>109.26</v>
      </c>
      <c r="BP83" s="24"/>
      <c r="BQ83" s="15" t="s">
        <v>72</v>
      </c>
      <c r="BS83" s="24"/>
      <c r="BT83" s="24"/>
      <c r="BU83" s="24">
        <v>130.69999999999999</v>
      </c>
      <c r="BV83" s="24">
        <v>109.33</v>
      </c>
      <c r="BW83" s="24">
        <v>115.27</v>
      </c>
      <c r="BX83" s="24">
        <v>112.83</v>
      </c>
      <c r="BY83" s="24">
        <v>126.62</v>
      </c>
      <c r="BZ83" s="24">
        <v>128.80000000000001</v>
      </c>
      <c r="CA83" s="24"/>
      <c r="CB83" s="24"/>
      <c r="CC83" s="24"/>
      <c r="CD83" s="24">
        <v>110.3</v>
      </c>
      <c r="CE83" s="24">
        <v>93.6</v>
      </c>
      <c r="CF83" s="24">
        <v>95.23</v>
      </c>
      <c r="CG83" s="24">
        <v>92.49</v>
      </c>
      <c r="CH83" s="24">
        <v>97.35</v>
      </c>
      <c r="CI83" s="24">
        <v>100.55</v>
      </c>
      <c r="CJ83" s="24"/>
      <c r="CK83" s="24"/>
      <c r="CL83" s="24"/>
      <c r="CM83" s="24">
        <v>129.71</v>
      </c>
      <c r="CN83" s="24">
        <v>98.13</v>
      </c>
      <c r="CO83" s="24">
        <v>115.83</v>
      </c>
      <c r="CP83" s="24">
        <v>103.28</v>
      </c>
      <c r="CQ83" s="24">
        <v>119.2</v>
      </c>
      <c r="CR83" s="24">
        <v>118.2</v>
      </c>
      <c r="CT83" s="24"/>
      <c r="CU83" s="24"/>
      <c r="CV83" s="24">
        <v>152.1</v>
      </c>
      <c r="CW83" s="24">
        <v>136.26</v>
      </c>
      <c r="CX83" s="24">
        <v>134.74</v>
      </c>
      <c r="CY83" s="24">
        <v>142.72</v>
      </c>
      <c r="CZ83" s="24">
        <v>163.31</v>
      </c>
      <c r="DA83" s="24">
        <v>167.65</v>
      </c>
      <c r="DC83" s="25"/>
      <c r="DD83" s="25"/>
    </row>
    <row r="84" spans="1:108" x14ac:dyDescent="0.2">
      <c r="B84" s="15" t="s">
        <v>73</v>
      </c>
      <c r="C84" s="15" t="s">
        <v>274</v>
      </c>
      <c r="D84" s="24">
        <v>106.9</v>
      </c>
      <c r="E84" s="24">
        <v>108.79</v>
      </c>
      <c r="F84" s="24"/>
      <c r="G84" s="24"/>
      <c r="H84" s="24"/>
      <c r="I84" s="24"/>
      <c r="J84" s="24"/>
      <c r="K84" s="24"/>
      <c r="L84" s="24"/>
      <c r="M84" s="24">
        <v>77.63</v>
      </c>
      <c r="N84" s="24">
        <v>80.62</v>
      </c>
      <c r="O84" s="24"/>
      <c r="P84" s="24"/>
      <c r="Q84" s="24"/>
      <c r="R84" s="24"/>
      <c r="S84" s="24"/>
      <c r="T84" s="24"/>
      <c r="U84" s="24"/>
      <c r="V84" s="24">
        <v>57.87</v>
      </c>
      <c r="W84" s="24">
        <v>88.57</v>
      </c>
      <c r="X84" s="24"/>
      <c r="Y84" s="24"/>
      <c r="Z84" s="24"/>
      <c r="AA84" s="24"/>
      <c r="AB84" s="24"/>
      <c r="AC84" s="24"/>
      <c r="AD84" s="24"/>
      <c r="AE84" s="24">
        <v>97.4</v>
      </c>
      <c r="AF84" s="24">
        <v>72.66</v>
      </c>
      <c r="AG84" s="24"/>
      <c r="AH84" s="24"/>
      <c r="AI84" s="24"/>
      <c r="AJ84" s="24"/>
      <c r="AK84" s="24"/>
      <c r="AL84" s="24"/>
      <c r="AM84" s="24"/>
      <c r="AO84" s="15" t="s">
        <v>274</v>
      </c>
      <c r="AP84" s="24">
        <v>105.32</v>
      </c>
      <c r="AQ84" s="24">
        <v>106</v>
      </c>
      <c r="AR84" s="24"/>
      <c r="AS84" s="24"/>
      <c r="AT84" s="24"/>
      <c r="AU84" s="24"/>
      <c r="AV84" s="24"/>
      <c r="AW84" s="24"/>
      <c r="AX84" s="24"/>
      <c r="AY84" s="24">
        <v>117.27</v>
      </c>
      <c r="AZ84" s="24">
        <v>121.15</v>
      </c>
      <c r="BA84" s="24"/>
      <c r="BB84" s="24"/>
      <c r="BC84" s="24"/>
      <c r="BD84" s="24"/>
      <c r="BE84" s="24"/>
      <c r="BF84" s="24"/>
      <c r="BG84" s="24"/>
      <c r="BH84" s="24">
        <v>93.37</v>
      </c>
      <c r="BI84" s="24">
        <v>90.85</v>
      </c>
      <c r="BJ84" s="24"/>
      <c r="BK84" s="24"/>
      <c r="BL84" s="24"/>
      <c r="BM84" s="24"/>
      <c r="BN84" s="24"/>
      <c r="BO84" s="24"/>
      <c r="BP84" s="24"/>
      <c r="BR84" s="15" t="s">
        <v>183</v>
      </c>
      <c r="BS84" s="24">
        <v>137.72999999999999</v>
      </c>
      <c r="BT84" s="24">
        <v>139.74</v>
      </c>
      <c r="BU84" s="24"/>
      <c r="BV84" s="24"/>
      <c r="BW84" s="24"/>
      <c r="BX84" s="24"/>
      <c r="BY84" s="24"/>
      <c r="BZ84" s="24"/>
      <c r="CA84" s="24"/>
      <c r="CB84" s="24">
        <v>115.67</v>
      </c>
      <c r="CC84" s="24">
        <v>118.38</v>
      </c>
      <c r="CD84" s="24"/>
      <c r="CE84" s="24"/>
      <c r="CF84" s="24"/>
      <c r="CG84" s="24"/>
      <c r="CH84" s="24"/>
      <c r="CI84" s="24"/>
      <c r="CJ84" s="24"/>
      <c r="CK84" s="24">
        <v>135.78</v>
      </c>
      <c r="CL84" s="24">
        <v>143.6</v>
      </c>
      <c r="CM84" s="24"/>
      <c r="CN84" s="24"/>
      <c r="CO84" s="24"/>
      <c r="CP84" s="24"/>
      <c r="CQ84" s="24"/>
      <c r="CR84" s="24"/>
      <c r="CT84" s="24">
        <v>161.76</v>
      </c>
      <c r="CU84" s="24">
        <v>157.25</v>
      </c>
      <c r="CV84" s="24"/>
      <c r="CW84" s="24"/>
      <c r="CX84" s="24"/>
      <c r="CY84" s="24"/>
      <c r="CZ84" s="24"/>
      <c r="DA84" s="24"/>
      <c r="DC84" s="25"/>
      <c r="DD84" s="25"/>
    </row>
    <row r="85" spans="1:108" x14ac:dyDescent="0.2">
      <c r="A85" s="15" t="s">
        <v>263</v>
      </c>
      <c r="C85" s="15" t="s">
        <v>272</v>
      </c>
      <c r="D85" s="24"/>
      <c r="E85" s="24"/>
      <c r="F85" s="24">
        <v>116.49</v>
      </c>
      <c r="G85" s="24">
        <v>113.32</v>
      </c>
      <c r="H85" s="24">
        <v>89.66</v>
      </c>
      <c r="I85" s="24">
        <v>86.92</v>
      </c>
      <c r="J85" s="24">
        <v>89.12</v>
      </c>
      <c r="K85" s="24">
        <v>87.02</v>
      </c>
      <c r="L85" s="24"/>
      <c r="M85" s="24"/>
      <c r="N85" s="24"/>
      <c r="O85" s="24">
        <v>103.36</v>
      </c>
      <c r="P85" s="24">
        <v>74.16</v>
      </c>
      <c r="Q85" s="24">
        <v>56.19</v>
      </c>
      <c r="R85" s="24">
        <v>54.04</v>
      </c>
      <c r="S85" s="24">
        <v>62.19</v>
      </c>
      <c r="T85" s="24">
        <v>71.25</v>
      </c>
      <c r="U85" s="24"/>
      <c r="V85" s="24"/>
      <c r="W85" s="24"/>
      <c r="X85" s="24">
        <v>89.63</v>
      </c>
      <c r="Y85" s="24">
        <v>68.150000000000006</v>
      </c>
      <c r="Z85" s="24">
        <v>68.239999999999995</v>
      </c>
      <c r="AA85" s="24">
        <v>57.06</v>
      </c>
      <c r="AB85" s="24">
        <v>56.22</v>
      </c>
      <c r="AC85" s="24">
        <v>66.489999999999995</v>
      </c>
      <c r="AD85" s="24"/>
      <c r="AE85" s="24"/>
      <c r="AF85" s="24"/>
      <c r="AG85" s="24">
        <v>117.09</v>
      </c>
      <c r="AH85" s="24">
        <v>80.17</v>
      </c>
      <c r="AI85" s="24">
        <v>44.15</v>
      </c>
      <c r="AJ85" s="24">
        <v>51.01</v>
      </c>
      <c r="AK85" s="24">
        <v>68.16</v>
      </c>
      <c r="AL85" s="24">
        <v>76.010000000000005</v>
      </c>
      <c r="AM85" s="24"/>
      <c r="AN85" s="15" t="s">
        <v>263</v>
      </c>
      <c r="AO85" s="15" t="s">
        <v>272</v>
      </c>
      <c r="AP85" s="24"/>
      <c r="AQ85" s="24"/>
      <c r="AR85" s="24">
        <v>116.37</v>
      </c>
      <c r="AS85" s="24">
        <v>122.75</v>
      </c>
      <c r="AT85" s="24">
        <v>105.99</v>
      </c>
      <c r="AU85" s="24">
        <v>104.32</v>
      </c>
      <c r="AV85" s="24">
        <v>101.32</v>
      </c>
      <c r="AW85" s="24">
        <v>90.99</v>
      </c>
      <c r="AX85" s="24"/>
      <c r="AY85" s="24"/>
      <c r="AZ85" s="24"/>
      <c r="BA85" s="24">
        <v>118.18</v>
      </c>
      <c r="BB85" s="24">
        <v>127.82</v>
      </c>
      <c r="BC85" s="24">
        <v>104.82</v>
      </c>
      <c r="BD85" s="24">
        <v>101.83</v>
      </c>
      <c r="BE85" s="24">
        <v>101.62</v>
      </c>
      <c r="BF85" s="24">
        <v>99.15</v>
      </c>
      <c r="BG85" s="24"/>
      <c r="BH85" s="24"/>
      <c r="BI85" s="24"/>
      <c r="BJ85" s="24">
        <v>114.57</v>
      </c>
      <c r="BK85" s="24">
        <v>117.67</v>
      </c>
      <c r="BL85" s="24">
        <v>107.16</v>
      </c>
      <c r="BM85" s="24">
        <v>106.82</v>
      </c>
      <c r="BN85" s="24">
        <v>101.01</v>
      </c>
      <c r="BO85" s="24">
        <v>82.83</v>
      </c>
      <c r="BP85" s="24"/>
      <c r="BQ85" s="15" t="s">
        <v>263</v>
      </c>
      <c r="BS85" s="24"/>
      <c r="BT85" s="24"/>
      <c r="BU85" s="24">
        <v>129.74</v>
      </c>
      <c r="BV85" s="24">
        <v>143.05000000000001</v>
      </c>
      <c r="BW85" s="24">
        <v>106.79</v>
      </c>
      <c r="BX85" s="24">
        <v>102.41</v>
      </c>
      <c r="BY85" s="24">
        <v>103.85</v>
      </c>
      <c r="BZ85" s="24">
        <v>98.82</v>
      </c>
      <c r="CA85" s="24"/>
      <c r="CB85" s="24"/>
      <c r="CC85" s="24"/>
      <c r="CD85" s="24">
        <v>111.9</v>
      </c>
      <c r="CE85" s="24">
        <v>113.15</v>
      </c>
      <c r="CF85" s="24">
        <v>90.12</v>
      </c>
      <c r="CG85" s="24">
        <v>90.62</v>
      </c>
      <c r="CH85" s="24">
        <v>89.98</v>
      </c>
      <c r="CI85" s="24">
        <v>91.43</v>
      </c>
      <c r="CJ85" s="24"/>
      <c r="CK85" s="24"/>
      <c r="CL85" s="24"/>
      <c r="CM85" s="24">
        <v>133.09</v>
      </c>
      <c r="CN85" s="24">
        <v>146.01</v>
      </c>
      <c r="CO85" s="24">
        <v>106.7</v>
      </c>
      <c r="CP85" s="24">
        <v>102.89</v>
      </c>
      <c r="CQ85" s="24">
        <v>106.23</v>
      </c>
      <c r="CR85" s="24">
        <v>98.62</v>
      </c>
      <c r="CT85" s="24"/>
      <c r="CU85" s="24"/>
      <c r="CV85" s="24">
        <v>144.25</v>
      </c>
      <c r="CW85" s="24">
        <v>169.98</v>
      </c>
      <c r="CX85" s="24">
        <v>123.56</v>
      </c>
      <c r="CY85" s="24">
        <v>113.71</v>
      </c>
      <c r="CZ85" s="24">
        <v>115.34</v>
      </c>
      <c r="DA85" s="24">
        <v>106.41</v>
      </c>
      <c r="DC85" s="25"/>
      <c r="DD85" s="25"/>
    </row>
    <row r="86" spans="1:108" x14ac:dyDescent="0.2">
      <c r="A86" s="15" t="s">
        <v>264</v>
      </c>
      <c r="C86" s="15" t="s">
        <v>273</v>
      </c>
      <c r="D86" s="24"/>
      <c r="E86" s="24"/>
      <c r="F86" s="24">
        <v>125.31</v>
      </c>
      <c r="G86" s="24">
        <v>119.14</v>
      </c>
      <c r="H86" s="24">
        <v>114.02</v>
      </c>
      <c r="I86" s="24">
        <v>114.32</v>
      </c>
      <c r="J86" s="24">
        <v>114.68</v>
      </c>
      <c r="K86" s="24">
        <v>116.41</v>
      </c>
      <c r="L86" s="24"/>
      <c r="M86" s="24"/>
      <c r="N86" s="24"/>
      <c r="O86" s="24">
        <v>131.68</v>
      </c>
      <c r="P86" s="24">
        <v>108.86</v>
      </c>
      <c r="Q86" s="24">
        <v>122.43</v>
      </c>
      <c r="R86" s="24">
        <v>111.51</v>
      </c>
      <c r="S86" s="24">
        <v>110.94</v>
      </c>
      <c r="T86" s="24">
        <v>89.03</v>
      </c>
      <c r="U86" s="24"/>
      <c r="V86" s="24"/>
      <c r="W86" s="24"/>
      <c r="X86" s="24">
        <v>156.03</v>
      </c>
      <c r="Y86" s="24">
        <v>128.91</v>
      </c>
      <c r="Z86" s="24">
        <v>130.97</v>
      </c>
      <c r="AA86" s="24">
        <v>131.78</v>
      </c>
      <c r="AB86" s="24">
        <v>121.17</v>
      </c>
      <c r="AC86" s="24">
        <v>108.45</v>
      </c>
      <c r="AD86" s="24"/>
      <c r="AE86" s="24"/>
      <c r="AF86" s="24"/>
      <c r="AG86" s="24">
        <v>107.33</v>
      </c>
      <c r="AH86" s="24">
        <v>88.82</v>
      </c>
      <c r="AI86" s="24">
        <v>113.88</v>
      </c>
      <c r="AJ86" s="24">
        <v>91.24</v>
      </c>
      <c r="AK86" s="24">
        <v>100.72</v>
      </c>
      <c r="AL86" s="24">
        <v>69.62</v>
      </c>
      <c r="AM86" s="24"/>
      <c r="AN86" s="15" t="s">
        <v>264</v>
      </c>
      <c r="AO86" s="15" t="s">
        <v>273</v>
      </c>
      <c r="AP86" s="24"/>
      <c r="AQ86" s="24"/>
      <c r="AR86" s="24">
        <v>163.68</v>
      </c>
      <c r="AS86" s="24">
        <v>161.71</v>
      </c>
      <c r="AT86" s="24">
        <v>135.55000000000001</v>
      </c>
      <c r="AU86" s="24">
        <v>147.54</v>
      </c>
      <c r="AV86" s="24">
        <v>152.47999999999999</v>
      </c>
      <c r="AW86" s="24">
        <v>153.15</v>
      </c>
      <c r="AX86" s="24"/>
      <c r="AY86" s="24"/>
      <c r="AZ86" s="24"/>
      <c r="BA86" s="24">
        <v>124.28</v>
      </c>
      <c r="BB86" s="24">
        <v>128.61000000000001</v>
      </c>
      <c r="BC86" s="24">
        <v>98.79</v>
      </c>
      <c r="BD86" s="24">
        <v>103.75</v>
      </c>
      <c r="BE86" s="24">
        <v>97.88</v>
      </c>
      <c r="BF86" s="24">
        <v>89.36</v>
      </c>
      <c r="BG86" s="24"/>
      <c r="BH86" s="24"/>
      <c r="BI86" s="24"/>
      <c r="BJ86" s="24">
        <v>203.07</v>
      </c>
      <c r="BK86" s="24">
        <v>194.81</v>
      </c>
      <c r="BL86" s="24">
        <v>172.31</v>
      </c>
      <c r="BM86" s="24">
        <v>191.33</v>
      </c>
      <c r="BN86" s="24">
        <v>207.07</v>
      </c>
      <c r="BO86" s="24">
        <v>216.95</v>
      </c>
      <c r="BP86" s="24"/>
      <c r="BQ86" s="15" t="s">
        <v>264</v>
      </c>
      <c r="BS86" s="24"/>
      <c r="BT86" s="24"/>
      <c r="BU86" s="24">
        <v>80.58</v>
      </c>
      <c r="BV86" s="24">
        <v>86.85</v>
      </c>
      <c r="BW86" s="24">
        <v>84.1</v>
      </c>
      <c r="BX86" s="24">
        <v>83.91</v>
      </c>
      <c r="BY86" s="24">
        <v>80.62</v>
      </c>
      <c r="BZ86" s="24">
        <v>107.04</v>
      </c>
      <c r="CA86" s="24"/>
      <c r="CB86" s="24"/>
      <c r="CC86" s="24"/>
      <c r="CD86" s="24">
        <v>97.75</v>
      </c>
      <c r="CE86" s="24">
        <v>112.64</v>
      </c>
      <c r="CF86" s="24">
        <v>100.72</v>
      </c>
      <c r="CG86" s="24">
        <v>99.98</v>
      </c>
      <c r="CH86" s="24">
        <v>97.69</v>
      </c>
      <c r="CI86" s="24">
        <v>106.85</v>
      </c>
      <c r="CJ86" s="24"/>
      <c r="CK86" s="24"/>
      <c r="CL86" s="24"/>
      <c r="CM86" s="24">
        <v>83.03</v>
      </c>
      <c r="CN86" s="24">
        <v>101.45</v>
      </c>
      <c r="CO86" s="24">
        <v>86.18</v>
      </c>
      <c r="CP86" s="24">
        <v>89.09</v>
      </c>
      <c r="CQ86" s="24">
        <v>88.07</v>
      </c>
      <c r="CR86" s="24">
        <v>107.17</v>
      </c>
      <c r="CT86" s="24"/>
      <c r="CU86" s="24"/>
      <c r="CV86" s="24">
        <v>60.96</v>
      </c>
      <c r="CW86" s="24">
        <v>46.47</v>
      </c>
      <c r="CX86" s="24">
        <v>65.400000000000006</v>
      </c>
      <c r="CY86" s="24">
        <v>62.65</v>
      </c>
      <c r="CZ86" s="24">
        <v>56.11</v>
      </c>
      <c r="DA86" s="24">
        <v>107.11</v>
      </c>
      <c r="DC86" s="25"/>
      <c r="DD86" s="25"/>
    </row>
    <row r="87" spans="1:108" x14ac:dyDescent="0.2">
      <c r="A87" s="15" t="s">
        <v>74</v>
      </c>
      <c r="B87" s="15" t="s">
        <v>74</v>
      </c>
      <c r="C87" s="15" t="s">
        <v>184</v>
      </c>
      <c r="D87" s="24">
        <v>89.6</v>
      </c>
      <c r="E87" s="24">
        <v>65.47</v>
      </c>
      <c r="F87" s="24">
        <v>89.63</v>
      </c>
      <c r="G87" s="24">
        <v>80.19</v>
      </c>
      <c r="H87" s="24">
        <v>84.47</v>
      </c>
      <c r="I87" s="24">
        <v>84.52</v>
      </c>
      <c r="J87" s="24">
        <v>71.64</v>
      </c>
      <c r="K87" s="24">
        <v>65.03</v>
      </c>
      <c r="L87" s="24"/>
      <c r="M87" s="24">
        <v>134.37</v>
      </c>
      <c r="N87" s="24">
        <v>80.59</v>
      </c>
      <c r="O87" s="24">
        <v>119.61</v>
      </c>
      <c r="P87" s="24">
        <v>96.74</v>
      </c>
      <c r="Q87" s="24">
        <v>89.77</v>
      </c>
      <c r="R87" s="24">
        <v>96.89</v>
      </c>
      <c r="S87" s="24">
        <v>71.73</v>
      </c>
      <c r="T87" s="24">
        <v>64.489999999999995</v>
      </c>
      <c r="U87" s="24"/>
      <c r="V87" s="24">
        <v>201.6</v>
      </c>
      <c r="W87" s="24">
        <v>121.94</v>
      </c>
      <c r="X87" s="24">
        <v>141.01</v>
      </c>
      <c r="Y87" s="24">
        <v>137.19</v>
      </c>
      <c r="Z87" s="24">
        <v>69.8</v>
      </c>
      <c r="AA87" s="24">
        <v>92.4</v>
      </c>
      <c r="AB87" s="24">
        <v>80.66</v>
      </c>
      <c r="AC87" s="24">
        <v>83.7</v>
      </c>
      <c r="AD87" s="24"/>
      <c r="AE87" s="24">
        <v>67.13</v>
      </c>
      <c r="AF87" s="24">
        <v>39.25</v>
      </c>
      <c r="AG87" s="24">
        <v>98.2</v>
      </c>
      <c r="AH87" s="24">
        <v>56.28</v>
      </c>
      <c r="AI87" s="24">
        <v>109.74</v>
      </c>
      <c r="AJ87" s="24">
        <v>101.38</v>
      </c>
      <c r="AK87" s="24">
        <v>62.81</v>
      </c>
      <c r="AL87" s="24">
        <v>45.28</v>
      </c>
      <c r="AM87" s="24"/>
      <c r="AN87" s="15" t="s">
        <v>74</v>
      </c>
      <c r="AO87" s="15" t="s">
        <v>184</v>
      </c>
      <c r="AP87" s="24">
        <v>62.25</v>
      </c>
      <c r="AQ87" s="24">
        <v>55.88</v>
      </c>
      <c r="AR87" s="24">
        <v>77.95</v>
      </c>
      <c r="AS87" s="24">
        <v>72.260000000000005</v>
      </c>
      <c r="AT87" s="24">
        <v>69.16</v>
      </c>
      <c r="AU87" s="24">
        <v>64.87</v>
      </c>
      <c r="AV87" s="24">
        <v>59.34</v>
      </c>
      <c r="AW87" s="24">
        <v>61.09</v>
      </c>
      <c r="AX87" s="24"/>
      <c r="AY87" s="24">
        <v>97.07</v>
      </c>
      <c r="AZ87" s="24">
        <v>81.12</v>
      </c>
      <c r="BA87" s="24">
        <v>114.03</v>
      </c>
      <c r="BB87" s="24">
        <v>97.89</v>
      </c>
      <c r="BC87" s="24">
        <v>89.71</v>
      </c>
      <c r="BD87" s="24">
        <v>85.53</v>
      </c>
      <c r="BE87" s="24">
        <v>74.84</v>
      </c>
      <c r="BF87" s="24">
        <v>74.47</v>
      </c>
      <c r="BG87" s="24"/>
      <c r="BH87" s="24">
        <v>27.44</v>
      </c>
      <c r="BI87" s="24">
        <v>30.64</v>
      </c>
      <c r="BJ87" s="24">
        <v>41.88</v>
      </c>
      <c r="BK87" s="24">
        <v>46.64</v>
      </c>
      <c r="BL87" s="24">
        <v>48.62</v>
      </c>
      <c r="BM87" s="24">
        <v>44.2</v>
      </c>
      <c r="BN87" s="24">
        <v>43.84</v>
      </c>
      <c r="BO87" s="24">
        <v>47.72</v>
      </c>
      <c r="BP87" s="24"/>
      <c r="BQ87" s="15" t="s">
        <v>74</v>
      </c>
      <c r="BR87" s="15" t="s">
        <v>184</v>
      </c>
      <c r="BS87" s="24">
        <v>72.180000000000007</v>
      </c>
      <c r="BT87" s="24">
        <v>59.94</v>
      </c>
      <c r="BU87" s="24">
        <v>71.34</v>
      </c>
      <c r="BV87" s="24">
        <v>71.569999999999993</v>
      </c>
      <c r="BW87" s="24">
        <v>94.47</v>
      </c>
      <c r="BX87" s="24">
        <v>91.79</v>
      </c>
      <c r="BY87" s="24">
        <v>83.85</v>
      </c>
      <c r="BZ87" s="24">
        <v>69.5</v>
      </c>
      <c r="CA87" s="24"/>
      <c r="CB87" s="24">
        <v>95.14</v>
      </c>
      <c r="CC87" s="24">
        <v>86.08</v>
      </c>
      <c r="CD87" s="24">
        <v>88.92</v>
      </c>
      <c r="CE87" s="24">
        <v>90.77</v>
      </c>
      <c r="CF87" s="24">
        <v>99.54</v>
      </c>
      <c r="CG87" s="24">
        <v>98.43</v>
      </c>
      <c r="CH87" s="24">
        <v>95.42</v>
      </c>
      <c r="CI87" s="24">
        <v>89.23</v>
      </c>
      <c r="CJ87" s="24"/>
      <c r="CK87" s="24">
        <v>79.400000000000006</v>
      </c>
      <c r="CL87" s="24">
        <v>54.86</v>
      </c>
      <c r="CM87" s="24">
        <v>76.98</v>
      </c>
      <c r="CN87" s="24">
        <v>71.5</v>
      </c>
      <c r="CO87" s="24">
        <v>80.63</v>
      </c>
      <c r="CP87" s="24">
        <v>86</v>
      </c>
      <c r="CQ87" s="24">
        <v>79.02</v>
      </c>
      <c r="CR87" s="24">
        <v>68.48</v>
      </c>
      <c r="CT87" s="24">
        <v>42.01</v>
      </c>
      <c r="CU87" s="24">
        <v>38.869999999999997</v>
      </c>
      <c r="CV87" s="24">
        <v>48.12</v>
      </c>
      <c r="CW87" s="24">
        <v>52.44</v>
      </c>
      <c r="CX87" s="24">
        <v>103.25</v>
      </c>
      <c r="CY87" s="24">
        <v>90.95</v>
      </c>
      <c r="CZ87" s="24">
        <v>77.11</v>
      </c>
      <c r="DA87" s="24">
        <v>50.79</v>
      </c>
      <c r="DC87" s="25"/>
      <c r="DD87" s="25"/>
    </row>
    <row r="88" spans="1:108" x14ac:dyDescent="0.2">
      <c r="A88" s="15" t="s">
        <v>265</v>
      </c>
      <c r="C88" s="15" t="s">
        <v>275</v>
      </c>
      <c r="D88" s="24"/>
      <c r="E88" s="24"/>
      <c r="F88" s="24">
        <v>65.28</v>
      </c>
      <c r="G88" s="24">
        <v>78.12</v>
      </c>
      <c r="H88" s="24">
        <v>78.03</v>
      </c>
      <c r="I88" s="24">
        <v>79.89</v>
      </c>
      <c r="J88" s="24">
        <v>75.849999999999994</v>
      </c>
      <c r="K88" s="24">
        <v>85.49</v>
      </c>
      <c r="L88" s="24"/>
      <c r="M88" s="24"/>
      <c r="N88" s="24"/>
      <c r="O88" s="24">
        <v>55.46</v>
      </c>
      <c r="P88" s="24">
        <v>67.66</v>
      </c>
      <c r="Q88" s="24">
        <v>68.61</v>
      </c>
      <c r="R88" s="24">
        <v>82.37</v>
      </c>
      <c r="S88" s="24">
        <v>63.04</v>
      </c>
      <c r="T88" s="24">
        <v>70.91</v>
      </c>
      <c r="U88" s="24"/>
      <c r="V88" s="24"/>
      <c r="W88" s="24"/>
      <c r="X88" s="24">
        <v>55.37</v>
      </c>
      <c r="Y88" s="24">
        <v>55.33</v>
      </c>
      <c r="Z88" s="24">
        <v>73.88</v>
      </c>
      <c r="AA88" s="24">
        <v>97.98</v>
      </c>
      <c r="AB88" s="24">
        <v>79.87</v>
      </c>
      <c r="AC88" s="24">
        <v>72.709999999999994</v>
      </c>
      <c r="AD88" s="24"/>
      <c r="AE88" s="24"/>
      <c r="AF88" s="24"/>
      <c r="AG88" s="24">
        <v>55.56</v>
      </c>
      <c r="AH88" s="24">
        <v>79.989999999999995</v>
      </c>
      <c r="AI88" s="24">
        <v>63.35</v>
      </c>
      <c r="AJ88" s="24">
        <v>66.760000000000005</v>
      </c>
      <c r="AK88" s="24">
        <v>46.2</v>
      </c>
      <c r="AL88" s="24">
        <v>69.12</v>
      </c>
      <c r="AM88" s="24"/>
      <c r="AN88" s="15" t="s">
        <v>265</v>
      </c>
      <c r="AO88" s="15" t="s">
        <v>275</v>
      </c>
      <c r="AP88" s="24"/>
      <c r="AQ88" s="24"/>
      <c r="AR88" s="24">
        <v>66.58</v>
      </c>
      <c r="AS88" s="24">
        <v>75.39</v>
      </c>
      <c r="AT88" s="24">
        <v>67.17</v>
      </c>
      <c r="AU88" s="24">
        <v>68.180000000000007</v>
      </c>
      <c r="AV88" s="24">
        <v>73.53</v>
      </c>
      <c r="AW88" s="24">
        <v>96.56</v>
      </c>
      <c r="AX88" s="24"/>
      <c r="AY88" s="24"/>
      <c r="AZ88" s="24"/>
      <c r="BA88" s="24">
        <v>86.81</v>
      </c>
      <c r="BB88" s="24">
        <v>93.05</v>
      </c>
      <c r="BC88" s="24">
        <v>81.069999999999993</v>
      </c>
      <c r="BD88" s="24">
        <v>82.86</v>
      </c>
      <c r="BE88" s="24">
        <v>79.12</v>
      </c>
      <c r="BF88" s="24">
        <v>111.44</v>
      </c>
      <c r="BG88" s="24"/>
      <c r="BH88" s="24"/>
      <c r="BI88" s="24"/>
      <c r="BJ88" s="24">
        <v>46.36</v>
      </c>
      <c r="BK88" s="24">
        <v>57.73</v>
      </c>
      <c r="BL88" s="24">
        <v>53.27</v>
      </c>
      <c r="BM88" s="24">
        <v>53.5</v>
      </c>
      <c r="BN88" s="24">
        <v>67.930000000000007</v>
      </c>
      <c r="BO88" s="24">
        <v>81.680000000000007</v>
      </c>
      <c r="BP88" s="24"/>
      <c r="BQ88" s="15" t="s">
        <v>265</v>
      </c>
      <c r="BS88" s="24"/>
      <c r="BT88" s="24"/>
      <c r="BU88" s="24">
        <v>73.790000000000006</v>
      </c>
      <c r="BV88" s="24">
        <v>91.3</v>
      </c>
      <c r="BW88" s="24">
        <v>98.31</v>
      </c>
      <c r="BX88" s="24">
        <v>89.11</v>
      </c>
      <c r="BY88" s="24">
        <v>90.98</v>
      </c>
      <c r="BZ88" s="24">
        <v>89</v>
      </c>
      <c r="CA88" s="24"/>
      <c r="CB88" s="24"/>
      <c r="CC88" s="24"/>
      <c r="CD88" s="24">
        <v>87.04</v>
      </c>
      <c r="CE88" s="24">
        <v>100.97</v>
      </c>
      <c r="CF88" s="24">
        <v>90.77</v>
      </c>
      <c r="CG88" s="24">
        <v>93.08</v>
      </c>
      <c r="CH88" s="24">
        <v>93.61</v>
      </c>
      <c r="CI88" s="24">
        <v>102.49</v>
      </c>
      <c r="CJ88" s="24"/>
      <c r="CK88" s="24"/>
      <c r="CL88" s="24"/>
      <c r="CM88" s="24">
        <v>70.73</v>
      </c>
      <c r="CN88" s="24">
        <v>85.03</v>
      </c>
      <c r="CO88" s="24">
        <v>101.33</v>
      </c>
      <c r="CP88" s="24">
        <v>86.9</v>
      </c>
      <c r="CQ88" s="24">
        <v>87.93</v>
      </c>
      <c r="CR88" s="24">
        <v>85.97</v>
      </c>
      <c r="CT88" s="24"/>
      <c r="CU88" s="24"/>
      <c r="CV88" s="24">
        <v>63.59</v>
      </c>
      <c r="CW88" s="24">
        <v>87.88</v>
      </c>
      <c r="CX88" s="24">
        <v>102.81</v>
      </c>
      <c r="CY88" s="24">
        <v>87.33</v>
      </c>
      <c r="CZ88" s="24">
        <v>91.39</v>
      </c>
      <c r="DA88" s="24">
        <v>78.52</v>
      </c>
      <c r="DC88" s="25"/>
      <c r="DD88" s="25"/>
    </row>
    <row r="89" spans="1:108" x14ac:dyDescent="0.2">
      <c r="A89" s="15" t="s">
        <v>75</v>
      </c>
      <c r="B89" s="15" t="s">
        <v>75</v>
      </c>
      <c r="C89" s="15" t="s">
        <v>185</v>
      </c>
      <c r="D89" s="24">
        <v>113.75</v>
      </c>
      <c r="E89" s="24">
        <v>120.38</v>
      </c>
      <c r="F89" s="24">
        <v>101.75</v>
      </c>
      <c r="G89" s="24">
        <v>110.9</v>
      </c>
      <c r="H89" s="24">
        <v>125.62</v>
      </c>
      <c r="I89" s="24">
        <v>127.36</v>
      </c>
      <c r="J89" s="24">
        <v>124.85</v>
      </c>
      <c r="K89" s="24">
        <v>116.54</v>
      </c>
      <c r="L89" s="24"/>
      <c r="M89" s="24">
        <v>100.38</v>
      </c>
      <c r="N89" s="24">
        <v>118.9</v>
      </c>
      <c r="O89" s="24">
        <v>90.54</v>
      </c>
      <c r="P89" s="24">
        <v>118.57</v>
      </c>
      <c r="Q89" s="24">
        <v>125.26</v>
      </c>
      <c r="R89" s="24">
        <v>133.16</v>
      </c>
      <c r="S89" s="24">
        <v>130.03</v>
      </c>
      <c r="T89" s="24">
        <v>127.87</v>
      </c>
      <c r="U89" s="24"/>
      <c r="V89" s="24">
        <v>94.35</v>
      </c>
      <c r="W89" s="24">
        <v>105.29</v>
      </c>
      <c r="X89" s="24">
        <v>62.81</v>
      </c>
      <c r="Y89" s="24">
        <v>73.98</v>
      </c>
      <c r="Z89" s="24">
        <v>88.42</v>
      </c>
      <c r="AA89" s="24">
        <v>93.48</v>
      </c>
      <c r="AB89" s="24">
        <v>81.260000000000005</v>
      </c>
      <c r="AC89" s="24">
        <v>62.01</v>
      </c>
      <c r="AD89" s="24"/>
      <c r="AE89" s="24">
        <v>106.4</v>
      </c>
      <c r="AF89" s="24">
        <v>132.5</v>
      </c>
      <c r="AG89" s="24">
        <v>118.28</v>
      </c>
      <c r="AH89" s="24">
        <v>163.16</v>
      </c>
      <c r="AI89" s="24">
        <v>162.11000000000001</v>
      </c>
      <c r="AJ89" s="24">
        <v>172.83</v>
      </c>
      <c r="AK89" s="24">
        <v>178.79</v>
      </c>
      <c r="AL89" s="24">
        <v>193.73</v>
      </c>
      <c r="AM89" s="24"/>
      <c r="AN89" s="15" t="s">
        <v>75</v>
      </c>
      <c r="AO89" s="15" t="s">
        <v>185</v>
      </c>
      <c r="AP89" s="24">
        <v>117.82</v>
      </c>
      <c r="AQ89" s="24">
        <v>113.03</v>
      </c>
      <c r="AR89" s="24">
        <v>97.82</v>
      </c>
      <c r="AS89" s="24">
        <v>105.15</v>
      </c>
      <c r="AT89" s="24">
        <v>111.98</v>
      </c>
      <c r="AU89" s="24">
        <v>111.84</v>
      </c>
      <c r="AV89" s="24">
        <v>109.95</v>
      </c>
      <c r="AW89" s="24">
        <v>100.74</v>
      </c>
      <c r="AX89" s="24"/>
      <c r="AY89" s="24">
        <v>115.06</v>
      </c>
      <c r="AZ89" s="24">
        <v>110.1</v>
      </c>
      <c r="BA89" s="24">
        <v>102.03</v>
      </c>
      <c r="BB89" s="24">
        <v>105.81</v>
      </c>
      <c r="BC89" s="24">
        <v>105.64</v>
      </c>
      <c r="BD89" s="24">
        <v>102.96</v>
      </c>
      <c r="BE89" s="24">
        <v>107.79</v>
      </c>
      <c r="BF89" s="24">
        <v>103.94</v>
      </c>
      <c r="BG89" s="24"/>
      <c r="BH89" s="24">
        <v>120.58</v>
      </c>
      <c r="BI89" s="24">
        <v>115.96</v>
      </c>
      <c r="BJ89" s="24">
        <v>93.62</v>
      </c>
      <c r="BK89" s="24">
        <v>104.49</v>
      </c>
      <c r="BL89" s="24">
        <v>118.31</v>
      </c>
      <c r="BM89" s="24">
        <v>120.72</v>
      </c>
      <c r="BN89" s="24">
        <v>112.11</v>
      </c>
      <c r="BO89" s="24">
        <v>97.54</v>
      </c>
      <c r="BP89" s="24"/>
      <c r="BQ89" s="15" t="s">
        <v>75</v>
      </c>
      <c r="BR89" s="15" t="s">
        <v>185</v>
      </c>
      <c r="BS89" s="24">
        <v>123.07</v>
      </c>
      <c r="BT89" s="24">
        <v>129.21</v>
      </c>
      <c r="BU89" s="24">
        <v>116.88</v>
      </c>
      <c r="BV89" s="24">
        <v>108.98</v>
      </c>
      <c r="BW89" s="24">
        <v>139.62</v>
      </c>
      <c r="BX89" s="24">
        <v>137.09</v>
      </c>
      <c r="BY89" s="24">
        <v>134.57</v>
      </c>
      <c r="BZ89" s="24">
        <v>121.01</v>
      </c>
      <c r="CA89" s="24"/>
      <c r="CB89" s="24">
        <v>96.05</v>
      </c>
      <c r="CC89" s="24">
        <v>90.17</v>
      </c>
      <c r="CD89" s="24">
        <v>93.29</v>
      </c>
      <c r="CE89" s="24">
        <v>95.66</v>
      </c>
      <c r="CF89" s="24">
        <v>98.12</v>
      </c>
      <c r="CG89" s="24">
        <v>101.3</v>
      </c>
      <c r="CH89" s="24">
        <v>100.09</v>
      </c>
      <c r="CI89" s="24">
        <v>100.6</v>
      </c>
      <c r="CJ89" s="24"/>
      <c r="CK89" s="24">
        <v>132.5</v>
      </c>
      <c r="CL89" s="24">
        <v>130.04</v>
      </c>
      <c r="CM89" s="24">
        <v>122.28</v>
      </c>
      <c r="CN89" s="24">
        <v>114.37</v>
      </c>
      <c r="CO89" s="24">
        <v>143.59</v>
      </c>
      <c r="CP89" s="24">
        <v>140.33000000000001</v>
      </c>
      <c r="CQ89" s="24">
        <v>138.13999999999999</v>
      </c>
      <c r="CR89" s="24">
        <v>121.02</v>
      </c>
      <c r="CT89" s="24">
        <v>140.65</v>
      </c>
      <c r="CU89" s="24">
        <v>167.41</v>
      </c>
      <c r="CV89" s="24">
        <v>135.07</v>
      </c>
      <c r="CW89" s="24">
        <v>116.92</v>
      </c>
      <c r="CX89" s="24">
        <v>177.15</v>
      </c>
      <c r="CY89" s="24">
        <v>169.65</v>
      </c>
      <c r="CZ89" s="24">
        <v>165.49</v>
      </c>
      <c r="DA89" s="24">
        <v>141.4</v>
      </c>
      <c r="DC89" s="25"/>
      <c r="DD89" s="25"/>
    </row>
    <row r="90" spans="1:108" x14ac:dyDescent="0.2">
      <c r="A90" s="15" t="s">
        <v>76</v>
      </c>
      <c r="B90" s="15" t="s">
        <v>76</v>
      </c>
      <c r="C90" s="15" t="s">
        <v>186</v>
      </c>
      <c r="D90" s="24">
        <v>123.39</v>
      </c>
      <c r="E90" s="24">
        <v>122.72</v>
      </c>
      <c r="F90" s="24">
        <v>120.09</v>
      </c>
      <c r="G90" s="24">
        <v>108.76</v>
      </c>
      <c r="H90" s="24">
        <v>109.93</v>
      </c>
      <c r="I90" s="24">
        <v>127.52</v>
      </c>
      <c r="J90" s="24">
        <v>128.16999999999999</v>
      </c>
      <c r="K90" s="24">
        <v>132.04</v>
      </c>
      <c r="L90" s="24"/>
      <c r="M90" s="24">
        <v>126.19</v>
      </c>
      <c r="N90" s="24">
        <v>129.41999999999999</v>
      </c>
      <c r="O90" s="24">
        <v>102.67</v>
      </c>
      <c r="P90" s="24">
        <v>103.21</v>
      </c>
      <c r="Q90" s="24">
        <v>103.87</v>
      </c>
      <c r="R90" s="24">
        <v>105.75</v>
      </c>
      <c r="S90" s="24">
        <v>97.54</v>
      </c>
      <c r="T90" s="24">
        <v>107.01</v>
      </c>
      <c r="U90" s="24"/>
      <c r="V90" s="24">
        <v>110.81</v>
      </c>
      <c r="W90" s="24">
        <v>133.54</v>
      </c>
      <c r="X90" s="24">
        <v>82.95</v>
      </c>
      <c r="Y90" s="24">
        <v>96.79</v>
      </c>
      <c r="Z90" s="24">
        <v>88.09</v>
      </c>
      <c r="AA90" s="24">
        <v>94.14</v>
      </c>
      <c r="AB90" s="24">
        <v>93.67</v>
      </c>
      <c r="AC90" s="24">
        <v>109.73</v>
      </c>
      <c r="AD90" s="24"/>
      <c r="AE90" s="24">
        <v>141.58000000000001</v>
      </c>
      <c r="AF90" s="24">
        <v>125.3</v>
      </c>
      <c r="AG90" s="24">
        <v>122.4</v>
      </c>
      <c r="AH90" s="24">
        <v>109.63</v>
      </c>
      <c r="AI90" s="24">
        <v>119.65</v>
      </c>
      <c r="AJ90" s="24">
        <v>117.37</v>
      </c>
      <c r="AK90" s="24">
        <v>101.41</v>
      </c>
      <c r="AL90" s="24">
        <v>104.29</v>
      </c>
      <c r="AM90" s="24"/>
      <c r="AN90" s="15" t="s">
        <v>76</v>
      </c>
      <c r="AO90" s="15" t="s">
        <v>186</v>
      </c>
      <c r="AP90" s="24">
        <v>117.47</v>
      </c>
      <c r="AQ90" s="24">
        <v>118.62</v>
      </c>
      <c r="AR90" s="24">
        <v>125.27</v>
      </c>
      <c r="AS90" s="24">
        <v>108.96</v>
      </c>
      <c r="AT90" s="24">
        <v>117.78</v>
      </c>
      <c r="AU90" s="24">
        <v>135.5</v>
      </c>
      <c r="AV90" s="24">
        <v>139.56</v>
      </c>
      <c r="AW90" s="24">
        <v>141.18</v>
      </c>
      <c r="AX90" s="24"/>
      <c r="AY90" s="24">
        <v>93.61</v>
      </c>
      <c r="AZ90" s="24">
        <v>95.16</v>
      </c>
      <c r="BA90" s="24">
        <v>99.62</v>
      </c>
      <c r="BB90" s="24">
        <v>72.98</v>
      </c>
      <c r="BC90" s="24">
        <v>83.77</v>
      </c>
      <c r="BD90" s="24">
        <v>95.82</v>
      </c>
      <c r="BE90" s="24">
        <v>98.55</v>
      </c>
      <c r="BF90" s="24">
        <v>100.2</v>
      </c>
      <c r="BG90" s="24"/>
      <c r="BH90" s="24">
        <v>141.33000000000001</v>
      </c>
      <c r="BI90" s="24">
        <v>142.08000000000001</v>
      </c>
      <c r="BJ90" s="24">
        <v>150.93</v>
      </c>
      <c r="BK90" s="24">
        <v>144.94</v>
      </c>
      <c r="BL90" s="24">
        <v>151.78</v>
      </c>
      <c r="BM90" s="24">
        <v>175.18</v>
      </c>
      <c r="BN90" s="24">
        <v>180.57</v>
      </c>
      <c r="BO90" s="24">
        <v>182.16</v>
      </c>
      <c r="BP90" s="24"/>
      <c r="BQ90" s="15" t="s">
        <v>76</v>
      </c>
      <c r="BR90" s="15" t="s">
        <v>186</v>
      </c>
      <c r="BS90" s="24">
        <v>126.49</v>
      </c>
      <c r="BT90" s="24">
        <v>120.12</v>
      </c>
      <c r="BU90" s="24">
        <v>132.32</v>
      </c>
      <c r="BV90" s="24">
        <v>114.11</v>
      </c>
      <c r="BW90" s="24">
        <v>108.15</v>
      </c>
      <c r="BX90" s="24">
        <v>141.31</v>
      </c>
      <c r="BY90" s="24">
        <v>147.41</v>
      </c>
      <c r="BZ90" s="24">
        <v>147.94</v>
      </c>
      <c r="CA90" s="24"/>
      <c r="CB90" s="24">
        <v>99.48</v>
      </c>
      <c r="CC90" s="24">
        <v>90.05</v>
      </c>
      <c r="CD90" s="24">
        <v>107.01</v>
      </c>
      <c r="CE90" s="24">
        <v>97.84</v>
      </c>
      <c r="CF90" s="24">
        <v>89.14</v>
      </c>
      <c r="CG90" s="24">
        <v>102.73</v>
      </c>
      <c r="CH90" s="24">
        <v>108.45</v>
      </c>
      <c r="CI90" s="24">
        <v>109.19</v>
      </c>
      <c r="CJ90" s="24"/>
      <c r="CK90" s="24">
        <v>130.85</v>
      </c>
      <c r="CL90" s="24">
        <v>126.71</v>
      </c>
      <c r="CM90" s="24">
        <v>124.55</v>
      </c>
      <c r="CN90" s="24">
        <v>118.48</v>
      </c>
      <c r="CO90" s="24">
        <v>117.78</v>
      </c>
      <c r="CP90" s="24">
        <v>155.47</v>
      </c>
      <c r="CQ90" s="24">
        <v>156.29</v>
      </c>
      <c r="CR90" s="24">
        <v>155.97999999999999</v>
      </c>
      <c r="CT90" s="24">
        <v>149.15</v>
      </c>
      <c r="CU90" s="24">
        <v>143.6</v>
      </c>
      <c r="CV90" s="24">
        <v>165.41</v>
      </c>
      <c r="CW90" s="24">
        <v>126.02</v>
      </c>
      <c r="CX90" s="24">
        <v>117.51</v>
      </c>
      <c r="CY90" s="24">
        <v>165.73</v>
      </c>
      <c r="CZ90" s="24">
        <v>177.48</v>
      </c>
      <c r="DA90" s="24">
        <v>178.67</v>
      </c>
      <c r="DC90" s="25"/>
      <c r="DD90" s="25"/>
    </row>
    <row r="91" spans="1:108" x14ac:dyDescent="0.2">
      <c r="A91" s="15" t="s">
        <v>77</v>
      </c>
      <c r="B91" s="15" t="s">
        <v>77</v>
      </c>
      <c r="C91" s="15" t="s">
        <v>187</v>
      </c>
      <c r="D91" s="24">
        <v>125.91</v>
      </c>
      <c r="E91" s="24">
        <v>122.02</v>
      </c>
      <c r="F91" s="24">
        <v>122.31</v>
      </c>
      <c r="G91" s="24">
        <v>131.46</v>
      </c>
      <c r="H91" s="24">
        <v>115.22</v>
      </c>
      <c r="I91" s="24">
        <v>117.52</v>
      </c>
      <c r="J91" s="24">
        <v>114.51</v>
      </c>
      <c r="K91" s="24">
        <v>122.87</v>
      </c>
      <c r="L91" s="24"/>
      <c r="M91" s="24">
        <v>130.47999999999999</v>
      </c>
      <c r="N91" s="24">
        <v>112.16</v>
      </c>
      <c r="O91" s="24">
        <v>116.63</v>
      </c>
      <c r="P91" s="24">
        <v>145.62</v>
      </c>
      <c r="Q91" s="24">
        <v>107.73</v>
      </c>
      <c r="R91" s="24">
        <v>122.98</v>
      </c>
      <c r="S91" s="24">
        <v>128.07</v>
      </c>
      <c r="T91" s="24">
        <v>135.58000000000001</v>
      </c>
      <c r="U91" s="24"/>
      <c r="V91" s="24">
        <v>85.51</v>
      </c>
      <c r="W91" s="24">
        <v>90.81</v>
      </c>
      <c r="X91" s="24">
        <v>88.82</v>
      </c>
      <c r="Y91" s="24">
        <v>148.15</v>
      </c>
      <c r="Z91" s="24">
        <v>93.62</v>
      </c>
      <c r="AA91" s="24">
        <v>76.290000000000006</v>
      </c>
      <c r="AB91" s="24">
        <v>77.03</v>
      </c>
      <c r="AC91" s="24">
        <v>67.03</v>
      </c>
      <c r="AD91" s="24"/>
      <c r="AE91" s="24">
        <v>175.44</v>
      </c>
      <c r="AF91" s="24">
        <v>133.52000000000001</v>
      </c>
      <c r="AG91" s="24">
        <v>144.44999999999999</v>
      </c>
      <c r="AH91" s="24">
        <v>143.09</v>
      </c>
      <c r="AI91" s="24">
        <v>121.84</v>
      </c>
      <c r="AJ91" s="24">
        <v>169.67</v>
      </c>
      <c r="AK91" s="24">
        <v>179.11</v>
      </c>
      <c r="AL91" s="24">
        <v>204.13</v>
      </c>
      <c r="AM91" s="24"/>
      <c r="AN91" s="15" t="s">
        <v>77</v>
      </c>
      <c r="AO91" s="15" t="s">
        <v>187</v>
      </c>
      <c r="AP91" s="24">
        <v>122.81</v>
      </c>
      <c r="AQ91" s="24">
        <v>130.43</v>
      </c>
      <c r="AR91" s="24">
        <v>126.55</v>
      </c>
      <c r="AS91" s="24">
        <v>126.34</v>
      </c>
      <c r="AT91" s="24">
        <v>115.97</v>
      </c>
      <c r="AU91" s="24">
        <v>113.31</v>
      </c>
      <c r="AV91" s="24">
        <v>114.98</v>
      </c>
      <c r="AW91" s="24">
        <v>115.02</v>
      </c>
      <c r="AX91" s="24"/>
      <c r="AY91" s="24">
        <v>110.78</v>
      </c>
      <c r="AZ91" s="24">
        <v>115.74</v>
      </c>
      <c r="BA91" s="24">
        <v>109.56</v>
      </c>
      <c r="BB91" s="24">
        <v>100.47</v>
      </c>
      <c r="BC91" s="24">
        <v>99.8</v>
      </c>
      <c r="BD91" s="24">
        <v>93.31</v>
      </c>
      <c r="BE91" s="24">
        <v>102.82</v>
      </c>
      <c r="BF91" s="24">
        <v>98.81</v>
      </c>
      <c r="BG91" s="24"/>
      <c r="BH91" s="24">
        <v>134.84</v>
      </c>
      <c r="BI91" s="24">
        <v>145.12</v>
      </c>
      <c r="BJ91" s="24">
        <v>143.54</v>
      </c>
      <c r="BK91" s="24">
        <v>152.21</v>
      </c>
      <c r="BL91" s="24">
        <v>132.13999999999999</v>
      </c>
      <c r="BM91" s="24">
        <v>133.32</v>
      </c>
      <c r="BN91" s="24">
        <v>127.13</v>
      </c>
      <c r="BO91" s="24">
        <v>131.22</v>
      </c>
      <c r="BP91" s="24"/>
      <c r="BQ91" s="15" t="s">
        <v>77</v>
      </c>
      <c r="BR91" s="15" t="s">
        <v>187</v>
      </c>
      <c r="BS91" s="24">
        <v>124.43</v>
      </c>
      <c r="BT91" s="24">
        <v>123.48</v>
      </c>
      <c r="BU91" s="24">
        <v>123.74</v>
      </c>
      <c r="BV91" s="24">
        <v>122.43</v>
      </c>
      <c r="BW91" s="24">
        <v>121.96</v>
      </c>
      <c r="BX91" s="24">
        <v>116.26</v>
      </c>
      <c r="BY91" s="24">
        <v>100.47</v>
      </c>
      <c r="BZ91" s="24">
        <v>118.03</v>
      </c>
      <c r="CA91" s="24"/>
      <c r="CB91" s="24">
        <v>100.7</v>
      </c>
      <c r="CC91" s="24">
        <v>95.38</v>
      </c>
      <c r="CD91" s="24">
        <v>89.93</v>
      </c>
      <c r="CE91" s="24">
        <v>98.92</v>
      </c>
      <c r="CF91" s="24">
        <v>98.08</v>
      </c>
      <c r="CG91" s="24">
        <v>92.75</v>
      </c>
      <c r="CH91" s="24">
        <v>90.6</v>
      </c>
      <c r="CI91" s="24">
        <v>98.91</v>
      </c>
      <c r="CJ91" s="24"/>
      <c r="CK91" s="24">
        <v>125.39</v>
      </c>
      <c r="CL91" s="24">
        <v>119.97</v>
      </c>
      <c r="CM91" s="24">
        <v>137.37</v>
      </c>
      <c r="CN91" s="24">
        <v>120.92</v>
      </c>
      <c r="CO91" s="24">
        <v>135.79</v>
      </c>
      <c r="CP91" s="24">
        <v>134.94999999999999</v>
      </c>
      <c r="CQ91" s="24">
        <v>109.05</v>
      </c>
      <c r="CR91" s="24">
        <v>127.96</v>
      </c>
      <c r="CT91" s="24">
        <v>147.19</v>
      </c>
      <c r="CU91" s="24">
        <v>155.09</v>
      </c>
      <c r="CV91" s="24">
        <v>143.91999999999999</v>
      </c>
      <c r="CW91" s="24">
        <v>147.44</v>
      </c>
      <c r="CX91" s="24">
        <v>132.02000000000001</v>
      </c>
      <c r="CY91" s="24">
        <v>121.07</v>
      </c>
      <c r="CZ91" s="24">
        <v>101.77</v>
      </c>
      <c r="DA91" s="24">
        <v>127.22</v>
      </c>
      <c r="DC91" s="25"/>
      <c r="DD91" s="25"/>
    </row>
    <row r="92" spans="1:108" x14ac:dyDescent="0.2">
      <c r="A92" s="15" t="s">
        <v>78</v>
      </c>
      <c r="B92" s="15" t="s">
        <v>78</v>
      </c>
      <c r="C92" s="15" t="s">
        <v>188</v>
      </c>
      <c r="D92" s="24">
        <v>122.24</v>
      </c>
      <c r="E92" s="24">
        <v>120.72</v>
      </c>
      <c r="F92" s="24">
        <v>117.01</v>
      </c>
      <c r="G92" s="24">
        <v>140.61000000000001</v>
      </c>
      <c r="H92" s="24">
        <v>127.41</v>
      </c>
      <c r="I92" s="24">
        <v>139.97</v>
      </c>
      <c r="J92" s="24">
        <v>122.91</v>
      </c>
      <c r="K92" s="24">
        <v>115.2</v>
      </c>
      <c r="L92" s="24"/>
      <c r="M92" s="24">
        <v>134.80000000000001</v>
      </c>
      <c r="N92" s="24">
        <v>121.35</v>
      </c>
      <c r="O92" s="24">
        <v>128.47999999999999</v>
      </c>
      <c r="P92" s="24">
        <v>159.76</v>
      </c>
      <c r="Q92" s="24">
        <v>141.11000000000001</v>
      </c>
      <c r="R92" s="24">
        <v>156.03</v>
      </c>
      <c r="S92" s="24">
        <v>134.72</v>
      </c>
      <c r="T92" s="24">
        <v>128.56</v>
      </c>
      <c r="U92" s="24"/>
      <c r="V92" s="24">
        <v>118.22</v>
      </c>
      <c r="W92" s="24">
        <v>90.38</v>
      </c>
      <c r="X92" s="24">
        <v>91.66</v>
      </c>
      <c r="Y92" s="24">
        <v>117.46</v>
      </c>
      <c r="Z92" s="24">
        <v>129.21</v>
      </c>
      <c r="AA92" s="24">
        <v>115.96</v>
      </c>
      <c r="AB92" s="24">
        <v>92.42</v>
      </c>
      <c r="AC92" s="24">
        <v>79.39</v>
      </c>
      <c r="AD92" s="24"/>
      <c r="AE92" s="24">
        <v>151.38999999999999</v>
      </c>
      <c r="AF92" s="24">
        <v>152.31</v>
      </c>
      <c r="AG92" s="24">
        <v>165.29</v>
      </c>
      <c r="AH92" s="24">
        <v>202.06</v>
      </c>
      <c r="AI92" s="24">
        <v>153.01</v>
      </c>
      <c r="AJ92" s="24">
        <v>196.1</v>
      </c>
      <c r="AK92" s="24">
        <v>177.03</v>
      </c>
      <c r="AL92" s="24">
        <v>177.73</v>
      </c>
      <c r="AM92" s="24"/>
      <c r="AN92" s="15" t="s">
        <v>78</v>
      </c>
      <c r="AO92" s="15" t="s">
        <v>188</v>
      </c>
      <c r="AP92" s="24">
        <v>110.04</v>
      </c>
      <c r="AQ92" s="24">
        <v>114.89</v>
      </c>
      <c r="AR92" s="24">
        <v>118.41</v>
      </c>
      <c r="AS92" s="24">
        <v>132.81</v>
      </c>
      <c r="AT92" s="24">
        <v>109.33</v>
      </c>
      <c r="AU92" s="24">
        <v>116.98</v>
      </c>
      <c r="AV92" s="24">
        <v>105.55</v>
      </c>
      <c r="AW92" s="24">
        <v>101.24</v>
      </c>
      <c r="AX92" s="24"/>
      <c r="AY92" s="24">
        <v>97.06</v>
      </c>
      <c r="AZ92" s="24">
        <v>110.68</v>
      </c>
      <c r="BA92" s="24">
        <v>121.97</v>
      </c>
      <c r="BB92" s="24">
        <v>120.16</v>
      </c>
      <c r="BC92" s="24">
        <v>91.91</v>
      </c>
      <c r="BD92" s="24">
        <v>94.54</v>
      </c>
      <c r="BE92" s="24">
        <v>91.89</v>
      </c>
      <c r="BF92" s="24">
        <v>90.21</v>
      </c>
      <c r="BG92" s="24"/>
      <c r="BH92" s="24">
        <v>123.03</v>
      </c>
      <c r="BI92" s="24">
        <v>119.1</v>
      </c>
      <c r="BJ92" s="24">
        <v>114.85</v>
      </c>
      <c r="BK92" s="24">
        <v>145.46</v>
      </c>
      <c r="BL92" s="24">
        <v>126.76</v>
      </c>
      <c r="BM92" s="24">
        <v>139.41</v>
      </c>
      <c r="BN92" s="24">
        <v>119.2</v>
      </c>
      <c r="BO92" s="24">
        <v>112.26</v>
      </c>
      <c r="BP92" s="24"/>
      <c r="BQ92" s="15" t="s">
        <v>78</v>
      </c>
      <c r="BR92" s="15" t="s">
        <v>188</v>
      </c>
      <c r="BS92" s="24">
        <v>121.88</v>
      </c>
      <c r="BT92" s="24">
        <v>125.91</v>
      </c>
      <c r="BU92" s="24">
        <v>104.15</v>
      </c>
      <c r="BV92" s="24">
        <v>129.27000000000001</v>
      </c>
      <c r="BW92" s="24">
        <v>131.79</v>
      </c>
      <c r="BX92" s="24">
        <v>146.88999999999999</v>
      </c>
      <c r="BY92" s="24">
        <v>128.44999999999999</v>
      </c>
      <c r="BZ92" s="24">
        <v>115.8</v>
      </c>
      <c r="CA92" s="24"/>
      <c r="CB92" s="24">
        <v>96.53</v>
      </c>
      <c r="CC92" s="24">
        <v>93.56</v>
      </c>
      <c r="CD92" s="24">
        <v>95.99</v>
      </c>
      <c r="CE92" s="24">
        <v>95.94</v>
      </c>
      <c r="CF92" s="24">
        <v>97.12</v>
      </c>
      <c r="CG92" s="24">
        <v>105.33</v>
      </c>
      <c r="CH92" s="24">
        <v>95.73</v>
      </c>
      <c r="CI92" s="24">
        <v>93.81</v>
      </c>
      <c r="CJ92" s="24"/>
      <c r="CK92" s="24">
        <v>120.66</v>
      </c>
      <c r="CL92" s="24">
        <v>127.93</v>
      </c>
      <c r="CM92" s="24">
        <v>110.67</v>
      </c>
      <c r="CN92" s="24">
        <v>131.34</v>
      </c>
      <c r="CO92" s="24">
        <v>134.36000000000001</v>
      </c>
      <c r="CP92" s="24">
        <v>147.16</v>
      </c>
      <c r="CQ92" s="24">
        <v>132.51</v>
      </c>
      <c r="CR92" s="24">
        <v>121.75</v>
      </c>
      <c r="CT92" s="24">
        <v>148.44999999999999</v>
      </c>
      <c r="CU92" s="24">
        <v>156.25</v>
      </c>
      <c r="CV92" s="24">
        <v>105.81</v>
      </c>
      <c r="CW92" s="24">
        <v>160.54</v>
      </c>
      <c r="CX92" s="24">
        <v>163.89</v>
      </c>
      <c r="CY92" s="24">
        <v>188.19</v>
      </c>
      <c r="CZ92" s="24">
        <v>157.11000000000001</v>
      </c>
      <c r="DA92" s="24">
        <v>131.82</v>
      </c>
      <c r="DC92" s="25"/>
      <c r="DD92" s="25"/>
    </row>
    <row r="93" spans="1:108" x14ac:dyDescent="0.2">
      <c r="A93" s="15" t="s">
        <v>79</v>
      </c>
      <c r="B93" s="15" t="s">
        <v>79</v>
      </c>
      <c r="C93" s="15" t="s">
        <v>189</v>
      </c>
      <c r="D93" s="24">
        <v>128.4</v>
      </c>
      <c r="E93" s="24">
        <v>118.68</v>
      </c>
      <c r="F93" s="24">
        <v>126.03</v>
      </c>
      <c r="G93" s="24">
        <v>142.51</v>
      </c>
      <c r="H93" s="24">
        <v>119.62</v>
      </c>
      <c r="I93" s="24">
        <v>125.97</v>
      </c>
      <c r="J93" s="24">
        <v>128.63</v>
      </c>
      <c r="K93" s="24">
        <v>122.41</v>
      </c>
      <c r="L93" s="24"/>
      <c r="M93" s="24">
        <v>131.61000000000001</v>
      </c>
      <c r="N93" s="24">
        <v>121.97</v>
      </c>
      <c r="O93" s="24">
        <v>119.99</v>
      </c>
      <c r="P93" s="24">
        <v>173.49</v>
      </c>
      <c r="Q93" s="24">
        <v>119.79</v>
      </c>
      <c r="R93" s="24">
        <v>134.35</v>
      </c>
      <c r="S93" s="24">
        <v>126.02</v>
      </c>
      <c r="T93" s="24">
        <v>112.7</v>
      </c>
      <c r="U93" s="24"/>
      <c r="V93" s="24">
        <v>106.42</v>
      </c>
      <c r="W93" s="24">
        <v>79.44</v>
      </c>
      <c r="X93" s="24">
        <v>95.98</v>
      </c>
      <c r="Y93" s="24">
        <v>150.88</v>
      </c>
      <c r="Z93" s="24">
        <v>103.19</v>
      </c>
      <c r="AA93" s="24">
        <v>111.84</v>
      </c>
      <c r="AB93" s="24">
        <v>95.07</v>
      </c>
      <c r="AC93" s="24">
        <v>75.25</v>
      </c>
      <c r="AD93" s="24"/>
      <c r="AE93" s="24">
        <v>156.79</v>
      </c>
      <c r="AF93" s="24">
        <v>164.49</v>
      </c>
      <c r="AG93" s="24">
        <v>144</v>
      </c>
      <c r="AH93" s="24">
        <v>196.11</v>
      </c>
      <c r="AI93" s="24">
        <v>136.4</v>
      </c>
      <c r="AJ93" s="24">
        <v>156.86000000000001</v>
      </c>
      <c r="AK93" s="24">
        <v>156.97</v>
      </c>
      <c r="AL93" s="24">
        <v>150.13999999999999</v>
      </c>
      <c r="AM93" s="24"/>
      <c r="AN93" s="15" t="s">
        <v>79</v>
      </c>
      <c r="AO93" s="15" t="s">
        <v>189</v>
      </c>
      <c r="AP93" s="24">
        <v>122.26</v>
      </c>
      <c r="AQ93" s="24">
        <v>113.79</v>
      </c>
      <c r="AR93" s="24">
        <v>128.1</v>
      </c>
      <c r="AS93" s="24">
        <v>128.65</v>
      </c>
      <c r="AT93" s="24">
        <v>112.35</v>
      </c>
      <c r="AU93" s="24">
        <v>121.07</v>
      </c>
      <c r="AV93" s="24">
        <v>137.75</v>
      </c>
      <c r="AW93" s="24">
        <v>133.13</v>
      </c>
      <c r="AX93" s="24"/>
      <c r="AY93" s="24">
        <v>109.14</v>
      </c>
      <c r="AZ93" s="24">
        <v>94.86</v>
      </c>
      <c r="BA93" s="24">
        <v>113.78</v>
      </c>
      <c r="BB93" s="24">
        <v>114.83</v>
      </c>
      <c r="BC93" s="24">
        <v>89.99</v>
      </c>
      <c r="BD93" s="24">
        <v>101.31</v>
      </c>
      <c r="BE93" s="24">
        <v>120.5</v>
      </c>
      <c r="BF93" s="24">
        <v>117.15</v>
      </c>
      <c r="BG93" s="24"/>
      <c r="BH93" s="24">
        <v>135.38999999999999</v>
      </c>
      <c r="BI93" s="24">
        <v>132.72</v>
      </c>
      <c r="BJ93" s="24">
        <v>142.43</v>
      </c>
      <c r="BK93" s="24">
        <v>142.46</v>
      </c>
      <c r="BL93" s="24">
        <v>134.72</v>
      </c>
      <c r="BM93" s="24">
        <v>140.82</v>
      </c>
      <c r="BN93" s="24">
        <v>155</v>
      </c>
      <c r="BO93" s="24">
        <v>149.11000000000001</v>
      </c>
      <c r="BP93" s="24"/>
      <c r="BQ93" s="15" t="s">
        <v>79</v>
      </c>
      <c r="BR93" s="15" t="s">
        <v>189</v>
      </c>
      <c r="BS93" s="24">
        <v>131.33000000000001</v>
      </c>
      <c r="BT93" s="24">
        <v>120.29</v>
      </c>
      <c r="BU93" s="24">
        <v>129.99</v>
      </c>
      <c r="BV93" s="24">
        <v>125.39</v>
      </c>
      <c r="BW93" s="24">
        <v>126.71</v>
      </c>
      <c r="BX93" s="24">
        <v>122.48</v>
      </c>
      <c r="BY93" s="24">
        <v>122.11</v>
      </c>
      <c r="BZ93" s="24">
        <v>121.39</v>
      </c>
      <c r="CA93" s="24"/>
      <c r="CB93" s="24">
        <v>98.37</v>
      </c>
      <c r="CC93" s="24">
        <v>88.71</v>
      </c>
      <c r="CD93" s="24">
        <v>104.47</v>
      </c>
      <c r="CE93" s="24">
        <v>101.82</v>
      </c>
      <c r="CF93" s="24">
        <v>100.46</v>
      </c>
      <c r="CG93" s="24">
        <v>101.49</v>
      </c>
      <c r="CH93" s="24">
        <v>102.66</v>
      </c>
      <c r="CI93" s="24">
        <v>105.7</v>
      </c>
      <c r="CJ93" s="24"/>
      <c r="CK93" s="24">
        <v>143.1</v>
      </c>
      <c r="CL93" s="24">
        <v>129.31</v>
      </c>
      <c r="CM93" s="24">
        <v>136.07</v>
      </c>
      <c r="CN93" s="24">
        <v>134.88999999999999</v>
      </c>
      <c r="CO93" s="24">
        <v>138.1</v>
      </c>
      <c r="CP93" s="24">
        <v>131.66</v>
      </c>
      <c r="CQ93" s="24">
        <v>130.43</v>
      </c>
      <c r="CR93" s="24">
        <v>128.59</v>
      </c>
      <c r="CT93" s="24">
        <v>152.53</v>
      </c>
      <c r="CU93" s="24">
        <v>142.85</v>
      </c>
      <c r="CV93" s="24">
        <v>149.41999999999999</v>
      </c>
      <c r="CW93" s="24">
        <v>139.46</v>
      </c>
      <c r="CX93" s="24">
        <v>141.57</v>
      </c>
      <c r="CY93" s="24">
        <v>134.30000000000001</v>
      </c>
      <c r="CZ93" s="24">
        <v>133.22999999999999</v>
      </c>
      <c r="DA93" s="24">
        <v>129.9</v>
      </c>
      <c r="DC93" s="25"/>
      <c r="DD93" s="25"/>
    </row>
    <row r="94" spans="1:108" x14ac:dyDescent="0.2">
      <c r="A94" s="15" t="s">
        <v>80</v>
      </c>
      <c r="B94" s="15" t="s">
        <v>80</v>
      </c>
      <c r="C94" s="15" t="s">
        <v>190</v>
      </c>
      <c r="D94" s="24">
        <v>90.43</v>
      </c>
      <c r="E94" s="24">
        <v>88.4</v>
      </c>
      <c r="F94" s="24">
        <v>78.13</v>
      </c>
      <c r="G94" s="24">
        <v>82.61</v>
      </c>
      <c r="H94" s="24">
        <v>91.63</v>
      </c>
      <c r="I94" s="24">
        <v>89.11</v>
      </c>
      <c r="J94" s="24">
        <v>81.17</v>
      </c>
      <c r="K94" s="24">
        <v>79.52</v>
      </c>
      <c r="L94" s="24"/>
      <c r="M94" s="24">
        <v>74.209999999999994</v>
      </c>
      <c r="N94" s="24">
        <v>74.48</v>
      </c>
      <c r="O94" s="24">
        <v>46.01</v>
      </c>
      <c r="P94" s="24">
        <v>57.18</v>
      </c>
      <c r="Q94" s="24">
        <v>76.09</v>
      </c>
      <c r="R94" s="24">
        <v>65.52</v>
      </c>
      <c r="S94" s="24">
        <v>49.45</v>
      </c>
      <c r="T94" s="24">
        <v>44.78</v>
      </c>
      <c r="U94" s="24"/>
      <c r="V94" s="24">
        <v>38.74</v>
      </c>
      <c r="W94" s="24">
        <v>60.02</v>
      </c>
      <c r="X94" s="24">
        <v>41.51</v>
      </c>
      <c r="Y94" s="24">
        <v>46.66</v>
      </c>
      <c r="Z94" s="24">
        <v>49.44</v>
      </c>
      <c r="AA94" s="24">
        <v>39.409999999999997</v>
      </c>
      <c r="AB94" s="24">
        <v>39.51</v>
      </c>
      <c r="AC94" s="24">
        <v>24.27</v>
      </c>
      <c r="AD94" s="24"/>
      <c r="AE94" s="24">
        <v>109.69</v>
      </c>
      <c r="AF94" s="24">
        <v>88.93</v>
      </c>
      <c r="AG94" s="24">
        <v>50.52</v>
      </c>
      <c r="AH94" s="24">
        <v>67.7</v>
      </c>
      <c r="AI94" s="24">
        <v>102.73</v>
      </c>
      <c r="AJ94" s="24">
        <v>91.63</v>
      </c>
      <c r="AK94" s="24">
        <v>59.39</v>
      </c>
      <c r="AL94" s="24">
        <v>65.290000000000006</v>
      </c>
      <c r="AM94" s="24"/>
      <c r="AN94" s="15" t="s">
        <v>80</v>
      </c>
      <c r="AO94" s="15" t="s">
        <v>190</v>
      </c>
      <c r="AP94" s="24">
        <v>91.4</v>
      </c>
      <c r="AQ94" s="24">
        <v>86.24</v>
      </c>
      <c r="AR94" s="24">
        <v>82.51</v>
      </c>
      <c r="AS94" s="24">
        <v>85.2</v>
      </c>
      <c r="AT94" s="24">
        <v>83.69</v>
      </c>
      <c r="AU94" s="24">
        <v>83.71</v>
      </c>
      <c r="AV94" s="24">
        <v>81.92</v>
      </c>
      <c r="AW94" s="24">
        <v>83.15</v>
      </c>
      <c r="AX94" s="24"/>
      <c r="AY94" s="24">
        <v>109.81</v>
      </c>
      <c r="AZ94" s="24">
        <v>94.54</v>
      </c>
      <c r="BA94" s="24">
        <v>85.18</v>
      </c>
      <c r="BB94" s="24">
        <v>82.83</v>
      </c>
      <c r="BC94" s="24">
        <v>76.61</v>
      </c>
      <c r="BD94" s="24">
        <v>77.73</v>
      </c>
      <c r="BE94" s="24">
        <v>71.72</v>
      </c>
      <c r="BF94" s="24">
        <v>83.04</v>
      </c>
      <c r="BG94" s="24"/>
      <c r="BH94" s="24">
        <v>72.989999999999995</v>
      </c>
      <c r="BI94" s="24">
        <v>77.94</v>
      </c>
      <c r="BJ94" s="24">
        <v>79.83</v>
      </c>
      <c r="BK94" s="24">
        <v>87.56</v>
      </c>
      <c r="BL94" s="24">
        <v>90.77</v>
      </c>
      <c r="BM94" s="24">
        <v>89.69</v>
      </c>
      <c r="BN94" s="24">
        <v>92.12</v>
      </c>
      <c r="BO94" s="24">
        <v>83.25</v>
      </c>
      <c r="BP94" s="24"/>
      <c r="BQ94" s="15" t="s">
        <v>80</v>
      </c>
      <c r="BR94" s="15" t="s">
        <v>190</v>
      </c>
      <c r="BS94" s="24">
        <v>105.67</v>
      </c>
      <c r="BT94" s="24">
        <v>104.49</v>
      </c>
      <c r="BU94" s="24">
        <v>105.86</v>
      </c>
      <c r="BV94" s="24">
        <v>105.44</v>
      </c>
      <c r="BW94" s="24">
        <v>115.12</v>
      </c>
      <c r="BX94" s="24">
        <v>118.11</v>
      </c>
      <c r="BY94" s="24">
        <v>112.14</v>
      </c>
      <c r="BZ94" s="24">
        <v>110.64</v>
      </c>
      <c r="CA94" s="24"/>
      <c r="CB94" s="24">
        <v>92.36</v>
      </c>
      <c r="CC94" s="24">
        <v>98.88</v>
      </c>
      <c r="CD94" s="24">
        <v>97.43</v>
      </c>
      <c r="CE94" s="24">
        <v>97.5</v>
      </c>
      <c r="CF94" s="24">
        <v>100.3</v>
      </c>
      <c r="CG94" s="24">
        <v>94.91</v>
      </c>
      <c r="CH94" s="24">
        <v>92.04</v>
      </c>
      <c r="CI94" s="24">
        <v>99.53</v>
      </c>
      <c r="CJ94" s="24"/>
      <c r="CK94" s="24">
        <v>106.6</v>
      </c>
      <c r="CL94" s="24">
        <v>99.44</v>
      </c>
      <c r="CM94" s="24">
        <v>107.65</v>
      </c>
      <c r="CN94" s="24">
        <v>102.34</v>
      </c>
      <c r="CO94" s="24">
        <v>108.3</v>
      </c>
      <c r="CP94" s="24">
        <v>110.56</v>
      </c>
      <c r="CQ94" s="24">
        <v>98.54</v>
      </c>
      <c r="CR94" s="24">
        <v>93.15</v>
      </c>
      <c r="CT94" s="24">
        <v>118.05</v>
      </c>
      <c r="CU94" s="24">
        <v>115.16</v>
      </c>
      <c r="CV94" s="24">
        <v>112.51</v>
      </c>
      <c r="CW94" s="24">
        <v>116.48</v>
      </c>
      <c r="CX94" s="24">
        <v>136.76</v>
      </c>
      <c r="CY94" s="24">
        <v>148.86000000000001</v>
      </c>
      <c r="CZ94" s="24">
        <v>145.84</v>
      </c>
      <c r="DA94" s="24">
        <v>139.24</v>
      </c>
      <c r="DC94" s="25"/>
      <c r="DD94" s="25"/>
    </row>
    <row r="95" spans="1:108" x14ac:dyDescent="0.2">
      <c r="A95" s="15" t="s">
        <v>81</v>
      </c>
      <c r="B95" s="15" t="s">
        <v>81</v>
      </c>
      <c r="C95" s="15" t="s">
        <v>191</v>
      </c>
      <c r="D95" s="24">
        <v>102.44</v>
      </c>
      <c r="E95" s="24">
        <v>112.35</v>
      </c>
      <c r="F95" s="24">
        <v>93.2</v>
      </c>
      <c r="G95" s="24">
        <v>106.21</v>
      </c>
      <c r="H95" s="24">
        <v>84.91</v>
      </c>
      <c r="I95" s="24">
        <v>84.59</v>
      </c>
      <c r="J95" s="24">
        <v>95.72</v>
      </c>
      <c r="K95" s="24">
        <v>92.75</v>
      </c>
      <c r="L95" s="24"/>
      <c r="M95" s="24">
        <v>106.63</v>
      </c>
      <c r="N95" s="24">
        <v>105.88</v>
      </c>
      <c r="O95" s="24">
        <v>81.59</v>
      </c>
      <c r="P95" s="24">
        <v>117.68</v>
      </c>
      <c r="Q95" s="24">
        <v>61.24</v>
      </c>
      <c r="R95" s="24">
        <v>51.75</v>
      </c>
      <c r="S95" s="24">
        <v>70.349999999999994</v>
      </c>
      <c r="T95" s="24">
        <v>73.319999999999993</v>
      </c>
      <c r="U95" s="24"/>
      <c r="V95" s="24">
        <v>100.53</v>
      </c>
      <c r="W95" s="24">
        <v>58.48</v>
      </c>
      <c r="X95" s="24">
        <v>61.12</v>
      </c>
      <c r="Y95" s="24">
        <v>103.94</v>
      </c>
      <c r="Z95" s="24">
        <v>33.200000000000003</v>
      </c>
      <c r="AA95" s="24">
        <v>32.64</v>
      </c>
      <c r="AB95" s="24">
        <v>33.36</v>
      </c>
      <c r="AC95" s="24">
        <v>38.17</v>
      </c>
      <c r="AD95" s="24"/>
      <c r="AE95" s="24">
        <v>112.73</v>
      </c>
      <c r="AF95" s="24">
        <v>153.28</v>
      </c>
      <c r="AG95" s="24">
        <v>102.05</v>
      </c>
      <c r="AH95" s="24">
        <v>131.41999999999999</v>
      </c>
      <c r="AI95" s="24">
        <v>89.29</v>
      </c>
      <c r="AJ95" s="24">
        <v>70.86</v>
      </c>
      <c r="AK95" s="24">
        <v>107.35</v>
      </c>
      <c r="AL95" s="24">
        <v>108.48</v>
      </c>
      <c r="AM95" s="24"/>
      <c r="AN95" s="15" t="s">
        <v>81</v>
      </c>
      <c r="AO95" s="15" t="s">
        <v>191</v>
      </c>
      <c r="AP95" s="24">
        <v>102.57</v>
      </c>
      <c r="AQ95" s="24">
        <v>112.74</v>
      </c>
      <c r="AR95" s="24">
        <v>93.55</v>
      </c>
      <c r="AS95" s="24">
        <v>93.49</v>
      </c>
      <c r="AT95" s="24">
        <v>83.88</v>
      </c>
      <c r="AU95" s="24">
        <v>97.83</v>
      </c>
      <c r="AV95" s="24">
        <v>98.39</v>
      </c>
      <c r="AW95" s="24">
        <v>93.53</v>
      </c>
      <c r="AX95" s="24"/>
      <c r="AY95" s="24">
        <v>102.59</v>
      </c>
      <c r="AZ95" s="24">
        <v>109.18</v>
      </c>
      <c r="BA95" s="24">
        <v>102.2</v>
      </c>
      <c r="BB95" s="24">
        <v>95.73</v>
      </c>
      <c r="BC95" s="24">
        <v>76.569999999999993</v>
      </c>
      <c r="BD95" s="24">
        <v>92.58</v>
      </c>
      <c r="BE95" s="24">
        <v>91.22</v>
      </c>
      <c r="BF95" s="24">
        <v>93.04</v>
      </c>
      <c r="BG95" s="24"/>
      <c r="BH95" s="24">
        <v>102.54</v>
      </c>
      <c r="BI95" s="24">
        <v>116.29</v>
      </c>
      <c r="BJ95" s="24">
        <v>84.91</v>
      </c>
      <c r="BK95" s="24">
        <v>91.25</v>
      </c>
      <c r="BL95" s="24">
        <v>91.19</v>
      </c>
      <c r="BM95" s="24">
        <v>103.07</v>
      </c>
      <c r="BN95" s="24">
        <v>105.57</v>
      </c>
      <c r="BO95" s="24">
        <v>94.02</v>
      </c>
      <c r="BP95" s="24"/>
      <c r="BQ95" s="15" t="s">
        <v>81</v>
      </c>
      <c r="BR95" s="15" t="s">
        <v>191</v>
      </c>
      <c r="BS95" s="24">
        <v>98.12</v>
      </c>
      <c r="BT95" s="24">
        <v>118.43</v>
      </c>
      <c r="BU95" s="24">
        <v>104.45</v>
      </c>
      <c r="BV95" s="24">
        <v>107.44</v>
      </c>
      <c r="BW95" s="24">
        <v>109.59</v>
      </c>
      <c r="BX95" s="24">
        <v>104.2</v>
      </c>
      <c r="BY95" s="24">
        <v>118.4</v>
      </c>
      <c r="BZ95" s="24">
        <v>111.39</v>
      </c>
      <c r="CA95" s="24"/>
      <c r="CB95" s="24">
        <v>88.31</v>
      </c>
      <c r="CC95" s="24">
        <v>96.89</v>
      </c>
      <c r="CD95" s="24">
        <v>92.41</v>
      </c>
      <c r="CE95" s="24">
        <v>92.25</v>
      </c>
      <c r="CF95" s="24">
        <v>90.82</v>
      </c>
      <c r="CG95" s="24">
        <v>86.69</v>
      </c>
      <c r="CH95" s="24">
        <v>96.8</v>
      </c>
      <c r="CI95" s="24">
        <v>102.91</v>
      </c>
      <c r="CJ95" s="24"/>
      <c r="CK95" s="24">
        <v>108.3</v>
      </c>
      <c r="CL95" s="24">
        <v>123.28</v>
      </c>
      <c r="CM95" s="24">
        <v>111.26</v>
      </c>
      <c r="CN95" s="24">
        <v>104.45</v>
      </c>
      <c r="CO95" s="24">
        <v>115.95</v>
      </c>
      <c r="CP95" s="24">
        <v>112.61</v>
      </c>
      <c r="CQ95" s="24">
        <v>120.23</v>
      </c>
      <c r="CR95" s="24">
        <v>115.17</v>
      </c>
      <c r="CT95" s="24">
        <v>97.75</v>
      </c>
      <c r="CU95" s="24">
        <v>135.1</v>
      </c>
      <c r="CV95" s="24">
        <v>109.69</v>
      </c>
      <c r="CW95" s="24">
        <v>125.62</v>
      </c>
      <c r="CX95" s="24">
        <v>122.01</v>
      </c>
      <c r="CY95" s="24">
        <v>113.3</v>
      </c>
      <c r="CZ95" s="24">
        <v>138.18</v>
      </c>
      <c r="DA95" s="24">
        <v>116.09</v>
      </c>
      <c r="DC95" s="25"/>
      <c r="DD95" s="25"/>
    </row>
    <row r="96" spans="1:108" x14ac:dyDescent="0.2">
      <c r="A96" s="15" t="s">
        <v>82</v>
      </c>
      <c r="B96" s="15" t="s">
        <v>82</v>
      </c>
      <c r="C96" s="15" t="s">
        <v>192</v>
      </c>
      <c r="D96" s="24">
        <v>120.05</v>
      </c>
      <c r="E96" s="24">
        <v>109.97</v>
      </c>
      <c r="F96" s="24">
        <v>84.96</v>
      </c>
      <c r="G96" s="24">
        <v>86.56</v>
      </c>
      <c r="H96" s="24">
        <v>85.12</v>
      </c>
      <c r="I96" s="24">
        <v>81.11</v>
      </c>
      <c r="J96" s="24">
        <v>80.05</v>
      </c>
      <c r="K96" s="24">
        <v>90.16</v>
      </c>
      <c r="L96" s="24"/>
      <c r="M96" s="24">
        <v>98.69</v>
      </c>
      <c r="N96" s="24">
        <v>90.76</v>
      </c>
      <c r="O96" s="24">
        <v>70.64</v>
      </c>
      <c r="P96" s="24">
        <v>90.57</v>
      </c>
      <c r="Q96" s="24">
        <v>78.62</v>
      </c>
      <c r="R96" s="24">
        <v>79.55</v>
      </c>
      <c r="S96" s="24">
        <v>66.89</v>
      </c>
      <c r="T96" s="24">
        <v>83.96</v>
      </c>
      <c r="U96" s="24"/>
      <c r="V96" s="24">
        <v>114.93</v>
      </c>
      <c r="W96" s="24">
        <v>82.95</v>
      </c>
      <c r="X96" s="24">
        <v>72.150000000000006</v>
      </c>
      <c r="Y96" s="24">
        <v>96.8</v>
      </c>
      <c r="Z96" s="24">
        <v>88.41</v>
      </c>
      <c r="AA96" s="24">
        <v>61.77</v>
      </c>
      <c r="AB96" s="24">
        <v>45.36</v>
      </c>
      <c r="AC96" s="24">
        <v>55.22</v>
      </c>
      <c r="AD96" s="24"/>
      <c r="AE96" s="24">
        <v>82.46</v>
      </c>
      <c r="AF96" s="24">
        <v>98.56</v>
      </c>
      <c r="AG96" s="24">
        <v>69.12</v>
      </c>
      <c r="AH96" s="24">
        <v>84.34</v>
      </c>
      <c r="AI96" s="24">
        <v>68.84</v>
      </c>
      <c r="AJ96" s="24">
        <v>97.32</v>
      </c>
      <c r="AK96" s="24">
        <v>88.42</v>
      </c>
      <c r="AL96" s="24">
        <v>112.71</v>
      </c>
      <c r="AM96" s="24"/>
      <c r="AN96" s="15" t="s">
        <v>82</v>
      </c>
      <c r="AO96" s="15" t="s">
        <v>192</v>
      </c>
      <c r="AP96" s="24">
        <v>149.62</v>
      </c>
      <c r="AQ96" s="24">
        <v>107.73</v>
      </c>
      <c r="AR96" s="24">
        <v>88.88</v>
      </c>
      <c r="AS96" s="24">
        <v>75.680000000000007</v>
      </c>
      <c r="AT96" s="24">
        <v>77.81</v>
      </c>
      <c r="AU96" s="24">
        <v>78.39</v>
      </c>
      <c r="AV96" s="24">
        <v>85.59</v>
      </c>
      <c r="AW96" s="24">
        <v>91.1</v>
      </c>
      <c r="AX96" s="24"/>
      <c r="AY96" s="24">
        <v>190.58</v>
      </c>
      <c r="AZ96" s="24">
        <v>119.8</v>
      </c>
      <c r="BA96" s="24">
        <v>96.47</v>
      </c>
      <c r="BB96" s="24">
        <v>80.45</v>
      </c>
      <c r="BC96" s="24">
        <v>85.93</v>
      </c>
      <c r="BD96" s="24">
        <v>73.400000000000006</v>
      </c>
      <c r="BE96" s="24">
        <v>75.010000000000005</v>
      </c>
      <c r="BF96" s="24">
        <v>79.13</v>
      </c>
      <c r="BG96" s="24"/>
      <c r="BH96" s="24">
        <v>108.65</v>
      </c>
      <c r="BI96" s="24">
        <v>95.66</v>
      </c>
      <c r="BJ96" s="24">
        <v>81.28</v>
      </c>
      <c r="BK96" s="24">
        <v>70.91</v>
      </c>
      <c r="BL96" s="24">
        <v>69.7</v>
      </c>
      <c r="BM96" s="24">
        <v>83.39</v>
      </c>
      <c r="BN96" s="24">
        <v>96.18</v>
      </c>
      <c r="BO96" s="24">
        <v>103.07</v>
      </c>
      <c r="BP96" s="24"/>
      <c r="BQ96" s="15" t="s">
        <v>82</v>
      </c>
      <c r="BR96" s="15" t="s">
        <v>192</v>
      </c>
      <c r="BS96" s="24">
        <v>111.83</v>
      </c>
      <c r="BT96" s="24">
        <v>131.43</v>
      </c>
      <c r="BU96" s="24">
        <v>95.36</v>
      </c>
      <c r="BV96" s="24">
        <v>93.42</v>
      </c>
      <c r="BW96" s="24">
        <v>98.94</v>
      </c>
      <c r="BX96" s="24">
        <v>85.39</v>
      </c>
      <c r="BY96" s="24">
        <v>87.67</v>
      </c>
      <c r="BZ96" s="24">
        <v>95.42</v>
      </c>
      <c r="CA96" s="24"/>
      <c r="CB96" s="24">
        <v>97.51</v>
      </c>
      <c r="CC96" s="24">
        <v>105.28</v>
      </c>
      <c r="CD96" s="24">
        <v>98.36</v>
      </c>
      <c r="CE96" s="24">
        <v>93.08</v>
      </c>
      <c r="CF96" s="24">
        <v>101.83</v>
      </c>
      <c r="CG96" s="24">
        <v>93.71</v>
      </c>
      <c r="CH96" s="24">
        <v>84.53</v>
      </c>
      <c r="CI96" s="24">
        <v>91.82</v>
      </c>
      <c r="CJ96" s="24"/>
      <c r="CK96" s="24">
        <v>115.45</v>
      </c>
      <c r="CL96" s="24">
        <v>137.72</v>
      </c>
      <c r="CM96" s="24">
        <v>91.16</v>
      </c>
      <c r="CN96" s="24">
        <v>101.02</v>
      </c>
      <c r="CO96" s="24">
        <v>85.25</v>
      </c>
      <c r="CP96" s="24">
        <v>77.64</v>
      </c>
      <c r="CQ96" s="24">
        <v>80.52</v>
      </c>
      <c r="CR96" s="24">
        <v>89.7</v>
      </c>
      <c r="CT96" s="24">
        <v>122.54</v>
      </c>
      <c r="CU96" s="24">
        <v>151.30000000000001</v>
      </c>
      <c r="CV96" s="24">
        <v>96.56</v>
      </c>
      <c r="CW96" s="24">
        <v>86.16</v>
      </c>
      <c r="CX96" s="24">
        <v>109.72</v>
      </c>
      <c r="CY96" s="24">
        <v>84.82</v>
      </c>
      <c r="CZ96" s="24">
        <v>97.98</v>
      </c>
      <c r="DA96" s="24">
        <v>104.75</v>
      </c>
      <c r="DC96" s="25"/>
      <c r="DD96" s="25"/>
    </row>
    <row r="97" spans="1:108" x14ac:dyDescent="0.2">
      <c r="A97" s="15" t="s">
        <v>83</v>
      </c>
      <c r="B97" s="15" t="s">
        <v>83</v>
      </c>
      <c r="C97" s="15" t="s">
        <v>193</v>
      </c>
      <c r="D97" s="24">
        <v>120.66</v>
      </c>
      <c r="E97" s="24">
        <v>128.32</v>
      </c>
      <c r="F97" s="24">
        <v>123.58</v>
      </c>
      <c r="G97" s="24">
        <v>113.99</v>
      </c>
      <c r="H97" s="24">
        <v>100.26</v>
      </c>
      <c r="I97" s="24">
        <v>101.28</v>
      </c>
      <c r="J97" s="24">
        <v>100.98</v>
      </c>
      <c r="K97" s="24">
        <v>106.98</v>
      </c>
      <c r="L97" s="24"/>
      <c r="M97" s="24">
        <v>124.88</v>
      </c>
      <c r="N97" s="24">
        <v>150.19999999999999</v>
      </c>
      <c r="O97" s="24">
        <v>160.77000000000001</v>
      </c>
      <c r="P97" s="24">
        <v>115.1</v>
      </c>
      <c r="Q97" s="24">
        <v>102.86</v>
      </c>
      <c r="R97" s="24">
        <v>97.1</v>
      </c>
      <c r="S97" s="24">
        <v>91.44</v>
      </c>
      <c r="T97" s="24">
        <v>79.92</v>
      </c>
      <c r="U97" s="24"/>
      <c r="V97" s="24">
        <v>113.17</v>
      </c>
      <c r="W97" s="24">
        <v>204.8</v>
      </c>
      <c r="X97" s="24">
        <v>185.15</v>
      </c>
      <c r="Y97" s="24">
        <v>133.47</v>
      </c>
      <c r="Z97" s="24">
        <v>101.22</v>
      </c>
      <c r="AA97" s="24">
        <v>104.53</v>
      </c>
      <c r="AB97" s="24">
        <v>90.66</v>
      </c>
      <c r="AC97" s="24">
        <v>63.91</v>
      </c>
      <c r="AD97" s="24"/>
      <c r="AE97" s="24">
        <v>136.59</v>
      </c>
      <c r="AF97" s="24">
        <v>95.59</v>
      </c>
      <c r="AG97" s="24">
        <v>136.4</v>
      </c>
      <c r="AH97" s="24">
        <v>96.74</v>
      </c>
      <c r="AI97" s="24">
        <v>104.5</v>
      </c>
      <c r="AJ97" s="24">
        <v>89.66</v>
      </c>
      <c r="AK97" s="24">
        <v>92.23</v>
      </c>
      <c r="AL97" s="24">
        <v>95.93</v>
      </c>
      <c r="AM97" s="24"/>
      <c r="AN97" s="15" t="s">
        <v>83</v>
      </c>
      <c r="AO97" s="15" t="s">
        <v>193</v>
      </c>
      <c r="AP97" s="24">
        <v>111.77</v>
      </c>
      <c r="AQ97" s="24">
        <v>105.2</v>
      </c>
      <c r="AR97" s="24">
        <v>96.1</v>
      </c>
      <c r="AS97" s="24">
        <v>101</v>
      </c>
      <c r="AT97" s="24">
        <v>95.48</v>
      </c>
      <c r="AU97" s="24">
        <v>97.81</v>
      </c>
      <c r="AV97" s="24">
        <v>97.15</v>
      </c>
      <c r="AW97" s="24">
        <v>104.72</v>
      </c>
      <c r="AX97" s="24"/>
      <c r="AY97" s="24">
        <v>117.99</v>
      </c>
      <c r="AZ97" s="24">
        <v>103.12</v>
      </c>
      <c r="BA97" s="24">
        <v>100.05</v>
      </c>
      <c r="BB97" s="24">
        <v>113.56</v>
      </c>
      <c r="BC97" s="24">
        <v>102.34</v>
      </c>
      <c r="BD97" s="24">
        <v>100.14</v>
      </c>
      <c r="BE97" s="24">
        <v>104.29</v>
      </c>
      <c r="BF97" s="24">
        <v>114.02</v>
      </c>
      <c r="BG97" s="24"/>
      <c r="BH97" s="24">
        <v>105.55</v>
      </c>
      <c r="BI97" s="24">
        <v>107.27</v>
      </c>
      <c r="BJ97" s="24">
        <v>92.14</v>
      </c>
      <c r="BK97" s="24">
        <v>88.44</v>
      </c>
      <c r="BL97" s="24">
        <v>88.62</v>
      </c>
      <c r="BM97" s="24">
        <v>95.47</v>
      </c>
      <c r="BN97" s="24">
        <v>90.01</v>
      </c>
      <c r="BO97" s="24">
        <v>95.42</v>
      </c>
      <c r="BP97" s="24"/>
      <c r="BQ97" s="15" t="s">
        <v>83</v>
      </c>
      <c r="BR97" s="15" t="s">
        <v>193</v>
      </c>
      <c r="BS97" s="24">
        <v>125.33</v>
      </c>
      <c r="BT97" s="24">
        <v>129.58000000000001</v>
      </c>
      <c r="BU97" s="24">
        <v>113.86</v>
      </c>
      <c r="BV97" s="24">
        <v>125.86</v>
      </c>
      <c r="BW97" s="24">
        <v>102.44</v>
      </c>
      <c r="BX97" s="24">
        <v>108.94</v>
      </c>
      <c r="BY97" s="24">
        <v>114.35</v>
      </c>
      <c r="BZ97" s="24">
        <v>136.29</v>
      </c>
      <c r="CA97" s="24"/>
      <c r="CB97" s="24">
        <v>99.69</v>
      </c>
      <c r="CC97" s="24">
        <v>98.22</v>
      </c>
      <c r="CD97" s="24">
        <v>100.49</v>
      </c>
      <c r="CE97" s="24">
        <v>102.48</v>
      </c>
      <c r="CF97" s="24">
        <v>94.11</v>
      </c>
      <c r="CG97" s="24">
        <v>95.7</v>
      </c>
      <c r="CH97" s="24">
        <v>90.79</v>
      </c>
      <c r="CI97" s="24">
        <v>109.24</v>
      </c>
      <c r="CJ97" s="24"/>
      <c r="CK97" s="24">
        <v>133.08000000000001</v>
      </c>
      <c r="CL97" s="24">
        <v>137.55000000000001</v>
      </c>
      <c r="CM97" s="24">
        <v>115.42</v>
      </c>
      <c r="CN97" s="24">
        <v>134.81</v>
      </c>
      <c r="CO97" s="24">
        <v>110.75</v>
      </c>
      <c r="CP97" s="24">
        <v>120.93</v>
      </c>
      <c r="CQ97" s="24">
        <v>131.74</v>
      </c>
      <c r="CR97" s="24">
        <v>148.75</v>
      </c>
      <c r="CT97" s="24">
        <v>143.22</v>
      </c>
      <c r="CU97" s="24">
        <v>152.97999999999999</v>
      </c>
      <c r="CV97" s="24">
        <v>125.66</v>
      </c>
      <c r="CW97" s="24">
        <v>140.28</v>
      </c>
      <c r="CX97" s="24">
        <v>102.45</v>
      </c>
      <c r="CY97" s="24">
        <v>110.2</v>
      </c>
      <c r="CZ97" s="24">
        <v>120.51</v>
      </c>
      <c r="DA97" s="24">
        <v>150.88999999999999</v>
      </c>
      <c r="DC97" s="25"/>
      <c r="DD97" s="25"/>
    </row>
    <row r="98" spans="1:108" x14ac:dyDescent="0.2">
      <c r="A98" s="15" t="s">
        <v>84</v>
      </c>
      <c r="B98" s="15" t="s">
        <v>84</v>
      </c>
      <c r="C98" s="15" t="s">
        <v>194</v>
      </c>
      <c r="D98" s="24">
        <v>113.12</v>
      </c>
      <c r="E98" s="24">
        <v>110.36</v>
      </c>
      <c r="F98" s="24">
        <v>110.73</v>
      </c>
      <c r="G98" s="24">
        <v>96.89</v>
      </c>
      <c r="H98" s="24">
        <v>86.63</v>
      </c>
      <c r="I98" s="24">
        <v>90.85</v>
      </c>
      <c r="J98" s="24">
        <v>92.47</v>
      </c>
      <c r="K98" s="24">
        <v>94.79</v>
      </c>
      <c r="L98" s="24"/>
      <c r="M98" s="24">
        <v>103.24</v>
      </c>
      <c r="N98" s="24">
        <v>119.3</v>
      </c>
      <c r="O98" s="24">
        <v>111.64</v>
      </c>
      <c r="P98" s="24">
        <v>96.55</v>
      </c>
      <c r="Q98" s="24">
        <v>53.13</v>
      </c>
      <c r="R98" s="24">
        <v>60.34</v>
      </c>
      <c r="S98" s="24">
        <v>59.7</v>
      </c>
      <c r="T98" s="24">
        <v>70.11</v>
      </c>
      <c r="U98" s="24"/>
      <c r="V98" s="24">
        <v>88.83</v>
      </c>
      <c r="W98" s="24">
        <v>68.760000000000005</v>
      </c>
      <c r="X98" s="24">
        <v>115.12</v>
      </c>
      <c r="Y98" s="24">
        <v>75.239999999999995</v>
      </c>
      <c r="Z98" s="24">
        <v>25.89</v>
      </c>
      <c r="AA98" s="24">
        <v>39.72</v>
      </c>
      <c r="AB98" s="24">
        <v>38.47</v>
      </c>
      <c r="AC98" s="24">
        <v>59.68</v>
      </c>
      <c r="AD98" s="24"/>
      <c r="AE98" s="24">
        <v>117.65</v>
      </c>
      <c r="AF98" s="24">
        <v>169.84</v>
      </c>
      <c r="AG98" s="24">
        <v>108.15</v>
      </c>
      <c r="AH98" s="24">
        <v>117.85</v>
      </c>
      <c r="AI98" s="24">
        <v>80.36</v>
      </c>
      <c r="AJ98" s="24">
        <v>80.95</v>
      </c>
      <c r="AK98" s="24">
        <v>80.930000000000007</v>
      </c>
      <c r="AL98" s="24">
        <v>80.53</v>
      </c>
      <c r="AM98" s="24"/>
      <c r="AN98" s="15" t="s">
        <v>84</v>
      </c>
      <c r="AO98" s="15" t="s">
        <v>194</v>
      </c>
      <c r="AP98" s="24">
        <v>117.12</v>
      </c>
      <c r="AQ98" s="24">
        <v>95.85</v>
      </c>
      <c r="AR98" s="24">
        <v>107.25</v>
      </c>
      <c r="AS98" s="24">
        <v>89.3</v>
      </c>
      <c r="AT98" s="24">
        <v>86.07</v>
      </c>
      <c r="AU98" s="24">
        <v>92.35</v>
      </c>
      <c r="AV98" s="24">
        <v>95.66</v>
      </c>
      <c r="AW98" s="24">
        <v>94.43</v>
      </c>
      <c r="AX98" s="24"/>
      <c r="AY98" s="24">
        <v>137.15</v>
      </c>
      <c r="AZ98" s="24">
        <v>96.82</v>
      </c>
      <c r="BA98" s="24">
        <v>116.44</v>
      </c>
      <c r="BB98" s="24">
        <v>79.87</v>
      </c>
      <c r="BC98" s="24">
        <v>79.209999999999994</v>
      </c>
      <c r="BD98" s="24">
        <v>85.07</v>
      </c>
      <c r="BE98" s="24">
        <v>88.7</v>
      </c>
      <c r="BF98" s="24">
        <v>87.13</v>
      </c>
      <c r="BG98" s="24"/>
      <c r="BH98" s="24">
        <v>97.08</v>
      </c>
      <c r="BI98" s="24">
        <v>94.87</v>
      </c>
      <c r="BJ98" s="24">
        <v>98.07</v>
      </c>
      <c r="BK98" s="24">
        <v>98.72</v>
      </c>
      <c r="BL98" s="24">
        <v>92.93</v>
      </c>
      <c r="BM98" s="24">
        <v>99.63</v>
      </c>
      <c r="BN98" s="24">
        <v>102.62</v>
      </c>
      <c r="BO98" s="24">
        <v>101.73</v>
      </c>
      <c r="BP98" s="24"/>
      <c r="BQ98" s="15" t="s">
        <v>84</v>
      </c>
      <c r="BR98" s="15" t="s">
        <v>194</v>
      </c>
      <c r="BS98" s="24">
        <v>119.02</v>
      </c>
      <c r="BT98" s="24">
        <v>115.94</v>
      </c>
      <c r="BU98" s="24">
        <v>113.31</v>
      </c>
      <c r="BV98" s="24">
        <v>104.84</v>
      </c>
      <c r="BW98" s="24">
        <v>120.69</v>
      </c>
      <c r="BX98" s="24">
        <v>119.87</v>
      </c>
      <c r="BY98" s="24">
        <v>122.05</v>
      </c>
      <c r="BZ98" s="24">
        <v>119.83</v>
      </c>
      <c r="CA98" s="24"/>
      <c r="CB98" s="24">
        <v>102.6</v>
      </c>
      <c r="CC98" s="24">
        <v>101.19</v>
      </c>
      <c r="CD98" s="24">
        <v>106.2</v>
      </c>
      <c r="CE98" s="24">
        <v>97.59</v>
      </c>
      <c r="CF98" s="24">
        <v>97.69</v>
      </c>
      <c r="CG98" s="24">
        <v>98.31</v>
      </c>
      <c r="CH98" s="24">
        <v>98.16</v>
      </c>
      <c r="CI98" s="24">
        <v>104.51</v>
      </c>
      <c r="CJ98" s="24"/>
      <c r="CK98" s="24">
        <v>113.62</v>
      </c>
      <c r="CL98" s="24">
        <v>122.53</v>
      </c>
      <c r="CM98" s="24">
        <v>117.67</v>
      </c>
      <c r="CN98" s="24">
        <v>110.24</v>
      </c>
      <c r="CO98" s="24">
        <v>115.62</v>
      </c>
      <c r="CP98" s="24">
        <v>111.35</v>
      </c>
      <c r="CQ98" s="24">
        <v>115.26</v>
      </c>
      <c r="CR98" s="24">
        <v>122.51</v>
      </c>
      <c r="CT98" s="24">
        <v>140.85</v>
      </c>
      <c r="CU98" s="24">
        <v>124.09</v>
      </c>
      <c r="CV98" s="24">
        <v>116.05</v>
      </c>
      <c r="CW98" s="24">
        <v>106.68</v>
      </c>
      <c r="CX98" s="24">
        <v>148.77000000000001</v>
      </c>
      <c r="CY98" s="24">
        <v>149.94</v>
      </c>
      <c r="CZ98" s="24">
        <v>152.74</v>
      </c>
      <c r="DA98" s="24">
        <v>132.47</v>
      </c>
      <c r="DC98" s="25"/>
      <c r="DD98" s="25"/>
    </row>
    <row r="99" spans="1:108" x14ac:dyDescent="0.2">
      <c r="A99" s="15" t="s">
        <v>85</v>
      </c>
      <c r="B99" s="15" t="s">
        <v>85</v>
      </c>
      <c r="C99" s="15" t="s">
        <v>195</v>
      </c>
      <c r="D99" s="24">
        <v>103.15</v>
      </c>
      <c r="E99" s="24">
        <v>103.39</v>
      </c>
      <c r="F99" s="24">
        <v>99</v>
      </c>
      <c r="G99" s="24">
        <v>92.26</v>
      </c>
      <c r="H99" s="24">
        <v>86.36</v>
      </c>
      <c r="I99" s="24">
        <v>88.14</v>
      </c>
      <c r="J99" s="24">
        <v>94.14</v>
      </c>
      <c r="K99" s="24">
        <v>94.45</v>
      </c>
      <c r="L99" s="24"/>
      <c r="M99" s="24">
        <v>84.57</v>
      </c>
      <c r="N99" s="24">
        <v>101.67</v>
      </c>
      <c r="O99" s="24">
        <v>98.49</v>
      </c>
      <c r="P99" s="24">
        <v>88.24</v>
      </c>
      <c r="Q99" s="24">
        <v>66.13</v>
      </c>
      <c r="R99" s="24">
        <v>57.63</v>
      </c>
      <c r="S99" s="24">
        <v>64.7</v>
      </c>
      <c r="T99" s="24">
        <v>71.599999999999994</v>
      </c>
      <c r="U99" s="24"/>
      <c r="V99" s="24">
        <v>77.989999999999995</v>
      </c>
      <c r="W99" s="24">
        <v>99.57</v>
      </c>
      <c r="X99" s="24">
        <v>75.05</v>
      </c>
      <c r="Y99" s="24">
        <v>90.23</v>
      </c>
      <c r="Z99" s="24">
        <v>50.35</v>
      </c>
      <c r="AA99" s="24">
        <v>39.31</v>
      </c>
      <c r="AB99" s="24">
        <v>52.56</v>
      </c>
      <c r="AC99" s="24">
        <v>79.03</v>
      </c>
      <c r="AD99" s="24"/>
      <c r="AE99" s="24">
        <v>91.15</v>
      </c>
      <c r="AF99" s="24">
        <v>103.77</v>
      </c>
      <c r="AG99" s="24">
        <v>121.94</v>
      </c>
      <c r="AH99" s="24">
        <v>86.24</v>
      </c>
      <c r="AI99" s="24">
        <v>81.91</v>
      </c>
      <c r="AJ99" s="24">
        <v>75.95</v>
      </c>
      <c r="AK99" s="24">
        <v>76.84</v>
      </c>
      <c r="AL99" s="24">
        <v>64.17</v>
      </c>
      <c r="AM99" s="24"/>
      <c r="AN99" s="15" t="s">
        <v>85</v>
      </c>
      <c r="AO99" s="15" t="s">
        <v>195</v>
      </c>
      <c r="AP99" s="24">
        <v>119.72</v>
      </c>
      <c r="AQ99" s="24">
        <v>92.09</v>
      </c>
      <c r="AR99" s="24">
        <v>89.81</v>
      </c>
      <c r="AS99" s="24">
        <v>77.010000000000005</v>
      </c>
      <c r="AT99" s="24">
        <v>81.66</v>
      </c>
      <c r="AU99" s="24">
        <v>87.92</v>
      </c>
      <c r="AV99" s="24">
        <v>103.41</v>
      </c>
      <c r="AW99" s="24">
        <v>104.64</v>
      </c>
      <c r="AX99" s="24"/>
      <c r="AY99" s="24">
        <v>151.1</v>
      </c>
      <c r="AZ99" s="24">
        <v>102.85</v>
      </c>
      <c r="BA99" s="24">
        <v>98.58</v>
      </c>
      <c r="BB99" s="24">
        <v>86.09</v>
      </c>
      <c r="BC99" s="24">
        <v>96.92</v>
      </c>
      <c r="BD99" s="24">
        <v>102.14</v>
      </c>
      <c r="BE99" s="24">
        <v>134.5</v>
      </c>
      <c r="BF99" s="24">
        <v>139.38999999999999</v>
      </c>
      <c r="BG99" s="24"/>
      <c r="BH99" s="24">
        <v>88.34</v>
      </c>
      <c r="BI99" s="24">
        <v>81.33</v>
      </c>
      <c r="BJ99" s="24">
        <v>81.05</v>
      </c>
      <c r="BK99" s="24">
        <v>67.92</v>
      </c>
      <c r="BL99" s="24">
        <v>66.400000000000006</v>
      </c>
      <c r="BM99" s="24">
        <v>73.709999999999994</v>
      </c>
      <c r="BN99" s="24">
        <v>72.33</v>
      </c>
      <c r="BO99" s="24">
        <v>69.89</v>
      </c>
      <c r="BP99" s="24"/>
      <c r="BQ99" s="15" t="s">
        <v>85</v>
      </c>
      <c r="BR99" s="15" t="s">
        <v>195</v>
      </c>
      <c r="BS99" s="24">
        <v>105.16</v>
      </c>
      <c r="BT99" s="24">
        <v>116.41</v>
      </c>
      <c r="BU99" s="24">
        <v>108.69</v>
      </c>
      <c r="BV99" s="24">
        <v>111.53</v>
      </c>
      <c r="BW99" s="24">
        <v>111.28</v>
      </c>
      <c r="BX99" s="24">
        <v>118.88</v>
      </c>
      <c r="BY99" s="24">
        <v>114.3</v>
      </c>
      <c r="BZ99" s="24">
        <v>107.12</v>
      </c>
      <c r="CA99" s="24"/>
      <c r="CB99" s="24">
        <v>97.67</v>
      </c>
      <c r="CC99" s="24">
        <v>99.81</v>
      </c>
      <c r="CD99" s="24">
        <v>99.67</v>
      </c>
      <c r="CE99" s="24">
        <v>98.45</v>
      </c>
      <c r="CF99" s="24">
        <v>98.13</v>
      </c>
      <c r="CG99" s="24">
        <v>97.97</v>
      </c>
      <c r="CH99" s="24">
        <v>96.4</v>
      </c>
      <c r="CI99" s="24">
        <v>95.63</v>
      </c>
      <c r="CJ99" s="24"/>
      <c r="CK99" s="24">
        <v>112</v>
      </c>
      <c r="CL99" s="24">
        <v>119.14</v>
      </c>
      <c r="CM99" s="24">
        <v>112.3</v>
      </c>
      <c r="CN99" s="24">
        <v>106.73</v>
      </c>
      <c r="CO99" s="24">
        <v>119.15</v>
      </c>
      <c r="CP99" s="24">
        <v>122.94</v>
      </c>
      <c r="CQ99" s="24">
        <v>113.58</v>
      </c>
      <c r="CR99" s="24">
        <v>101.69</v>
      </c>
      <c r="CT99" s="24">
        <v>105.83</v>
      </c>
      <c r="CU99" s="24">
        <v>130.29</v>
      </c>
      <c r="CV99" s="24">
        <v>114.11</v>
      </c>
      <c r="CW99" s="24">
        <v>129.41</v>
      </c>
      <c r="CX99" s="24">
        <v>116.55</v>
      </c>
      <c r="CY99" s="24">
        <v>135.72</v>
      </c>
      <c r="CZ99" s="24">
        <v>132.93</v>
      </c>
      <c r="DA99" s="24">
        <v>124.04</v>
      </c>
      <c r="DC99" s="25"/>
      <c r="DD99" s="25"/>
    </row>
    <row r="100" spans="1:108" x14ac:dyDescent="0.2">
      <c r="A100" s="15" t="s">
        <v>86</v>
      </c>
      <c r="B100" s="15" t="s">
        <v>86</v>
      </c>
      <c r="C100" s="15" t="s">
        <v>196</v>
      </c>
      <c r="D100" s="24">
        <v>62.04</v>
      </c>
      <c r="E100" s="24">
        <v>55.83</v>
      </c>
      <c r="F100" s="24">
        <v>52.64</v>
      </c>
      <c r="G100" s="24">
        <v>53.24</v>
      </c>
      <c r="H100" s="24">
        <v>51.17</v>
      </c>
      <c r="I100" s="24">
        <v>44.34</v>
      </c>
      <c r="J100" s="24">
        <v>39.75</v>
      </c>
      <c r="K100" s="24">
        <v>38.24</v>
      </c>
      <c r="L100" s="24"/>
      <c r="M100" s="24">
        <v>43.72</v>
      </c>
      <c r="N100" s="24">
        <v>25.44</v>
      </c>
      <c r="O100" s="24">
        <v>38.22</v>
      </c>
      <c r="P100" s="24">
        <v>38.4</v>
      </c>
      <c r="Q100" s="24">
        <v>29.18</v>
      </c>
      <c r="R100" s="24">
        <v>20.03</v>
      </c>
      <c r="S100" s="24">
        <v>17.05</v>
      </c>
      <c r="T100" s="24">
        <v>23.07</v>
      </c>
      <c r="U100" s="24"/>
      <c r="V100" s="24">
        <v>53.11</v>
      </c>
      <c r="W100" s="24">
        <v>34.28</v>
      </c>
      <c r="X100" s="24">
        <v>46.18</v>
      </c>
      <c r="Y100" s="24">
        <v>54.31</v>
      </c>
      <c r="Z100" s="24">
        <v>18.579999999999998</v>
      </c>
      <c r="AA100" s="24">
        <v>22.53</v>
      </c>
      <c r="AB100" s="24">
        <v>24.66</v>
      </c>
      <c r="AC100" s="24">
        <v>19.61</v>
      </c>
      <c r="AD100" s="24"/>
      <c r="AE100" s="24">
        <v>34.32</v>
      </c>
      <c r="AF100" s="24">
        <v>16.600000000000001</v>
      </c>
      <c r="AG100" s="24">
        <v>30.26</v>
      </c>
      <c r="AH100" s="24">
        <v>22.49</v>
      </c>
      <c r="AI100" s="24">
        <v>39.78</v>
      </c>
      <c r="AJ100" s="24">
        <v>17.53</v>
      </c>
      <c r="AK100" s="24">
        <v>9.4499999999999993</v>
      </c>
      <c r="AL100" s="24">
        <v>26.53</v>
      </c>
      <c r="AM100" s="24"/>
      <c r="AN100" s="15" t="s">
        <v>86</v>
      </c>
      <c r="AO100" s="15" t="s">
        <v>196</v>
      </c>
      <c r="AP100" s="24">
        <v>73.38</v>
      </c>
      <c r="AQ100" s="24">
        <v>74.040000000000006</v>
      </c>
      <c r="AR100" s="24">
        <v>58.66</v>
      </c>
      <c r="AS100" s="24">
        <v>56.37</v>
      </c>
      <c r="AT100" s="24">
        <v>55.42</v>
      </c>
      <c r="AU100" s="24">
        <v>49.27</v>
      </c>
      <c r="AV100" s="24">
        <v>39.729999999999997</v>
      </c>
      <c r="AW100" s="24">
        <v>42.2</v>
      </c>
      <c r="AX100" s="24"/>
      <c r="AY100" s="24">
        <v>99.97</v>
      </c>
      <c r="AZ100" s="24">
        <v>105.97</v>
      </c>
      <c r="BA100" s="24">
        <v>83.17</v>
      </c>
      <c r="BB100" s="24">
        <v>81.66</v>
      </c>
      <c r="BC100" s="24">
        <v>74.349999999999994</v>
      </c>
      <c r="BD100" s="24">
        <v>70.38</v>
      </c>
      <c r="BE100" s="24">
        <v>58.95</v>
      </c>
      <c r="BF100" s="24">
        <v>61.76</v>
      </c>
      <c r="BG100" s="24"/>
      <c r="BH100" s="24">
        <v>46.79</v>
      </c>
      <c r="BI100" s="24">
        <v>42.11</v>
      </c>
      <c r="BJ100" s="24">
        <v>34.14</v>
      </c>
      <c r="BK100" s="24">
        <v>31.08</v>
      </c>
      <c r="BL100" s="24">
        <v>36.5</v>
      </c>
      <c r="BM100" s="24">
        <v>28.16</v>
      </c>
      <c r="BN100" s="24">
        <v>20.51</v>
      </c>
      <c r="BO100" s="24">
        <v>22.63</v>
      </c>
      <c r="BP100" s="24"/>
      <c r="BQ100" s="15" t="s">
        <v>86</v>
      </c>
      <c r="BR100" s="15" t="s">
        <v>196</v>
      </c>
      <c r="BS100" s="24">
        <v>69.040000000000006</v>
      </c>
      <c r="BT100" s="24">
        <v>68.010000000000005</v>
      </c>
      <c r="BU100" s="24">
        <v>61.05</v>
      </c>
      <c r="BV100" s="24">
        <v>64.94</v>
      </c>
      <c r="BW100" s="24">
        <v>68.91</v>
      </c>
      <c r="BX100" s="24">
        <v>63.71</v>
      </c>
      <c r="BY100" s="24">
        <v>62.46</v>
      </c>
      <c r="BZ100" s="24">
        <v>49.46</v>
      </c>
      <c r="CA100" s="24"/>
      <c r="CB100" s="24">
        <v>89.26</v>
      </c>
      <c r="CC100" s="24">
        <v>89.26</v>
      </c>
      <c r="CD100" s="24">
        <v>88.58</v>
      </c>
      <c r="CE100" s="24">
        <v>94.61</v>
      </c>
      <c r="CF100" s="24">
        <v>93.77</v>
      </c>
      <c r="CG100" s="24">
        <v>89.05</v>
      </c>
      <c r="CH100" s="24">
        <v>89.5</v>
      </c>
      <c r="CI100" s="24">
        <v>76.64</v>
      </c>
      <c r="CJ100" s="24"/>
      <c r="CK100" s="24">
        <v>64.63</v>
      </c>
      <c r="CL100" s="24">
        <v>63.31</v>
      </c>
      <c r="CM100" s="24">
        <v>53.94</v>
      </c>
      <c r="CN100" s="24">
        <v>53.19</v>
      </c>
      <c r="CO100" s="24">
        <v>66.209999999999994</v>
      </c>
      <c r="CP100" s="24">
        <v>60.92</v>
      </c>
      <c r="CQ100" s="24">
        <v>58.51</v>
      </c>
      <c r="CR100" s="24">
        <v>46.81</v>
      </c>
      <c r="CT100" s="24">
        <v>53.22</v>
      </c>
      <c r="CU100" s="24">
        <v>51.47</v>
      </c>
      <c r="CV100" s="24">
        <v>40.619999999999997</v>
      </c>
      <c r="CW100" s="24">
        <v>47.03</v>
      </c>
      <c r="CX100" s="24">
        <v>46.75</v>
      </c>
      <c r="CY100" s="24">
        <v>41.18</v>
      </c>
      <c r="CZ100" s="24">
        <v>39.369999999999997</v>
      </c>
      <c r="DA100" s="24">
        <v>24.94</v>
      </c>
      <c r="DC100" s="25"/>
      <c r="DD100" s="25"/>
    </row>
    <row r="101" spans="1:108" x14ac:dyDescent="0.2">
      <c r="C101" s="15" t="s">
        <v>197</v>
      </c>
      <c r="D101" s="24">
        <f>AVERAGE(D7:D100)/AVERAGE(D7:D100)*100</f>
        <v>100</v>
      </c>
      <c r="E101" s="24">
        <f>AVERAGE(E7:E100)/AVERAGE($D7:$D100)*100</f>
        <v>97.687711122386858</v>
      </c>
      <c r="F101" s="24">
        <f>AVERAGE(F7:F100)/AVERAGE($D7:$D100)*100</f>
        <v>95.083512296129911</v>
      </c>
      <c r="G101" s="24">
        <f>AVERAGE(G7:G100)/AVERAGE($D7:$D100)*100</f>
        <v>92.588639092964144</v>
      </c>
      <c r="H101" s="24">
        <f>AVERAGE(H7:H100)/AVERAGE($D7:$D100)*100</f>
        <v>90.069142315225832</v>
      </c>
      <c r="I101" s="24">
        <f>AVERAGE(I7:I100)/AVERAGE($D7:$D100)*100</f>
        <v>91.189935874081939</v>
      </c>
      <c r="J101" s="24">
        <f>AVERAGE(J7:J100)/AVERAGE($D7:$D100)*100</f>
        <v>90.91970792749072</v>
      </c>
      <c r="K101" s="24">
        <f>AVERAGE(K7:K100)/AVERAGE($D7:$D100)*100</f>
        <v>90.244664205768743</v>
      </c>
      <c r="M101" s="15">
        <f>AVERAGE(M7:M100)/AVERAGE(M7:M100)*100</f>
        <v>100</v>
      </c>
      <c r="N101" s="24">
        <f>AVERAGE(N7:N100)/AVERAGE($M7:$M100)*100</f>
        <v>96.559455751996779</v>
      </c>
      <c r="O101" s="24">
        <f>AVERAGE(O7:O100)/AVERAGE($M7:$M100)*100</f>
        <v>91.027696843755521</v>
      </c>
      <c r="P101" s="24">
        <f>AVERAGE(P7:P100)/AVERAGE($M7:$M100)*100</f>
        <v>88.120729219600477</v>
      </c>
      <c r="Q101" s="24">
        <f>AVERAGE(Q7:Q100)/AVERAGE($M7:$M100)*100</f>
        <v>83.766602102244946</v>
      </c>
      <c r="R101" s="24">
        <f>AVERAGE(R7:R100)/AVERAGE($M7:$M100)*100</f>
        <v>86.107043898578013</v>
      </c>
      <c r="S101" s="24">
        <f>AVERAGE(S7:S100)/AVERAGE($M7:$M100)*100</f>
        <v>84.754416329643874</v>
      </c>
      <c r="T101" s="24">
        <f>AVERAGE(T7:T100)/AVERAGE($M7:$M100)*100</f>
        <v>83.267091863926424</v>
      </c>
      <c r="V101" s="24">
        <f>AVERAGE(V7:V100)/AVERAGE(V7:V100)*100</f>
        <v>100</v>
      </c>
      <c r="W101" s="24">
        <f>AVERAGE(W7:W100)/AVERAGE($V7:$V100)*100</f>
        <v>95.262474415820861</v>
      </c>
      <c r="X101" s="24">
        <f>AVERAGE(X7:X100)/AVERAGE($V7:$V100)*100</f>
        <v>91.021630046589436</v>
      </c>
      <c r="Y101" s="24">
        <f>AVERAGE(Y7:Y100)/AVERAGE($V7:$V100)*100</f>
        <v>86.412069684454991</v>
      </c>
      <c r="Z101" s="24">
        <f>AVERAGE(Z7:Z100)/AVERAGE($V7:$V100)*100</f>
        <v>77.447552977409231</v>
      </c>
      <c r="AA101" s="24">
        <f>AVERAGE(AA7:AA100)/AVERAGE($V7:$V100)*100</f>
        <v>79.411686861219124</v>
      </c>
      <c r="AB101" s="24">
        <f>AVERAGE(AB7:AB100)/AVERAGE($V7:$V100)*100</f>
        <v>78.048567911147458</v>
      </c>
      <c r="AC101" s="24">
        <f>AVERAGE(AC7:AC100)/AVERAGE($V7:$V100)*100</f>
        <v>78.067463052048311</v>
      </c>
      <c r="AE101" s="24">
        <f>AVERAGE(AE7:AE100)/AVERAGE(AE7:AE100)*100</f>
        <v>100</v>
      </c>
      <c r="AF101" s="24">
        <f>AVERAGE(AF7:AF100)/AVERAGE($AE7:$AE100)*100</f>
        <v>97.961136312842484</v>
      </c>
      <c r="AG101" s="24">
        <f>AVERAGE(AG7:AG100)/AVERAGE($AE7:$AE100)*100</f>
        <v>91.034062794405415</v>
      </c>
      <c r="AH101" s="24">
        <f>AVERAGE(AH7:AH100)/AVERAGE($AE7:$AE100)*100</f>
        <v>89.96918021604985</v>
      </c>
      <c r="AI101" s="24">
        <f>AVERAGE(AI7:AI100)/AVERAGE($AE7:$AE100)*100</f>
        <v>90.602565905822303</v>
      </c>
      <c r="AJ101" s="24">
        <f>AVERAGE(AJ7:AJ100)/AVERAGE($AE7:$AE100)*100</f>
        <v>93.350124653815939</v>
      </c>
      <c r="AK101" s="24">
        <f>AVERAGE(AK7:AK100)/AVERAGE($AE7:$AE100)*100</f>
        <v>92.009204183674029</v>
      </c>
      <c r="AL101" s="24">
        <f>AVERAGE(AL7:AL100)/AVERAGE($AE7:$AE100)*100</f>
        <v>88.892978929160734</v>
      </c>
      <c r="AO101" s="15" t="s">
        <v>197</v>
      </c>
      <c r="AP101" s="24">
        <f>AVERAGE(AP7:AP100)/AVERAGE(AP7:AP100)*100</f>
        <v>100</v>
      </c>
      <c r="AQ101" s="24">
        <f>AVERAGE(AQ7:AQ100)/AVERAGE($AP7:$AP100)*100</f>
        <v>97.934679677206901</v>
      </c>
      <c r="AR101" s="24">
        <f>AVERAGE(AR7:AR100)/AVERAGE($AP7:$AP100)*100</f>
        <v>98.541254940711482</v>
      </c>
      <c r="AS101" s="24">
        <f>AVERAGE(AS7:AS100)/AVERAGE($AP7:$AP100)*100</f>
        <v>96.583447123528671</v>
      </c>
      <c r="AT101" s="24">
        <f>AVERAGE(AT7:AT100)/AVERAGE($AP7:$AP100)*100</f>
        <v>92.833548923902214</v>
      </c>
      <c r="AU101" s="24">
        <f>AVERAGE(AU7:AU100)/AVERAGE($AP7:$AP100)*100</f>
        <v>93.962966381444687</v>
      </c>
      <c r="AV101" s="24">
        <f>AVERAGE(AV7:AV100)/AVERAGE($AP7:$AP100)*100</f>
        <v>94.475765403075187</v>
      </c>
      <c r="AW101" s="24">
        <f>AVERAGE(AW7:AW100)/AVERAGE($AP7:$AP100)*100</f>
        <v>95.290772406940903</v>
      </c>
      <c r="AY101" s="24">
        <f>AVERAGE(AY7:AY100)/AVERAGE(AY7:AY100)*100</f>
        <v>100</v>
      </c>
      <c r="AZ101" s="24">
        <f>AVERAGE(AZ7:AZ100)/AVERAGE($AY7:$AY100)*100</f>
        <v>98.340086820152166</v>
      </c>
      <c r="BA101" s="24">
        <f>AVERAGE(BA7:BA100)/AVERAGE($AY7:$AY100)*100</f>
        <v>95.795064085442888</v>
      </c>
      <c r="BB101" s="24">
        <f>AVERAGE(BB7:BB100)/AVERAGE($AY7:$AY100)*100</f>
        <v>91.130889772882909</v>
      </c>
      <c r="BC101" s="24">
        <f>AVERAGE(BC7:BC100)/AVERAGE($AY7:$AY100)*100</f>
        <v>86.275252113278583</v>
      </c>
      <c r="BD101" s="24">
        <f>AVERAGE(BD7:BD100)/AVERAGE($AY7:$AY100)*100</f>
        <v>85.587196234564416</v>
      </c>
      <c r="BE101" s="24">
        <f>AVERAGE(BE7:BE100)/AVERAGE($AY7:$AY100)*100</f>
        <v>85.618096650200627</v>
      </c>
      <c r="BF101" s="24">
        <f>AVERAGE(BF7:BF100)/AVERAGE($AY7:$AY100)*100</f>
        <v>87.206735703595555</v>
      </c>
      <c r="BH101" s="24">
        <f>AVERAGE(BH7:BH100)/AVERAGE(BH7:BH100)*100</f>
        <v>100</v>
      </c>
      <c r="BI101" s="24">
        <f>AVERAGE(BI7:BI100)/AVERAGE($BH7:$BH100)*100</f>
        <v>97.53777702557349</v>
      </c>
      <c r="BJ101" s="24">
        <f>AVERAGE(BJ7:BJ100)/AVERAGE($BH7:$BH100)*100</f>
        <v>101.23555719092516</v>
      </c>
      <c r="BK101" s="24">
        <f>AVERAGE(BK7:BK100)/AVERAGE($BH7:$BH100)*100</f>
        <v>101.93142298113536</v>
      </c>
      <c r="BL101" s="24">
        <f>AVERAGE(BL7:BL100)/AVERAGE($BH7:$BH100)*100</f>
        <v>99.266780439186007</v>
      </c>
      <c r="BM101" s="24">
        <f>AVERAGE(BM7:BM100)/AVERAGE($BH7:$BH100)*100</f>
        <v>102.18007876357353</v>
      </c>
      <c r="BN101" s="24">
        <f>AVERAGE(BN7:BN100)/AVERAGE($BH7:$BH100)*100</f>
        <v>103.16524693021525</v>
      </c>
      <c r="BO101" s="24">
        <f>AVERAGE(BO7:BO100)/AVERAGE($BH7:$BH100)*100</f>
        <v>103.22168428734247</v>
      </c>
      <c r="BR101" s="15" t="s">
        <v>197</v>
      </c>
      <c r="BS101" s="24">
        <f>AVERAGE(BS7:BS100)/AVERAGE(BS7:BS100)*100</f>
        <v>100</v>
      </c>
      <c r="BT101" s="24">
        <f>AVERAGE(BT7:BT100)/AVERAGE($BS7:$BS100)*100</f>
        <v>98.507552998732677</v>
      </c>
      <c r="BU101" s="24">
        <f>AVERAGE(BU7:BU100)/AVERAGE($BS7:$BS100)*100</f>
        <v>95.23448077884467</v>
      </c>
      <c r="BV101" s="24">
        <f>AVERAGE(BV7:BV100)/AVERAGE($BS7:$BS100)*100</f>
        <v>92.553482103999983</v>
      </c>
      <c r="BW101" s="24">
        <f>AVERAGE(BW7:BW100)/AVERAGE($BS7:$BS100)*100</f>
        <v>93.145045864988219</v>
      </c>
      <c r="BX101" s="24">
        <f>AVERAGE(BX7:BX100)/AVERAGE($BS7:$BS100)*100</f>
        <v>93.078840431397026</v>
      </c>
      <c r="BY101" s="24">
        <f>AVERAGE(BY7:BY100)/AVERAGE($BS7:$BS100)*100</f>
        <v>92.999672445274157</v>
      </c>
      <c r="BZ101" s="24">
        <f>AVERAGE(BZ7:BZ100)/AVERAGE($BS7:$BS100)*100</f>
        <v>91.488624482807779</v>
      </c>
      <c r="CB101" s="24">
        <f>AVERAGE(CB7:CB100)/AVERAGE(CB7:CB100)*100</f>
        <v>100</v>
      </c>
      <c r="CC101" s="24">
        <f>AVERAGE(CC7:CC100)/AVERAGE($CB7:$CB100)*100</f>
        <v>99.49141868496379</v>
      </c>
      <c r="CD101" s="24">
        <f>AVERAGE(CD7:CD100)/AVERAGE($CB7:$CB100)*100</f>
        <v>98.892888078657791</v>
      </c>
      <c r="CE101" s="24">
        <f>AVERAGE(CE7:CE100)/AVERAGE($CB7:$CB100)*100</f>
        <v>97.8484909512689</v>
      </c>
      <c r="CF101" s="24">
        <f>AVERAGE(CF7:CF100)/AVERAGE($CB7:$CB100)*100</f>
        <v>98.00444411233066</v>
      </c>
      <c r="CG101" s="24">
        <f>AVERAGE(CG7:CG100)/AVERAGE($CB7:$CB100)*100</f>
        <v>98.204194572282844</v>
      </c>
      <c r="CH101" s="24">
        <f>AVERAGE(CH7:CH100)/AVERAGE($CB7:$CB100)*100</f>
        <v>98.469695319651322</v>
      </c>
      <c r="CI101" s="24">
        <f>AVERAGE(CI7:CI100)/AVERAGE($CB7:$CB100)*100</f>
        <v>98.972440492523418</v>
      </c>
      <c r="CK101" s="24">
        <f>AVERAGE(CK7:CK100)/AVERAGE(CK7:CK100)*100</f>
        <v>100</v>
      </c>
      <c r="CL101" s="24">
        <f>AVERAGE(CL7:CL100)/AVERAGE($CK7:$CK100)*100</f>
        <v>99.012455179803155</v>
      </c>
      <c r="CM101" s="24">
        <f>AVERAGE(CM7:CM100)/AVERAGE($CK7:$CK100)*100</f>
        <v>94.934202315613561</v>
      </c>
      <c r="CN101" s="24">
        <f>AVERAGE(CN7:CN100)/AVERAGE($CK7:$CK100)*100</f>
        <v>91.187410598084725</v>
      </c>
      <c r="CO101" s="24">
        <f>AVERAGE(CO7:CO100)/AVERAGE($CK7:$CK100)*100</f>
        <v>92.13569106567482</v>
      </c>
      <c r="CP101" s="24">
        <f>AVERAGE(CP7:CP100)/AVERAGE($CK7:$CK100)*100</f>
        <v>92.939986769304355</v>
      </c>
      <c r="CQ101" s="24">
        <f>AVERAGE(CQ7:CQ100)/AVERAGE($CK7:$CK100)*100</f>
        <v>92.038142716364263</v>
      </c>
      <c r="CR101" s="24">
        <f>AVERAGE(CR7:CR100)/AVERAGE($CK7:$CK100)*100</f>
        <v>89.283836382888694</v>
      </c>
      <c r="CT101" s="24">
        <f>AVERAGE(CT7:CT100)/AVERAGE(CT7:CT100)*100</f>
        <v>100</v>
      </c>
      <c r="CU101" s="24">
        <f>AVERAGE(CU7:CU100)/AVERAGE($CT7:$CT100)*100</f>
        <v>97.037685478778371</v>
      </c>
      <c r="CV101" s="24">
        <f>AVERAGE(CV7:CV100)/AVERAGE($CT7:$CT100)*100</f>
        <v>91.951772938297893</v>
      </c>
      <c r="CW101" s="24">
        <f>AVERAGE(CW7:CW100)/AVERAGE($CT7:$CT100)*100</f>
        <v>88.733048283054501</v>
      </c>
      <c r="CX101" s="24">
        <f>AVERAGE(CX7:CX100)/AVERAGE($CT7:$CT100)*100</f>
        <v>89.396406468974192</v>
      </c>
      <c r="CY101" s="24">
        <f>AVERAGE(CY7:CY100)/AVERAGE($CT7:$CT100)*100</f>
        <v>88.195866573910848</v>
      </c>
      <c r="CZ101" s="24">
        <f>AVERAGE(CZ7:CZ100)/AVERAGE($CT7:$CT100)*100</f>
        <v>88.60367746509425</v>
      </c>
      <c r="DA101" s="24">
        <f>AVERAGE(DA7:DA100)/AVERAGE($CT7:$CT100)*100</f>
        <v>86.363805426730408</v>
      </c>
      <c r="DC101" s="25"/>
      <c r="DD101" s="25"/>
    </row>
    <row r="102" spans="1:108" x14ac:dyDescent="0.2">
      <c r="DC102" s="25"/>
      <c r="DD102" s="25"/>
    </row>
    <row r="103" spans="1:108" x14ac:dyDescent="0.2">
      <c r="DC103" s="25"/>
      <c r="DD103" s="25"/>
    </row>
  </sheetData>
  <pageMargins left="0.23622047244094491" right="0.23622047244094491" top="0" bottom="0" header="0" footer="0"/>
  <pageSetup paperSize="8" scale="5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13" operator="lessThan" id="{D191E546-3F46-4E38-8BA9-7802CF100B2E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14" operator="between" id="{C20053EC-97DD-4695-9C03-565FBC79F64F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15" operator="between" id="{C9E19197-82E4-4571-89BF-AF7A0409B10D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516" operator="greaterThan" id="{8E6C1A89-376E-41DD-8E1B-1536DD87590B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17" operator="between" id="{C70D3956-07F5-4EEB-AF25-9898FADD3CA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518" operator="between" id="{EE5319A4-CCE0-4B73-BE36-20F2E9EFC22F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19" operator="between" id="{3D8D77B9-A52D-4048-B7C7-3B38C02D8E64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F75 F72 F88 F85:F86 F83 F47 D71:E71 D84:E84 D82:E82 D7:F46 D73:F74 D76:F81 D87:F87 D48:F70 D89:F101 G85:G101</xm:sqref>
        </x14:conditionalFormatting>
        <x14:conditionalFormatting xmlns:xm="http://schemas.microsoft.com/office/excel/2006/main">
          <x14:cfRule type="cellIs" priority="1506" operator="lessThan" id="{48FEB88D-CA38-4000-9469-363B10A67487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07" operator="between" id="{EBAAC298-112A-40F1-823E-C427A7DC2CA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08" operator="between" id="{0A5E6A80-6E66-4811-8EAE-83F299AD1DF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509" operator="greaterThan" id="{D60DFD86-E1A1-4D00-9DE1-6138FCE8685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10" operator="between" id="{E068A614-DAFB-43D7-802A-2ED0572FCF43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511" operator="between" id="{B32AB1CD-A0FA-4E4F-B219-1FC99DE144FE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12" operator="between" id="{7FF474C0-43EE-4286-B592-280F32F46A59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O75 O72 O88 O85:O86 O83 O47 M71:N71 M84:N84 M82:N82 M7:O46 M73:O74 M76:O81 M87:O87 M48:O70 M89:O101 P85:P101</xm:sqref>
        </x14:conditionalFormatting>
        <x14:conditionalFormatting xmlns:xm="http://schemas.microsoft.com/office/excel/2006/main">
          <x14:cfRule type="cellIs" priority="1492" operator="lessThan" id="{C75BDF7F-0572-4C7A-8026-0966550CB120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93" operator="between" id="{DE0AB466-C1C2-4B0F-BB01-13AEF6AB9B09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94" operator="between" id="{A81774E9-B355-41FB-BA83-C452A51489E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495" operator="greaterThan" id="{3B103467-9166-4BF3-951D-AD834BF3FC50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96" operator="between" id="{E25ADA2E-DE38-4BB3-AB84-721681C79C2F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497" operator="between" id="{24DCB876-5D88-4F34-AE32-1C2BFCAEEE8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98" operator="between" id="{03416B36-0B4B-4EF8-A9C4-ED89B0382AB6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X88 X85:X86 X83 X75 X72 X47 V84:W84 V82:W82 V71:W71 V7:X46 V87:X87 V76:X81 V73:X74 V48:X70 V89:X101 Y85:AC101</xm:sqref>
        </x14:conditionalFormatting>
        <x14:conditionalFormatting xmlns:xm="http://schemas.microsoft.com/office/excel/2006/main">
          <x14:cfRule type="cellIs" priority="1366" operator="lessThan" id="{1DF27344-9DBD-4577-8168-5D1302A6AB02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67" operator="between" id="{F72777E0-9410-44DB-A055-E93D5B506B12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68" operator="between" id="{902D0F44-802C-4C54-AD1A-55FFD25743C2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369" operator="greaterThan" id="{4737EFC8-E472-4A2C-B473-64912F6912BD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70" operator="between" id="{3A5D6B7D-B606-4C69-B867-98518A73AA57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371" operator="between" id="{547F987E-9AA5-4ED7-A7D5-B15E1ACA7FD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72" operator="between" id="{7A59A618-2289-4A2B-9DE4-7B61C3C60DDF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AG88 AG85:AG86 AG83 AG75 AG72 AG47 AE84:AF84 AE82:AF82 AE71:AF71 AE7:AG46 AE87:AG87 AE76:AG81 AE73:AG74 AE48:AG70 AE89:AG101 AH85:AL101</xm:sqref>
        </x14:conditionalFormatting>
        <x14:conditionalFormatting xmlns:xm="http://schemas.microsoft.com/office/excel/2006/main">
          <x14:cfRule type="cellIs" priority="1471" operator="lessThan" id="{2E031053-4F05-4B5A-949D-B377D20DEFED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72" operator="between" id="{5514C895-29E5-4089-B2D9-970497D26C45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73" operator="between" id="{1FB68D77-DF0A-463B-9A34-DE23EA25B9C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1474" operator="greaterThan" id="{4D174905-88D3-42DC-B8EB-46A6CF3BE11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75" operator="between" id="{A1CDC71F-9E26-4B89-97B0-F8C22ABB067B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1476" operator="between" id="{39D67861-6D03-4BD2-96ED-E9AEE0BD7DEB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7" operator="between" id="{4F3FE801-55A7-4891-B0C0-AD66906D9AC4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AR47 AR72 AR75 AR83 AR85:AR86 AR88 AP84:AQ84 AP71:AQ71 AP82:AQ82 AP7:AR46 AP48:AR70 AP73:AR74 AP76:AR81 AP87:AR87 AP89:AR101 AS85:AW101</xm:sqref>
        </x14:conditionalFormatting>
        <x14:conditionalFormatting xmlns:xm="http://schemas.microsoft.com/office/excel/2006/main">
          <x14:cfRule type="cellIs" priority="1457" operator="lessThan" id="{708BB3AE-5686-4A4B-8A3D-BC3BB228015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58" operator="between" id="{C2823F83-A197-475C-8CE7-811F0ECBB6E1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59" operator="between" id="{C57135EF-A798-41D0-8402-0E5FBCE4A5D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460" operator="greaterThan" id="{1DC9A3E9-FA57-473C-9489-4666E0F076C0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61" operator="between" id="{C8850780-A156-4346-99C2-57401D248AE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462" operator="between" id="{B6488A28-C2BE-495B-A554-AA0497BA7F4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63" operator="between" id="{30FD780A-C8B0-4767-8B4D-78DC6C16707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BA88 BA85:BA86 BA83 BA75 BA72 BA47 AY84:AZ84 AY82:AZ82 AY71:AZ71 AY7:BA46 AY87:BA87 AY76:BA81 AY73:BA74 AY48:BA70 AY89:BA101 BB85:BF101</xm:sqref>
        </x14:conditionalFormatting>
        <x14:conditionalFormatting xmlns:xm="http://schemas.microsoft.com/office/excel/2006/main">
          <x14:cfRule type="cellIs" priority="1443" operator="lessThan" id="{4D83A4D6-379D-45B7-AFAD-E3FFD7AFA395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44" operator="between" id="{9357B632-85A9-408E-9BE3-1D250E091EF3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45" operator="between" id="{8C869030-1958-4305-A063-1CAB004DF05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446" operator="greaterThan" id="{97E7CE07-0095-4791-B42F-E5A9F7E9CBBF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47" operator="between" id="{8CA3F6BB-E3C8-42F6-858E-525570BD7263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448" operator="between" id="{09E182C5-03BB-441D-97B6-5F574834EB0C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49" operator="between" id="{7EB85B7B-0313-4BAB-9E48-8D8F9C0BD8A7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BJ88 BJ85:BJ86 BJ83 BJ75 BJ72 BJ47 BH101:BI101 BH84:BI84 BH82:BI82 BH71:BI71 BH7:BJ46 BH89:BJ100 BH87:BJ87 BH76:BJ81 BH73:BJ74 BH48:BJ70</xm:sqref>
        </x14:conditionalFormatting>
        <x14:conditionalFormatting xmlns:xm="http://schemas.microsoft.com/office/excel/2006/main">
          <x14:cfRule type="cellIs" priority="1429" operator="lessThan" id="{7BF3F5CE-B1BE-4606-99F7-EE00EE91D451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30" operator="between" id="{C73E14DB-1493-4920-A229-D6944A226D74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31" operator="between" id="{37FA6FDF-A0D2-42B4-9DEC-26470CFFBFBA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432" operator="greaterThan" id="{5E3EC230-F9BD-46ED-983D-373B6FC8706C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33" operator="between" id="{7428C8AC-B2AB-4D85-B090-3061EA944848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434" operator="between" id="{6942F428-2F42-42F3-8897-2FBD84D850E1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35" operator="between" id="{B14320AB-14CD-4EA5-B382-59CB6D5BB361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BU88 BU85:BU86 BU83 BU75 BU72 BU47 BS101:BT101 BS84:BT84 BS71:BT71 BS82:BT82 BS7:BU46 BS89:BU100 BS87:BU87 BS76:BU81 BS73:BU74 BS48:BU70</xm:sqref>
        </x14:conditionalFormatting>
        <x14:conditionalFormatting xmlns:xm="http://schemas.microsoft.com/office/excel/2006/main">
          <x14:cfRule type="cellIs" priority="1408" operator="lessThan" id="{06881D83-994F-4614-990D-690992EFBD9F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09" operator="between" id="{46375CFA-70F1-4C23-884C-B0F7E7A55768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10" operator="between" id="{1483632B-1EF4-4BCB-806E-C19BED96EA79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411" operator="greaterThan" id="{6B0C0A9C-AB02-48C6-9E41-30735182DF4E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12" operator="between" id="{377E6EB2-CBDA-4642-A7C0-7CB2FF758B5C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413" operator="between" id="{AFA2D0F7-B991-4ECC-87E2-02D85516C57E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14" operator="between" id="{097F94C3-535E-44AC-B13F-E360B9722C9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CD88 CD85:CD86 CD83 CD75 CD72 CD47 CB101:CC101 CB84:CC84 CB82:CC82 CB71:CC71 CB7:CD46 CB89:CD100 CB87:CD87 CB76:CD81 CB73:CD74 CB48:CD70</xm:sqref>
        </x14:conditionalFormatting>
        <x14:conditionalFormatting xmlns:xm="http://schemas.microsoft.com/office/excel/2006/main">
          <x14:cfRule type="cellIs" priority="1555" operator="lessThan" id="{6C0F4CF3-207D-470C-B0EB-83AB80743923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56" operator="between" id="{20FD93A8-DA49-4549-84FD-D1339FE48150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57" operator="between" id="{7C15D74A-0CD5-444B-8128-358F140ED9D4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558" operator="greaterThan" id="{52316137-8193-4FBC-AA85-7AB425DAA348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59" operator="between" id="{C620FBE7-37E6-48FE-930B-06C1B616925B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560" operator="between" id="{50F8501B-AC03-40B7-A928-9BC13C347717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61" operator="between" id="{6653802A-C893-4C1F-8F83-2D7291E01627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CM88 CM85:CM86 CM83 CM75 CM72 CM47 CK101:CL101 CK84:CL84 CK71:CL71 CK82:CL82 CK7:CM46 CK89:CM100 CK87:CM87 CK76:CM81 CK73:CM74 CK48:CM70</xm:sqref>
        </x14:conditionalFormatting>
        <x14:conditionalFormatting xmlns:xm="http://schemas.microsoft.com/office/excel/2006/main">
          <x14:cfRule type="cellIs" priority="1520" operator="lessThan" id="{BEF0C23A-D383-40E4-858C-3FF6E76FF3D4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21" operator="between" id="{F4807A6D-D67C-4E6A-93A2-7621D10BE873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22" operator="between" id="{FB66C2B8-20E2-4D4C-8F24-DF21F78BB219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523" operator="greaterThan" id="{411DC794-A0CB-4AEE-895F-DA37D321C0E8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24" operator="between" id="{AE108303-E631-4769-885D-7E5CFB3F12B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525" operator="between" id="{1B997561-FA65-4E5A-843C-896F6EEA4B6C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26" operator="between" id="{1485839A-B2C5-47C7-8FD6-9DD64B6831A6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CV88 CV85:CV86 CV83 CV75 CV72 CV47 CT101:CU101 CT84:CU84 CT82:CU82 CT71:CU71 CT7:CV46 CT89:CV100 CT87:CV87 CT76:CV81 CT73:CV74 CT48:CV70</xm:sqref>
        </x14:conditionalFormatting>
        <x14:conditionalFormatting xmlns:xm="http://schemas.microsoft.com/office/excel/2006/main">
          <x14:cfRule type="cellIs" priority="1233" operator="lessThan" id="{5DECBAFA-44C7-4845-9244-9A5BFF392C5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34" operator="between" id="{FFB1CFA3-39B9-4625-B0A0-C95194B23A7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35" operator="between" id="{E8455C4A-E3CE-4A54-BB6F-9CEC2F069FA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36" operator="greaterThan" id="{3B5D8E40-7BCC-445D-AA93-FB77C6AA15E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37" operator="between" id="{BC667C7C-550C-412C-9E7C-9C5914FAC9C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38" operator="between" id="{EF5854F6-4FE7-45E4-8B04-41D2782FF60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39" operator="between" id="{41C0F403-39F5-4189-AC75-F1A88115F88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BJ101</xm:sqref>
        </x14:conditionalFormatting>
        <x14:conditionalFormatting xmlns:xm="http://schemas.microsoft.com/office/excel/2006/main">
          <x14:cfRule type="cellIs" priority="1219" operator="lessThan" id="{09E13941-2DB9-48C2-A4BD-93064A309E8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20" operator="between" id="{BD13A89E-51A1-473D-9359-0539555B06F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21" operator="between" id="{344E9EAD-E6F8-40E8-88F9-AA22B009F80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22" operator="greaterThan" id="{C872517C-FEAB-43B8-8157-146A56488ED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23" operator="between" id="{DA878B34-5061-4824-8126-DF38C4FEC73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24" operator="between" id="{9A039833-809B-4EBB-AA3D-7D12EF1C918C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25" operator="between" id="{632AC3A8-761F-4161-A7E9-08EF0DFB346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BU101</xm:sqref>
        </x14:conditionalFormatting>
        <x14:conditionalFormatting xmlns:xm="http://schemas.microsoft.com/office/excel/2006/main">
          <x14:cfRule type="cellIs" priority="1205" operator="lessThan" id="{CDF481E8-58BC-41FB-B4CA-57CD272B941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06" operator="between" id="{9F3096A9-6E15-41A6-B567-49CC27762112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07" operator="between" id="{F41CAF3E-D34E-4164-A851-D3147C67336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208" operator="greaterThan" id="{55CFC369-49EA-41CE-A992-1011BBE35FD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09" operator="between" id="{4FE94BF8-589E-401C-9637-E0D59ABA142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210" operator="between" id="{8D4E8E5C-3823-4380-B684-C3AB9C803AA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11" operator="between" id="{FA48CCF3-995E-442A-B9C8-9031358850E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CD101</xm:sqref>
        </x14:conditionalFormatting>
        <x14:conditionalFormatting xmlns:xm="http://schemas.microsoft.com/office/excel/2006/main">
          <x14:cfRule type="cellIs" priority="1191" operator="lessThan" id="{0B4D0F4C-BD61-4931-938F-1406CD7274D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92" operator="between" id="{A157B14D-C3EC-487B-A27B-DDD9FD9C26DD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93" operator="between" id="{B9D7AAF2-C45A-4C8B-A5EE-F11E19F4ED06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194" operator="greaterThan" id="{64440B99-8181-49CE-9058-D464EAA47FC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95" operator="between" id="{C4FCE907-B920-4280-A3D0-BE5F477E694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196" operator="between" id="{EBE7D95A-B54A-44C9-8363-E244056A56B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97" operator="between" id="{A31EBA84-65F5-4A3E-8088-57BFBB30A15F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CM101</xm:sqref>
        </x14:conditionalFormatting>
        <x14:conditionalFormatting xmlns:xm="http://schemas.microsoft.com/office/excel/2006/main">
          <x14:cfRule type="cellIs" priority="1177" operator="lessThan" id="{37A6EDDB-4FFB-445B-8807-0C42E11E504A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78" operator="between" id="{963874EE-363D-4DBF-994C-A4CCAE6E25C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79" operator="between" id="{53912BB0-7820-450E-BA99-332ED688D96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180" operator="greaterThan" id="{14E6B3C4-029F-4F21-B9D7-0783DC1EA6E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81" operator="between" id="{CC424755-357C-4D34-A306-25F684F2011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182" operator="between" id="{8ED266D8-2B44-413F-B45B-7CA9E14D06D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83" operator="between" id="{81859653-56B0-4B36-8D51-192C095C705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CV101</xm:sqref>
        </x14:conditionalFormatting>
        <x14:conditionalFormatting xmlns:xm="http://schemas.microsoft.com/office/excel/2006/main">
          <x14:cfRule type="cellIs" priority="946" operator="lessThan" id="{057444BB-EAA7-4F03-AA22-9D256A7FC37E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7" operator="between" id="{0C792BB2-A04F-403D-BF54-2295BEBB192E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8" operator="between" id="{A0D85961-1432-49BC-9645-35B1297F9C1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949" operator="greaterThan" id="{7931B1E1-DA6E-4DCC-A3D5-AF0986179C81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50" operator="between" id="{D22D63BF-87DE-4765-8E42-639AFC8C556D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951" operator="between" id="{09DC8785-C51F-4227-AA3A-8F2EFA074CB8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52" operator="between" id="{70238986-5584-49FE-B25D-47A70C8A8C6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K72:K81 K85:K100 K83 K7:K70</xm:sqref>
        </x14:conditionalFormatting>
        <x14:conditionalFormatting xmlns:xm="http://schemas.microsoft.com/office/excel/2006/main">
          <x14:cfRule type="cellIs" priority="939" operator="lessThan" id="{9C54C294-0E92-49EA-BC1B-4B08D2BE8178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40" operator="between" id="{1413B2F8-743A-4B51-980F-1CC1DF97975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1" operator="between" id="{39CA9DD6-CC55-4DF7-BEFC-33F7E549C21F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942" operator="greaterThan" id="{5D31C27D-D700-46E4-B519-3D07C31FBBEA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43" operator="between" id="{BE0A5373-88C2-4C70-9AC5-CF2C4F271BCA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944" operator="between" id="{B5147904-0C87-4659-A0FE-7350D19B544C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45" operator="between" id="{B4705D7A-0AFF-445B-B1DA-8CED402A2D67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T72:T81 T85:T100 T83 T7:T70</xm:sqref>
        </x14:conditionalFormatting>
        <x14:conditionalFormatting xmlns:xm="http://schemas.microsoft.com/office/excel/2006/main">
          <x14:cfRule type="cellIs" priority="932" operator="lessThan" id="{A3593552-3975-4FF4-B442-322E36018BCC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3" operator="between" id="{2BB7FE74-2E4E-4286-90C3-9F662DE6D314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34" operator="between" id="{924AB36B-6670-475F-9B91-0902EA0391F6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35" operator="greaterThan" id="{DC30F3DC-74A5-4481-A994-191749D3622E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36" operator="between" id="{645F67F9-5CFD-4CF7-BDA0-5FCF53908E18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37" operator="between" id="{B37BC1FD-A90E-4551-97C5-B1CA14E6E1A6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38" operator="between" id="{AFA3238F-D75D-484F-8E18-DCD9E2E1030F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AC7:AC70 AC83 AC72:AC81</xm:sqref>
        </x14:conditionalFormatting>
        <x14:conditionalFormatting xmlns:xm="http://schemas.microsoft.com/office/excel/2006/main">
          <x14:cfRule type="cellIs" priority="925" operator="lessThan" id="{6F3530A2-312E-463D-A203-AB0B45A99A0A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26" operator="between" id="{71A0C4C5-E2C6-4002-98A8-CED187B8B087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7" operator="between" id="{8CC4858D-5CC7-4B77-87CA-09990FE3436D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928" operator="greaterThan" id="{253B8EC7-F0CB-45D6-AFEB-0ECC69CA05DF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9" operator="between" id="{7970FE85-EDBE-4D7E-8C8F-35B52081F8A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30" operator="between" id="{15814D64-9311-46D5-932E-3AABBB368F45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31" operator="between" id="{9233E6D4-6CE6-4988-A53A-387B057D5C0F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AL83 AL72:AL81 AL7:AL70</xm:sqref>
        </x14:conditionalFormatting>
        <x14:conditionalFormatting xmlns:xm="http://schemas.microsoft.com/office/excel/2006/main">
          <x14:cfRule type="cellIs" priority="918" operator="lessThan" id="{D984E579-7D59-4C5F-B361-BBEF2580B3CE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9" operator="between" id="{70E1A979-0A5B-4C0B-95C0-791B9CE9F637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20" operator="between" id="{E886512E-12EF-4C65-9C71-9D4F69D38172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21" operator="greaterThan" id="{DD72CA12-3D72-4FDE-BA35-375921B92BBE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22" operator="between" id="{671FD10B-0F09-47C2-8CCA-C7A83858AED1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23" operator="between" id="{E8CBAF71-68F8-4CE3-8CB9-59C8AE455440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24" operator="between" id="{52BDB4FB-D533-4FFD-A7D1-1A10BC5CA4BC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AW7:AW70 AW72:AW81 AW83</xm:sqref>
        </x14:conditionalFormatting>
        <x14:conditionalFormatting xmlns:xm="http://schemas.microsoft.com/office/excel/2006/main">
          <x14:cfRule type="cellIs" priority="911" operator="lessThan" id="{007AFFF7-AD62-42F6-AC06-21A6A37D71A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12" operator="between" id="{5F7DDF89-B842-4A4A-A1D5-9D72B32B93D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13" operator="between" id="{3C118183-F787-42EE-A0A6-FF077C07F49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14" operator="greaterThan" id="{75209E4E-AE49-4C4B-B536-EB4BF4A47D9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15" operator="between" id="{07251503-4946-41FB-AB1B-670DECC7A1AF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16" operator="between" id="{044FB475-84FD-4864-A5E2-944E28F9EB8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7" operator="between" id="{2846288A-6878-4DD0-9DFF-FD41F4FC9BC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BF83 BF72:BF81 BF7:BF70</xm:sqref>
        </x14:conditionalFormatting>
        <x14:conditionalFormatting xmlns:xm="http://schemas.microsoft.com/office/excel/2006/main">
          <x14:cfRule type="cellIs" priority="904" operator="lessThan" id="{56056433-53B4-43BA-88B9-E0E5A5ABD369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05" operator="between" id="{DBFC1779-219B-4653-88CD-590302CD67BA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06" operator="between" id="{6F69C58C-395D-483E-B0B1-3CEB4E300EEF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907" operator="greaterThan" id="{15C22EEB-BCA7-4575-91D8-C7A854438D81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8" operator="between" id="{5516930E-25BE-4BCB-B522-1FB0852891D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909" operator="between" id="{A974C2C0-2A7A-4F0C-96BD-F5E0B69EB079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0" operator="between" id="{DE74D17E-DF06-4527-A84A-479C00520FA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BO85:BO100 BO83 BO72:BO81 BO7:BO70</xm:sqref>
        </x14:conditionalFormatting>
        <x14:conditionalFormatting xmlns:xm="http://schemas.microsoft.com/office/excel/2006/main">
          <x14:cfRule type="cellIs" priority="897" operator="lessThan" id="{90CFBDD6-42C8-4A21-9D3E-85074EDB47B2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8" operator="between" id="{FA6A3C6F-BAFC-4DE9-BD0B-E2533BE4A54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9" operator="between" id="{82BBFEF3-8B7C-492A-81B8-2FD5070A085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900" operator="greaterThan" id="{F6B1243E-7138-4740-92B6-2536A26237F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01" operator="between" id="{AEC99562-3484-458B-9804-ED7E123EC167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02" operator="between" id="{24165508-12B0-450C-A4AB-C75CA88F3C0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03" operator="between" id="{EBADD0A4-E0BB-41B3-8EBE-B4A1C6CCEB55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BO101</xm:sqref>
        </x14:conditionalFormatting>
        <x14:conditionalFormatting xmlns:xm="http://schemas.microsoft.com/office/excel/2006/main">
          <x14:cfRule type="cellIs" priority="890" operator="lessThan" id="{F02104C4-1DB3-4BD8-851D-4C34DDAC1F6E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91" operator="between" id="{9E6C33EB-AA1C-4B31-B07A-DB8B6F6DD3E0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92" operator="between" id="{A15421A6-0225-4A20-8884-A40542EFFDE2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93" operator="greaterThan" id="{4904A8FD-3E45-4C13-B8B2-77D322759061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4" operator="between" id="{746033B4-7E0A-411F-BA53-4E65495043D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95" operator="between" id="{30E51870-C11F-4AD0-B685-7F03D56C32C6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96" operator="between" id="{63EB3C65-1D0B-4595-8101-B0B11FBF98EF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BZ85:BZ100 BZ83 BZ72:BZ81 BZ7:BZ70</xm:sqref>
        </x14:conditionalFormatting>
        <x14:conditionalFormatting xmlns:xm="http://schemas.microsoft.com/office/excel/2006/main">
          <x14:cfRule type="cellIs" priority="883" operator="lessThan" id="{E1EA6DEC-6A9E-4D76-B9E7-0EF73E69F70B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84" operator="between" id="{ED998380-401B-476A-A11D-B4F0B14735A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85" operator="between" id="{A1DFD35A-72FE-4D7C-BDDF-A6ABAEE370B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6" operator="greaterThan" id="{2EC9E0E2-3E73-4F52-8631-5F81D11393BE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7" operator="between" id="{C324F76F-18F5-4B52-A6BB-66DAB03F4B3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88" operator="between" id="{BA3AC486-4499-4CD4-8823-E0500EB27E2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9" operator="between" id="{B2E50B60-2F4D-479D-A627-4A864D75D36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BZ101</xm:sqref>
        </x14:conditionalFormatting>
        <x14:conditionalFormatting xmlns:xm="http://schemas.microsoft.com/office/excel/2006/main">
          <x14:cfRule type="cellIs" priority="876" operator="lessThan" id="{CC875E26-4E4D-42BC-9EA9-0CA0F1D54A5D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7" operator="between" id="{3D79EA44-B8E3-4F36-A048-9A417A69BEEC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8" operator="between" id="{A42B22B4-09E6-4957-BD04-0FE84565A605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879" operator="greaterThan" id="{D35ED7E5-C7A9-4862-B8E3-DAC4128DE5B5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80" operator="between" id="{F7EE5970-6E01-4087-B6D1-798DB2141F7B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81" operator="between" id="{6AA93FD1-E3F9-4AA4-9910-CE8EC4BFD870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82" operator="between" id="{FBED6967-D377-4690-A19D-B50BD064EF07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CI85:CI100 CI83 CI72:CI81 CI7:CI70</xm:sqref>
        </x14:conditionalFormatting>
        <x14:conditionalFormatting xmlns:xm="http://schemas.microsoft.com/office/excel/2006/main">
          <x14:cfRule type="cellIs" priority="869" operator="lessThan" id="{567D8E4D-0C1E-472F-A708-A908D853F35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70" operator="between" id="{DECECE31-2D27-4EF9-950F-AD14576DDFA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1" operator="between" id="{FC63FC0C-2735-43CE-9614-84DD961FC77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72" operator="greaterThan" id="{A0A84C4C-589B-4BA6-AF29-B2D6BA073C9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73" operator="between" id="{7402EBA9-D0EE-4FBA-AB43-D95346ACD7D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74" operator="between" id="{7BB688A5-3AC4-476B-9663-BCAC3B79418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75" operator="between" id="{9005C891-0E36-4CEE-ABE1-54974DE7FD3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CI101</xm:sqref>
        </x14:conditionalFormatting>
        <x14:conditionalFormatting xmlns:xm="http://schemas.microsoft.com/office/excel/2006/main">
          <x14:cfRule type="cellIs" priority="862" operator="lessThan" id="{07D23009-EC77-431F-B890-3DC9E6D4B066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3" operator="between" id="{49BB044A-93EC-4EAA-8AB9-2ABF2F7505B7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64" operator="between" id="{410843A5-1AD0-45BC-8B64-017E765094EB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865" operator="greaterThan" id="{1381A4EE-C8FA-4024-843E-319A8E77FCDE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66" operator="between" id="{3E5932AF-E0CD-4887-8279-93A478837AF2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867" operator="between" id="{C62D1141-F541-4B71-A60B-20F5720B802A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8" operator="between" id="{4BABCF33-36F2-468B-8EA2-3039575D93A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CR85:CR100 CR83 CR72:CR81 CR7:CR70</xm:sqref>
        </x14:conditionalFormatting>
        <x14:conditionalFormatting xmlns:xm="http://schemas.microsoft.com/office/excel/2006/main">
          <x14:cfRule type="cellIs" priority="855" operator="lessThan" id="{63D75D3C-0835-45EB-9C1B-9319F682BDBC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56" operator="between" id="{96D1309D-3D8A-46B2-BE32-D965AE90008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57" operator="between" id="{326E0B18-8E2E-45F0-964A-A6255131402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58" operator="greaterThan" id="{26A749E0-DCCE-42BC-B5E2-FB940E7D5B1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59" operator="between" id="{329BB1C8-059D-4CE1-80DE-DFDB16E9191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60" operator="between" id="{227FB41A-4991-4108-9512-D6EAAE890B5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61" operator="between" id="{3997CB88-B1C5-46F3-AF3C-18191D6E10B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CR101</xm:sqref>
        </x14:conditionalFormatting>
        <x14:conditionalFormatting xmlns:xm="http://schemas.microsoft.com/office/excel/2006/main">
          <x14:cfRule type="cellIs" priority="722" operator="lessThan" id="{3AF9D07D-3D8E-4806-A8B5-D5032F8FC7C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3" operator="between" id="{3B2E29EA-781B-44DA-ACED-D6768EB39E26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24" operator="between" id="{16C2B99D-0C27-448E-A3CC-0049E2F117B0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25" operator="greaterThan" id="{06567C0A-B9F6-4CA7-A18A-A27A20F08EEE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26" operator="between" id="{509D0424-A554-4ADA-A468-E42058B9C4A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27" operator="between" id="{136836C5-450B-4FFD-AA82-926AFA03A85B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28" operator="between" id="{7F95FEE2-CFD3-404B-8CF2-EAFCC8E0F11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DA101</xm:sqref>
        </x14:conditionalFormatting>
        <x14:conditionalFormatting xmlns:xm="http://schemas.microsoft.com/office/excel/2006/main">
          <x14:cfRule type="cellIs" priority="715" operator="lessThan" id="{BBCD05DD-585A-4D21-9A65-5DED69729AB3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16" operator="between" id="{C9D469CC-8032-4561-9404-3DFB0676EDB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7" operator="between" id="{D7C75CCF-5E7C-43AC-BDEB-6BC903B0BBE4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18" operator="greaterThan" id="{A7DE9C1B-BFF7-42D9-AD0F-81B75F639595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19" operator="between" id="{2A018C2E-88B1-44A4-9152-71E9A40CAE7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20" operator="between" id="{A440CCC4-4D9F-4C5D-99AD-DDC0C0299A0B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21" operator="between" id="{01D33A3E-35D3-4BB3-BDCC-2F383FF67CC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DA7:DA70 DA72:DA81 DA83 DA85:DA100</xm:sqref>
        </x14:conditionalFormatting>
        <x14:conditionalFormatting xmlns:xm="http://schemas.microsoft.com/office/excel/2006/main">
          <x14:cfRule type="cellIs" priority="708" operator="lessThan" id="{A75C3CC9-0DBD-4B8C-83A2-E6196E2589B7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9" operator="between" id="{E80F0C17-EBFB-457B-9068-9F86C346F92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10" operator="between" id="{CAECA789-D13F-4A60-80AA-D66C85D1DBE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11" operator="greaterThan" id="{49817DB6-6D41-4D48-AE6C-A8F65D486C65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12" operator="between" id="{42D8FAF5-A2A3-41CF-AD10-31C3C170D107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13" operator="between" id="{973777AF-3034-46E6-A50E-221BE5B56AFF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14" operator="between" id="{D3FEF8A5-324A-43FD-803B-70A93D933E6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G72:G81 G83 G7:G70</xm:sqref>
        </x14:conditionalFormatting>
        <x14:conditionalFormatting xmlns:xm="http://schemas.microsoft.com/office/excel/2006/main">
          <x14:cfRule type="cellIs" priority="701" operator="lessThan" id="{F756BB44-B289-4FDF-B64B-03AD139A81CC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02" operator="between" id="{3C3453E9-702A-4106-AC8A-E0B23D800CA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03" operator="between" id="{F69B3AAE-422D-4505-AB8F-6B6402C20EF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04" operator="greaterThan" id="{65294723-6102-4772-B6A1-28A1ED28041E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05" operator="between" id="{1306B2E4-7BB7-4D79-A832-38BD5E4E3CB4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06" operator="between" id="{331284FC-F363-4589-B2D0-049074D277DF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7" operator="between" id="{2DE09F9C-A0D6-4345-8AC0-D448704C473C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P72:P81 P83 P7:P70</xm:sqref>
        </x14:conditionalFormatting>
        <x14:conditionalFormatting xmlns:xm="http://schemas.microsoft.com/office/excel/2006/main">
          <x14:cfRule type="cellIs" priority="694" operator="lessThan" id="{2C27060B-A22E-4230-8DEB-834F96FAB3E3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95" operator="between" id="{B362DCD4-9B73-41E8-B563-6C54E718FE6C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96" operator="between" id="{00E4B79E-2368-4815-A00A-532BF8F4C48D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97" operator="greaterThan" id="{89C8EB37-4C95-436A-ADBA-5E6508EDC26B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8" operator="between" id="{5E52A9A1-C10F-4854-BA8D-258D80A0417B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99" operator="between" id="{CED15DC1-7BEF-48F1-9E16-308DF12BF815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0" operator="between" id="{A55488E9-ADE0-48E5-98EA-8DEA9243BD7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Y7:Y70 Y83 Y72:Y81</xm:sqref>
        </x14:conditionalFormatting>
        <x14:conditionalFormatting xmlns:xm="http://schemas.microsoft.com/office/excel/2006/main">
          <x14:cfRule type="cellIs" priority="687" operator="lessThan" id="{C13E491B-BF6F-409E-BB99-8A4C601E76D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88" operator="between" id="{D9F6A1A4-3FBE-449C-9F5A-BE577CAADB73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89" operator="between" id="{E06BF1C0-8CF6-446C-A7E0-828AA7BD66F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690" operator="greaterThan" id="{71E98ACE-EA2E-40E5-93D8-349876544A88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91" operator="between" id="{5C474167-8ED8-4542-A4EE-F2693816788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692" operator="between" id="{4592C59E-8F19-4521-8BFF-CF3571BA188B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93" operator="between" id="{23DA881F-EA90-4E6F-A902-6DA83FB26C1B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AH83 AH72:AH81 AH7:AH70</xm:sqref>
        </x14:conditionalFormatting>
        <x14:conditionalFormatting xmlns:xm="http://schemas.microsoft.com/office/excel/2006/main">
          <x14:cfRule type="cellIs" priority="680" operator="lessThan" id="{B14C122B-23C9-45DE-966E-CBEF1391F174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81" operator="between" id="{21E60450-5EAD-4878-BC55-3B35E7A67F66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82" operator="between" id="{9109BE3C-CD62-41CD-85BA-0DBFBBD3442A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683" operator="greaterThan" id="{592B1D48-8036-402C-8DA8-FFD150A504D9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4" operator="between" id="{CB28E75F-16CD-4CA3-BC40-0B873BAC3E48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685" operator="between" id="{07D71DEC-6848-4D4E-8CDA-B71D21C148F8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86" operator="between" id="{3D1D9039-A9E1-405C-96FB-D02AB38B6D95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AS7:AS70 AS72:AS81 AS83</xm:sqref>
        </x14:conditionalFormatting>
        <x14:conditionalFormatting xmlns:xm="http://schemas.microsoft.com/office/excel/2006/main">
          <x14:cfRule type="cellIs" priority="673" operator="lessThan" id="{BA0AD85F-3A3A-45CC-BEBF-476039E95CA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74" operator="between" id="{C5CB8222-2596-49DD-A87A-7F945702993E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75" operator="between" id="{9FC7D9AE-0A03-4439-9E39-B2E522DE785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76" operator="greaterThan" id="{B262585B-D50C-4A73-B0B0-BBA2AAAC518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77" operator="between" id="{746E0BDE-5333-4BA3-89B2-62FF1C2B0E6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78" operator="between" id="{63359032-ACE0-4E60-B14D-EFB62885077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9" operator="between" id="{20C431D6-6209-4D32-9A4A-119F9137CB59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BB83 BB72:BB81 BB7:BB70</xm:sqref>
        </x14:conditionalFormatting>
        <x14:conditionalFormatting xmlns:xm="http://schemas.microsoft.com/office/excel/2006/main">
          <x14:cfRule type="cellIs" priority="666" operator="lessThan" id="{F4FD18D4-44F1-4FAC-B586-0894898A36F1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7" operator="between" id="{B1EA93D7-797F-4A5A-8ECC-76387C2BD3DB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8" operator="between" id="{5813CAD0-489D-49ED-A2FA-E94F85F53753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69" operator="greaterThan" id="{73DEE6C2-7ECF-454A-BFFF-B2FD6B096E52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70" operator="between" id="{AD54FF96-27ED-424B-93D8-318CBB3AECA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71" operator="between" id="{3F2AEDD0-1F1F-46D8-85CE-4E430964B3E2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72" operator="between" id="{94CEED4C-6445-4BB6-BEC0-597673C16DC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BK85:BK100 BK83 BK72:BK81 BK7:BK70</xm:sqref>
        </x14:conditionalFormatting>
        <x14:conditionalFormatting xmlns:xm="http://schemas.microsoft.com/office/excel/2006/main">
          <x14:cfRule type="cellIs" priority="659" operator="lessThan" id="{22FB4F85-2E88-42C3-B163-9C244EB7910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60" operator="between" id="{916AB045-922B-4AF5-9C99-AE5DF860DE2F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1" operator="between" id="{D71D75B3-E369-4A1C-B69A-160E9A3C30E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62" operator="greaterThan" id="{85CDB125-F74F-49F0-880C-C861CBDDFC9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63" operator="between" id="{CF232A08-7530-472E-AD1D-3776552AF3A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64" operator="between" id="{98B200CA-734C-4394-98BF-3322BF2D1A1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65" operator="between" id="{147195A3-3B61-46B6-BC3E-3083E483BF7E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BK101</xm:sqref>
        </x14:conditionalFormatting>
        <x14:conditionalFormatting xmlns:xm="http://schemas.microsoft.com/office/excel/2006/main">
          <x14:cfRule type="cellIs" priority="652" operator="lessThan" id="{AFF58FB5-E892-45D9-AD8C-143DAF7E6EE8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3" operator="between" id="{C6C38117-6ADB-4771-8024-5E7A208039B7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54" operator="between" id="{D010D50E-CD8A-4960-B06F-70AA263F3617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655" operator="greaterThan" id="{378467C5-12C3-4FEC-886A-74E3C0804CDA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56" operator="between" id="{49562B65-B7B1-4815-9152-7AD3C65E4069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57" operator="between" id="{42FC729A-C87A-48A3-A942-4A603C5EA6AA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58" operator="between" id="{0521AA2C-F2EA-48C2-A734-C1F00141A4DD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BV85:BV100 BV83 BV72:BV81 BV7:BV70</xm:sqref>
        </x14:conditionalFormatting>
        <x14:conditionalFormatting xmlns:xm="http://schemas.microsoft.com/office/excel/2006/main">
          <x14:cfRule type="cellIs" priority="645" operator="lessThan" id="{CF5EBDEB-0544-4C68-A96D-4EA5485A32E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46" operator="between" id="{2E01DABB-0862-4FE4-ACB6-C12331B170B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47" operator="between" id="{3E8AF6C0-8144-452E-904F-C185CEC39D2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48" operator="greaterThan" id="{08745190-6D3B-402A-A22B-9F3016AA502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49" operator="between" id="{CC92A771-D42B-485F-A277-3B5CBDA9929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50" operator="between" id="{C64E1624-EF02-4D36-9902-1AA3F2152B8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51" operator="between" id="{55B96374-AA9E-47B2-B9A2-160B529287B0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BV101</xm:sqref>
        </x14:conditionalFormatting>
        <x14:conditionalFormatting xmlns:xm="http://schemas.microsoft.com/office/excel/2006/main">
          <x14:cfRule type="cellIs" priority="638" operator="lessThan" id="{002D61EE-C8C1-4C9B-B883-20F910B662A7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39" operator="between" id="{903D9FAA-F290-4190-B8A0-E4FDDB634F2C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40" operator="between" id="{90068322-3591-4175-B505-B85BA992458A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641" operator="greaterThan" id="{A1D2C19F-C058-46A6-99E2-29ECFCFECE8B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42" operator="between" id="{446B5BF0-83FC-47D8-ACB8-5A14BDC50D02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43" operator="between" id="{505ED5DA-2336-4EFD-8809-DAA501F24B25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44" operator="between" id="{5429A17E-EC44-49AA-B504-B14FB2E13488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CE85:CE100 CE83 CE72:CE81 CE7:CE70</xm:sqref>
        </x14:conditionalFormatting>
        <x14:conditionalFormatting xmlns:xm="http://schemas.microsoft.com/office/excel/2006/main">
          <x14:cfRule type="cellIs" priority="631" operator="lessThan" id="{CC088E4D-F407-4B67-B0E5-372295959503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32" operator="between" id="{58B3E785-0EE7-4BA1-A322-44CD62698DA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33" operator="between" id="{977247EE-F8CD-470D-B887-E88BB7B6F2D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34" operator="greaterThan" id="{C3619699-B614-40B0-892F-F7BB6FECF7C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35" operator="between" id="{30C76D8E-336C-477F-B95A-B9962F92557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36" operator="between" id="{222D3929-AEF4-4F40-9C14-6E71E38E8083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7" operator="between" id="{06C64114-4CC3-4102-8830-3E662F0E2258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CE101</xm:sqref>
        </x14:conditionalFormatting>
        <x14:conditionalFormatting xmlns:xm="http://schemas.microsoft.com/office/excel/2006/main">
          <x14:cfRule type="cellIs" priority="624" operator="lessThan" id="{6A475AE9-18E5-4703-B7C8-A76093F9FE57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25" operator="between" id="{B6BE4170-186C-4006-B5B7-BA6F13812FD7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26" operator="between" id="{CCC5F54C-7278-448B-9E95-9A0540C817BE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627" operator="greaterThan" id="{15747E9B-A91D-432B-9CEC-75725BEA5BDC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28" operator="between" id="{ACDED8E2-87A8-4EA2-9854-D846E6D67F5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629" operator="between" id="{9001FF97-8E4C-44F0-AA46-92C0AC7431F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0" operator="between" id="{09C7E7B7-4366-4A2E-8B98-7917918E6BD4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CN85:CN100 CN83 CN72:CN81 CN7:CN70</xm:sqref>
        </x14:conditionalFormatting>
        <x14:conditionalFormatting xmlns:xm="http://schemas.microsoft.com/office/excel/2006/main">
          <x14:cfRule type="cellIs" priority="617" operator="lessThan" id="{A67A09D5-1E02-4273-8DC1-FC400C99B83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18" operator="between" id="{59C0BE25-961D-4DD0-8748-BF7F6D0DD15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19" operator="between" id="{49070C53-063A-45DE-AA78-547C04D17CC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20" operator="greaterThan" id="{8B0D2F23-50DD-4032-8EDB-198C22F53E55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21" operator="between" id="{0E6D9B57-2D33-4303-901F-4C006900BAD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22" operator="between" id="{48E4D185-82A9-4B54-A292-A112E26923A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23" operator="between" id="{AB6A4C80-BF9C-4F09-B6A5-8E16010D8F5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CN101</xm:sqref>
        </x14:conditionalFormatting>
        <x14:conditionalFormatting xmlns:xm="http://schemas.microsoft.com/office/excel/2006/main">
          <x14:cfRule type="cellIs" priority="610" operator="lessThan" id="{E515C677-01FB-48D6-B268-92D4726AC5E0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11" operator="between" id="{D3E61D2C-37BD-4DCA-BC2B-3D868FC33487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12" operator="between" id="{86865E26-068A-4C21-AFEC-A8146FAA47AE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13" operator="greaterThan" id="{C26CDA44-B332-42F7-9299-D883CCE4547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4" operator="between" id="{20E6BEE1-FD77-4EB6-B9E0-A9FABF1CF6F1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15" operator="between" id="{3B279693-DC0D-48A2-B6A6-2D9400E44791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16" operator="between" id="{F017F42B-A03C-4FAE-96E8-0FE8C4F5EFC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CW101</xm:sqref>
        </x14:conditionalFormatting>
        <x14:conditionalFormatting xmlns:xm="http://schemas.microsoft.com/office/excel/2006/main">
          <x14:cfRule type="cellIs" priority="603" operator="lessThan" id="{4AEF6E7B-BC64-424B-981B-2F33318927B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04" operator="between" id="{0B8BFB41-9C43-4699-B07B-BB05FE8B9FF5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05" operator="between" id="{BDCAEE6F-FD36-490F-8B1E-1B1040947CF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06" operator="greaterThan" id="{A350CB65-848E-49EE-A78D-CB5DE75ECC16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07" operator="between" id="{633C68C5-E336-4E1F-A02D-5930B3CFA960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08" operator="between" id="{D3256D42-8FDF-4BB1-A6B5-FEA7A2CE13CD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09" operator="between" id="{F771A97A-3CDF-43A2-9452-240A1B804AB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CW7:CW70 CW72:CW81 CW83 CW85:CW100</xm:sqref>
        </x14:conditionalFormatting>
        <x14:conditionalFormatting xmlns:xm="http://schemas.microsoft.com/office/excel/2006/main">
          <x14:cfRule type="cellIs" priority="484" operator="lessThan" id="{EE34E9FC-4434-4C3B-826F-7109B1AA6FC9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85" operator="between" id="{C964820E-F7DA-4A37-8170-CEF48FC64E2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86" operator="between" id="{89E60A81-848A-4067-8E50-0EB0C1B6350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487" operator="greaterThan" id="{B1523C1F-27BF-4226-9885-2BCC0078B8C5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88" operator="between" id="{FE985CD2-17D9-47DC-90DD-9203A1784D4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489" operator="between" id="{4AF3D21A-D2DC-470A-9710-8EA4442D1E48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0" operator="between" id="{84FD3EA9-7F4C-4A3D-B986-FB169D63ED4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K101</xm:sqref>
        </x14:conditionalFormatting>
        <x14:conditionalFormatting xmlns:xm="http://schemas.microsoft.com/office/excel/2006/main">
          <x14:cfRule type="cellIs" priority="477" operator="lessThan" id="{38959D35-C1BF-4A31-9928-32432B0F8D00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78" operator="between" id="{8FBA9FA6-FDDB-44FC-AB3B-BD8D259B8DE2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79" operator="between" id="{25AD8E1F-BBE4-4D7C-9FE6-284ADA693A5B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480" operator="greaterThan" id="{700BD954-58CE-45B6-8F0B-D6ED9AA821BD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81" operator="between" id="{0411F39E-3698-4412-BE60-5ADBEE177E57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482" operator="between" id="{7BEBFF9C-8AE6-4944-B689-F86DF741B6B7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83" operator="between" id="{CDA00457-E091-463C-9A6A-90BF81DF7B85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T101</xm:sqref>
        </x14:conditionalFormatting>
        <x14:conditionalFormatting xmlns:xm="http://schemas.microsoft.com/office/excel/2006/main">
          <x14:cfRule type="cellIs" priority="372" operator="lessThan" id="{E815D9D3-AC65-4089-ADFB-ED45C4E1AA69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3" operator="between" id="{3DC1BF65-2F95-48DC-9AF8-395998FC3295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74" operator="between" id="{756F2A5C-BE19-4341-B87A-1EA57D4E8959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75" operator="greaterThan" id="{6023C49C-5E44-4006-8514-97D762A050AF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76" operator="between" id="{6500E726-8B32-4402-B84B-E30FCF11A07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77" operator="between" id="{60D06F5B-7813-4D01-A0A0-F37B264FB3A9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78" operator="between" id="{50A3EA2A-C89E-44CF-834E-CBB023191FF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H72:H81 H85:H100 H83 H7:H70</xm:sqref>
        </x14:conditionalFormatting>
        <x14:conditionalFormatting xmlns:xm="http://schemas.microsoft.com/office/excel/2006/main">
          <x14:cfRule type="cellIs" priority="365" operator="lessThan" id="{C41366DD-F265-4804-B97E-7B1DE3A5F355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66" operator="between" id="{B7086F36-90ED-4BCC-9B80-DF6CE7239E4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7" operator="between" id="{83960EB2-6A3B-4D8A-A1F7-58A27AB7778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68" operator="greaterThan" id="{BC92B7A9-2120-4610-B199-DFEEB85FA23B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9" operator="between" id="{3BD62BA8-AE5F-4FCC-84E6-6151DD94223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70" operator="between" id="{98BCCE4B-D62D-435F-B3E6-06D3CFAE1D06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71" operator="between" id="{8149208F-E0D5-42A6-BAC8-5B57020E0E32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358" operator="lessThan" id="{7E0FDFB3-9B99-40D0-B3C9-667F7D596196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9" operator="between" id="{DBE4031E-679B-4F3D-A33E-9BAF82A8E3D1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60" operator="between" id="{993239C2-216C-417F-A7A1-6B2462EF01A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361" operator="greaterThan" id="{AB6627F0-B2B0-438A-8E3F-AC08DAD66227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62" operator="between" id="{65A81FBA-8913-4DA6-AAEB-190243D7323F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63" operator="between" id="{44123B4D-317B-4AAB-8A4A-8BDA9F5E6C4B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64" operator="between" id="{ACFD71B6-1E3A-41ED-9091-CA4643902B35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Q72:Q81 Q85:Q100 Q83 Q7:Q70</xm:sqref>
        </x14:conditionalFormatting>
        <x14:conditionalFormatting xmlns:xm="http://schemas.microsoft.com/office/excel/2006/main">
          <x14:cfRule type="cellIs" priority="351" operator="lessThan" id="{E3DACEF3-74B9-4284-82E9-46AE09A8BBEB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52" operator="between" id="{9B9E1F9F-1D4D-4108-8612-ADB82C3601B2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53" operator="between" id="{77874EB1-C10A-474D-A420-02A171DDC3CE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354" operator="greaterThan" id="{C7AF1D92-4EC0-4887-A408-AAF059EC9CC1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55" operator="between" id="{BB4F078F-EC9A-4019-8EB4-D3FD91470DD1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356" operator="between" id="{0FC40247-A7E4-47CB-8564-299AD10D93D9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7" operator="between" id="{030002C4-35D1-4F4A-A5C7-D2E8F1D78EF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Q101</xm:sqref>
        </x14:conditionalFormatting>
        <x14:conditionalFormatting xmlns:xm="http://schemas.microsoft.com/office/excel/2006/main">
          <x14:cfRule type="cellIs" priority="344" operator="lessThan" id="{36A5BC13-AF72-4D95-B870-4439367608D8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45" operator="between" id="{5E2BBA76-15E0-4674-A362-F204CF048CE0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46" operator="between" id="{F2019D84-B80D-4A34-856E-247B09B0EF99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347" operator="greaterThan" id="{2F27096F-79D9-43AA-A6CD-713F68E21601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8" operator="between" id="{6AD205E0-954E-45AE-B69E-443B33E71622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349" operator="between" id="{366ECC55-938B-4143-81BF-BAD25367218E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0" operator="between" id="{88845050-1C3F-4144-A975-D79CD26C6E78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Z7:Z70 Z83 Z72:Z81</xm:sqref>
        </x14:conditionalFormatting>
        <x14:conditionalFormatting xmlns:xm="http://schemas.microsoft.com/office/excel/2006/main">
          <x14:cfRule type="cellIs" priority="337" operator="lessThan" id="{513C9F74-97CC-422C-BFFE-E7B812E5D26C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8" operator="between" id="{AF5AA0A6-5FFC-4766-8D4C-740030479263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9" operator="between" id="{E8B4AF03-DB82-4114-ABE3-9F5742D0614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340" operator="greaterThan" id="{945A1363-A0FC-4721-BA46-62549F4EFC83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41" operator="between" id="{C0C7691D-5CF3-41FB-A4DD-0A403353111D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342" operator="between" id="{FCC7C2AA-EFA2-4724-8179-705D7B4720BC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43" operator="between" id="{75489105-9585-45CE-9B0C-CB5F37144314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AI83 AI72:AI81 AI7:AI70</xm:sqref>
        </x14:conditionalFormatting>
        <x14:conditionalFormatting xmlns:xm="http://schemas.microsoft.com/office/excel/2006/main">
          <x14:cfRule type="cellIs" priority="330" operator="lessThan" id="{F8AA90C8-D7BC-4B4F-A3DB-99DBFA019451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31" operator="between" id="{FB2C06DD-E1FF-4978-AB25-AF900FF82A7B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32" operator="between" id="{FFB6A32C-4C42-44DF-8EE8-CA9C9CE40509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333" operator="greaterThan" id="{AC362C32-A136-42AB-B896-59126F62CAFA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4" operator="between" id="{94E6BB20-D718-4D19-AEDC-802170B17092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335" operator="between" id="{835B8087-972D-47E4-94C2-8FB782CE13D2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36" operator="between" id="{9325D77F-B25E-4EAF-962F-ADC0AAC0079E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AT7:AT70 AT72:AT81 AT83</xm:sqref>
        </x14:conditionalFormatting>
        <x14:conditionalFormatting xmlns:xm="http://schemas.microsoft.com/office/excel/2006/main">
          <x14:cfRule type="cellIs" priority="323" operator="lessThan" id="{D11639E5-FCC3-4CB1-990A-1523815690D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24" operator="between" id="{2D0EE583-6B6E-4F42-BA30-5CB4494AB2B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25" operator="between" id="{E104467B-F89D-47E4-A1B4-7C658BB25E6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6" operator="greaterThan" id="{69DED9FC-11BC-4652-BAE9-91C402B494DD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7" operator="between" id="{E49A9CED-69F7-4E8C-A6F5-F7142D9ACCCD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28" operator="between" id="{FAA9B6D0-05E2-4B42-A2C0-0D23D499D25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9" operator="between" id="{A952EE0A-F122-4615-8A78-FE60FAF1D59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BC83 BC72:BC81 BC7:BC70</xm:sqref>
        </x14:conditionalFormatting>
        <x14:conditionalFormatting xmlns:xm="http://schemas.microsoft.com/office/excel/2006/main">
          <x14:cfRule type="cellIs" priority="316" operator="lessThan" id="{6D9E521E-F6FF-42E3-BA87-4D274332ABC8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7" operator="between" id="{0C052C2F-D660-4A81-99D5-1AF6988E8512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8" operator="between" id="{F83AF601-F102-46E9-8296-46066AE9253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19" operator="greaterThan" id="{CC161A72-7AE8-4795-B9BE-AFDE0D1FD4D8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20" operator="between" id="{7E0C1CAC-88B9-4C32-A71B-3D005396B6A7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21" operator="between" id="{744258AF-8023-4EF3-B1F8-6ACE8F9AB7A7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22" operator="between" id="{5C073637-88CF-4CC2-AD4F-9C9C2959528D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BL85:BL100 BL83 BL72:BL81 BL7:BL70</xm:sqref>
        </x14:conditionalFormatting>
        <x14:conditionalFormatting xmlns:xm="http://schemas.microsoft.com/office/excel/2006/main">
          <x14:cfRule type="cellIs" priority="309" operator="lessThan" id="{CFCBB2CE-BA09-4012-B1E5-0E98A69B63C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10" operator="between" id="{2D4ABB06-523F-4ED4-A148-01B20BAC8104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1" operator="between" id="{3B0747A6-9104-486E-80E4-F804256493F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12" operator="greaterThan" id="{9B08E290-D6CF-4054-9AF3-8D2FA1EACB6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13" operator="between" id="{EFEF665A-CE48-4527-9F95-C5497BDD1794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14" operator="between" id="{868EA1EB-61D6-4870-8936-4E59F511CF48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15" operator="between" id="{7BBB3097-5D0F-4528-A1B0-17CC47F5290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BL101</xm:sqref>
        </x14:conditionalFormatting>
        <x14:conditionalFormatting xmlns:xm="http://schemas.microsoft.com/office/excel/2006/main">
          <x14:cfRule type="cellIs" priority="302" operator="lessThan" id="{74EC07AA-7F08-409C-9EA3-CC387708255C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3" operator="between" id="{D504D1C5-D0A1-4D88-81C9-CF08CB0C1A5F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04" operator="between" id="{BC3A049C-DA54-4930-B259-11BB00075762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305" operator="greaterThan" id="{02B062AB-E22B-4988-B61B-599554A9F9C2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06" operator="between" id="{7697D870-A19B-457C-BCCA-BB8720449F59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307" operator="between" id="{3BEF3237-B3A1-4F06-B6F0-19FC78A84B80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8" operator="between" id="{6B608517-DE4F-4284-81F8-38163BF6A15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BW85:BW100 BW83 BW72:BW81 BW7:BW70</xm:sqref>
        </x14:conditionalFormatting>
        <x14:conditionalFormatting xmlns:xm="http://schemas.microsoft.com/office/excel/2006/main">
          <x14:cfRule type="cellIs" priority="295" operator="lessThan" id="{BED77775-717C-4B04-8614-0F12027DF2A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96" operator="between" id="{E838A37D-0D61-4D9E-BD34-BEC8B91986C8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97" operator="between" id="{918C87AA-A4F0-409F-9992-447A8FBA4A6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98" operator="greaterThan" id="{99EEA342-BDFD-47FA-9769-4CA887012F2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99" operator="between" id="{CFBC7663-BE98-4E9E-A7B7-C45EA0DC3B2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00" operator="between" id="{BDB0516F-F3B0-4257-B60C-CB97290751F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01" operator="between" id="{3C59CF3B-7823-4559-9F37-95EDC3E0A3B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BW101</xm:sqref>
        </x14:conditionalFormatting>
        <x14:conditionalFormatting xmlns:xm="http://schemas.microsoft.com/office/excel/2006/main">
          <x14:cfRule type="cellIs" priority="288" operator="lessThan" id="{85294E56-9D5C-442F-86B2-35EBCEFDFB3D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9" operator="between" id="{CE45EC65-5385-4DAE-8D1A-C787D252B69C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90" operator="between" id="{3815F225-FC73-401D-B679-7ABA15805C98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291" operator="greaterThan" id="{E2B0C1F3-C6C9-4271-AFA8-F57C3241A8D0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92" operator="between" id="{D1DA1FA7-9E25-4AE2-9B32-8B73F333E76B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293" operator="between" id="{6AF635FD-87AC-4D66-BEF5-0920E5C15B4D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94" operator="between" id="{D4206596-69D7-42E5-8D25-757225539B38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CF85:CF100 CF83 CF72:CF81 CF7:CF70</xm:sqref>
        </x14:conditionalFormatting>
        <x14:conditionalFormatting xmlns:xm="http://schemas.microsoft.com/office/excel/2006/main">
          <x14:cfRule type="cellIs" priority="281" operator="lessThan" id="{2E177F09-93D8-42C0-A68B-575AA2B903A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82" operator="between" id="{C72B1494-4BF0-4BC0-9482-B50830516239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83" operator="between" id="{5B753126-4104-4953-8C30-B0E6C3A5AF4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84" operator="greaterThan" id="{C2EE7F2C-7FBA-4A2D-A740-C348E7E09A4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85" operator="between" id="{CBD997A9-7AED-4860-8D39-CD9B04D9B8C6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86" operator="between" id="{05D88E73-AA22-48BF-93F4-1DB346D901F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7" operator="between" id="{9023F949-028B-4AC0-B4F4-4D96FD84B2CC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CF101</xm:sqref>
        </x14:conditionalFormatting>
        <x14:conditionalFormatting xmlns:xm="http://schemas.microsoft.com/office/excel/2006/main">
          <x14:cfRule type="cellIs" priority="274" operator="lessThan" id="{F2B8B196-91E0-4A06-B0F4-54C89DDD659D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75" operator="between" id="{3E91322B-9C6B-4A4C-B1ED-0BB0406D11E9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76" operator="between" id="{D958201D-DDFE-4873-9A14-D2D2A7690DD0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77" operator="greaterThan" id="{2FD80FB5-775C-4385-9DA7-F6D06067CED2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8" operator="between" id="{586B69D1-2EE8-4BD8-85DC-594698D362FE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79" operator="between" id="{A4C2E722-273C-40E3-99CA-A5FA0F8414B6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0" operator="between" id="{96D17273-DE52-4CC0-BF21-6ED45346F52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CO85:CO100 CO83 CO72:CO81 CO7:CO70</xm:sqref>
        </x14:conditionalFormatting>
        <x14:conditionalFormatting xmlns:xm="http://schemas.microsoft.com/office/excel/2006/main">
          <x14:cfRule type="cellIs" priority="267" operator="lessThan" id="{47D515C6-F757-4EBC-9C04-7AF2B1D4C2E8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8" operator="between" id="{925310DB-9D82-4569-9EAE-FAA5B4C147A6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9" operator="between" id="{B57EFFB9-6731-4638-80E2-77B9DE5EED8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70" operator="greaterThan" id="{D8B492F7-6C4E-4338-8720-1F958680E76B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71" operator="between" id="{831CD93F-4096-47F4-85B1-2BEB7FB8CF52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72" operator="between" id="{71B6CDFD-07F0-4585-AD7E-8E39ED7130DB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73" operator="between" id="{18DB6F46-9F52-4825-B1E6-66DA525D18CB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CO101</xm:sqref>
        </x14:conditionalFormatting>
        <x14:conditionalFormatting xmlns:xm="http://schemas.microsoft.com/office/excel/2006/main">
          <x14:cfRule type="cellIs" priority="260" operator="lessThan" id="{A050ADA0-5127-40B9-BDEA-8DA49F16DDA0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61" operator="between" id="{6094733A-4482-4063-9FDB-6F0B852E6F2C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62" operator="between" id="{CF55B9B5-23ED-4625-BA0D-96734623A4C5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63" operator="greaterThan" id="{CDFF6979-E28E-4E15-A98A-A601AC592F16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4" operator="between" id="{CA79C4E2-5495-4236-BAD6-257CEA634740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65" operator="between" id="{0E47A2E5-325E-41BC-BADF-AF03C7BFB5E6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66" operator="between" id="{B4F776B9-F73E-48F2-98B9-5F89FF8E19B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CX101</xm:sqref>
        </x14:conditionalFormatting>
        <x14:conditionalFormatting xmlns:xm="http://schemas.microsoft.com/office/excel/2006/main">
          <x14:cfRule type="cellIs" priority="253" operator="lessThan" id="{EB7009E5-CA52-4737-94D4-6FE14154AB26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54" operator="between" id="{C09914FB-C162-46C9-974C-BEA0700B6C28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55" operator="between" id="{64590161-7D85-45C7-B912-0A4DB6FE1306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256" operator="greaterThan" id="{6358E56E-77FA-48A8-A166-6E6A5D464935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7" operator="between" id="{87E5915D-81C5-489D-98C7-001CE592FCA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258" operator="between" id="{E3CEFE4B-0F25-4C74-99C7-70E0021EC4A4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9" operator="between" id="{24EC3762-5777-424B-A3FE-BAB77961724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CX7:CX70 CX72:CX81 CX83 CX85:CX100</xm:sqref>
        </x14:conditionalFormatting>
        <x14:conditionalFormatting xmlns:xm="http://schemas.microsoft.com/office/excel/2006/main">
          <x14:cfRule type="cellIs" priority="246" operator="lessThan" id="{7C2632AD-D7FC-4CB9-8D4B-1B09276E275B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7" operator="between" id="{54C4B67D-67E5-490A-A9A0-6F5D1F3F5440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8" operator="between" id="{926881B1-AC63-47A4-BA9F-3CA70D9AA968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49" operator="greaterThan" id="{2858CDD2-5879-4487-8542-C084261F393E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50" operator="between" id="{0EF72562-E718-4DE3-B356-8E93245331B8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51" operator="between" id="{A6F4AE89-B198-4DEB-908A-E107162203CF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52" operator="between" id="{85F7E623-1D28-4291-9895-1929E4FC45E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I72:I81 I85:I100 I83 I7:I70</xm:sqref>
        </x14:conditionalFormatting>
        <x14:conditionalFormatting xmlns:xm="http://schemas.microsoft.com/office/excel/2006/main">
          <x14:cfRule type="cellIs" priority="239" operator="lessThan" id="{2B8F088A-4521-4C3B-9925-CFE507A62107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40" operator="between" id="{479ED977-46A0-4665-A9D0-C1C12A88B087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1" operator="between" id="{03828D98-386C-4930-AAC7-11E6EE8C5FEE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42" operator="greaterThan" id="{719645BE-C5D5-474C-9CD7-5B6C217DD436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43" operator="between" id="{5E4D7EC3-B2AD-42A1-A772-D258AC0BBC2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44" operator="between" id="{D789145B-680B-4F63-9391-193D78991EFD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45" operator="between" id="{A75F6550-1035-40E4-B7A3-BF188E8A7B2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I101</xm:sqref>
        </x14:conditionalFormatting>
        <x14:conditionalFormatting xmlns:xm="http://schemas.microsoft.com/office/excel/2006/main">
          <x14:cfRule type="cellIs" priority="232" operator="lessThan" id="{3F99C405-A8E2-4460-9F6D-9817B2CA8550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3" operator="between" id="{269F5616-7A3E-4F95-9680-F89FBCCB351F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34" operator="between" id="{3C172F7F-4D28-44BA-848E-AEE64B02352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7B476FF4-1B7B-40E5-A3DD-F162711E9C75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36" operator="between" id="{EEE5ABD9-D29F-4140-9B76-F6F2863D323B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90167B59-0937-419F-82D5-0E9AB5EFD89E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8" operator="between" id="{89011C7E-7536-4DD8-B141-E34C74653FFD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R72:R81 R85:R100 R83 R7:R70</xm:sqref>
        </x14:conditionalFormatting>
        <x14:conditionalFormatting xmlns:xm="http://schemas.microsoft.com/office/excel/2006/main">
          <x14:cfRule type="cellIs" priority="225" operator="lessThan" id="{6BCDDA10-534A-4382-B503-1AE3CE6C0FA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26" operator="between" id="{6F4B661C-6CD4-4150-B97B-3FA31343990B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7" operator="between" id="{63B5C4EB-7BF7-4ED7-9312-7332D5058F6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3AE94EEF-A48D-4A51-B48A-7E407861CCD4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9" operator="between" id="{2FD9AEF5-35B5-49CE-B365-16997A83F274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73F9AECD-3943-45CC-8F22-57F407A8AC50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31" operator="between" id="{A40D8C38-9765-4477-A93D-AADA5D496962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R101</xm:sqref>
        </x14:conditionalFormatting>
        <x14:conditionalFormatting xmlns:xm="http://schemas.microsoft.com/office/excel/2006/main">
          <x14:cfRule type="cellIs" priority="218" operator="lessThan" id="{F14CD054-EAB9-4317-84BC-0AC4D463E7C4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9" operator="between" id="{2BDFAC7C-1FF1-4EDA-81A2-CC76AF5C8093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20" operator="between" id="{7C0EC0CA-637D-46FF-A18E-27AFD903C8D5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059D1F81-FAE9-40CF-AE8A-DBD9818B1FA8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22" operator="between" id="{AF0F3B0F-7B88-4E70-BCAC-40F07CA760F0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68EA7369-C48B-4A53-801B-D0B1CE0B5ECB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24" operator="between" id="{4F680945-D111-4166-B1EF-5124A41FF603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AA7:AA70 AA83 AA72:AA81</xm:sqref>
        </x14:conditionalFormatting>
        <x14:conditionalFormatting xmlns:xm="http://schemas.microsoft.com/office/excel/2006/main">
          <x14:cfRule type="cellIs" priority="211" operator="lessThan" id="{54DA4508-E921-4A1D-8C00-3168ED4A5037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12" operator="between" id="{C4286B80-FD32-4AE8-AEEA-99089C51350A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13" operator="between" id="{246A1546-4FB4-4E7C-AE94-A46D3F60BA19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542BC1BB-B37C-41F6-B372-81F93AF91BE1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15" operator="between" id="{C18C2990-1BE7-4107-A398-743142F91D93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B6F021B5-56C7-4415-986B-3E7ECDE8C983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7" operator="between" id="{15AD35A1-7B60-4682-A8EE-889A3E46883C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AJ83 AJ72:AJ81 AJ7:AJ70</xm:sqref>
        </x14:conditionalFormatting>
        <x14:conditionalFormatting xmlns:xm="http://schemas.microsoft.com/office/excel/2006/main">
          <x14:cfRule type="cellIs" priority="204" operator="lessThan" id="{F474410B-8944-4D8D-AE54-15C5A1DB75DB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05" operator="between" id="{17B2325B-B36A-4D40-AC57-17970BA1C7FE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06" operator="between" id="{993BA4B7-A285-4826-8C59-04F05A7F6157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2D6C69E9-A219-4669-AA3F-19C2F01BE0DD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8" operator="between" id="{F17770FE-8481-4DD7-ABCA-CBA1065DF5ED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B4BBD0EC-6534-4175-9668-51F3798D0003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0" operator="between" id="{E1F18A83-629F-4F58-907E-3BAEA9F4367A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AU7:AU70 AU72:AU81 AU83</xm:sqref>
        </x14:conditionalFormatting>
        <x14:conditionalFormatting xmlns:xm="http://schemas.microsoft.com/office/excel/2006/main">
          <x14:cfRule type="cellIs" priority="197" operator="lessThan" id="{FA5C78DE-C504-4EFF-B87B-76281C7ADB30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8" operator="between" id="{37EA9637-F953-4AF1-A824-4238CAC619D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9" operator="between" id="{755738E4-ACC9-4D85-8D4F-11CFB966DC0B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AB15BE04-9335-47C1-B2B1-863E0C417AC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01" operator="between" id="{05739308-0ACE-48CB-A0F6-C3DF64FF60C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36C99975-CCA7-4FB5-BF21-2FC9F8438B17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03" operator="between" id="{93BCE576-E534-41A0-BE79-2BC9BF67B21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BD83 BD72:BD81 BD7:BD70</xm:sqref>
        </x14:conditionalFormatting>
        <x14:conditionalFormatting xmlns:xm="http://schemas.microsoft.com/office/excel/2006/main">
          <x14:cfRule type="cellIs" priority="190" operator="lessThan" id="{568D7BF9-1C1A-4225-9EC5-B17B742657DA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91" operator="between" id="{011C29CA-BC37-4562-AC00-54616D02F886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92" operator="between" id="{2FDAD01D-402B-40D2-8D58-2704F29E5C7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8DB6568F-5CCC-4932-8BB6-8EC36828E319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4" operator="between" id="{EA7E26E9-2BB0-4366-8E49-BB1D1A26D0F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822708F7-6B33-4706-9AFD-2684C1026A7F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96" operator="between" id="{A564CECC-128C-4335-852B-5CD1459901B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BM85:BM100 BM83 BM72:BM81 BM7:BM70</xm:sqref>
        </x14:conditionalFormatting>
        <x14:conditionalFormatting xmlns:xm="http://schemas.microsoft.com/office/excel/2006/main">
          <x14:cfRule type="cellIs" priority="183" operator="lessThan" id="{FF5E5A0E-9E65-4B96-8BBF-AB4D987F18C1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84" operator="between" id="{6AD1D6EA-D909-45A2-B092-F55595021A03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85" operator="between" id="{6F9B71DC-E429-4885-AF1D-31915D0057EE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43145FAB-4748-426C-A1FD-CCA5CF9D4381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7" operator="between" id="{E9233647-8A09-49D2-88C9-21C670E7641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982B4734-F635-4A12-9C17-91A2ABBE10C5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9" operator="between" id="{C5F0230C-C11A-48D2-B2FA-051E1A5FCA1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BM101</xm:sqref>
        </x14:conditionalFormatting>
        <x14:conditionalFormatting xmlns:xm="http://schemas.microsoft.com/office/excel/2006/main">
          <x14:cfRule type="cellIs" priority="176" operator="lessThan" id="{9D7A929E-FF67-4986-BE94-3312420D9003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7" operator="between" id="{C7CD9252-3CB4-49FE-92FD-F7B26D9FFDFB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8" operator="between" id="{4A9AF0EE-FF6F-4106-953D-6D0070B403EF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2CC3FBA8-3EA6-4554-914F-278334F14466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80" operator="between" id="{6E896452-6979-4AF4-AE22-8505CB129AC9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3B9FFBFE-96EE-406D-9583-7268BF12947D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82" operator="between" id="{2855B546-0D71-4E53-B133-29A2C4A5EA35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BX85:BX100 BX83 BX72:BX81 BX7:BX70</xm:sqref>
        </x14:conditionalFormatting>
        <x14:conditionalFormatting xmlns:xm="http://schemas.microsoft.com/office/excel/2006/main">
          <x14:cfRule type="cellIs" priority="169" operator="lessThan" id="{3B0D5F5A-4ED5-4657-8268-0156945FD62E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70" operator="between" id="{6383150C-154E-4F65-A4CD-D5AD4A8BED33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1" operator="between" id="{102C335E-FD9E-43DF-BBA2-FBCC67AA801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8EDCAC3C-C3CE-4F3D-BBED-6ED787483388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73" operator="between" id="{D3C96579-A307-47EE-80BF-32C802738FA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ECDD7FD5-B8A1-497B-AC53-D3FCEF1DF730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75" operator="between" id="{211E60CE-5F16-42C2-A528-A4A24677C4B5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BX101</xm:sqref>
        </x14:conditionalFormatting>
        <x14:conditionalFormatting xmlns:xm="http://schemas.microsoft.com/office/excel/2006/main">
          <x14:cfRule type="cellIs" priority="162" operator="lessThan" id="{A5EB6788-FD98-4D2F-A492-ADC742B7F118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3" operator="between" id="{BE86D534-E4C2-46D4-B100-9EE656A0A872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64" operator="between" id="{07AF5E05-88CF-4E9D-804C-8EBD1E24B79E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408EDAF3-2941-4F17-966E-66B429C65E5F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66" operator="between" id="{714A9F02-5701-46C3-8046-CB50C2239669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A24A1317-2816-4463-9361-997A457B5492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8" operator="between" id="{2FAF4EF4-77E5-4EF1-87BD-DEA7B5142495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CG85:CG100 CG83 CG72:CG81 CG7:CG70</xm:sqref>
        </x14:conditionalFormatting>
        <x14:conditionalFormatting xmlns:xm="http://schemas.microsoft.com/office/excel/2006/main">
          <x14:cfRule type="cellIs" priority="155" operator="lessThan" id="{FBD92FCA-2776-4CD2-A814-9024005A9D69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56" operator="between" id="{C9DD14BF-A9D5-42C8-9574-9CAF054F03DD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7" operator="between" id="{B9A23B1C-3DB3-4131-9D9A-88F4176EC824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6EAB63EB-29AD-4593-AA18-234ED8E1622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9" operator="between" id="{02C1D212-4071-4CB2-9B49-0A37C9F90F93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9929F229-42E4-4869-91F0-D186911952DF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61" operator="between" id="{22E33FC5-C472-4DAA-A33D-6DB0243F711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CG101</xm:sqref>
        </x14:conditionalFormatting>
        <x14:conditionalFormatting xmlns:xm="http://schemas.microsoft.com/office/excel/2006/main">
          <x14:cfRule type="cellIs" priority="148" operator="lessThan" id="{0257A74F-F16D-486E-8B6E-BFAC01BF3D7B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9" operator="between" id="{EE6657E2-B91E-4498-948D-66AA7FD7ECA9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50" operator="between" id="{A7C73205-9D30-4C9B-A4DE-842FB6F77499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342C961C-EFF2-42CC-9758-80431E2BA09B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52" operator="between" id="{67DBCB79-47D0-44A2-8D86-999F0958B87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73589675-1481-4249-B6AD-5DCA767FFA37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54" operator="between" id="{9EC3A0E4-77AD-4639-88F8-C42E890276BC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CP85:CP100 CP83 CP72:CP81 CP7:CP70</xm:sqref>
        </x14:conditionalFormatting>
        <x14:conditionalFormatting xmlns:xm="http://schemas.microsoft.com/office/excel/2006/main">
          <x14:cfRule type="cellIs" priority="141" operator="lessThan" id="{0EE645FB-E211-40B0-A193-6E224A69515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42" operator="between" id="{29795DB6-C362-498E-AF57-21D7FCFE36B1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43" operator="between" id="{D3C7DC6A-585C-4E52-92C5-8B4D4625C9D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D25909AA-3483-4B4B-9B41-781744BBFCF9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45" operator="between" id="{4FA6BD56-5F2F-441D-8342-4E3E82F348D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A4BD72BE-28F4-464D-A575-2A2860994731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7" operator="between" id="{BC37FCFC-1C17-4CD3-A1F5-642F1E20FB59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CP101</xm:sqref>
        </x14:conditionalFormatting>
        <x14:conditionalFormatting xmlns:xm="http://schemas.microsoft.com/office/excel/2006/main">
          <x14:cfRule type="cellIs" priority="134" operator="lessThan" id="{C419723A-E43C-4C9D-BD60-71B497F3EB26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35" operator="between" id="{02FBD801-1C1A-432D-A35B-B2805E29B0EA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36" operator="between" id="{233B5C75-C728-4712-86D0-F7C53E474097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C983C4BA-5799-47B1-AD1C-87671FCD12D9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8" operator="between" id="{12B195F0-A11D-42B4-BBF5-89F6587A64A0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2CDDD74D-5BB1-449F-A7CE-CF61A99E5F9E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0" operator="between" id="{E82C58A5-4850-4AE9-847A-71B3D163B96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CY101</xm:sqref>
        </x14:conditionalFormatting>
        <x14:conditionalFormatting xmlns:xm="http://schemas.microsoft.com/office/excel/2006/main">
          <x14:cfRule type="cellIs" priority="127" operator="lessThan" id="{11894357-3B4E-46CE-971C-67361BA3A322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8" operator="between" id="{1AF074E1-9B0C-4442-AC63-297E520B366B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9" operator="between" id="{1976F742-2FE4-4400-9503-89F1D894B9B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A5BFA6B7-6375-48F0-8222-A4582CC54713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31" operator="between" id="{B3A1336A-1FAA-4900-82CA-FFC8F8C8BC9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C095C779-FDD5-4C85-94FC-156C2B1958C8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33" operator="between" id="{1233D010-4060-4BD7-94A5-A50CA75612F4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CY7:CY70 CY72:CY81 CY83 CY85:CY100</xm:sqref>
        </x14:conditionalFormatting>
        <x14:conditionalFormatting xmlns:xm="http://schemas.microsoft.com/office/excel/2006/main">
          <x14:cfRule type="cellIs" priority="120" operator="lessThan" id="{54E0AA53-522A-4C5F-B103-976490356845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21" operator="between" id="{59EBD392-15FD-4BC8-A7E2-70AAF41C7C71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22" operator="between" id="{9D357D81-44CF-4DC3-B6FB-0ECFBF7EB56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55421D95-6B30-4AAF-9BB6-A895127FA1B4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4" operator="between" id="{8FC372D2-CE0B-41B5-A427-B177B039841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60851AEE-E160-446A-9F75-4DD6704A25E4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26" operator="between" id="{2D451A2E-2964-4C84-9349-A83780CD8A3B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J72:J81 J85:J100 J83 J7:J70</xm:sqref>
        </x14:conditionalFormatting>
        <x14:conditionalFormatting xmlns:xm="http://schemas.microsoft.com/office/excel/2006/main">
          <x14:cfRule type="cellIs" priority="113" operator="lessThan" id="{1BD7D72D-F378-48DE-8680-59542D30D9ED}">
            <xm:f>'klasse grenzen indexen'!$C$15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14" operator="between" id="{77F1753D-309F-434D-90AB-0F1ADF2E14EA}">
            <xm:f>'klasse grenzen indexen'!$C$13</xm:f>
            <xm:f>'klasse grenzen indexen'!$C$14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15" operator="between" id="{0614F524-397C-4F24-8815-CB75C5664241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6D495AF2-7A2E-422C-8FF1-253401A040C1}">
            <xm:f>'klasse grenzen indexen'!$C$8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7" operator="between" id="{A7718E4B-0969-4BAB-B399-F249C6B85C5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F63354A1-2000-4E0E-9E92-C411FCE4ACD4}">
            <xm:f>'klasse grenzen indexen'!$C$10</xm:f>
            <xm:f>'klasse grenzen indexen'!$C$9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9" operator="between" id="{B6D4DD7B-D550-4116-9FDE-DF43EB27D0AE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J101</xm:sqref>
        </x14:conditionalFormatting>
        <x14:conditionalFormatting xmlns:xm="http://schemas.microsoft.com/office/excel/2006/main">
          <x14:cfRule type="cellIs" priority="106" operator="lessThan" id="{7B3AAB16-191B-451D-95BC-44CA3DFD4880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7" operator="between" id="{04E0B0BB-6FC9-4C9B-B54E-73E14DF8AF97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8" operator="between" id="{8E22198C-5CD0-4F8F-9E66-DC858DDABD95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54F43F50-1977-455B-95C2-57A8E660CFC7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10" operator="between" id="{15558FD3-FCDE-4DEA-9F44-D92453904D2C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AE98EEE9-9431-4FD9-8F27-2EFA1E218C4D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12" operator="between" id="{F7807E87-5936-4AFA-9393-A32EE347CAA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S72:S81 S85:S100 S83 S7:S70</xm:sqref>
        </x14:conditionalFormatting>
        <x14:conditionalFormatting xmlns:xm="http://schemas.microsoft.com/office/excel/2006/main">
          <x14:cfRule type="cellIs" priority="99" operator="lessThan" id="{58C40165-8B6D-4715-9B2B-0CAF9967FD91}">
            <xm:f>'klasse grenzen indexen'!$D$15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00" operator="between" id="{E8E845F3-B1E7-4BEB-A9D0-FBFB6AF090A6}">
            <xm:f>'klasse grenzen indexen'!$D$13</xm:f>
            <xm:f>'klasse grenzen indexen'!$D$14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1" operator="between" id="{1552B6AF-6E90-4DBD-AD64-B71B9CE185F8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7393DBF0-9C0E-4DFD-A25B-71992AEF2880}">
            <xm:f>'klasse grenzen indexen'!$D$8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03" operator="between" id="{D3C4DC48-81BF-437E-AA62-3D11AC9071A9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E28E8D35-1D36-4379-908E-DEE93B81CA6F}">
            <xm:f>'klasse grenzen indexen'!$D$10</xm:f>
            <xm:f>'klasse grenzen indexen'!$D$9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05" operator="between" id="{C2CC773E-C9F2-4DBD-B31B-E713AB8643C7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S101</xm:sqref>
        </x14:conditionalFormatting>
        <x14:conditionalFormatting xmlns:xm="http://schemas.microsoft.com/office/excel/2006/main">
          <x14:cfRule type="cellIs" priority="92" operator="lessThan" id="{3F9F45CE-37DB-4CDB-8554-CF02E5A549AB}">
            <xm:f>'klasse grenzen indexen'!$F$15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3" operator="between" id="{3B6E4BD3-F0AC-485F-855D-74FDC86E611A}">
            <xm:f>'klasse grenzen indexen'!$F$13</xm:f>
            <xm:f>'klasse grenzen indexen'!$F$14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94" operator="between" id="{C6CB7EE5-DD3F-4ADE-A524-6271D246B001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3725071B-F931-4CF0-A245-DAA1CB04D5A1}">
            <xm:f>'klasse grenzen indexen'!$F$8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96" operator="between" id="{C582D7AE-9E9A-4B51-A25E-669945889214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FC725A9F-1BF0-4FC0-8996-94E95D21EF48}">
            <xm:f>'klasse grenzen indexen'!$F$10</xm:f>
            <xm:f>'klasse grenzen indexen'!$F$9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8" operator="between" id="{E615B82E-718D-4D9D-8285-DD77ED2000A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AB7:AB70 AB83 AB72:AB81</xm:sqref>
        </x14:conditionalFormatting>
        <x14:conditionalFormatting xmlns:xm="http://schemas.microsoft.com/office/excel/2006/main">
          <x14:cfRule type="cellIs" priority="85" operator="lessThan" id="{6308BBEF-FB70-45EB-BA77-2335818F1FC8}">
            <xm:f>'klasse grenzen indexen'!$E$15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86" operator="between" id="{06015464-1746-49D7-9F0F-102816BE2F0D}">
            <xm:f>'klasse grenzen indexen'!$E$13</xm:f>
            <xm:f>'klasse grenzen indexen'!$E$14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7" operator="between" id="{CA8D083E-8B8A-49EE-AC58-7F0C5296B4C7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CA1F751B-DB38-440B-BB8B-549E09BBB590}">
            <xm:f>'klasse grenzen indexen'!$E$8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9" operator="between" id="{1BC53B64-3E88-48E8-9301-69003A03621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175009A0-BEFE-4E49-92AA-E65234C73AD3}">
            <xm:f>'klasse grenzen indexen'!$E$10</xm:f>
            <xm:f>'klasse grenzen indexen'!$E$9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91" operator="between" id="{503D1BB6-291A-48EB-BD41-6DB6BE430D45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AK83 AK72:AK81 AK7:AK70</xm:sqref>
        </x14:conditionalFormatting>
        <x14:conditionalFormatting xmlns:xm="http://schemas.microsoft.com/office/excel/2006/main">
          <x14:cfRule type="cellIs" priority="78" operator="lessThan" id="{93CE0544-E6AD-48BB-9C9A-489084C811D0}">
            <xm:f>'klasse grenzen indexen'!$G$15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9" operator="between" id="{7AA0B17C-58D6-4B15-8357-00225BC827FB}">
            <xm:f>'klasse grenzen indexen'!$G$13</xm:f>
            <xm:f>'klasse grenzen indexen'!$G$14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80" operator="between" id="{4EC668B8-713A-4F6B-9185-F7C0040F1A53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8AF82963-65F1-4218-9FE2-714134C22260}">
            <xm:f>'klasse grenzen indexen'!$G$8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82" operator="between" id="{F3CFD29D-1A80-493D-8786-C6B28D4B1C19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967242F5-8148-4C8E-8CF8-E42EA5C1A000}">
            <xm:f>'klasse grenzen indexen'!$G$10</xm:f>
            <xm:f>'klasse grenzen indexen'!$G$9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84" operator="between" id="{4BF0FAE9-D25F-4558-B91F-8ACDD17A0A97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AV7:AV70 AV72:AV81 AV83</xm:sqref>
        </x14:conditionalFormatting>
        <x14:conditionalFormatting xmlns:xm="http://schemas.microsoft.com/office/excel/2006/main">
          <x14:cfRule type="cellIs" priority="71" operator="lessThan" id="{40B31A34-047F-417F-A32B-3B33E4F23526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72" operator="between" id="{CC87CF75-08D0-469D-874B-5ED942B833B5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73" operator="between" id="{675536C4-B6AC-4752-8C34-4504D84ED49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0E5AD656-5BBB-4017-A17D-9A713AAA7322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75" operator="between" id="{BF0A1FEE-1D2F-415F-803C-44CBFEB5C1EC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FA5C3EEA-89BC-474D-96F0-8A5CA4DD2A66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7" operator="between" id="{F3234188-F0CF-4365-98C3-39B469D73F1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BE83 BE72:BE81 BE7:BE70</xm:sqref>
        </x14:conditionalFormatting>
        <x14:conditionalFormatting xmlns:xm="http://schemas.microsoft.com/office/excel/2006/main">
          <x14:cfRule type="cellIs" priority="64" operator="lessThan" id="{F928C495-A900-4323-8BBE-FEE84BA86A9E}">
            <xm:f>'klasse grenzen indexen'!$I$15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65" operator="between" id="{E92A8CCF-6623-4D73-B668-BB0C8AF39DB0}">
            <xm:f>'klasse grenzen indexen'!$I$13</xm:f>
            <xm:f>'klasse grenzen indexen'!$I$14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66" operator="between" id="{87839D8B-E47A-4382-AEA3-2735015ED411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3266B88A-4D0E-4E37-9DBB-7DA16A8C7A4A}">
            <xm:f>'klasse grenzen indexen'!$I$8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8" operator="between" id="{87919B74-60EE-40EB-9269-C1B0A0BE9090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7EC02347-1643-451B-AB74-77F6EA3C3817}">
            <xm:f>'klasse grenzen indexen'!$I$10</xm:f>
            <xm:f>'klasse grenzen indexen'!$I$9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0" operator="between" id="{278F3BC2-5347-445A-9A2E-0A915E7A6FC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BN85:BN100 BN83 BN72:BN81 BN7:BN70</xm:sqref>
        </x14:conditionalFormatting>
        <x14:conditionalFormatting xmlns:xm="http://schemas.microsoft.com/office/excel/2006/main">
          <x14:cfRule type="cellIs" priority="57" operator="lessThan" id="{0846E1F9-AEA6-431E-8BAF-44C4016BFA98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8" operator="between" id="{E0F8ACD8-5111-4386-ACBD-BF3588B9ABF0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9" operator="between" id="{32247DF7-1D33-4D0D-8CC4-0C354EA58753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598FDBAA-32D2-41F6-B5AB-3A532086D54A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61" operator="between" id="{1CB340AA-BD5F-43FF-A3A6-132D06A24663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4B685F12-736E-445C-9F80-FA036136A594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63" operator="between" id="{FF91F7A0-44AF-4B5E-9764-259C9907CE74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BN101</xm:sqref>
        </x14:conditionalFormatting>
        <x14:conditionalFormatting xmlns:xm="http://schemas.microsoft.com/office/excel/2006/main">
          <x14:cfRule type="cellIs" priority="50" operator="lessThan" id="{9B26F559-7A55-4D28-B58C-F920A3E40EFA}">
            <xm:f>'klasse grenzen indexen'!$J$15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51" operator="between" id="{494C6BCE-897B-4053-A4F9-9EB301126F93}">
            <xm:f>'klasse grenzen indexen'!$J$13</xm:f>
            <xm:f>'klasse grenzen indexen'!$J$14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52" operator="between" id="{0F7139E3-B290-473B-B8FC-4440B4121F4F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E69BA75A-3E21-40EB-BE42-F24A3C16A263}">
            <xm:f>'klasse grenzen indexen'!$J$8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4" operator="between" id="{18717BDD-78B2-48E7-B7B3-EFFD39F2A03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1FC2FDA8-78EE-491A-9C0F-6AD0C163E85A}">
            <xm:f>'klasse grenzen indexen'!$J$10</xm:f>
            <xm:f>'klasse grenzen indexen'!$J$9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56" operator="between" id="{15D49C91-8B0F-4F04-B05C-7D323F1E1DE2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BY85:BY100 BY83 BY72:BY81 BY7:BY70</xm:sqref>
        </x14:conditionalFormatting>
        <x14:conditionalFormatting xmlns:xm="http://schemas.microsoft.com/office/excel/2006/main">
          <x14:cfRule type="cellIs" priority="43" operator="lessThan" id="{D0A50E80-100F-43D9-9C0B-7182A41D9B2F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44" operator="between" id="{2468A71F-A669-47E4-A120-7E673A81B19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45" operator="between" id="{85E6F307-DABB-4CF0-BA18-C9B4A63A4F28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4CA21080-C764-48D8-B120-8EB8660C9076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7" operator="between" id="{6AC69A0E-B833-493A-81D3-6358E7B4A281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61059DD8-59C6-4205-804F-AEEDEEBC775D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9" operator="between" id="{D9B2727F-8678-4807-B82E-311D55D896D2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BY101</xm:sqref>
        </x14:conditionalFormatting>
        <x14:conditionalFormatting xmlns:xm="http://schemas.microsoft.com/office/excel/2006/main">
          <x14:cfRule type="cellIs" priority="36" operator="lessThan" id="{D38C5686-B6E0-442C-B9F0-46EC7AEBABAF}">
            <xm:f>'klasse grenzen indexen'!$K$15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7" operator="between" id="{9024C366-FA6E-4986-AA57-87913E329A23}">
            <xm:f>'klasse grenzen indexen'!$K$13</xm:f>
            <xm:f>'klasse grenzen indexen'!$K$14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8" operator="between" id="{F756FE1D-7592-4885-9738-22E280489D41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9A3B60A0-C11D-4D61-AB88-0BE4659A1349}">
            <xm:f>'klasse grenzen indexen'!$K$8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40" operator="between" id="{899637B4-FF47-41ED-B62E-AA8910F3594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AA49260E-5EC3-4ED0-BC3B-32D2A64C2360}">
            <xm:f>'klasse grenzen indexen'!$K$10</xm:f>
            <xm:f>'klasse grenzen indexen'!$K$9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42" operator="between" id="{AA9187CD-BC35-4F73-ACD2-CA36968FF54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CH85:CH100 CH83 CH72:CH81 CH7:CH70</xm:sqref>
        </x14:conditionalFormatting>
        <x14:conditionalFormatting xmlns:xm="http://schemas.microsoft.com/office/excel/2006/main">
          <x14:cfRule type="cellIs" priority="29" operator="lessThan" id="{9E5E96C0-7B3D-4AD1-BE0D-DDF87D72D2F5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30" operator="between" id="{FC4F8FD6-A83A-464F-BA76-7192743B877A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1" operator="between" id="{A3B79B13-ECDE-45CE-8713-16F510F6124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C23AE127-CFE8-4D1A-9633-E0908223B603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33" operator="between" id="{1D7F4F14-3A50-46DB-882D-31160DD0D048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94B757ED-717F-4C03-B557-67CF0DD9DF0E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35" operator="between" id="{DA8B803B-2375-4B6D-9C17-24607B15917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CH101</xm:sqref>
        </x14:conditionalFormatting>
        <x14:conditionalFormatting xmlns:xm="http://schemas.microsoft.com/office/excel/2006/main">
          <x14:cfRule type="cellIs" priority="22" operator="lessThan" id="{E6D7566C-1F7F-4AFE-BE99-FABCF7F8E0C7}">
            <xm:f>'klasse grenzen indexen'!$L$15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3" operator="between" id="{2F4340A0-8E2D-41BF-9B36-0A9940B4ECF5}">
            <xm:f>'klasse grenzen indexen'!$L$13</xm:f>
            <xm:f>'klasse grenzen indexen'!$L$14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24" operator="between" id="{EB7830FB-3ADF-4BE4-833F-5B54A2E90521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EF42BDDC-F44C-4BD9-9715-81B817722A40}">
            <xm:f>'klasse grenzen indexen'!$L$8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26" operator="between" id="{2EA646D6-F451-494D-9EBD-009FE980F0D7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2A2B3770-8C87-40C9-BB77-6D710C8DF453}">
            <xm:f>'klasse grenzen indexen'!$L$10</xm:f>
            <xm:f>'klasse grenzen indexen'!$L$9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8" operator="between" id="{22DF7FA2-0471-4C95-AC97-93CE8E599875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CQ85:CQ100 CQ83 CQ72:CQ81 CQ7:CQ70</xm:sqref>
        </x14:conditionalFormatting>
        <x14:conditionalFormatting xmlns:xm="http://schemas.microsoft.com/office/excel/2006/main">
          <x14:cfRule type="cellIs" priority="15" operator="lessThan" id="{2C1228C6-42D1-480A-AC21-A5F218D5560D}">
            <xm:f>'klasse grenzen indexen'!$H$15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16" operator="between" id="{B58C2800-A686-479A-9FE5-F6CBF1811B57}">
            <xm:f>'klasse grenzen indexen'!$H$13</xm:f>
            <xm:f>'klasse grenzen indexen'!$H$14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7" operator="between" id="{401BCEC1-CB31-475B-99AB-3BE43986AF5F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BC56DF08-E652-4D53-9BB9-61866166CF47}">
            <xm:f>'klasse grenzen indexen'!$H$8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9" operator="between" id="{2676406D-212F-4FC9-B259-37143C67BCF0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327A5D10-5797-40CF-BCBC-C973540D135A}">
            <xm:f>'klasse grenzen indexen'!$H$10</xm:f>
            <xm:f>'klasse grenzen indexen'!$H$9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21" operator="between" id="{E5AFCB54-1655-491F-B7A9-686A4A3FF0C3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CQ101</xm:sqref>
        </x14:conditionalFormatting>
        <x14:conditionalFormatting xmlns:xm="http://schemas.microsoft.com/office/excel/2006/main">
          <x14:cfRule type="cellIs" priority="8" operator="lessThan" id="{AAC01B48-5F43-4311-AFA5-ED0F8214389A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9" operator="between" id="{C3203122-3CB8-4A75-9308-BD3EB42ACD72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10" operator="between" id="{3AB0FD19-ED9D-473E-89C8-6B13725097F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8F7AC178-020B-40A6-869C-AAA274C7E570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12" operator="between" id="{D1AEF848-30BE-474C-A85D-71D9D4EB38A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9191625B-1988-4AF9-AE14-FD1656BA6662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14" operator="between" id="{71627358-D3B0-470A-BD83-468D31FB769A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CZ101</xm:sqref>
        </x14:conditionalFormatting>
        <x14:conditionalFormatting xmlns:xm="http://schemas.microsoft.com/office/excel/2006/main">
          <x14:cfRule type="cellIs" priority="1" operator="lessThan" id="{82B1F0BF-D300-40CE-8BFD-4F97E330F20E}">
            <xm:f>'klasse grenzen indexen'!$M$15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ellIs" priority="2" operator="between" id="{89E27148-D5B4-4EE0-87F3-74BA1BD0D97E}">
            <xm:f>'klasse grenzen indexen'!$M$13</xm:f>
            <xm:f>'klasse grenzen indexen'!$M$14</xm:f>
            <x14:dxf>
              <font>
                <color theme="0"/>
              </font>
              <fill>
                <patternFill>
                  <bgColor theme="7"/>
                </patternFill>
              </fill>
            </x14:dxf>
          </x14:cfRule>
          <x14:cfRule type="cellIs" priority="3" operator="between" id="{E86AB586-F262-4653-BB14-27A940957DBD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C3B5DC66-65C7-486D-A94F-20ECBC22A67B}">
            <xm:f>'klasse grenzen indexen'!$M$8</xm:f>
            <x14:dxf>
              <font>
                <color theme="0"/>
              </font>
              <fill>
                <patternFill>
                  <bgColor theme="2"/>
                </patternFill>
              </fill>
            </x14:dxf>
          </x14:cfRule>
          <x14:cfRule type="cellIs" priority="5" operator="between" id="{1089618C-2DB4-425D-9D51-0DF3FC1C0DBA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318B5812-96D8-463C-8A17-D9F50BB99E76}">
            <xm:f>'klasse grenzen indexen'!$M$10</xm:f>
            <xm:f>'klasse grenzen indexen'!$M$9</xm:f>
            <x14:dxf>
              <font>
                <color theme="0"/>
              </font>
              <fill>
                <patternFill>
                  <bgColor theme="3"/>
                </patternFill>
              </fill>
            </x14:dxf>
          </x14:cfRule>
          <x14:cfRule type="cellIs" priority="7" operator="between" id="{852C961B-7129-4EA0-8A1E-DB5B7CA0A33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CZ7:CZ70 CZ72:CZ81 CZ83 CZ85:CZ100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0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18.85546875" style="15" customWidth="1"/>
    <col min="2" max="2" width="40.28515625" style="15" customWidth="1"/>
    <col min="3" max="10" width="7.5703125" style="15" customWidth="1"/>
    <col min="11" max="11" width="4" style="15" customWidth="1"/>
    <col min="12" max="19" width="7.5703125" style="15" customWidth="1"/>
    <col min="20" max="20" width="4" style="15" customWidth="1"/>
    <col min="21" max="28" width="7.5703125" style="15" customWidth="1"/>
    <col min="29" max="29" width="4" style="15" customWidth="1"/>
    <col min="30" max="37" width="7.5703125" style="15" customWidth="1"/>
    <col min="38" max="38" width="4" style="15" customWidth="1"/>
    <col min="39" max="46" width="7.5703125" style="15" customWidth="1"/>
    <col min="47" max="47" width="4" style="15" customWidth="1"/>
    <col min="48" max="55" width="7.5703125" style="15" customWidth="1"/>
    <col min="56" max="56" width="4" style="15" customWidth="1"/>
    <col min="57" max="64" width="7.5703125" style="15" customWidth="1"/>
    <col min="65" max="65" width="4" style="15" customWidth="1"/>
    <col min="66" max="73" width="7.5703125" style="15" customWidth="1"/>
    <col min="74" max="74" width="4" style="15" customWidth="1"/>
    <col min="75" max="82" width="7.5703125" style="15" customWidth="1"/>
    <col min="83" max="83" width="4" style="15" customWidth="1"/>
    <col min="84" max="91" width="7.5703125" style="15" customWidth="1"/>
    <col min="92" max="92" width="4" style="15" customWidth="1"/>
    <col min="93" max="100" width="7.5703125" style="15" customWidth="1"/>
    <col min="101" max="16384" width="9.140625" style="15"/>
  </cols>
  <sheetData>
    <row r="1" spans="1:100" x14ac:dyDescent="0.2">
      <c r="A1" s="29" t="s">
        <v>281</v>
      </c>
    </row>
    <row r="2" spans="1:100" x14ac:dyDescent="0.2">
      <c r="C2" s="15" t="s">
        <v>108</v>
      </c>
    </row>
    <row r="3" spans="1:100" s="16" customFormat="1" x14ac:dyDescent="0.2">
      <c r="C3" s="17">
        <v>24.8016409204116</v>
      </c>
      <c r="D3" s="17"/>
      <c r="E3" s="17"/>
      <c r="F3" s="17"/>
      <c r="G3" s="17"/>
      <c r="H3" s="17"/>
      <c r="I3" s="17"/>
      <c r="J3" s="17"/>
      <c r="K3" s="17"/>
      <c r="L3" s="17">
        <v>30.715912685028837</v>
      </c>
      <c r="M3" s="17"/>
      <c r="N3" s="17"/>
      <c r="O3" s="17"/>
      <c r="P3" s="17"/>
      <c r="Q3" s="17"/>
      <c r="R3" s="17"/>
      <c r="S3" s="17"/>
      <c r="T3" s="17"/>
      <c r="U3" s="17">
        <v>34.004365301522064</v>
      </c>
      <c r="V3" s="17"/>
      <c r="W3" s="17"/>
      <c r="X3" s="17"/>
      <c r="Y3" s="17"/>
      <c r="Z3" s="17"/>
      <c r="AA3" s="17"/>
      <c r="AB3" s="17"/>
      <c r="AC3" s="17"/>
      <c r="AD3" s="17">
        <v>34.649233223224989</v>
      </c>
      <c r="AE3" s="17"/>
      <c r="AF3" s="17"/>
      <c r="AG3" s="17"/>
      <c r="AH3" s="17"/>
      <c r="AI3" s="17"/>
      <c r="AJ3" s="17"/>
      <c r="AK3" s="17"/>
      <c r="AL3" s="17"/>
      <c r="AM3" s="17">
        <v>36.49641757972767</v>
      </c>
      <c r="AN3" s="17"/>
      <c r="AO3" s="17"/>
      <c r="AP3" s="17"/>
      <c r="AQ3" s="17"/>
      <c r="AR3" s="17"/>
      <c r="AS3" s="17"/>
      <c r="AT3" s="17"/>
      <c r="AU3" s="17"/>
      <c r="AV3" s="17">
        <v>22.005748617533381</v>
      </c>
      <c r="AW3" s="17"/>
      <c r="AX3" s="17"/>
      <c r="AY3" s="17"/>
      <c r="AZ3" s="17"/>
      <c r="BA3" s="17"/>
      <c r="BB3" s="17"/>
      <c r="BC3" s="17"/>
      <c r="BD3" s="17"/>
      <c r="BE3" s="17">
        <v>60.362969813619522</v>
      </c>
      <c r="BF3" s="17"/>
      <c r="BG3" s="17"/>
      <c r="BH3" s="17"/>
      <c r="BI3" s="17"/>
      <c r="BJ3" s="17"/>
      <c r="BK3" s="17"/>
      <c r="BL3" s="17"/>
      <c r="BN3" s="17">
        <v>23.226855109397945</v>
      </c>
      <c r="BW3" s="17">
        <v>8.8000000000000007</v>
      </c>
      <c r="CC3" s="17"/>
      <c r="CD3" s="17"/>
      <c r="CF3" s="18">
        <v>26.788830585498893</v>
      </c>
      <c r="CO3" s="18">
        <v>38.043164554235418</v>
      </c>
    </row>
    <row r="4" spans="1:100" s="16" customFormat="1" x14ac:dyDescent="0.2"/>
    <row r="5" spans="1:100" s="16" customFormat="1" x14ac:dyDescent="0.2">
      <c r="C5" s="19" t="s">
        <v>109</v>
      </c>
      <c r="D5" s="19"/>
      <c r="E5" s="19"/>
      <c r="F5" s="19"/>
      <c r="G5" s="19"/>
      <c r="H5" s="19"/>
      <c r="I5" s="19"/>
      <c r="J5" s="19"/>
      <c r="L5" s="19" t="s">
        <v>103</v>
      </c>
      <c r="M5" s="19"/>
      <c r="N5" s="19"/>
      <c r="O5" s="19"/>
      <c r="P5" s="19"/>
      <c r="Q5" s="19"/>
      <c r="R5" s="19"/>
      <c r="S5" s="19"/>
      <c r="U5" s="16" t="s">
        <v>105</v>
      </c>
      <c r="AD5" s="16" t="s">
        <v>104</v>
      </c>
      <c r="AM5" s="19" t="s">
        <v>99</v>
      </c>
      <c r="AN5" s="19"/>
      <c r="AO5" s="19"/>
      <c r="AP5" s="19"/>
      <c r="AQ5" s="19"/>
      <c r="AR5" s="19"/>
      <c r="AS5" s="19"/>
      <c r="AT5" s="19"/>
      <c r="AV5" s="16" t="s">
        <v>106</v>
      </c>
      <c r="BE5" s="16" t="s">
        <v>107</v>
      </c>
      <c r="BN5" s="19" t="s">
        <v>102</v>
      </c>
      <c r="BO5" s="19"/>
      <c r="BP5" s="19"/>
      <c r="BQ5" s="19"/>
      <c r="BR5" s="19"/>
      <c r="BS5" s="19"/>
      <c r="BT5" s="19"/>
      <c r="BU5" s="19"/>
      <c r="BW5" s="16" t="s">
        <v>242</v>
      </c>
      <c r="CF5" s="16" t="s">
        <v>243</v>
      </c>
      <c r="CO5" s="16" t="s">
        <v>244</v>
      </c>
    </row>
    <row r="6" spans="1:100" x14ac:dyDescent="0.2">
      <c r="C6" s="20">
        <v>2014</v>
      </c>
      <c r="D6" s="20">
        <v>2015</v>
      </c>
      <c r="E6" s="20">
        <v>2016</v>
      </c>
      <c r="F6" s="20">
        <v>2017</v>
      </c>
      <c r="G6" s="20">
        <v>2018</v>
      </c>
      <c r="H6" s="20" t="s">
        <v>277</v>
      </c>
      <c r="I6" s="20" t="s">
        <v>278</v>
      </c>
      <c r="J6" s="20" t="s">
        <v>279</v>
      </c>
      <c r="K6" s="20"/>
      <c r="L6" s="20">
        <v>2014</v>
      </c>
      <c r="M6" s="20">
        <v>2015</v>
      </c>
      <c r="N6" s="20">
        <v>2016</v>
      </c>
      <c r="O6" s="20">
        <v>2017</v>
      </c>
      <c r="P6" s="20">
        <v>2018</v>
      </c>
      <c r="Q6" s="20" t="s">
        <v>277</v>
      </c>
      <c r="R6" s="20" t="s">
        <v>278</v>
      </c>
      <c r="S6" s="20" t="s">
        <v>279</v>
      </c>
      <c r="T6" s="20"/>
      <c r="U6" s="20">
        <v>2014</v>
      </c>
      <c r="V6" s="20">
        <v>2015</v>
      </c>
      <c r="W6" s="20">
        <v>2016</v>
      </c>
      <c r="X6" s="20">
        <v>2017</v>
      </c>
      <c r="Y6" s="20">
        <v>2018</v>
      </c>
      <c r="Z6" s="20" t="s">
        <v>277</v>
      </c>
      <c r="AA6" s="20" t="s">
        <v>278</v>
      </c>
      <c r="AB6" s="20" t="s">
        <v>279</v>
      </c>
      <c r="AC6" s="20"/>
      <c r="AD6" s="20">
        <v>2014</v>
      </c>
      <c r="AE6" s="20">
        <v>2015</v>
      </c>
      <c r="AF6" s="20">
        <v>2016</v>
      </c>
      <c r="AG6" s="20">
        <v>2017</v>
      </c>
      <c r="AH6" s="20">
        <v>2018</v>
      </c>
      <c r="AI6" s="20" t="s">
        <v>277</v>
      </c>
      <c r="AJ6" s="20" t="s">
        <v>278</v>
      </c>
      <c r="AK6" s="20" t="s">
        <v>279</v>
      </c>
      <c r="AL6" s="20"/>
      <c r="AM6" s="20">
        <v>2014</v>
      </c>
      <c r="AN6" s="20">
        <v>2015</v>
      </c>
      <c r="AO6" s="20">
        <v>2016</v>
      </c>
      <c r="AP6" s="20">
        <v>2017</v>
      </c>
      <c r="AQ6" s="20">
        <v>2018</v>
      </c>
      <c r="AR6" s="20" t="s">
        <v>277</v>
      </c>
      <c r="AS6" s="20" t="s">
        <v>278</v>
      </c>
      <c r="AT6" s="20" t="s">
        <v>279</v>
      </c>
      <c r="AU6" s="21"/>
      <c r="AV6" s="20">
        <v>2014</v>
      </c>
      <c r="AW6" s="20">
        <v>2015</v>
      </c>
      <c r="AX6" s="20">
        <v>2016</v>
      </c>
      <c r="AY6" s="20">
        <v>2017</v>
      </c>
      <c r="AZ6" s="20">
        <v>2018</v>
      </c>
      <c r="BA6" s="20" t="s">
        <v>277</v>
      </c>
      <c r="BB6" s="20" t="s">
        <v>278</v>
      </c>
      <c r="BC6" s="20" t="s">
        <v>279</v>
      </c>
      <c r="BD6" s="20"/>
      <c r="BE6" s="20">
        <v>2014</v>
      </c>
      <c r="BF6" s="20">
        <v>2015</v>
      </c>
      <c r="BG6" s="20">
        <v>2016</v>
      </c>
      <c r="BH6" s="20">
        <v>2017</v>
      </c>
      <c r="BI6" s="20">
        <v>2018</v>
      </c>
      <c r="BJ6" s="20" t="s">
        <v>277</v>
      </c>
      <c r="BK6" s="20" t="s">
        <v>278</v>
      </c>
      <c r="BL6" s="20" t="s">
        <v>279</v>
      </c>
      <c r="BN6" s="21">
        <v>2014</v>
      </c>
      <c r="BO6" s="20">
        <v>2015</v>
      </c>
      <c r="BP6" s="20">
        <v>2016</v>
      </c>
      <c r="BQ6" s="20">
        <v>2017</v>
      </c>
      <c r="BR6" s="20">
        <v>2018</v>
      </c>
      <c r="BS6" s="20" t="s">
        <v>277</v>
      </c>
      <c r="BT6" s="20" t="s">
        <v>278</v>
      </c>
      <c r="BU6" s="20" t="s">
        <v>279</v>
      </c>
      <c r="BV6" s="20"/>
      <c r="BW6" s="20">
        <v>2014</v>
      </c>
      <c r="BX6" s="20">
        <v>2015</v>
      </c>
      <c r="BY6" s="20">
        <v>2016</v>
      </c>
      <c r="BZ6" s="20">
        <v>2017</v>
      </c>
      <c r="CA6" s="20">
        <v>2018</v>
      </c>
      <c r="CB6" s="20" t="s">
        <v>277</v>
      </c>
      <c r="CC6" s="20" t="s">
        <v>278</v>
      </c>
      <c r="CD6" s="20" t="s">
        <v>279</v>
      </c>
      <c r="CE6" s="21"/>
      <c r="CF6" s="20">
        <v>2014</v>
      </c>
      <c r="CG6" s="20">
        <v>2015</v>
      </c>
      <c r="CH6" s="20">
        <v>2016</v>
      </c>
      <c r="CI6" s="20">
        <v>2017</v>
      </c>
      <c r="CJ6" s="20">
        <v>2018</v>
      </c>
      <c r="CK6" s="20" t="s">
        <v>277</v>
      </c>
      <c r="CL6" s="20" t="s">
        <v>278</v>
      </c>
      <c r="CM6" s="20" t="s">
        <v>279</v>
      </c>
      <c r="CN6" s="21"/>
      <c r="CO6" s="21">
        <v>2014</v>
      </c>
      <c r="CP6" s="21">
        <v>2015</v>
      </c>
      <c r="CQ6" s="20">
        <v>2016</v>
      </c>
      <c r="CR6" s="20">
        <v>2017</v>
      </c>
      <c r="CS6" s="20">
        <v>2018</v>
      </c>
      <c r="CT6" s="20" t="s">
        <v>277</v>
      </c>
      <c r="CU6" s="20" t="s">
        <v>278</v>
      </c>
      <c r="CV6" s="20" t="s">
        <v>279</v>
      </c>
    </row>
    <row r="7" spans="1:100" x14ac:dyDescent="0.2">
      <c r="A7" s="16" t="s">
        <v>198</v>
      </c>
      <c r="B7" s="15" t="s">
        <v>199</v>
      </c>
      <c r="C7" s="24">
        <v>139.49938335189742</v>
      </c>
      <c r="D7" s="24">
        <v>141.91599922332369</v>
      </c>
      <c r="E7" s="24">
        <v>141.26602481451226</v>
      </c>
      <c r="F7" s="24">
        <v>141.3127028648203</v>
      </c>
      <c r="G7" s="24">
        <v>142.15027972948161</v>
      </c>
      <c r="H7" s="24">
        <v>139.66113632107229</v>
      </c>
      <c r="I7" s="24">
        <v>138.97134812718036</v>
      </c>
      <c r="J7" s="24">
        <v>134.38309847094615</v>
      </c>
      <c r="L7" s="24">
        <v>119.26395267025887</v>
      </c>
      <c r="M7" s="24">
        <v>125.99014846213518</v>
      </c>
      <c r="N7" s="24">
        <v>105.22235634224745</v>
      </c>
      <c r="O7" s="24">
        <v>111.1233614409684</v>
      </c>
      <c r="P7" s="24">
        <v>98.593885987514554</v>
      </c>
      <c r="Q7" s="24">
        <v>96.175021145112936</v>
      </c>
      <c r="R7" s="24">
        <v>97.306464857702437</v>
      </c>
      <c r="S7" s="24">
        <v>89.513862655705793</v>
      </c>
      <c r="U7" s="24">
        <v>137.40489976337264</v>
      </c>
      <c r="V7" s="24">
        <v>136.64413834889581</v>
      </c>
      <c r="W7" s="24">
        <v>122.95144371815073</v>
      </c>
      <c r="X7" s="24">
        <v>122.31240311660571</v>
      </c>
      <c r="Y7" s="24">
        <v>99.265630624885247</v>
      </c>
      <c r="Z7" s="24">
        <v>100.69096412509946</v>
      </c>
      <c r="AA7" s="24">
        <v>98.706039993267638</v>
      </c>
      <c r="AB7" s="24">
        <v>91.690468662353325</v>
      </c>
      <c r="AD7" s="24">
        <v>101.1249358084637</v>
      </c>
      <c r="AE7" s="24">
        <v>115.34014720117835</v>
      </c>
      <c r="AF7" s="24">
        <v>87.496755669228804</v>
      </c>
      <c r="AG7" s="24">
        <v>99.936236122234845</v>
      </c>
      <c r="AH7" s="24">
        <v>97.92207202705184</v>
      </c>
      <c r="AI7" s="24">
        <v>91.655101442560749</v>
      </c>
      <c r="AJ7" s="24">
        <v>95.906889722137223</v>
      </c>
      <c r="AK7" s="24">
        <v>87.331981066175359</v>
      </c>
      <c r="AM7" s="24">
        <v>212.0621088193576</v>
      </c>
      <c r="AN7" s="24">
        <v>215.26181140593334</v>
      </c>
      <c r="AO7" s="24">
        <v>233.21619702382858</v>
      </c>
      <c r="AP7" s="24">
        <v>224.25204208769682</v>
      </c>
      <c r="AQ7" s="24">
        <v>236.64826680396595</v>
      </c>
      <c r="AR7" s="24">
        <v>233.50185031764488</v>
      </c>
      <c r="AS7" s="24">
        <v>230.89694622192303</v>
      </c>
      <c r="AT7" s="24">
        <v>224.0946697525234</v>
      </c>
      <c r="AV7" s="24">
        <v>123.98386119301747</v>
      </c>
      <c r="AW7" s="24">
        <v>128.489011004742</v>
      </c>
      <c r="AX7" s="24">
        <v>126.32646164627444</v>
      </c>
      <c r="AY7" s="24">
        <v>118.82965666200757</v>
      </c>
      <c r="AZ7" s="24">
        <v>123.42836835118429</v>
      </c>
      <c r="BA7" s="24">
        <v>123.5666200055083</v>
      </c>
      <c r="BB7" s="24">
        <v>122.33641665646614</v>
      </c>
      <c r="BC7" s="24">
        <v>122.83071083008404</v>
      </c>
      <c r="BE7" s="24">
        <v>300.1375822017464</v>
      </c>
      <c r="BF7" s="24">
        <v>302.03316060356588</v>
      </c>
      <c r="BG7" s="24">
        <v>340.10716398347125</v>
      </c>
      <c r="BH7" s="24">
        <v>329.67247916261226</v>
      </c>
      <c r="BI7" s="24">
        <v>349.86961316298431</v>
      </c>
      <c r="BJ7" s="24">
        <v>343.43390562947553</v>
      </c>
      <c r="BK7" s="24">
        <v>339.45272557806476</v>
      </c>
      <c r="BL7" s="24">
        <v>325.36390425784577</v>
      </c>
      <c r="BN7" s="24">
        <v>87.177018695360502</v>
      </c>
      <c r="BO7" s="24">
        <v>84.494730902976073</v>
      </c>
      <c r="BP7" s="24">
        <v>85.361432803718742</v>
      </c>
      <c r="BQ7" s="24">
        <v>88.561632836803568</v>
      </c>
      <c r="BR7" s="24">
        <v>91.213239980414968</v>
      </c>
      <c r="BS7" s="24">
        <v>89.312265084766508</v>
      </c>
      <c r="BT7" s="24">
        <v>88.710784372360607</v>
      </c>
      <c r="BU7" s="24">
        <v>89.545317336826471</v>
      </c>
      <c r="BW7" s="24">
        <v>107.99399362089851</v>
      </c>
      <c r="BX7" s="24">
        <v>111.64896169584686</v>
      </c>
      <c r="BY7" s="24">
        <v>112.57130122729285</v>
      </c>
      <c r="BZ7" s="24">
        <v>110.76304262707431</v>
      </c>
      <c r="CA7" s="24">
        <v>116.27189266172959</v>
      </c>
      <c r="CB7" s="24">
        <v>117.28779906236613</v>
      </c>
      <c r="CC7" s="24">
        <v>118.82335714548014</v>
      </c>
      <c r="CD7" s="24">
        <v>118.35295231837128</v>
      </c>
      <c r="CF7" s="24">
        <v>87.274706231472095</v>
      </c>
      <c r="CG7" s="24">
        <v>80.377547292734775</v>
      </c>
      <c r="CH7" s="24">
        <v>79.827061970842152</v>
      </c>
      <c r="CI7" s="24">
        <v>83.522793557932971</v>
      </c>
      <c r="CJ7" s="24">
        <v>85.698973538772265</v>
      </c>
      <c r="CK7" s="24">
        <v>84.306415019891062</v>
      </c>
      <c r="CL7" s="24">
        <v>81.897920915600707</v>
      </c>
      <c r="CM7" s="24">
        <v>82.086416929772483</v>
      </c>
      <c r="CO7" s="24">
        <v>66.268382944066204</v>
      </c>
      <c r="CP7" s="24">
        <v>61.458414100665188</v>
      </c>
      <c r="CQ7" s="24">
        <v>63.679973353825083</v>
      </c>
      <c r="CR7" s="24">
        <v>71.398721292432413</v>
      </c>
      <c r="CS7" s="24">
        <v>71.665923716261716</v>
      </c>
      <c r="CT7" s="24">
        <v>66.343112477507802</v>
      </c>
      <c r="CU7" s="24">
        <v>65.407029010343351</v>
      </c>
      <c r="CV7" s="24">
        <v>68.198091841169386</v>
      </c>
    </row>
    <row r="8" spans="1:100" x14ac:dyDescent="0.2">
      <c r="A8" s="16" t="s">
        <v>200</v>
      </c>
      <c r="B8" s="15" t="s">
        <v>201</v>
      </c>
      <c r="C8" s="24">
        <v>119.71059532239556</v>
      </c>
      <c r="D8" s="24">
        <v>117.31521532111266</v>
      </c>
      <c r="E8" s="24">
        <v>121.58988696114038</v>
      </c>
      <c r="F8" s="24">
        <v>119.55004936568835</v>
      </c>
      <c r="G8" s="24">
        <v>118.20060943085569</v>
      </c>
      <c r="H8" s="24">
        <v>117.94347793155976</v>
      </c>
      <c r="I8" s="24">
        <v>114.32258838948917</v>
      </c>
      <c r="J8" s="24">
        <v>115.80677255474068</v>
      </c>
      <c r="L8" s="24">
        <v>132.06427626707352</v>
      </c>
      <c r="M8" s="24">
        <v>120.0452209117378</v>
      </c>
      <c r="N8" s="24">
        <v>123.94629195675002</v>
      </c>
      <c r="O8" s="24">
        <v>115.35941974587413</v>
      </c>
      <c r="P8" s="24">
        <v>118.31695148349274</v>
      </c>
      <c r="Q8" s="24">
        <v>120.41278208995521</v>
      </c>
      <c r="R8" s="24">
        <v>111.68349868243629</v>
      </c>
      <c r="S8" s="24">
        <v>107.25285385144478</v>
      </c>
      <c r="U8" s="24">
        <v>147.05688998758291</v>
      </c>
      <c r="V8" s="24">
        <v>130.53595913014371</v>
      </c>
      <c r="W8" s="24">
        <v>129.61773645453667</v>
      </c>
      <c r="X8" s="24">
        <v>116.87664093661074</v>
      </c>
      <c r="Y8" s="24">
        <v>120.56294948258699</v>
      </c>
      <c r="Z8" s="24">
        <v>124.29231850334386</v>
      </c>
      <c r="AA8" s="24">
        <v>120.6923535815701</v>
      </c>
      <c r="AB8" s="24">
        <v>111.84017706438735</v>
      </c>
      <c r="AD8" s="24">
        <v>117.06902820201847</v>
      </c>
      <c r="AE8" s="24">
        <v>109.55463070490185</v>
      </c>
      <c r="AF8" s="24">
        <v>118.27324475537476</v>
      </c>
      <c r="AG8" s="24">
        <v>113.84545159864547</v>
      </c>
      <c r="AH8" s="24">
        <v>116.07543302278674</v>
      </c>
      <c r="AI8" s="24">
        <v>116.53755386929777</v>
      </c>
      <c r="AJ8" s="24">
        <v>102.67830119490742</v>
      </c>
      <c r="AK8" s="24">
        <v>102.66451013262348</v>
      </c>
      <c r="AM8" s="24">
        <v>146.10771843399613</v>
      </c>
      <c r="AN8" s="24">
        <v>148.66317769776634</v>
      </c>
      <c r="AO8" s="24">
        <v>158.8077488770416</v>
      </c>
      <c r="AP8" s="24">
        <v>163.73156955718656</v>
      </c>
      <c r="AQ8" s="24">
        <v>153.47787907440619</v>
      </c>
      <c r="AR8" s="24">
        <v>153.52619051777393</v>
      </c>
      <c r="AS8" s="24">
        <v>152.73303122299626</v>
      </c>
      <c r="AT8" s="24">
        <v>159.07861240764467</v>
      </c>
      <c r="AV8" s="24">
        <v>118.16135418090285</v>
      </c>
      <c r="AW8" s="24">
        <v>113.12043142367357</v>
      </c>
      <c r="AX8" s="24">
        <v>121.12019079569991</v>
      </c>
      <c r="AY8" s="24">
        <v>117.13292609277978</v>
      </c>
      <c r="AZ8" s="24">
        <v>113.31536089372008</v>
      </c>
      <c r="BA8" s="24">
        <v>111.70589470138675</v>
      </c>
      <c r="BB8" s="24">
        <v>112.09214723454194</v>
      </c>
      <c r="BC8" s="24">
        <v>115.67654849117454</v>
      </c>
      <c r="BE8" s="24">
        <v>174.0519915683918</v>
      </c>
      <c r="BF8" s="24">
        <v>184.20673873546994</v>
      </c>
      <c r="BG8" s="24">
        <v>196.4888738130841</v>
      </c>
      <c r="BH8" s="24">
        <v>210.32579348300692</v>
      </c>
      <c r="BI8" s="24">
        <v>193.64124199286826</v>
      </c>
      <c r="BJ8" s="24">
        <v>195.33960486900435</v>
      </c>
      <c r="BK8" s="24">
        <v>193.37666413676018</v>
      </c>
      <c r="BL8" s="24">
        <v>202.47721490514422</v>
      </c>
      <c r="BN8" s="24">
        <v>80.962721633802815</v>
      </c>
      <c r="BO8" s="24">
        <v>83.232225867450538</v>
      </c>
      <c r="BP8" s="24">
        <v>82.016268741123071</v>
      </c>
      <c r="BQ8" s="24">
        <v>79.562417409763526</v>
      </c>
      <c r="BR8" s="24">
        <v>82.803707854167783</v>
      </c>
      <c r="BS8" s="24">
        <v>79.893666928271017</v>
      </c>
      <c r="BT8" s="24">
        <v>78.543162061561148</v>
      </c>
      <c r="BU8" s="24">
        <v>81.089292525565455</v>
      </c>
      <c r="BW8" s="24">
        <v>102.00002987748476</v>
      </c>
      <c r="BX8" s="24">
        <v>103.71612160481695</v>
      </c>
      <c r="BY8" s="24">
        <v>106.05267908066071</v>
      </c>
      <c r="BZ8" s="24">
        <v>102.4404094802271</v>
      </c>
      <c r="CA8" s="24">
        <v>107.25795337769246</v>
      </c>
      <c r="CB8" s="24">
        <v>106.86848267764053</v>
      </c>
      <c r="CC8" s="24">
        <v>108.29841893691798</v>
      </c>
      <c r="CD8" s="24">
        <v>109.07756674713423</v>
      </c>
      <c r="CF8" s="24">
        <v>77.434617586669887</v>
      </c>
      <c r="CG8" s="24">
        <v>82.12347892941365</v>
      </c>
      <c r="CH8" s="24">
        <v>79.178151846393206</v>
      </c>
      <c r="CI8" s="24">
        <v>75.470689680881634</v>
      </c>
      <c r="CJ8" s="24">
        <v>77.122120209393387</v>
      </c>
      <c r="CK8" s="24">
        <v>74.042993884784622</v>
      </c>
      <c r="CL8" s="24">
        <v>72.724379607825142</v>
      </c>
      <c r="CM8" s="24">
        <v>74.182733814798155</v>
      </c>
      <c r="CO8" s="24">
        <v>63.457198496681819</v>
      </c>
      <c r="CP8" s="24">
        <v>63.85783129646159</v>
      </c>
      <c r="CQ8" s="24">
        <v>60.827242122157578</v>
      </c>
      <c r="CR8" s="24">
        <v>60.762998170964245</v>
      </c>
      <c r="CS8" s="24">
        <v>64.031698527745917</v>
      </c>
      <c r="CT8" s="24">
        <v>58.768852908698157</v>
      </c>
      <c r="CU8" s="24">
        <v>54.604242497215949</v>
      </c>
      <c r="CV8" s="24">
        <v>60.004001572709086</v>
      </c>
    </row>
    <row r="9" spans="1:100" x14ac:dyDescent="0.2">
      <c r="A9" s="16" t="s">
        <v>202</v>
      </c>
      <c r="B9" s="15" t="s">
        <v>203</v>
      </c>
      <c r="C9" s="24">
        <v>90.880131981116179</v>
      </c>
      <c r="D9" s="24">
        <v>85.428134523947989</v>
      </c>
      <c r="E9" s="24">
        <v>88.033896712983776</v>
      </c>
      <c r="F9" s="24">
        <v>87.80746312877389</v>
      </c>
      <c r="G9" s="24">
        <v>82.329639215879197</v>
      </c>
      <c r="H9" s="24">
        <v>82.583102430377949</v>
      </c>
      <c r="I9" s="24">
        <v>83.649128531462722</v>
      </c>
      <c r="J9" s="24">
        <v>83.017882321187571</v>
      </c>
      <c r="L9" s="24">
        <v>86.438246269504617</v>
      </c>
      <c r="M9" s="24">
        <v>74.583085522350345</v>
      </c>
      <c r="N9" s="24">
        <v>73.948051612134066</v>
      </c>
      <c r="O9" s="24">
        <v>77.842909243120388</v>
      </c>
      <c r="P9" s="24">
        <v>65.331007284816707</v>
      </c>
      <c r="Q9" s="24">
        <v>74.678021367155836</v>
      </c>
      <c r="R9" s="24">
        <v>78.905736556966758</v>
      </c>
      <c r="S9" s="24">
        <v>72.383812505623041</v>
      </c>
      <c r="U9" s="24">
        <v>89.526625998306741</v>
      </c>
      <c r="V9" s="24">
        <v>80.015198986377115</v>
      </c>
      <c r="W9" s="24">
        <v>77.645429112087001</v>
      </c>
      <c r="X9" s="24">
        <v>75.274023824605635</v>
      </c>
      <c r="Y9" s="24">
        <v>58.601381264084246</v>
      </c>
      <c r="Z9" s="24">
        <v>62.548842615497605</v>
      </c>
      <c r="AA9" s="24">
        <v>62.610155166428243</v>
      </c>
      <c r="AB9" s="24">
        <v>61.076415474583904</v>
      </c>
      <c r="AD9" s="24">
        <v>83.349866540702521</v>
      </c>
      <c r="AE9" s="24">
        <v>69.149252402494582</v>
      </c>
      <c r="AF9" s="24">
        <v>70.257523414018465</v>
      </c>
      <c r="AG9" s="24">
        <v>80.411794661635142</v>
      </c>
      <c r="AH9" s="24">
        <v>72.053230718286684</v>
      </c>
      <c r="AI9" s="24">
        <v>86.814283061520015</v>
      </c>
      <c r="AJ9" s="24">
        <v>95.206832417536859</v>
      </c>
      <c r="AK9" s="24">
        <v>83.691209536662171</v>
      </c>
      <c r="AM9" s="24">
        <v>105.8685366860075</v>
      </c>
      <c r="AN9" s="24">
        <v>99.141903188799276</v>
      </c>
      <c r="AO9" s="24">
        <v>108.50033593782915</v>
      </c>
      <c r="AP9" s="24">
        <v>108.618520698683</v>
      </c>
      <c r="AQ9" s="24">
        <v>105.13278359269876</v>
      </c>
      <c r="AR9" s="24">
        <v>104.39902427284603</v>
      </c>
      <c r="AS9" s="24">
        <v>102.07034961641648</v>
      </c>
      <c r="AT9" s="24">
        <v>101.69038812415656</v>
      </c>
      <c r="AV9" s="24">
        <v>101.92947747978413</v>
      </c>
      <c r="AW9" s="24">
        <v>95.945563561683443</v>
      </c>
      <c r="AX9" s="24">
        <v>100.00454608223053</v>
      </c>
      <c r="AY9" s="24">
        <v>99.137554380125579</v>
      </c>
      <c r="AZ9" s="24">
        <v>91.264363443648193</v>
      </c>
      <c r="BA9" s="24">
        <v>91.381588249555065</v>
      </c>
      <c r="BB9" s="24">
        <v>91.282712820423953</v>
      </c>
      <c r="BC9" s="24">
        <v>88.144482771030141</v>
      </c>
      <c r="BE9" s="24">
        <v>109.8051570280771</v>
      </c>
      <c r="BF9" s="24">
        <v>102.34410264382961</v>
      </c>
      <c r="BG9" s="24">
        <v>116.99590207839752</v>
      </c>
      <c r="BH9" s="24">
        <v>118.09612585045716</v>
      </c>
      <c r="BI9" s="24">
        <v>119.0112037417493</v>
      </c>
      <c r="BJ9" s="24">
        <v>117.41197476616863</v>
      </c>
      <c r="BK9" s="24">
        <v>112.8624719423774</v>
      </c>
      <c r="BL9" s="24">
        <v>115.2415713900135</v>
      </c>
      <c r="BN9" s="24">
        <v>80.331893332007397</v>
      </c>
      <c r="BO9" s="24">
        <v>82.566975996540549</v>
      </c>
      <c r="BP9" s="24">
        <v>81.650252366277016</v>
      </c>
      <c r="BQ9" s="24">
        <v>76.960959444518267</v>
      </c>
      <c r="BR9" s="24">
        <v>76.513558297447801</v>
      </c>
      <c r="BS9" s="24">
        <v>68.674149768362838</v>
      </c>
      <c r="BT9" s="24">
        <v>69.965784950973358</v>
      </c>
      <c r="BU9" s="24">
        <v>74.98416842105263</v>
      </c>
      <c r="BW9" s="24">
        <v>95.226922406281176</v>
      </c>
      <c r="BX9" s="24">
        <v>94.340865867758779</v>
      </c>
      <c r="BY9" s="24">
        <v>95.152046151701683</v>
      </c>
      <c r="BZ9" s="24">
        <v>91.43888638542245</v>
      </c>
      <c r="CA9" s="24">
        <v>91.826542288292984</v>
      </c>
      <c r="CB9" s="24">
        <v>88.82192620072388</v>
      </c>
      <c r="CC9" s="24">
        <v>94.032398028312272</v>
      </c>
      <c r="CD9" s="24">
        <v>94.549413945119198</v>
      </c>
      <c r="CF9" s="24">
        <v>82.742816626097294</v>
      </c>
      <c r="CG9" s="24">
        <v>82.13158653851562</v>
      </c>
      <c r="CH9" s="24">
        <v>79.967363742424297</v>
      </c>
      <c r="CI9" s="24">
        <v>76.487573909412447</v>
      </c>
      <c r="CJ9" s="24">
        <v>74.804167601656758</v>
      </c>
      <c r="CK9" s="24">
        <v>66.152174515831661</v>
      </c>
      <c r="CL9" s="24">
        <v>66.379716057436994</v>
      </c>
      <c r="CM9" s="24">
        <v>71.770089788573998</v>
      </c>
      <c r="CO9" s="24">
        <v>63.030818691951282</v>
      </c>
      <c r="CP9" s="24">
        <v>71.230195239176268</v>
      </c>
      <c r="CQ9" s="24">
        <v>69.831023014223206</v>
      </c>
      <c r="CR9" s="24">
        <v>62.960156672776172</v>
      </c>
      <c r="CS9" s="24">
        <v>62.917367589656095</v>
      </c>
      <c r="CT9" s="24">
        <v>51.055111886682369</v>
      </c>
      <c r="CU9" s="24">
        <v>49.482962998989812</v>
      </c>
      <c r="CV9" s="24">
        <v>58.620214664867291</v>
      </c>
    </row>
    <row r="10" spans="1:100" x14ac:dyDescent="0.2">
      <c r="A10" s="16" t="s">
        <v>204</v>
      </c>
      <c r="B10" s="15" t="s">
        <v>205</v>
      </c>
      <c r="C10" s="24">
        <v>106.72238695647549</v>
      </c>
      <c r="D10" s="24">
        <v>111.37129764719826</v>
      </c>
      <c r="E10" s="24">
        <v>107.86484499098222</v>
      </c>
      <c r="F10" s="24">
        <v>106.50263510592303</v>
      </c>
      <c r="G10" s="24">
        <v>97.283104005438787</v>
      </c>
      <c r="H10" s="24">
        <v>96.496242414122662</v>
      </c>
      <c r="I10" s="24">
        <v>101.50022071394498</v>
      </c>
      <c r="J10" s="24">
        <v>98.968073303924243</v>
      </c>
      <c r="L10" s="24">
        <v>103.33730130119035</v>
      </c>
      <c r="M10" s="24">
        <v>107.20485058294882</v>
      </c>
      <c r="N10" s="24">
        <v>102.10605023706189</v>
      </c>
      <c r="O10" s="24">
        <v>97.674548205793343</v>
      </c>
      <c r="P10" s="24">
        <v>79.06319889026723</v>
      </c>
      <c r="Q10" s="24">
        <v>81.394543232543441</v>
      </c>
      <c r="R10" s="24">
        <v>89.795964472116097</v>
      </c>
      <c r="S10" s="24">
        <v>87.806160230106599</v>
      </c>
      <c r="U10" s="24">
        <v>102.5294153315748</v>
      </c>
      <c r="V10" s="24">
        <v>109.27972140537167</v>
      </c>
      <c r="W10" s="24">
        <v>112.1063473718964</v>
      </c>
      <c r="X10" s="24">
        <v>94.343043666234323</v>
      </c>
      <c r="Y10" s="24">
        <v>65.709480210489957</v>
      </c>
      <c r="Z10" s="24">
        <v>73.236635084573649</v>
      </c>
      <c r="AA10" s="24">
        <v>75.694671524494694</v>
      </c>
      <c r="AB10" s="24">
        <v>76.581097539270957</v>
      </c>
      <c r="AD10" s="24">
        <v>104.14348094458467</v>
      </c>
      <c r="AE10" s="24">
        <v>105.12874363588544</v>
      </c>
      <c r="AF10" s="24">
        <v>92.102752558982957</v>
      </c>
      <c r="AG10" s="24">
        <v>100.99882187635107</v>
      </c>
      <c r="AH10" s="24">
        <v>92.410203101451842</v>
      </c>
      <c r="AI10" s="24">
        <v>89.549653320777907</v>
      </c>
      <c r="AJ10" s="24">
        <v>103.90281659429851</v>
      </c>
      <c r="AK10" s="24">
        <v>99.029597059529536</v>
      </c>
      <c r="AM10" s="24">
        <v>105.14524451041382</v>
      </c>
      <c r="AN10" s="24">
        <v>111.12366156828212</v>
      </c>
      <c r="AO10" s="24">
        <v>108.93864423283421</v>
      </c>
      <c r="AP10" s="24">
        <v>113.10957846952012</v>
      </c>
      <c r="AQ10" s="24">
        <v>108.54365426148043</v>
      </c>
      <c r="AR10" s="24">
        <v>108.31065503520708</v>
      </c>
      <c r="AS10" s="24">
        <v>112.5824915383353</v>
      </c>
      <c r="AT10" s="24">
        <v>114.60810775220281</v>
      </c>
      <c r="AV10" s="24">
        <v>107.73842631161318</v>
      </c>
      <c r="AW10" s="24">
        <v>106.70926572524246</v>
      </c>
      <c r="AX10" s="24">
        <v>113.3912145834675</v>
      </c>
      <c r="AY10" s="24">
        <v>109.13959792477303</v>
      </c>
      <c r="AZ10" s="24">
        <v>106.13138296649997</v>
      </c>
      <c r="BA10" s="24">
        <v>103.2161824724042</v>
      </c>
      <c r="BB10" s="24">
        <v>107.38454959387116</v>
      </c>
      <c r="BC10" s="24">
        <v>113.09917939648741</v>
      </c>
      <c r="BE10" s="24">
        <v>102.55329883385495</v>
      </c>
      <c r="BF10" s="24">
        <v>115.53708812608451</v>
      </c>
      <c r="BG10" s="24">
        <v>104.48907442544538</v>
      </c>
      <c r="BH10" s="24">
        <v>117.08118893212279</v>
      </c>
      <c r="BI10" s="24">
        <v>110.95200914760359</v>
      </c>
      <c r="BJ10" s="24">
        <v>113.40512759800995</v>
      </c>
      <c r="BK10" s="24">
        <v>117.77599265736046</v>
      </c>
      <c r="BL10" s="24">
        <v>116.11306635760708</v>
      </c>
      <c r="BN10" s="24">
        <v>111.69070332172326</v>
      </c>
      <c r="BO10" s="24">
        <v>115.77635007560112</v>
      </c>
      <c r="BP10" s="24">
        <v>112.54683995980614</v>
      </c>
      <c r="BQ10" s="24">
        <v>108.73937959360137</v>
      </c>
      <c r="BR10" s="24">
        <v>104.24641221833568</v>
      </c>
      <c r="BS10" s="24">
        <v>99.793041502945485</v>
      </c>
      <c r="BT10" s="24">
        <v>102.13056336567983</v>
      </c>
      <c r="BU10" s="24">
        <v>94.491577790875994</v>
      </c>
      <c r="BW10" s="24">
        <v>105.69289206248901</v>
      </c>
      <c r="BX10" s="24">
        <v>105.28667733156637</v>
      </c>
      <c r="BY10" s="24">
        <v>97.554126871637493</v>
      </c>
      <c r="BZ10" s="24">
        <v>105.96722654561175</v>
      </c>
      <c r="CA10" s="24">
        <v>101.88545619653756</v>
      </c>
      <c r="CB10" s="24">
        <v>100.31629343851623</v>
      </c>
      <c r="CC10" s="24">
        <v>101.44065766286778</v>
      </c>
      <c r="CD10" s="24">
        <v>99.054672871839557</v>
      </c>
      <c r="CF10" s="24">
        <v>114.8096873694053</v>
      </c>
      <c r="CG10" s="24">
        <v>126.91861431356388</v>
      </c>
      <c r="CH10" s="24">
        <v>117.80876053837942</v>
      </c>
      <c r="CI10" s="24">
        <v>108.31485732814528</v>
      </c>
      <c r="CJ10" s="24">
        <v>111.20471962262971</v>
      </c>
      <c r="CK10" s="24">
        <v>106.95671484124271</v>
      </c>
      <c r="CL10" s="24">
        <v>107.38723090425211</v>
      </c>
      <c r="CM10" s="24">
        <v>92.563285002608538</v>
      </c>
      <c r="CO10" s="24">
        <v>114.57514859559576</v>
      </c>
      <c r="CP10" s="24">
        <v>115.12449562265704</v>
      </c>
      <c r="CQ10" s="24">
        <v>122.28732949750248</v>
      </c>
      <c r="CR10" s="24">
        <v>111.93491569390402</v>
      </c>
      <c r="CS10" s="24">
        <v>99.649060835839748</v>
      </c>
      <c r="CT10" s="24">
        <v>92.110520109606895</v>
      </c>
      <c r="CU10" s="24">
        <v>97.553838474829277</v>
      </c>
      <c r="CV10" s="24">
        <v>91.866340860214791</v>
      </c>
    </row>
    <row r="11" spans="1:100" x14ac:dyDescent="0.2">
      <c r="A11" s="16" t="s">
        <v>206</v>
      </c>
      <c r="B11" s="15" t="s">
        <v>207</v>
      </c>
      <c r="C11" s="24">
        <v>93.427498444379268</v>
      </c>
      <c r="D11" s="24">
        <v>89.925675618226393</v>
      </c>
      <c r="E11" s="24">
        <v>91.434013645392284</v>
      </c>
      <c r="F11" s="24">
        <v>89.796706111847598</v>
      </c>
      <c r="G11" s="24">
        <v>89.318859981171116</v>
      </c>
      <c r="H11" s="24">
        <v>89.199001257238692</v>
      </c>
      <c r="I11" s="24">
        <v>87.7534015684586</v>
      </c>
      <c r="J11" s="24">
        <v>85.515513444754163</v>
      </c>
      <c r="L11" s="24">
        <v>87.955357188645934</v>
      </c>
      <c r="M11" s="24">
        <v>80.787572984399915</v>
      </c>
      <c r="N11" s="24">
        <v>81.889878619063822</v>
      </c>
      <c r="O11" s="24">
        <v>79.343337737628332</v>
      </c>
      <c r="P11" s="24">
        <v>74.398592197247268</v>
      </c>
      <c r="Q11" s="24">
        <v>78.51950119159487</v>
      </c>
      <c r="R11" s="24">
        <v>76.767858571973022</v>
      </c>
      <c r="S11" s="24">
        <v>75.604844488210389</v>
      </c>
      <c r="U11" s="24">
        <v>89.446595632805924</v>
      </c>
      <c r="V11" s="24">
        <v>87.438995852125515</v>
      </c>
      <c r="W11" s="24">
        <v>86.842033240274773</v>
      </c>
      <c r="X11" s="24">
        <v>79.861423477047822</v>
      </c>
      <c r="Y11" s="24">
        <v>74.801202764209791</v>
      </c>
      <c r="Z11" s="24">
        <v>82.121479262159014</v>
      </c>
      <c r="AA11" s="24">
        <v>81.921958302646402</v>
      </c>
      <c r="AB11" s="24">
        <v>82.592068642276942</v>
      </c>
      <c r="AD11" s="24">
        <v>86.467104227372786</v>
      </c>
      <c r="AE11" s="24">
        <v>74.136032816941082</v>
      </c>
      <c r="AF11" s="24">
        <v>76.937967829092543</v>
      </c>
      <c r="AG11" s="24">
        <v>78.826001949159846</v>
      </c>
      <c r="AH11" s="24">
        <v>73.999464125374658</v>
      </c>
      <c r="AI11" s="24">
        <v>74.916701418676325</v>
      </c>
      <c r="AJ11" s="24">
        <v>71.615360279042321</v>
      </c>
      <c r="AK11" s="24">
        <v>68.619213963842526</v>
      </c>
      <c r="AM11" s="24">
        <v>103.03446232019184</v>
      </c>
      <c r="AN11" s="24">
        <v>102.7742227008977</v>
      </c>
      <c r="AO11" s="24">
        <v>104.81112974558026</v>
      </c>
      <c r="AP11" s="24">
        <v>103.9410601657448</v>
      </c>
      <c r="AQ11" s="24">
        <v>105.04725023953949</v>
      </c>
      <c r="AR11" s="24">
        <v>101.46518246784281</v>
      </c>
      <c r="AS11" s="24">
        <v>99.416859468555501</v>
      </c>
      <c r="AT11" s="24">
        <v>98.358559832118644</v>
      </c>
      <c r="AV11" s="24">
        <v>99.702219656557403</v>
      </c>
      <c r="AW11" s="24">
        <v>106.82495817891798</v>
      </c>
      <c r="AX11" s="24">
        <v>97.333379342325827</v>
      </c>
      <c r="AY11" s="24">
        <v>99.169613628493934</v>
      </c>
      <c r="AZ11" s="24">
        <v>105.08808847490153</v>
      </c>
      <c r="BA11" s="24">
        <v>93.958182850270276</v>
      </c>
      <c r="BB11" s="24">
        <v>87.92903516111987</v>
      </c>
      <c r="BC11" s="24">
        <v>90.006921251299161</v>
      </c>
      <c r="BE11" s="24">
        <v>106.36568338122699</v>
      </c>
      <c r="BF11" s="24">
        <v>98.725839002594824</v>
      </c>
      <c r="BG11" s="24">
        <v>112.28515048244961</v>
      </c>
      <c r="BH11" s="24">
        <v>108.71317260746255</v>
      </c>
      <c r="BI11" s="24">
        <v>105.00429197691712</v>
      </c>
      <c r="BJ11" s="24">
        <v>108.97494055550291</v>
      </c>
      <c r="BK11" s="24">
        <v>110.90403125877585</v>
      </c>
      <c r="BL11" s="24">
        <v>106.70838490297805</v>
      </c>
      <c r="BN11" s="24">
        <v>89.292704817803866</v>
      </c>
      <c r="BO11" s="24">
        <v>86.211760388760865</v>
      </c>
      <c r="BP11" s="24">
        <v>87.60819608587218</v>
      </c>
      <c r="BQ11" s="24">
        <v>86.108666755458785</v>
      </c>
      <c r="BR11" s="24">
        <v>88.518212948568873</v>
      </c>
      <c r="BS11" s="24">
        <v>87.60615439339719</v>
      </c>
      <c r="BT11" s="24">
        <v>87.07302430558839</v>
      </c>
      <c r="BU11" s="24">
        <v>82.586467735698221</v>
      </c>
      <c r="BW11" s="24">
        <v>97.681947007312374</v>
      </c>
      <c r="BX11" s="24">
        <v>97.447612670908498</v>
      </c>
      <c r="BY11" s="24">
        <v>97.934421256984791</v>
      </c>
      <c r="BZ11" s="24">
        <v>97.688491720594811</v>
      </c>
      <c r="CA11" s="24">
        <v>100.09620125011354</v>
      </c>
      <c r="CB11" s="24">
        <v>99.522528766179789</v>
      </c>
      <c r="CC11" s="24">
        <v>99.286727316649774</v>
      </c>
      <c r="CD11" s="24">
        <v>98.674806618911973</v>
      </c>
      <c r="CF11" s="24">
        <v>87.699358916442179</v>
      </c>
      <c r="CG11" s="24">
        <v>87.717745834505223</v>
      </c>
      <c r="CH11" s="24">
        <v>86.179474714832608</v>
      </c>
      <c r="CI11" s="24">
        <v>86.13446400310913</v>
      </c>
      <c r="CJ11" s="24">
        <v>87.485924716978374</v>
      </c>
      <c r="CK11" s="24">
        <v>87.412126627928373</v>
      </c>
      <c r="CL11" s="24">
        <v>87.987046567751591</v>
      </c>
      <c r="CM11" s="24">
        <v>80.485954674799061</v>
      </c>
      <c r="CO11" s="24">
        <v>82.492063824864744</v>
      </c>
      <c r="CP11" s="24">
        <v>73.465489222305962</v>
      </c>
      <c r="CQ11" s="24">
        <v>78.713366588515768</v>
      </c>
      <c r="CR11" s="24">
        <v>74.50658206587552</v>
      </c>
      <c r="CS11" s="24">
        <v>77.96996959272461</v>
      </c>
      <c r="CT11" s="24">
        <v>75.88322809942764</v>
      </c>
      <c r="CU11" s="24">
        <v>73.94538201297614</v>
      </c>
      <c r="CV11" s="24">
        <v>68.592749253953968</v>
      </c>
    </row>
    <row r="12" spans="1:100" x14ac:dyDescent="0.2">
      <c r="A12" s="16" t="s">
        <v>208</v>
      </c>
      <c r="B12" s="15" t="s">
        <v>209</v>
      </c>
      <c r="C12" s="24">
        <v>129.18928947305835</v>
      </c>
      <c r="D12" s="24">
        <v>131.58115172905806</v>
      </c>
      <c r="E12" s="24">
        <v>122.93188017737295</v>
      </c>
      <c r="F12" s="24">
        <v>119.85151551598783</v>
      </c>
      <c r="G12" s="24">
        <v>110.65404289014312</v>
      </c>
      <c r="H12" s="24">
        <v>109.90583551161568</v>
      </c>
      <c r="I12" s="24">
        <v>109.84744843471748</v>
      </c>
      <c r="J12" s="24">
        <v>111.45863635037183</v>
      </c>
      <c r="L12" s="24">
        <v>127.08381401280194</v>
      </c>
      <c r="M12" s="24">
        <v>124.44783888745761</v>
      </c>
      <c r="N12" s="24">
        <v>118.42854767194602</v>
      </c>
      <c r="O12" s="24">
        <v>104.10781329003399</v>
      </c>
      <c r="P12" s="24">
        <v>101.72235657829928</v>
      </c>
      <c r="Q12" s="24">
        <v>99.487791017576328</v>
      </c>
      <c r="R12" s="24">
        <v>103.66085048080973</v>
      </c>
      <c r="S12" s="24">
        <v>99.843543823987687</v>
      </c>
      <c r="U12" s="24">
        <v>121.87446844890111</v>
      </c>
      <c r="V12" s="24">
        <v>120.72890528526979</v>
      </c>
      <c r="W12" s="24">
        <v>117.83761388688828</v>
      </c>
      <c r="X12" s="24">
        <v>109.17350047262295</v>
      </c>
      <c r="Y12" s="24">
        <v>100.04161797331477</v>
      </c>
      <c r="Z12" s="24">
        <v>97.213338228562208</v>
      </c>
      <c r="AA12" s="24">
        <v>94.551305890188871</v>
      </c>
      <c r="AB12" s="24">
        <v>89.524737673542148</v>
      </c>
      <c r="AD12" s="24">
        <v>132.29149275876415</v>
      </c>
      <c r="AE12" s="24">
        <v>128.16677248964544</v>
      </c>
      <c r="AF12" s="24">
        <v>119.01516462468123</v>
      </c>
      <c r="AG12" s="24">
        <v>99.038769044661706</v>
      </c>
      <c r="AH12" s="24">
        <v>103.40854098364993</v>
      </c>
      <c r="AI12" s="24">
        <v>101.76628328330371</v>
      </c>
      <c r="AJ12" s="24">
        <v>112.7724510675568</v>
      </c>
      <c r="AK12" s="24">
        <v>110.16633675295301</v>
      </c>
      <c r="AM12" s="24">
        <v>117.11653418085253</v>
      </c>
      <c r="AN12" s="24">
        <v>119.57892734587105</v>
      </c>
      <c r="AO12" s="24">
        <v>113.86455344304358</v>
      </c>
      <c r="AP12" s="24">
        <v>116.57172418518799</v>
      </c>
      <c r="AQ12" s="24">
        <v>104.18591656261943</v>
      </c>
      <c r="AR12" s="24">
        <v>103.80474552748075</v>
      </c>
      <c r="AS12" s="24">
        <v>101.83773230318062</v>
      </c>
      <c r="AT12" s="24">
        <v>108.98519143098193</v>
      </c>
      <c r="AV12" s="24">
        <v>128.21898672836448</v>
      </c>
      <c r="AW12" s="24">
        <v>130.85421514436891</v>
      </c>
      <c r="AX12" s="24">
        <v>121.0295576587533</v>
      </c>
      <c r="AY12" s="24">
        <v>123.36501213168371</v>
      </c>
      <c r="AZ12" s="24">
        <v>108.356293816551</v>
      </c>
      <c r="BA12" s="24">
        <v>106.17934282402919</v>
      </c>
      <c r="BB12" s="24">
        <v>101.40248033686734</v>
      </c>
      <c r="BC12" s="24">
        <v>108.17954472955833</v>
      </c>
      <c r="BE12" s="24">
        <v>106.0173560611165</v>
      </c>
      <c r="BF12" s="24">
        <v>108.29787408097341</v>
      </c>
      <c r="BG12" s="24">
        <v>106.70157986518677</v>
      </c>
      <c r="BH12" s="24">
        <v>109.77704863159079</v>
      </c>
      <c r="BI12" s="24">
        <v>100.01048166217024</v>
      </c>
      <c r="BJ12" s="24">
        <v>101.43264643444003</v>
      </c>
      <c r="BK12" s="24">
        <v>102.27204989126541</v>
      </c>
      <c r="BL12" s="24">
        <v>109.78889248262975</v>
      </c>
      <c r="BN12" s="24">
        <v>143.36175475912088</v>
      </c>
      <c r="BO12" s="24">
        <v>150.72135913279561</v>
      </c>
      <c r="BP12" s="24">
        <v>136.50549683233419</v>
      </c>
      <c r="BQ12" s="24">
        <v>138.86798294856581</v>
      </c>
      <c r="BR12" s="24">
        <v>126.04699212945479</v>
      </c>
      <c r="BS12" s="24">
        <v>126.42364745771295</v>
      </c>
      <c r="BT12" s="24">
        <v>124.0469650847328</v>
      </c>
      <c r="BU12" s="24">
        <v>125.54719343728931</v>
      </c>
      <c r="BW12" s="24">
        <v>111.01627462396701</v>
      </c>
      <c r="BX12" s="24">
        <v>114.31951871940704</v>
      </c>
      <c r="BY12" s="24">
        <v>107.5878449427918</v>
      </c>
      <c r="BZ12" s="24">
        <v>112.15246751199098</v>
      </c>
      <c r="CA12" s="24">
        <v>105.15065232421308</v>
      </c>
      <c r="CB12" s="24">
        <v>104.33749905214003</v>
      </c>
      <c r="CC12" s="24">
        <v>100.90107130477318</v>
      </c>
      <c r="CD12" s="24">
        <v>106.82009021134256</v>
      </c>
      <c r="CF12" s="24">
        <v>150.21628148074748</v>
      </c>
      <c r="CG12" s="24">
        <v>157.88230594320362</v>
      </c>
      <c r="CH12" s="24">
        <v>144.28839821701249</v>
      </c>
      <c r="CI12" s="24">
        <v>146.61246140374413</v>
      </c>
      <c r="CJ12" s="24">
        <v>134.04875304723271</v>
      </c>
      <c r="CK12" s="24">
        <v>132.3189493893816</v>
      </c>
      <c r="CL12" s="24">
        <v>127.49343638073614</v>
      </c>
      <c r="CM12" s="24">
        <v>130.90636154462251</v>
      </c>
      <c r="CO12" s="24">
        <v>168.84821471037034</v>
      </c>
      <c r="CP12" s="24">
        <v>179.96085698460192</v>
      </c>
      <c r="CQ12" s="24">
        <v>157.638365440477</v>
      </c>
      <c r="CR12" s="24">
        <v>157.839663651286</v>
      </c>
      <c r="CS12" s="24">
        <v>138.94947224329627</v>
      </c>
      <c r="CT12" s="24">
        <v>142.6174955820087</v>
      </c>
      <c r="CU12" s="24">
        <v>143.74795139396838</v>
      </c>
      <c r="CV12" s="24">
        <v>138.90460637880847</v>
      </c>
    </row>
    <row r="13" spans="1:100" x14ac:dyDescent="0.2">
      <c r="A13" s="16" t="s">
        <v>210</v>
      </c>
      <c r="B13" s="15" t="s">
        <v>211</v>
      </c>
      <c r="C13" s="24">
        <v>124.81464142247681</v>
      </c>
      <c r="D13" s="24">
        <v>125.43771596698051</v>
      </c>
      <c r="E13" s="24">
        <v>117.96118106369762</v>
      </c>
      <c r="F13" s="24">
        <v>110.84669759205171</v>
      </c>
      <c r="G13" s="24">
        <v>109.88156285418309</v>
      </c>
      <c r="H13" s="24">
        <v>114.59235046286187</v>
      </c>
      <c r="I13" s="24">
        <v>115.51059375802019</v>
      </c>
      <c r="J13" s="24">
        <v>112.9921140058939</v>
      </c>
      <c r="L13" s="24">
        <v>105.88912875403719</v>
      </c>
      <c r="M13" s="24">
        <v>114.62971690824324</v>
      </c>
      <c r="N13" s="24">
        <v>107.48062933147828</v>
      </c>
      <c r="O13" s="24">
        <v>98.532744630988248</v>
      </c>
      <c r="P13" s="24">
        <v>99.418353415995895</v>
      </c>
      <c r="Q13" s="24">
        <v>101.75090984219361</v>
      </c>
      <c r="R13" s="24">
        <v>100.55808697580903</v>
      </c>
      <c r="S13" s="24">
        <v>98.906584117427556</v>
      </c>
      <c r="U13" s="24">
        <v>110.64483382472903</v>
      </c>
      <c r="V13" s="24">
        <v>116.51905049232734</v>
      </c>
      <c r="W13" s="24">
        <v>114.88410530212005</v>
      </c>
      <c r="X13" s="24">
        <v>106.22193200938342</v>
      </c>
      <c r="Y13" s="24">
        <v>99.264805984240994</v>
      </c>
      <c r="Z13" s="24">
        <v>92.583757544234956</v>
      </c>
      <c r="AA13" s="24">
        <v>87.470893575817641</v>
      </c>
      <c r="AB13" s="24">
        <v>83.907174341512999</v>
      </c>
      <c r="AD13" s="24">
        <v>101.133087678127</v>
      </c>
      <c r="AE13" s="24">
        <v>112.73185024211344</v>
      </c>
      <c r="AF13" s="24">
        <v>100.08121534352367</v>
      </c>
      <c r="AG13" s="24">
        <v>90.845106819070395</v>
      </c>
      <c r="AH13" s="24">
        <v>99.567496879602189</v>
      </c>
      <c r="AI13" s="24">
        <v>110.91769277067417</v>
      </c>
      <c r="AJ13" s="24">
        <v>113.63931497447095</v>
      </c>
      <c r="AK13" s="24">
        <v>113.89915276871228</v>
      </c>
      <c r="AM13" s="24">
        <v>121.22082325435315</v>
      </c>
      <c r="AN13" s="24">
        <v>116.13143525988231</v>
      </c>
      <c r="AO13" s="24">
        <v>106.77210319659844</v>
      </c>
      <c r="AP13" s="24">
        <v>107.82733095834963</v>
      </c>
      <c r="AQ13" s="24">
        <v>100.53933306492181</v>
      </c>
      <c r="AR13" s="24">
        <v>108.18199557667528</v>
      </c>
      <c r="AS13" s="24">
        <v>111.83938424832742</v>
      </c>
      <c r="AT13" s="24">
        <v>111.96161780448126</v>
      </c>
      <c r="AV13" s="24">
        <v>120.26175887757142</v>
      </c>
      <c r="AW13" s="24">
        <v>110.35196236464908</v>
      </c>
      <c r="AX13" s="24">
        <v>108.53194309697676</v>
      </c>
      <c r="AY13" s="24">
        <v>104.66365776086108</v>
      </c>
      <c r="AZ13" s="24">
        <v>95.773536863051163</v>
      </c>
      <c r="BA13" s="24">
        <v>101.37261905732447</v>
      </c>
      <c r="BB13" s="24">
        <v>101.77127309726329</v>
      </c>
      <c r="BC13" s="24">
        <v>104.69935697295359</v>
      </c>
      <c r="BE13" s="24">
        <v>122.18398616954855</v>
      </c>
      <c r="BF13" s="24">
        <v>121.90794052943778</v>
      </c>
      <c r="BG13" s="24">
        <v>105.01511938419075</v>
      </c>
      <c r="BH13" s="24">
        <v>110.99539940893725</v>
      </c>
      <c r="BI13" s="24">
        <v>105.3035678336116</v>
      </c>
      <c r="BJ13" s="24">
        <v>114.98540669469656</v>
      </c>
      <c r="BK13" s="24">
        <v>121.90749539939159</v>
      </c>
      <c r="BL13" s="24">
        <v>119.23229919832386</v>
      </c>
      <c r="BN13" s="24">
        <v>147.33611118743113</v>
      </c>
      <c r="BO13" s="24">
        <v>145.55496335849367</v>
      </c>
      <c r="BP13" s="24">
        <v>139.61674868032901</v>
      </c>
      <c r="BQ13" s="24">
        <v>126.18286287343901</v>
      </c>
      <c r="BR13" s="24">
        <v>129.68296748296106</v>
      </c>
      <c r="BS13" s="24">
        <v>133.85698850468444</v>
      </c>
      <c r="BT13" s="24">
        <v>134.14550211362692</v>
      </c>
      <c r="BU13" s="24">
        <v>128.11212624574836</v>
      </c>
      <c r="BW13" s="24">
        <v>116.95533839508782</v>
      </c>
      <c r="BX13" s="24">
        <v>120.35227145600604</v>
      </c>
      <c r="BY13" s="24">
        <v>116.26159338881098</v>
      </c>
      <c r="BZ13" s="24">
        <v>108.18344259791634</v>
      </c>
      <c r="CA13" s="24">
        <v>108.90398640301309</v>
      </c>
      <c r="CB13" s="24">
        <v>110.61728371105653</v>
      </c>
      <c r="CC13" s="24">
        <v>107.42740977945546</v>
      </c>
      <c r="CD13" s="24">
        <v>105.86758609708104</v>
      </c>
      <c r="CF13" s="24">
        <v>149.95422096888956</v>
      </c>
      <c r="CG13" s="24">
        <v>152.33860236931037</v>
      </c>
      <c r="CH13" s="24">
        <v>140.01482384856612</v>
      </c>
      <c r="CI13" s="24">
        <v>123.97954584991146</v>
      </c>
      <c r="CJ13" s="24">
        <v>133.88865693431987</v>
      </c>
      <c r="CK13" s="24">
        <v>143.80207295297691</v>
      </c>
      <c r="CL13" s="24">
        <v>141.51457284879285</v>
      </c>
      <c r="CM13" s="24">
        <v>130.74649775438709</v>
      </c>
      <c r="CO13" s="24">
        <v>175.10253673151132</v>
      </c>
      <c r="CP13" s="24">
        <v>163.96958170653255</v>
      </c>
      <c r="CQ13" s="24">
        <v>162.58228783893878</v>
      </c>
      <c r="CR13" s="24">
        <v>146.39250103953452</v>
      </c>
      <c r="CS13" s="24">
        <v>146.2681899142093</v>
      </c>
      <c r="CT13" s="24">
        <v>147.13601281816844</v>
      </c>
      <c r="CU13" s="24">
        <v>153.49296227945149</v>
      </c>
      <c r="CV13" s="24">
        <v>147.71943991112263</v>
      </c>
    </row>
    <row r="14" spans="1:100" x14ac:dyDescent="0.2">
      <c r="A14" s="16" t="s">
        <v>212</v>
      </c>
      <c r="B14" s="15" t="s">
        <v>213</v>
      </c>
      <c r="C14" s="24">
        <v>90.994282721586714</v>
      </c>
      <c r="D14" s="24">
        <v>88.709088013727779</v>
      </c>
      <c r="E14" s="24">
        <v>88.702577680924875</v>
      </c>
      <c r="F14" s="24">
        <v>79.897083493019437</v>
      </c>
      <c r="G14" s="24">
        <v>83.023191500272773</v>
      </c>
      <c r="H14" s="24">
        <v>82.587081031096574</v>
      </c>
      <c r="I14" s="24">
        <v>79.435727921440261</v>
      </c>
      <c r="J14" s="24">
        <v>77.039133574300266</v>
      </c>
      <c r="L14" s="24">
        <v>76.728736189171016</v>
      </c>
      <c r="M14" s="24">
        <v>70.302261887870841</v>
      </c>
      <c r="N14" s="24">
        <v>70.627933648080841</v>
      </c>
      <c r="O14" s="24">
        <v>60.477201751984666</v>
      </c>
      <c r="P14" s="24">
        <v>62.58043969176213</v>
      </c>
      <c r="Q14" s="24">
        <v>63.240594293507911</v>
      </c>
      <c r="R14" s="24">
        <v>63.33623467812329</v>
      </c>
      <c r="S14" s="24">
        <v>61.853201671904337</v>
      </c>
      <c r="U14" s="24">
        <v>72.802980743710748</v>
      </c>
      <c r="V14" s="24">
        <v>69.508324389018441</v>
      </c>
      <c r="W14" s="24">
        <v>68.54296693054431</v>
      </c>
      <c r="X14" s="24">
        <v>66.917695592663563</v>
      </c>
      <c r="Y14" s="24">
        <v>61.860546066557554</v>
      </c>
      <c r="Z14" s="24">
        <v>65.772408570649205</v>
      </c>
      <c r="AA14" s="24">
        <v>69.942190545553728</v>
      </c>
      <c r="AB14" s="24">
        <v>73.226296475384956</v>
      </c>
      <c r="AD14" s="24">
        <v>80.654409274600766</v>
      </c>
      <c r="AE14" s="24">
        <v>71.101240566738511</v>
      </c>
      <c r="AF14" s="24">
        <v>72.707945609073931</v>
      </c>
      <c r="AG14" s="24">
        <v>54.031781549411441</v>
      </c>
      <c r="AH14" s="24">
        <v>63.305390962902351</v>
      </c>
      <c r="AI14" s="24">
        <v>60.703722370430988</v>
      </c>
      <c r="AJ14" s="24">
        <v>56.730163518821612</v>
      </c>
      <c r="AK14" s="24">
        <v>50.490106868423716</v>
      </c>
      <c r="AM14" s="24">
        <v>78.320995781844388</v>
      </c>
      <c r="AN14" s="24">
        <v>81.653284644544854</v>
      </c>
      <c r="AO14" s="24">
        <v>82.105451238466358</v>
      </c>
      <c r="AP14" s="24">
        <v>78.358261702710095</v>
      </c>
      <c r="AQ14" s="24">
        <v>77.259032075831968</v>
      </c>
      <c r="AR14" s="24">
        <v>78.156565357337698</v>
      </c>
      <c r="AS14" s="24">
        <v>74.306980935624651</v>
      </c>
      <c r="AT14" s="24">
        <v>70.13242977855684</v>
      </c>
      <c r="AV14" s="24">
        <v>89.912166040425504</v>
      </c>
      <c r="AW14" s="24">
        <v>94.160861767352102</v>
      </c>
      <c r="AX14" s="24">
        <v>92.701379327375577</v>
      </c>
      <c r="AY14" s="24">
        <v>84.571707637558177</v>
      </c>
      <c r="AZ14" s="24">
        <v>83.464246961265687</v>
      </c>
      <c r="BA14" s="24">
        <v>85.767122978723407</v>
      </c>
      <c r="BB14" s="24">
        <v>82.970848990725571</v>
      </c>
      <c r="BC14" s="24">
        <v>80.072157026636063</v>
      </c>
      <c r="BE14" s="24">
        <v>66.719825523263296</v>
      </c>
      <c r="BF14" s="24">
        <v>69.150666341722356</v>
      </c>
      <c r="BG14" s="24">
        <v>71.509523149557111</v>
      </c>
      <c r="BH14" s="24">
        <v>72.134815767862037</v>
      </c>
      <c r="BI14" s="24">
        <v>71.048874836333866</v>
      </c>
      <c r="BJ14" s="24">
        <v>70.54106538188762</v>
      </c>
      <c r="BK14" s="24">
        <v>65.64322817239497</v>
      </c>
      <c r="BL14" s="24">
        <v>60.187725259804317</v>
      </c>
      <c r="BN14" s="24">
        <v>117.94815737375997</v>
      </c>
      <c r="BO14" s="24">
        <v>114.16171750876765</v>
      </c>
      <c r="BP14" s="24">
        <v>113.38434815622742</v>
      </c>
      <c r="BQ14" s="24">
        <v>100.8656397481522</v>
      </c>
      <c r="BR14" s="24">
        <v>109.22998744135297</v>
      </c>
      <c r="BS14" s="24">
        <v>106.37419873431533</v>
      </c>
      <c r="BT14" s="24">
        <v>100.66891050463721</v>
      </c>
      <c r="BU14" s="24">
        <v>99.116746543112924</v>
      </c>
      <c r="BW14" s="24">
        <v>115.77103997482794</v>
      </c>
      <c r="BX14" s="24">
        <v>115.77982925400239</v>
      </c>
      <c r="BY14" s="24">
        <v>109.98327955255128</v>
      </c>
      <c r="BZ14" s="24">
        <v>105.95993320558446</v>
      </c>
      <c r="CA14" s="24">
        <v>106.71970235133659</v>
      </c>
      <c r="CB14" s="24">
        <v>108.56394403709764</v>
      </c>
      <c r="CC14" s="24">
        <v>104.91763337697763</v>
      </c>
      <c r="CD14" s="24">
        <v>103.50854351556661</v>
      </c>
      <c r="CF14" s="24">
        <v>115.6841636300509</v>
      </c>
      <c r="CG14" s="24">
        <v>108.64936723492974</v>
      </c>
      <c r="CH14" s="24">
        <v>115.12145257500731</v>
      </c>
      <c r="CI14" s="24">
        <v>95.760867779906931</v>
      </c>
      <c r="CJ14" s="24">
        <v>113.15296983360611</v>
      </c>
      <c r="CK14" s="24">
        <v>107.14273924986362</v>
      </c>
      <c r="CL14" s="24">
        <v>99.824599116202947</v>
      </c>
      <c r="CM14" s="24">
        <v>96.682086579252569</v>
      </c>
      <c r="CO14" s="24">
        <v>122.39430969641631</v>
      </c>
      <c r="CP14" s="24">
        <v>118.06099721738606</v>
      </c>
      <c r="CQ14" s="24">
        <v>115.04831234112368</v>
      </c>
      <c r="CR14" s="24">
        <v>100.86611825896526</v>
      </c>
      <c r="CS14" s="24">
        <v>107.82740543098745</v>
      </c>
      <c r="CT14" s="24">
        <v>103.41097056192034</v>
      </c>
      <c r="CU14" s="24">
        <v>97.264499020731051</v>
      </c>
      <c r="CV14" s="24">
        <v>97.164677722499817</v>
      </c>
    </row>
    <row r="15" spans="1:100" x14ac:dyDescent="0.2">
      <c r="A15" s="16" t="s">
        <v>214</v>
      </c>
      <c r="B15" s="15" t="s">
        <v>215</v>
      </c>
      <c r="C15" s="24">
        <v>112.23075953391481</v>
      </c>
      <c r="D15" s="24">
        <v>108.4576522096237</v>
      </c>
      <c r="E15" s="24">
        <v>110.56857590078866</v>
      </c>
      <c r="F15" s="24">
        <v>98.96460890081562</v>
      </c>
      <c r="G15" s="24">
        <v>105.43369030957834</v>
      </c>
      <c r="H15" s="24">
        <v>107.06071501068168</v>
      </c>
      <c r="I15" s="24">
        <v>104.60131004244469</v>
      </c>
      <c r="J15" s="24">
        <v>99.577686233887093</v>
      </c>
      <c r="L15" s="24">
        <v>105.9292970368587</v>
      </c>
      <c r="M15" s="24">
        <v>104.96674900101029</v>
      </c>
      <c r="N15" s="24">
        <v>105.93677565059083</v>
      </c>
      <c r="O15" s="24">
        <v>94.701659399388006</v>
      </c>
      <c r="P15" s="24">
        <v>98.191052558043324</v>
      </c>
      <c r="Q15" s="24">
        <v>99.601279788473235</v>
      </c>
      <c r="R15" s="24">
        <v>95.946494608953302</v>
      </c>
      <c r="S15" s="24">
        <v>87.381065075012032</v>
      </c>
      <c r="U15" s="24">
        <v>106.08220529221046</v>
      </c>
      <c r="V15" s="24">
        <v>119.54714219583134</v>
      </c>
      <c r="W15" s="24">
        <v>116.36899285543579</v>
      </c>
      <c r="X15" s="24">
        <v>94.927216790743586</v>
      </c>
      <c r="Y15" s="24">
        <v>97.521976917838899</v>
      </c>
      <c r="Z15" s="24">
        <v>95.439842773948968</v>
      </c>
      <c r="AA15" s="24">
        <v>89.181749780190245</v>
      </c>
      <c r="AB15" s="24">
        <v>85.30709538669818</v>
      </c>
      <c r="AD15" s="24">
        <v>105.77875735662045</v>
      </c>
      <c r="AE15" s="24">
        <v>90.388250208222004</v>
      </c>
      <c r="AF15" s="24">
        <v>95.501989926925319</v>
      </c>
      <c r="AG15" s="24">
        <v>94.483032518553813</v>
      </c>
      <c r="AH15" s="24">
        <v>98.858420235122281</v>
      </c>
      <c r="AI15" s="24">
        <v>103.76581442399474</v>
      </c>
      <c r="AJ15" s="24">
        <v>102.71220472678735</v>
      </c>
      <c r="AK15" s="24">
        <v>89.452151631224169</v>
      </c>
      <c r="AM15" s="24">
        <v>105.85742964040421</v>
      </c>
      <c r="AN15" s="24">
        <v>106.11626334002871</v>
      </c>
      <c r="AO15" s="24">
        <v>111.0628838924376</v>
      </c>
      <c r="AP15" s="24">
        <v>97.418263760063169</v>
      </c>
      <c r="AQ15" s="24">
        <v>100.7588160673148</v>
      </c>
      <c r="AR15" s="24">
        <v>104.27899973784743</v>
      </c>
      <c r="AS15" s="24">
        <v>102.87895031089911</v>
      </c>
      <c r="AT15" s="24">
        <v>102.81093405039627</v>
      </c>
      <c r="AV15" s="24">
        <v>110.02205825598962</v>
      </c>
      <c r="AW15" s="24">
        <v>110.95433845344463</v>
      </c>
      <c r="AX15" s="24">
        <v>113.36993515398572</v>
      </c>
      <c r="AY15" s="24">
        <v>99.057045983068988</v>
      </c>
      <c r="AZ15" s="24">
        <v>101.15451369242354</v>
      </c>
      <c r="BA15" s="24">
        <v>100.03137107432889</v>
      </c>
      <c r="BB15" s="24">
        <v>98.325981315671157</v>
      </c>
      <c r="BC15" s="24">
        <v>97.338087580851109</v>
      </c>
      <c r="BE15" s="24">
        <v>101.69232685173803</v>
      </c>
      <c r="BF15" s="24">
        <v>101.27392524946646</v>
      </c>
      <c r="BG15" s="24">
        <v>108.75397352639266</v>
      </c>
      <c r="BH15" s="24">
        <v>95.783863142135985</v>
      </c>
      <c r="BI15" s="24">
        <v>100.35831285808341</v>
      </c>
      <c r="BJ15" s="24">
        <v>108.53182281724327</v>
      </c>
      <c r="BK15" s="24">
        <v>107.42711372200438</v>
      </c>
      <c r="BL15" s="24">
        <v>108.28300982479442</v>
      </c>
      <c r="BN15" s="24">
        <v>124.90008712417524</v>
      </c>
      <c r="BO15" s="24">
        <v>114.29021651037952</v>
      </c>
      <c r="BP15" s="24">
        <v>114.70863667815807</v>
      </c>
      <c r="BQ15" s="24">
        <v>104.76004252195293</v>
      </c>
      <c r="BR15" s="24">
        <v>117.35981264550512</v>
      </c>
      <c r="BS15" s="24">
        <v>117.29973317379805</v>
      </c>
      <c r="BT15" s="24">
        <v>114.97988899357605</v>
      </c>
      <c r="BU15" s="24">
        <v>108.53563337157962</v>
      </c>
      <c r="BW15" s="24">
        <v>105.67254334389241</v>
      </c>
      <c r="BX15" s="24">
        <v>101.28523870756356</v>
      </c>
      <c r="BY15" s="24">
        <v>101.49769749466439</v>
      </c>
      <c r="BZ15" s="24">
        <v>98.686273439331543</v>
      </c>
      <c r="CA15" s="24">
        <v>105.66164872865097</v>
      </c>
      <c r="CB15" s="24">
        <v>106.26776181373921</v>
      </c>
      <c r="CC15" s="24">
        <v>105.99254749718881</v>
      </c>
      <c r="CD15" s="24">
        <v>100.80667928122193</v>
      </c>
      <c r="CF15" s="24">
        <v>130.42559308287832</v>
      </c>
      <c r="CG15" s="24">
        <v>124.35571701977162</v>
      </c>
      <c r="CH15" s="24">
        <v>122.01706787981684</v>
      </c>
      <c r="CI15" s="24">
        <v>105.31464953649687</v>
      </c>
      <c r="CJ15" s="24">
        <v>123.5833058221703</v>
      </c>
      <c r="CK15" s="24">
        <v>128.57490684851308</v>
      </c>
      <c r="CL15" s="24">
        <v>123.0963649844209</v>
      </c>
      <c r="CM15" s="24">
        <v>112.36728661219884</v>
      </c>
      <c r="CO15" s="24">
        <v>138.59711557298056</v>
      </c>
      <c r="CP15" s="24">
        <v>117.22707175169121</v>
      </c>
      <c r="CQ15" s="24">
        <v>120.60659768711049</v>
      </c>
      <c r="CR15" s="24">
        <v>110.28358619510902</v>
      </c>
      <c r="CS15" s="24">
        <v>122.83448338569411</v>
      </c>
      <c r="CT15" s="24">
        <v>117.05695522794265</v>
      </c>
      <c r="CU15" s="24">
        <v>115.84610100351131</v>
      </c>
      <c r="CV15" s="24">
        <v>112.42589377403812</v>
      </c>
    </row>
    <row r="16" spans="1:100" x14ac:dyDescent="0.2">
      <c r="A16" s="16" t="s">
        <v>216</v>
      </c>
      <c r="B16" s="15" t="s">
        <v>217</v>
      </c>
      <c r="C16" s="24">
        <v>85.43097021210815</v>
      </c>
      <c r="D16" s="24">
        <v>84.701721477663099</v>
      </c>
      <c r="E16" s="24">
        <v>79.214617831459066</v>
      </c>
      <c r="F16" s="24">
        <v>74.625868093977616</v>
      </c>
      <c r="G16" s="24">
        <v>74.276419331604671</v>
      </c>
      <c r="H16" s="24">
        <v>76.509016342064726</v>
      </c>
      <c r="I16" s="24">
        <v>78.736366592359502</v>
      </c>
      <c r="J16" s="24">
        <v>77.393140747441336</v>
      </c>
      <c r="L16" s="24">
        <v>91.666629695754096</v>
      </c>
      <c r="M16" s="24">
        <v>90.031001280286276</v>
      </c>
      <c r="N16" s="24">
        <v>71.60483991295682</v>
      </c>
      <c r="O16" s="24">
        <v>68.685621459786759</v>
      </c>
      <c r="P16" s="24">
        <v>74.495912361125917</v>
      </c>
      <c r="Q16" s="24">
        <v>79.586146115293914</v>
      </c>
      <c r="R16" s="24">
        <v>80.570557412700623</v>
      </c>
      <c r="S16" s="24">
        <v>78.816965078510151</v>
      </c>
      <c r="U16" s="24">
        <v>104.5485887005745</v>
      </c>
      <c r="V16" s="24">
        <v>102.03250478022008</v>
      </c>
      <c r="W16" s="24">
        <v>90.304507739448127</v>
      </c>
      <c r="X16" s="24">
        <v>78.111426431710299</v>
      </c>
      <c r="Y16" s="24">
        <v>84.116972479686666</v>
      </c>
      <c r="Z16" s="24">
        <v>88.623143031617019</v>
      </c>
      <c r="AA16" s="24">
        <v>93.04978052788212</v>
      </c>
      <c r="AB16" s="24">
        <v>90.797413205213829</v>
      </c>
      <c r="AD16" s="24">
        <v>78.784670690933694</v>
      </c>
      <c r="AE16" s="24">
        <v>78.028604094620277</v>
      </c>
      <c r="AF16" s="24">
        <v>52.902773173788297</v>
      </c>
      <c r="AG16" s="24">
        <v>59.26245243939654</v>
      </c>
      <c r="AH16" s="24">
        <v>64.874852242565154</v>
      </c>
      <c r="AI16" s="24">
        <v>70.545786127389178</v>
      </c>
      <c r="AJ16" s="24">
        <v>68.088554368631989</v>
      </c>
      <c r="AK16" s="24">
        <v>66.842125674806994</v>
      </c>
      <c r="AM16" s="24">
        <v>92.181427567402523</v>
      </c>
      <c r="AN16" s="24">
        <v>91.623865344188857</v>
      </c>
      <c r="AO16" s="24">
        <v>88.456517427586064</v>
      </c>
      <c r="AP16" s="24">
        <v>85.159409784461261</v>
      </c>
      <c r="AQ16" s="24">
        <v>79.284423355497296</v>
      </c>
      <c r="AR16" s="24">
        <v>79.682000845745534</v>
      </c>
      <c r="AS16" s="24">
        <v>83.31698586574386</v>
      </c>
      <c r="AT16" s="24">
        <v>83.290067545595704</v>
      </c>
      <c r="AV16" s="24">
        <v>107.38348841811563</v>
      </c>
      <c r="AW16" s="24">
        <v>101.65519264979464</v>
      </c>
      <c r="AX16" s="24">
        <v>98.755936725709475</v>
      </c>
      <c r="AY16" s="24">
        <v>92.301350738127098</v>
      </c>
      <c r="AZ16" s="24">
        <v>81.130772126698787</v>
      </c>
      <c r="BA16" s="24">
        <v>82.79376309460315</v>
      </c>
      <c r="BB16" s="24">
        <v>88.191757588156293</v>
      </c>
      <c r="BC16" s="24">
        <v>88.288207007264134</v>
      </c>
      <c r="BE16" s="24">
        <v>76.980159673813972</v>
      </c>
      <c r="BF16" s="24">
        <v>81.594715406825699</v>
      </c>
      <c r="BG16" s="24">
        <v>78.155552296073822</v>
      </c>
      <c r="BH16" s="24">
        <v>78.011751991141423</v>
      </c>
      <c r="BI16" s="24">
        <v>77.432474436322394</v>
      </c>
      <c r="BJ16" s="24">
        <v>76.576176718771407</v>
      </c>
      <c r="BK16" s="24">
        <v>78.444428148226194</v>
      </c>
      <c r="BL16" s="24">
        <v>78.293585117207371</v>
      </c>
      <c r="BN16" s="24">
        <v>72.436741473239877</v>
      </c>
      <c r="BO16" s="24">
        <v>72.448221168879172</v>
      </c>
      <c r="BP16" s="24">
        <v>77.587314700342205</v>
      </c>
      <c r="BQ16" s="24">
        <v>70.040065330565952</v>
      </c>
      <c r="BR16" s="24">
        <v>69.054228632780195</v>
      </c>
      <c r="BS16" s="24">
        <v>70.253869037112693</v>
      </c>
      <c r="BT16" s="24">
        <v>72.322345289006435</v>
      </c>
      <c r="BU16" s="24">
        <v>70.072900175558189</v>
      </c>
      <c r="BW16" s="24">
        <v>91.794302354180914</v>
      </c>
      <c r="BX16" s="24">
        <v>91.578826498635166</v>
      </c>
      <c r="BY16" s="24">
        <v>96.040357793273955</v>
      </c>
      <c r="BZ16" s="24">
        <v>89.306264098423256</v>
      </c>
      <c r="CA16" s="24">
        <v>89.318899450239783</v>
      </c>
      <c r="CB16" s="24">
        <v>90.1142168361811</v>
      </c>
      <c r="CC16" s="24">
        <v>93.517644430788792</v>
      </c>
      <c r="CD16" s="24">
        <v>93.428042085629784</v>
      </c>
      <c r="CF16" s="24">
        <v>68.526208675183028</v>
      </c>
      <c r="CG16" s="24">
        <v>65.266800663330628</v>
      </c>
      <c r="CH16" s="24">
        <v>71.707929346807362</v>
      </c>
      <c r="CI16" s="24">
        <v>65.532958556489064</v>
      </c>
      <c r="CJ16" s="24">
        <v>63.12369400060323</v>
      </c>
      <c r="CK16" s="24">
        <v>64.196175867642253</v>
      </c>
      <c r="CL16" s="24">
        <v>65.285805498268843</v>
      </c>
      <c r="CM16" s="24">
        <v>61.827395994654353</v>
      </c>
      <c r="CO16" s="24">
        <v>56.989240071659296</v>
      </c>
      <c r="CP16" s="24">
        <v>60.494526258112757</v>
      </c>
      <c r="CQ16" s="24">
        <v>65.011117015365201</v>
      </c>
      <c r="CR16" s="24">
        <v>55.276161359830205</v>
      </c>
      <c r="CS16" s="24">
        <v>54.727117809993366</v>
      </c>
      <c r="CT16" s="24">
        <v>56.451419286100027</v>
      </c>
      <c r="CU16" s="24">
        <v>58.166620565972707</v>
      </c>
      <c r="CV16" s="24">
        <v>54.967460377926443</v>
      </c>
    </row>
    <row r="17" spans="1:100" x14ac:dyDescent="0.2">
      <c r="A17" s="16" t="s">
        <v>218</v>
      </c>
      <c r="B17" s="15" t="s">
        <v>219</v>
      </c>
      <c r="C17" s="24">
        <v>67.121944089724877</v>
      </c>
      <c r="D17" s="24">
        <v>72.596833299750131</v>
      </c>
      <c r="E17" s="24">
        <v>67.056073958404809</v>
      </c>
      <c r="F17" s="24">
        <v>66.921010694282998</v>
      </c>
      <c r="G17" s="24">
        <v>60.587436819673975</v>
      </c>
      <c r="H17" s="24">
        <v>69.612632650917234</v>
      </c>
      <c r="I17" s="24">
        <v>72.831031559388322</v>
      </c>
      <c r="J17" s="24">
        <v>79.048281989888508</v>
      </c>
      <c r="L17" s="24">
        <v>56.46805291885439</v>
      </c>
      <c r="M17" s="24">
        <v>72.03471679234481</v>
      </c>
      <c r="N17" s="24">
        <v>61.073496142441634</v>
      </c>
      <c r="O17" s="24">
        <v>58.216885074500688</v>
      </c>
      <c r="P17" s="24">
        <v>51.776645439151729</v>
      </c>
      <c r="Q17" s="24">
        <v>61.559379895129496</v>
      </c>
      <c r="R17" s="24">
        <v>63.911791210910636</v>
      </c>
      <c r="S17" s="24">
        <v>78.653904160654847</v>
      </c>
      <c r="U17" s="24">
        <v>75.67445106541625</v>
      </c>
      <c r="V17" s="24">
        <v>81.587444952088447</v>
      </c>
      <c r="W17" s="24">
        <v>69.805576619221696</v>
      </c>
      <c r="X17" s="24">
        <v>70.113371503751466</v>
      </c>
      <c r="Y17" s="24">
        <v>57.636978944502516</v>
      </c>
      <c r="Z17" s="24">
        <v>69.724540859758449</v>
      </c>
      <c r="AA17" s="24">
        <v>79.357232702321994</v>
      </c>
      <c r="AB17" s="24">
        <v>107.66012278595744</v>
      </c>
      <c r="AD17" s="24">
        <v>37.263568905202149</v>
      </c>
      <c r="AE17" s="24">
        <v>62.481988632601173</v>
      </c>
      <c r="AF17" s="24">
        <v>52.347198202818824</v>
      </c>
      <c r="AG17" s="24">
        <v>46.326139108105245</v>
      </c>
      <c r="AH17" s="24">
        <v>45.908210340855184</v>
      </c>
      <c r="AI17" s="24">
        <v>53.394218930500536</v>
      </c>
      <c r="AJ17" s="24">
        <v>48.462667317044996</v>
      </c>
      <c r="AK17" s="24">
        <v>49.645807871174668</v>
      </c>
      <c r="AM17" s="24">
        <v>63.04743091105184</v>
      </c>
      <c r="AN17" s="24">
        <v>67.464148338962602</v>
      </c>
      <c r="AO17" s="24">
        <v>68.348190879719311</v>
      </c>
      <c r="AP17" s="24">
        <v>68.231864768043962</v>
      </c>
      <c r="AQ17" s="24">
        <v>61.551827831782163</v>
      </c>
      <c r="AR17" s="24">
        <v>70.221820654364024</v>
      </c>
      <c r="AS17" s="24">
        <v>72.932013726912459</v>
      </c>
      <c r="AT17" s="24">
        <v>77.158567051101159</v>
      </c>
      <c r="AV17" s="24">
        <v>73.375725559781827</v>
      </c>
      <c r="AW17" s="24">
        <v>83.814356002148159</v>
      </c>
      <c r="AX17" s="24">
        <v>65.3108376297332</v>
      </c>
      <c r="AY17" s="24">
        <v>63.706415354538734</v>
      </c>
      <c r="AZ17" s="24">
        <v>59.647285789153123</v>
      </c>
      <c r="BA17" s="24">
        <v>70.864364928809223</v>
      </c>
      <c r="BB17" s="24">
        <v>70.081440928846121</v>
      </c>
      <c r="BC17" s="24">
        <v>70.276265386922006</v>
      </c>
      <c r="BE17" s="24">
        <v>52.721050395231487</v>
      </c>
      <c r="BF17" s="24">
        <v>51.116076292768675</v>
      </c>
      <c r="BG17" s="24">
        <v>71.38776788878036</v>
      </c>
      <c r="BH17" s="24">
        <v>72.751092828912604</v>
      </c>
      <c r="BI17" s="24">
        <v>63.454471467356967</v>
      </c>
      <c r="BJ17" s="24">
        <v>69.582958782373055</v>
      </c>
      <c r="BK17" s="24">
        <v>75.787005715470301</v>
      </c>
      <c r="BL17" s="24">
        <v>84.038991051102755</v>
      </c>
      <c r="BN17" s="24">
        <v>81.840362071980522</v>
      </c>
      <c r="BO17" s="24">
        <v>78.289277666869367</v>
      </c>
      <c r="BP17" s="24">
        <v>71.739895056989511</v>
      </c>
      <c r="BQ17" s="24">
        <v>74.312465408432843</v>
      </c>
      <c r="BR17" s="24">
        <v>68.440154785633766</v>
      </c>
      <c r="BS17" s="24">
        <v>77.055535784241187</v>
      </c>
      <c r="BT17" s="24">
        <v>81.636768956904604</v>
      </c>
      <c r="BU17" s="24">
        <v>81.335313970169295</v>
      </c>
      <c r="BW17" s="24">
        <v>91.208305513712162</v>
      </c>
      <c r="BX17" s="24">
        <v>88.871095483132208</v>
      </c>
      <c r="BY17" s="24">
        <v>83.164410069615727</v>
      </c>
      <c r="BZ17" s="24">
        <v>87.788047122477025</v>
      </c>
      <c r="CA17" s="24">
        <v>80.662379961691016</v>
      </c>
      <c r="CB17" s="24">
        <v>85.787519720858583</v>
      </c>
      <c r="CC17" s="24">
        <v>88.018866625526826</v>
      </c>
      <c r="CD17" s="24">
        <v>91.641251172390881</v>
      </c>
      <c r="CF17" s="24">
        <v>75.747706011690511</v>
      </c>
      <c r="CG17" s="24">
        <v>74.126753078189708</v>
      </c>
      <c r="CH17" s="24">
        <v>66.832190439788889</v>
      </c>
      <c r="CI17" s="24">
        <v>71.683038332452711</v>
      </c>
      <c r="CJ17" s="24">
        <v>61.862942955965529</v>
      </c>
      <c r="CK17" s="24">
        <v>74.651124144072838</v>
      </c>
      <c r="CL17" s="24">
        <v>80.392055803022771</v>
      </c>
      <c r="CM17" s="24">
        <v>78.842517900455107</v>
      </c>
      <c r="CO17" s="24">
        <v>78.576975190736363</v>
      </c>
      <c r="CP17" s="24">
        <v>71.885934689384897</v>
      </c>
      <c r="CQ17" s="24">
        <v>65.221519587249418</v>
      </c>
      <c r="CR17" s="24">
        <v>63.466791660150058</v>
      </c>
      <c r="CS17" s="24">
        <v>62.807039846298991</v>
      </c>
      <c r="CT17" s="24">
        <v>70.723658708954886</v>
      </c>
      <c r="CU17" s="24">
        <v>76.513066844618521</v>
      </c>
      <c r="CV17" s="24">
        <v>73.51760139321128</v>
      </c>
    </row>
    <row r="18" spans="1:100" x14ac:dyDescent="0.2">
      <c r="A18" s="16" t="s">
        <v>220</v>
      </c>
      <c r="B18" s="15" t="s">
        <v>221</v>
      </c>
      <c r="C18" s="24">
        <v>85.015887635418991</v>
      </c>
      <c r="D18" s="24">
        <v>83.74497547815389</v>
      </c>
      <c r="E18" s="24">
        <v>83.245778192039495</v>
      </c>
      <c r="F18" s="24">
        <v>80.220133430545488</v>
      </c>
      <c r="G18" s="24">
        <v>77.174157461564477</v>
      </c>
      <c r="H18" s="24">
        <v>79.13382999265616</v>
      </c>
      <c r="I18" s="24">
        <v>81.102753168608572</v>
      </c>
      <c r="J18" s="24">
        <v>81.194943034252233</v>
      </c>
      <c r="L18" s="24">
        <v>73.586068675495852</v>
      </c>
      <c r="M18" s="24">
        <v>70.776523297755332</v>
      </c>
      <c r="N18" s="24">
        <v>66.705662785204026</v>
      </c>
      <c r="O18" s="24">
        <v>67.306932473863057</v>
      </c>
      <c r="P18" s="24">
        <v>63.074477485752013</v>
      </c>
      <c r="Q18" s="24">
        <v>64.756330043878918</v>
      </c>
      <c r="R18" s="24">
        <v>66.222473115852779</v>
      </c>
      <c r="S18" s="24">
        <v>68.327711186100345</v>
      </c>
      <c r="U18" s="24">
        <v>86.956837696307502</v>
      </c>
      <c r="V18" s="24">
        <v>74.540022221145378</v>
      </c>
      <c r="W18" s="24">
        <v>71.742638092823057</v>
      </c>
      <c r="X18" s="24">
        <v>69.314613147340182</v>
      </c>
      <c r="Y18" s="24">
        <v>63.817559323493505</v>
      </c>
      <c r="Z18" s="24">
        <v>67.193729875826691</v>
      </c>
      <c r="AA18" s="24">
        <v>66.788789425792373</v>
      </c>
      <c r="AB18" s="24">
        <v>64.136863645586004</v>
      </c>
      <c r="AD18" s="24">
        <v>60.21071018755346</v>
      </c>
      <c r="AE18" s="24">
        <v>67.008575032972487</v>
      </c>
      <c r="AF18" s="24">
        <v>61.665330505903384</v>
      </c>
      <c r="AG18" s="24">
        <v>65.301906269549193</v>
      </c>
      <c r="AH18" s="24">
        <v>62.326833547463529</v>
      </c>
      <c r="AI18" s="24">
        <v>62.318551943568224</v>
      </c>
      <c r="AJ18" s="24">
        <v>65.650808526004582</v>
      </c>
      <c r="AK18" s="24">
        <v>72.516193245101135</v>
      </c>
      <c r="AM18" s="24">
        <v>101.48063561914552</v>
      </c>
      <c r="AN18" s="24">
        <v>100.11238315094872</v>
      </c>
      <c r="AO18" s="24">
        <v>106.64803418263585</v>
      </c>
      <c r="AP18" s="24">
        <v>99.681999659382939</v>
      </c>
      <c r="AQ18" s="24">
        <v>96.28543175688236</v>
      </c>
      <c r="AR18" s="24">
        <v>99.632482517958906</v>
      </c>
      <c r="AS18" s="24">
        <v>100.29377748334947</v>
      </c>
      <c r="AT18" s="24">
        <v>100.40679588779592</v>
      </c>
      <c r="AV18" s="24">
        <v>102.38764392336896</v>
      </c>
      <c r="AW18" s="24">
        <v>106.43802800871401</v>
      </c>
      <c r="AX18" s="24">
        <v>109.24022630070584</v>
      </c>
      <c r="AY18" s="24">
        <v>95.062848660425075</v>
      </c>
      <c r="AZ18" s="24">
        <v>87.688776518697566</v>
      </c>
      <c r="BA18" s="24">
        <v>86.111082629640109</v>
      </c>
      <c r="BB18" s="24">
        <v>86.929079871827668</v>
      </c>
      <c r="BC18" s="24">
        <v>85.444979236502519</v>
      </c>
      <c r="BE18" s="24">
        <v>100.57659143389277</v>
      </c>
      <c r="BF18" s="24">
        <v>93.790419134161183</v>
      </c>
      <c r="BG18" s="24">
        <v>104.05827509263302</v>
      </c>
      <c r="BH18" s="24">
        <v>104.30515455577407</v>
      </c>
      <c r="BI18" s="24">
        <v>104.88748693039642</v>
      </c>
      <c r="BJ18" s="24">
        <v>113.15574868274308</v>
      </c>
      <c r="BK18" s="24">
        <v>113.65969119801657</v>
      </c>
      <c r="BL18" s="24">
        <v>115.37050311994165</v>
      </c>
      <c r="BN18" s="24">
        <v>79.980897592481</v>
      </c>
      <c r="BO18" s="24">
        <v>80.34712274090991</v>
      </c>
      <c r="BP18" s="24">
        <v>76.377529947900797</v>
      </c>
      <c r="BQ18" s="24">
        <v>73.664405642466321</v>
      </c>
      <c r="BR18" s="24">
        <v>72.165115613143684</v>
      </c>
      <c r="BS18" s="24">
        <v>73.015971758111675</v>
      </c>
      <c r="BT18" s="24">
        <v>76.787909317934407</v>
      </c>
      <c r="BU18" s="24">
        <v>74.850364328233596</v>
      </c>
      <c r="BW18" s="24">
        <v>95.688278688179196</v>
      </c>
      <c r="BX18" s="24">
        <v>95.753976833923957</v>
      </c>
      <c r="BY18" s="24">
        <v>95.02762336419346</v>
      </c>
      <c r="BZ18" s="24">
        <v>92.765551533832792</v>
      </c>
      <c r="CA18" s="24">
        <v>95.418652706272496</v>
      </c>
      <c r="CB18" s="24">
        <v>97.64608298585928</v>
      </c>
      <c r="CC18" s="24">
        <v>99.769854138387984</v>
      </c>
      <c r="CD18" s="24">
        <v>96.570711361414666</v>
      </c>
      <c r="CF18" s="24">
        <v>76.957335635789804</v>
      </c>
      <c r="CG18" s="24">
        <v>74.790540413957572</v>
      </c>
      <c r="CH18" s="24">
        <v>71.96923376419123</v>
      </c>
      <c r="CI18" s="24">
        <v>69.497808019940152</v>
      </c>
      <c r="CJ18" s="24">
        <v>67.964478817023689</v>
      </c>
      <c r="CK18" s="24">
        <v>67.982785060885405</v>
      </c>
      <c r="CL18" s="24">
        <v>72.72776536794531</v>
      </c>
      <c r="CM18" s="24">
        <v>70.756449743109059</v>
      </c>
      <c r="CO18" s="24">
        <v>67.303090153969961</v>
      </c>
      <c r="CP18" s="24">
        <v>70.502186091294845</v>
      </c>
      <c r="CQ18" s="24">
        <v>62.137514652805514</v>
      </c>
      <c r="CR18" s="24">
        <v>58.72939066478277</v>
      </c>
      <c r="CS18" s="24">
        <v>53.109377141670294</v>
      </c>
      <c r="CT18" s="24">
        <v>53.41961315741549</v>
      </c>
      <c r="CU18" s="24">
        <v>57.86488769943464</v>
      </c>
      <c r="CV18" s="24">
        <v>57.216596222313484</v>
      </c>
    </row>
    <row r="19" spans="1:100" x14ac:dyDescent="0.2">
      <c r="A19" s="16" t="s">
        <v>222</v>
      </c>
      <c r="B19" s="15" t="s">
        <v>223</v>
      </c>
      <c r="C19" s="24">
        <v>121.61191547891838</v>
      </c>
      <c r="D19" s="24">
        <v>110.05399083027915</v>
      </c>
      <c r="E19" s="24">
        <v>109.32210486981317</v>
      </c>
      <c r="F19" s="24">
        <v>101.10513816375833</v>
      </c>
      <c r="G19" s="24">
        <v>107.1044108065764</v>
      </c>
      <c r="H19" s="24">
        <v>104.62718208897486</v>
      </c>
      <c r="I19" s="24">
        <v>104.18734867117988</v>
      </c>
      <c r="J19" s="24">
        <v>103.36033901381123</v>
      </c>
      <c r="L19" s="24">
        <v>114.00743266049545</v>
      </c>
      <c r="M19" s="24">
        <v>105.68176160954334</v>
      </c>
      <c r="N19" s="24">
        <v>101.59887699105296</v>
      </c>
      <c r="O19" s="24">
        <v>91.814886475727448</v>
      </c>
      <c r="P19" s="24">
        <v>99.849585185686664</v>
      </c>
      <c r="Q19" s="24">
        <v>100.14995445841392</v>
      </c>
      <c r="R19" s="24">
        <v>94.783232999999996</v>
      </c>
      <c r="S19" s="24">
        <v>96.760879408032196</v>
      </c>
      <c r="U19" s="24">
        <v>125.29941864861088</v>
      </c>
      <c r="V19" s="24">
        <v>105.16958135949318</v>
      </c>
      <c r="W19" s="24">
        <v>102.06650930274323</v>
      </c>
      <c r="X19" s="24">
        <v>104.34239210119198</v>
      </c>
      <c r="Y19" s="24">
        <v>92.986927288201173</v>
      </c>
      <c r="Z19" s="24">
        <v>97.790722017408115</v>
      </c>
      <c r="AA19" s="24">
        <v>98.056798936170196</v>
      </c>
      <c r="AB19" s="24">
        <v>106.19071061245997</v>
      </c>
      <c r="AD19" s="24">
        <v>102.72228823232663</v>
      </c>
      <c r="AE19" s="24">
        <v>106.19710029964688</v>
      </c>
      <c r="AF19" s="24">
        <v>101.13322050641931</v>
      </c>
      <c r="AG19" s="24">
        <v>79.287046894890395</v>
      </c>
      <c r="AH19" s="24">
        <v>106.70898421856866</v>
      </c>
      <c r="AI19" s="24">
        <v>102.51120695164411</v>
      </c>
      <c r="AJ19" s="24">
        <v>91.509667063829795</v>
      </c>
      <c r="AK19" s="24">
        <v>87.335900970085731</v>
      </c>
      <c r="AM19" s="24">
        <v>138.01178430895843</v>
      </c>
      <c r="AN19" s="24">
        <v>125.86504271639308</v>
      </c>
      <c r="AO19" s="24">
        <v>126.317880187057</v>
      </c>
      <c r="AP19" s="24">
        <v>117.54533823552154</v>
      </c>
      <c r="AQ19" s="24">
        <v>123.9401307369439</v>
      </c>
      <c r="AR19" s="24">
        <v>118.06597333075435</v>
      </c>
      <c r="AS19" s="24">
        <v>121.35696113539652</v>
      </c>
      <c r="AT19" s="24">
        <v>120.21253242190376</v>
      </c>
      <c r="AV19" s="24">
        <v>115.47499293530343</v>
      </c>
      <c r="AW19" s="24">
        <v>118.08012086567352</v>
      </c>
      <c r="AX19" s="24">
        <v>117.86627492977421</v>
      </c>
      <c r="AY19" s="24">
        <v>97.384102565407588</v>
      </c>
      <c r="AZ19" s="24">
        <v>100.43727700967118</v>
      </c>
      <c r="BA19" s="24">
        <v>93.173365607350092</v>
      </c>
      <c r="BB19" s="24">
        <v>96.594062104448753</v>
      </c>
      <c r="BC19" s="24">
        <v>100.97755095406151</v>
      </c>
      <c r="BE19" s="24">
        <v>160.5421291743402</v>
      </c>
      <c r="BF19" s="24">
        <v>133.64557865882199</v>
      </c>
      <c r="BG19" s="24">
        <v>134.76740119326746</v>
      </c>
      <c r="BH19" s="24">
        <v>137.70657390563548</v>
      </c>
      <c r="BI19" s="24">
        <v>147.43777814506768</v>
      </c>
      <c r="BJ19" s="24">
        <v>142.95569079110254</v>
      </c>
      <c r="BK19" s="24">
        <v>146.120418</v>
      </c>
      <c r="BL19" s="24">
        <v>139.44592447677104</v>
      </c>
      <c r="BN19" s="24">
        <v>112.81297597557445</v>
      </c>
      <c r="BO19" s="24">
        <v>98.623804901323197</v>
      </c>
      <c r="BP19" s="24">
        <v>100.04431295835273</v>
      </c>
      <c r="BQ19" s="24">
        <v>93.957853722065735</v>
      </c>
      <c r="BR19" s="24">
        <v>97.526775361702136</v>
      </c>
      <c r="BS19" s="24">
        <v>95.665395071566749</v>
      </c>
      <c r="BT19" s="24">
        <v>96.419759228239855</v>
      </c>
      <c r="BU19" s="24">
        <v>93.114026885326709</v>
      </c>
      <c r="BW19" s="24">
        <v>102.62822838804576</v>
      </c>
      <c r="BX19" s="24">
        <v>97.491842372376581</v>
      </c>
      <c r="BY19" s="24">
        <v>100.44831036662265</v>
      </c>
      <c r="BZ19" s="24">
        <v>98.911458214372317</v>
      </c>
      <c r="CA19" s="24">
        <v>103.80445395938105</v>
      </c>
      <c r="CB19" s="24">
        <v>101.39830905996131</v>
      </c>
      <c r="CC19" s="24">
        <v>100.40503908510638</v>
      </c>
      <c r="CD19" s="24">
        <v>100.35648453070931</v>
      </c>
      <c r="CF19" s="24">
        <v>117.63389011935227</v>
      </c>
      <c r="CG19" s="24">
        <v>103.73295180932817</v>
      </c>
      <c r="CH19" s="24">
        <v>101.79781086919203</v>
      </c>
      <c r="CI19" s="24">
        <v>94.776083004940631</v>
      </c>
      <c r="CJ19" s="24">
        <v>100.50974218375242</v>
      </c>
      <c r="CK19" s="24">
        <v>102.17833738491298</v>
      </c>
      <c r="CL19" s="24">
        <v>103.22780485493232</v>
      </c>
      <c r="CM19" s="24">
        <v>96.239726242377444</v>
      </c>
      <c r="CO19" s="24">
        <v>118.18847496763451</v>
      </c>
      <c r="CP19" s="24">
        <v>94.639606305753276</v>
      </c>
      <c r="CQ19" s="24">
        <v>97.88811045810715</v>
      </c>
      <c r="CR19" s="24">
        <v>88.182242426152499</v>
      </c>
      <c r="CS19" s="24">
        <v>88.267485388781438</v>
      </c>
      <c r="CT19" s="24">
        <v>83.417562754352033</v>
      </c>
      <c r="CU19" s="24">
        <v>85.617555922630558</v>
      </c>
      <c r="CV19" s="24">
        <v>82.742291556722392</v>
      </c>
    </row>
    <row r="20" spans="1:100" x14ac:dyDescent="0.2">
      <c r="A20" s="16" t="s">
        <v>224</v>
      </c>
      <c r="B20" s="15" t="s">
        <v>225</v>
      </c>
      <c r="C20" s="24">
        <v>95.775693806039982</v>
      </c>
      <c r="D20" s="24">
        <v>91.630236017503236</v>
      </c>
      <c r="E20" s="24">
        <v>94.892602899346528</v>
      </c>
      <c r="F20" s="24">
        <v>86.899549916745229</v>
      </c>
      <c r="G20" s="24">
        <v>79.273007716428822</v>
      </c>
      <c r="H20" s="24">
        <v>81.702600632135585</v>
      </c>
      <c r="I20" s="24">
        <v>82.47748506262549</v>
      </c>
      <c r="J20" s="24">
        <v>81.341228960096828</v>
      </c>
      <c r="L20" s="24">
        <v>90.404115371167393</v>
      </c>
      <c r="M20" s="24">
        <v>85.775285772351168</v>
      </c>
      <c r="N20" s="24">
        <v>87.942278887984941</v>
      </c>
      <c r="O20" s="24">
        <v>79.107754438582049</v>
      </c>
      <c r="P20" s="24">
        <v>64.410622276174621</v>
      </c>
      <c r="Q20" s="24">
        <v>65.534943353680077</v>
      </c>
      <c r="R20" s="24">
        <v>67.506270560942426</v>
      </c>
      <c r="S20" s="24">
        <v>68.607099485246351</v>
      </c>
      <c r="U20" s="24">
        <v>101.53482378129488</v>
      </c>
      <c r="V20" s="24">
        <v>94.669666477503881</v>
      </c>
      <c r="W20" s="24">
        <v>99.43588012992754</v>
      </c>
      <c r="X20" s="24">
        <v>84.8604654422533</v>
      </c>
      <c r="Y20" s="24">
        <v>70.59197638367867</v>
      </c>
      <c r="Z20" s="24">
        <v>69.700907489103685</v>
      </c>
      <c r="AA20" s="24">
        <v>77.679158424530456</v>
      </c>
      <c r="AB20" s="24">
        <v>85.363840254603389</v>
      </c>
      <c r="AD20" s="24">
        <v>79.273406961039896</v>
      </c>
      <c r="AE20" s="24">
        <v>76.878505272205345</v>
      </c>
      <c r="AF20" s="24">
        <v>76.451092562273757</v>
      </c>
      <c r="AG20" s="24">
        <v>73.358126133969947</v>
      </c>
      <c r="AH20" s="24">
        <v>58.222362299612797</v>
      </c>
      <c r="AI20" s="24">
        <v>61.373503404649803</v>
      </c>
      <c r="AJ20" s="24">
        <v>57.3295709592389</v>
      </c>
      <c r="AK20" s="24">
        <v>51.854947433860161</v>
      </c>
      <c r="AM20" s="24">
        <v>99.593557072626865</v>
      </c>
      <c r="AN20" s="24">
        <v>95.897526543922723</v>
      </c>
      <c r="AO20" s="24">
        <v>102.52319707763958</v>
      </c>
      <c r="AP20" s="24">
        <v>96.576828605532938</v>
      </c>
      <c r="AQ20" s="24">
        <v>91.148368401826076</v>
      </c>
      <c r="AR20" s="24">
        <v>93.10913811263643</v>
      </c>
      <c r="AS20" s="24">
        <v>91.991309583382005</v>
      </c>
      <c r="AT20" s="24">
        <v>90.325277801606191</v>
      </c>
      <c r="AV20" s="24">
        <v>102.67714012465125</v>
      </c>
      <c r="AW20" s="24">
        <v>96.373218715138663</v>
      </c>
      <c r="AX20" s="24">
        <v>100.32687190750838</v>
      </c>
      <c r="AY20" s="24">
        <v>96.287956091640424</v>
      </c>
      <c r="AZ20" s="24">
        <v>87.426631140789397</v>
      </c>
      <c r="BA20" s="24">
        <v>84.423617575870054</v>
      </c>
      <c r="BB20" s="24">
        <v>84.788800377890098</v>
      </c>
      <c r="BC20" s="24">
        <v>83.956700719631314</v>
      </c>
      <c r="BE20" s="24">
        <v>96.512373815595524</v>
      </c>
      <c r="BF20" s="24">
        <v>95.427357131194427</v>
      </c>
      <c r="BG20" s="24">
        <v>104.7180996703361</v>
      </c>
      <c r="BH20" s="24">
        <v>96.862618420366331</v>
      </c>
      <c r="BI20" s="24">
        <v>94.87010566286277</v>
      </c>
      <c r="BJ20" s="24">
        <v>101.79680115313175</v>
      </c>
      <c r="BK20" s="24">
        <v>99.196912919816171</v>
      </c>
      <c r="BL20" s="24">
        <v>96.698443601551915</v>
      </c>
      <c r="BN20" s="24">
        <v>97.333255106321815</v>
      </c>
      <c r="BO20" s="24">
        <v>93.218941253211156</v>
      </c>
      <c r="BP20" s="24">
        <v>94.205413985581984</v>
      </c>
      <c r="BQ20" s="24">
        <v>85.00499628262483</v>
      </c>
      <c r="BR20" s="24">
        <v>82.252414153950198</v>
      </c>
      <c r="BS20" s="24">
        <v>86.463007981812368</v>
      </c>
      <c r="BT20" s="24">
        <v>87.929638408880862</v>
      </c>
      <c r="BU20" s="24">
        <v>85.089798705587413</v>
      </c>
      <c r="BW20" s="24">
        <v>98.102366742938031</v>
      </c>
      <c r="BX20" s="24">
        <v>95.39867112101723</v>
      </c>
      <c r="BY20" s="24">
        <v>98.999790190026104</v>
      </c>
      <c r="BZ20" s="24">
        <v>93.461649172467745</v>
      </c>
      <c r="CA20" s="24">
        <v>96.340126821169491</v>
      </c>
      <c r="CB20" s="24">
        <v>95.505885230058368</v>
      </c>
      <c r="CC20" s="24">
        <v>97.32975408595172</v>
      </c>
      <c r="CD20" s="24">
        <v>97.258613784392139</v>
      </c>
      <c r="CF20" s="24">
        <v>100.92251045418885</v>
      </c>
      <c r="CG20" s="24">
        <v>97.399174587559429</v>
      </c>
      <c r="CH20" s="24">
        <v>97.466446150522955</v>
      </c>
      <c r="CI20" s="24">
        <v>85.254602210764929</v>
      </c>
      <c r="CJ20" s="24">
        <v>81.412902640626655</v>
      </c>
      <c r="CK20" s="24">
        <v>85.328620803698016</v>
      </c>
      <c r="CL20" s="24">
        <v>85.610150609185936</v>
      </c>
      <c r="CM20" s="24">
        <v>80.209110941679441</v>
      </c>
      <c r="CO20" s="24">
        <v>92.962488326845445</v>
      </c>
      <c r="CP20" s="24">
        <v>86.860332329074552</v>
      </c>
      <c r="CQ20" s="24">
        <v>86.149339279261454</v>
      </c>
      <c r="CR20" s="24">
        <v>76.307807888137702</v>
      </c>
      <c r="CS20" s="24">
        <v>69.006355503783439</v>
      </c>
      <c r="CT20" s="24">
        <v>78.554517911680762</v>
      </c>
      <c r="CU20" s="24">
        <v>80.860440586956045</v>
      </c>
      <c r="CV20" s="24">
        <v>77.809337938781852</v>
      </c>
    </row>
    <row r="21" spans="1:100" x14ac:dyDescent="0.2">
      <c r="A21" s="16" t="s">
        <v>226</v>
      </c>
      <c r="B21" s="15" t="s">
        <v>227</v>
      </c>
      <c r="C21" s="24">
        <v>83.57775143723407</v>
      </c>
      <c r="D21" s="24">
        <v>83.831360458610391</v>
      </c>
      <c r="E21" s="24">
        <v>79.049924114127123</v>
      </c>
      <c r="F21" s="24">
        <v>74.558103107010169</v>
      </c>
      <c r="G21" s="24">
        <v>81.252184278618856</v>
      </c>
      <c r="H21" s="24">
        <v>77.148029465023995</v>
      </c>
      <c r="I21" s="24">
        <v>76.012544996801211</v>
      </c>
      <c r="J21" s="24">
        <v>75.426644875890872</v>
      </c>
      <c r="L21" s="24">
        <v>87.637619451196187</v>
      </c>
      <c r="M21" s="24">
        <v>87.09980559402787</v>
      </c>
      <c r="N21" s="24">
        <v>75.062334197520556</v>
      </c>
      <c r="O21" s="24">
        <v>73.059219336671731</v>
      </c>
      <c r="P21" s="24">
        <v>85.680197471676109</v>
      </c>
      <c r="Q21" s="24">
        <v>78.3753422332979</v>
      </c>
      <c r="R21" s="24">
        <v>78.758883217406151</v>
      </c>
      <c r="S21" s="24">
        <v>73.980067964156746</v>
      </c>
      <c r="U21" s="24">
        <v>97.245658818313828</v>
      </c>
      <c r="V21" s="24">
        <v>101.43371979515399</v>
      </c>
      <c r="W21" s="24">
        <v>87.255297833636817</v>
      </c>
      <c r="X21" s="24">
        <v>82.744019854090141</v>
      </c>
      <c r="Y21" s="24">
        <v>79.498729750349952</v>
      </c>
      <c r="Z21" s="24">
        <v>75.89071026234069</v>
      </c>
      <c r="AA21" s="24">
        <v>74.633532533377291</v>
      </c>
      <c r="AB21" s="24">
        <v>77.772796927992133</v>
      </c>
      <c r="AD21" s="24">
        <v>78.0346675696196</v>
      </c>
      <c r="AE21" s="24">
        <v>72.762472558281729</v>
      </c>
      <c r="AF21" s="24">
        <v>62.867980169041232</v>
      </c>
      <c r="AG21" s="24">
        <v>63.3673487439399</v>
      </c>
      <c r="AH21" s="24">
        <v>91.857215533539801</v>
      </c>
      <c r="AI21" s="24">
        <v>80.856536966766726</v>
      </c>
      <c r="AJ21" s="24">
        <v>82.882120798385856</v>
      </c>
      <c r="AK21" s="24">
        <v>70.188746136831952</v>
      </c>
      <c r="AM21" s="24">
        <v>82.194783573594208</v>
      </c>
      <c r="AN21" s="24">
        <v>80.336714549670035</v>
      </c>
      <c r="AO21" s="24">
        <v>78.203346143904653</v>
      </c>
      <c r="AP21" s="24">
        <v>72.107212981714227</v>
      </c>
      <c r="AQ21" s="24">
        <v>75.316018553257351</v>
      </c>
      <c r="AR21" s="24">
        <v>73.398901224842717</v>
      </c>
      <c r="AS21" s="24">
        <v>73.265510639727893</v>
      </c>
      <c r="AT21" s="24">
        <v>78.662444785148494</v>
      </c>
      <c r="AV21" s="24">
        <v>88.022473216642453</v>
      </c>
      <c r="AW21" s="24">
        <v>89.816661185762698</v>
      </c>
      <c r="AX21" s="24">
        <v>86.41740685532379</v>
      </c>
      <c r="AY21" s="24">
        <v>78.202744407021058</v>
      </c>
      <c r="AZ21" s="24">
        <v>81.598993146637326</v>
      </c>
      <c r="BA21" s="24">
        <v>80.313979428484231</v>
      </c>
      <c r="BB21" s="24">
        <v>76.715335651683461</v>
      </c>
      <c r="BC21" s="24">
        <v>78.899217286424559</v>
      </c>
      <c r="BE21" s="24">
        <v>76.37634709062651</v>
      </c>
      <c r="BF21" s="24">
        <v>70.866021073657919</v>
      </c>
      <c r="BG21" s="24">
        <v>69.993429720007228</v>
      </c>
      <c r="BH21" s="24">
        <v>66.00726834907158</v>
      </c>
      <c r="BI21" s="24">
        <v>69.034213273361487</v>
      </c>
      <c r="BJ21" s="24">
        <v>66.483823021201204</v>
      </c>
      <c r="BK21" s="24">
        <v>69.814958382619594</v>
      </c>
      <c r="BL21" s="24">
        <v>78.431521449231511</v>
      </c>
      <c r="BN21" s="24">
        <v>80.904270121531738</v>
      </c>
      <c r="BO21" s="24">
        <v>84.062648717674335</v>
      </c>
      <c r="BP21" s="24">
        <v>83.87243798744143</v>
      </c>
      <c r="BQ21" s="24">
        <v>78.516412040301233</v>
      </c>
      <c r="BR21" s="24">
        <v>82.752673367336428</v>
      </c>
      <c r="BS21" s="24">
        <v>79.682840106088349</v>
      </c>
      <c r="BT21" s="24">
        <v>76.01118975367757</v>
      </c>
      <c r="BU21" s="24">
        <v>73.636289048528255</v>
      </c>
      <c r="BW21" s="24">
        <v>92.702020048408869</v>
      </c>
      <c r="BX21" s="24">
        <v>95.434448855257457</v>
      </c>
      <c r="BY21" s="24">
        <v>93.288888074799473</v>
      </c>
      <c r="BZ21" s="24">
        <v>90.105783642930149</v>
      </c>
      <c r="CA21" s="24">
        <v>89.305805570819487</v>
      </c>
      <c r="CB21" s="24">
        <v>87.551434906225566</v>
      </c>
      <c r="CC21" s="24">
        <v>87.432078891437669</v>
      </c>
      <c r="CD21" s="24">
        <v>87.029085883887547</v>
      </c>
      <c r="CF21" s="24">
        <v>77.472422738923285</v>
      </c>
      <c r="CG21" s="24">
        <v>87.568854181253016</v>
      </c>
      <c r="CH21" s="24">
        <v>85.255928920277753</v>
      </c>
      <c r="CI21" s="24">
        <v>75.318189363765782</v>
      </c>
      <c r="CJ21" s="24">
        <v>76.252602708921245</v>
      </c>
      <c r="CK21" s="24">
        <v>76.500813344600985</v>
      </c>
      <c r="CL21" s="24">
        <v>72.028951042124476</v>
      </c>
      <c r="CM21" s="24">
        <v>70.630433020776223</v>
      </c>
      <c r="CO21" s="24">
        <v>72.529114417182598</v>
      </c>
      <c r="CP21" s="24">
        <v>69.192974465591476</v>
      </c>
      <c r="CQ21" s="24">
        <v>73.077963255200174</v>
      </c>
      <c r="CR21" s="24">
        <v>70.116375258484993</v>
      </c>
      <c r="CS21" s="24">
        <v>82.707560442676538</v>
      </c>
      <c r="CT21" s="24">
        <v>74.996055523026271</v>
      </c>
      <c r="CU21" s="24">
        <v>68.566765533568855</v>
      </c>
      <c r="CV21" s="24">
        <v>63.251046571639215</v>
      </c>
    </row>
    <row r="22" spans="1:100" x14ac:dyDescent="0.2">
      <c r="A22" s="16" t="s">
        <v>228</v>
      </c>
      <c r="B22" s="15" t="s">
        <v>229</v>
      </c>
      <c r="C22" s="24">
        <v>95.244827483363679</v>
      </c>
      <c r="D22" s="24">
        <v>82.439702886091069</v>
      </c>
      <c r="E22" s="24">
        <v>83.580931592549803</v>
      </c>
      <c r="F22" s="24">
        <v>90.024164368176912</v>
      </c>
      <c r="G22" s="24">
        <v>74.329552208993405</v>
      </c>
      <c r="H22" s="24">
        <v>77.417569142969612</v>
      </c>
      <c r="I22" s="24">
        <v>79.92601941355899</v>
      </c>
      <c r="J22" s="24">
        <v>78.071926194903227</v>
      </c>
      <c r="L22" s="24">
        <v>84.949193875619002</v>
      </c>
      <c r="M22" s="24">
        <v>75.77763277496679</v>
      </c>
      <c r="N22" s="24">
        <v>74.093019988068278</v>
      </c>
      <c r="O22" s="24">
        <v>76.473585047609106</v>
      </c>
      <c r="P22" s="24">
        <v>62.814368562432357</v>
      </c>
      <c r="Q22" s="24">
        <v>67.393109800255829</v>
      </c>
      <c r="R22" s="24">
        <v>68.085177477122912</v>
      </c>
      <c r="S22" s="24">
        <v>57.909991625650179</v>
      </c>
      <c r="U22" s="24">
        <v>100.04318668771444</v>
      </c>
      <c r="V22" s="24">
        <v>84.164125013661561</v>
      </c>
      <c r="W22" s="24">
        <v>82.201101729727355</v>
      </c>
      <c r="X22" s="24">
        <v>83.50095483589692</v>
      </c>
      <c r="Y22" s="24">
        <v>55.080943058152123</v>
      </c>
      <c r="Z22" s="24">
        <v>52.578070579553284</v>
      </c>
      <c r="AA22" s="24">
        <v>58.569884423890578</v>
      </c>
      <c r="AB22" s="24">
        <v>46.925898813297955</v>
      </c>
      <c r="AD22" s="24">
        <v>69.852169601913687</v>
      </c>
      <c r="AE22" s="24">
        <v>67.394171997881884</v>
      </c>
      <c r="AF22" s="24">
        <v>65.98104073166337</v>
      </c>
      <c r="AG22" s="24">
        <v>69.450007823236035</v>
      </c>
      <c r="AH22" s="24">
        <v>70.557794066712589</v>
      </c>
      <c r="AI22" s="24">
        <v>82.211229912427441</v>
      </c>
      <c r="AJ22" s="24">
        <v>77.603551421824264</v>
      </c>
      <c r="AK22" s="24">
        <v>68.901087513214776</v>
      </c>
      <c r="AM22" s="24">
        <v>94.661257529251131</v>
      </c>
      <c r="AN22" s="24">
        <v>81.571569851747057</v>
      </c>
      <c r="AO22" s="24">
        <v>84.454665902309827</v>
      </c>
      <c r="AP22" s="24">
        <v>91.206235017962413</v>
      </c>
      <c r="AQ22" s="24">
        <v>71.634391242743277</v>
      </c>
      <c r="AR22" s="24">
        <v>76.220342556331801</v>
      </c>
      <c r="AS22" s="24">
        <v>79.939358250516577</v>
      </c>
      <c r="AT22" s="24">
        <v>83.869071841846932</v>
      </c>
      <c r="AV22" s="24">
        <v>97.850028546887245</v>
      </c>
      <c r="AW22" s="24">
        <v>82.837933117621802</v>
      </c>
      <c r="AX22" s="24">
        <v>88.853928265620112</v>
      </c>
      <c r="AY22" s="24">
        <v>95.996716347528874</v>
      </c>
      <c r="AZ22" s="24">
        <v>73.792893102430384</v>
      </c>
      <c r="BA22" s="24">
        <v>79.360099065236639</v>
      </c>
      <c r="BB22" s="24">
        <v>82.830938945193338</v>
      </c>
      <c r="BC22" s="24">
        <v>84.734710634731613</v>
      </c>
      <c r="BE22" s="24">
        <v>91.475517973224882</v>
      </c>
      <c r="BF22" s="24">
        <v>80.305206585872341</v>
      </c>
      <c r="BG22" s="24">
        <v>80.058454781626637</v>
      </c>
      <c r="BH22" s="24">
        <v>86.408857406438585</v>
      </c>
      <c r="BI22" s="24">
        <v>69.475889383056185</v>
      </c>
      <c r="BJ22" s="24">
        <v>73.090586047426953</v>
      </c>
      <c r="BK22" s="24">
        <v>77.050858447308869</v>
      </c>
      <c r="BL22" s="24">
        <v>82.993433048962231</v>
      </c>
      <c r="BN22" s="24">
        <v>106.13009396844065</v>
      </c>
      <c r="BO22" s="24">
        <v>89.966874569949482</v>
      </c>
      <c r="BP22" s="24">
        <v>92.202903916762978</v>
      </c>
      <c r="BQ22" s="24">
        <v>102.39198419308713</v>
      </c>
      <c r="BR22" s="24">
        <v>88.529896821804584</v>
      </c>
      <c r="BS22" s="24">
        <v>88.626174180852104</v>
      </c>
      <c r="BT22" s="24">
        <v>91.757360730099393</v>
      </c>
      <c r="BU22" s="24">
        <v>92.426715117212552</v>
      </c>
      <c r="BW22" s="24">
        <v>109.97782394059415</v>
      </c>
      <c r="BX22" s="24">
        <v>108.04696853839013</v>
      </c>
      <c r="BY22" s="24">
        <v>102.86107148253762</v>
      </c>
      <c r="BZ22" s="24">
        <v>105.98974925534512</v>
      </c>
      <c r="CA22" s="24">
        <v>102.94247833316935</v>
      </c>
      <c r="CB22" s="24">
        <v>108.08538383351373</v>
      </c>
      <c r="CC22" s="24">
        <v>111.92419522778708</v>
      </c>
      <c r="CD22" s="24">
        <v>113.45220296401608</v>
      </c>
      <c r="CF22" s="24">
        <v>101.75565110993439</v>
      </c>
      <c r="CG22" s="24">
        <v>86.550432544221124</v>
      </c>
      <c r="CH22" s="24">
        <v>91.241545218373361</v>
      </c>
      <c r="CI22" s="24">
        <v>99.576516654459226</v>
      </c>
      <c r="CJ22" s="24">
        <v>84.784319029814029</v>
      </c>
      <c r="CK22" s="24">
        <v>85.900786234379609</v>
      </c>
      <c r="CL22" s="24">
        <v>86.670218754304827</v>
      </c>
      <c r="CM22" s="24">
        <v>87.604204631959888</v>
      </c>
      <c r="CO22" s="24">
        <v>106.65074393157367</v>
      </c>
      <c r="CP22" s="24">
        <v>75.289285550456952</v>
      </c>
      <c r="CQ22" s="24">
        <v>82.509146292004957</v>
      </c>
      <c r="CR22" s="24">
        <v>101.59968666945696</v>
      </c>
      <c r="CS22" s="24">
        <v>77.862893102430391</v>
      </c>
      <c r="CT22" s="24">
        <v>71.888514257601088</v>
      </c>
      <c r="CU22" s="24">
        <v>76.681506425268125</v>
      </c>
      <c r="CV22" s="24">
        <v>76.236734680449274</v>
      </c>
    </row>
    <row r="23" spans="1:100" x14ac:dyDescent="0.2">
      <c r="A23" s="16" t="s">
        <v>230</v>
      </c>
      <c r="B23" s="15" t="s">
        <v>231</v>
      </c>
      <c r="C23" s="24">
        <v>102.20414934011431</v>
      </c>
      <c r="D23" s="24">
        <v>103.98385620639205</v>
      </c>
      <c r="E23" s="24">
        <v>106.81348467857225</v>
      </c>
      <c r="F23" s="24">
        <v>99.833852654057353</v>
      </c>
      <c r="G23" s="24">
        <v>91.67917221578908</v>
      </c>
      <c r="H23" s="24">
        <v>93.939154884907225</v>
      </c>
      <c r="I23" s="24">
        <v>92.978594840449588</v>
      </c>
      <c r="J23" s="24">
        <v>91.54544943234778</v>
      </c>
      <c r="L23" s="24">
        <v>81.768144157489772</v>
      </c>
      <c r="M23" s="24">
        <v>85.800667406631476</v>
      </c>
      <c r="N23" s="24">
        <v>96.954592649661279</v>
      </c>
      <c r="O23" s="24">
        <v>79.125475304047171</v>
      </c>
      <c r="P23" s="24">
        <v>75.998671025850015</v>
      </c>
      <c r="Q23" s="24">
        <v>77.639846389864857</v>
      </c>
      <c r="R23" s="24">
        <v>78.521511736356786</v>
      </c>
      <c r="S23" s="24">
        <v>79.168957634356403</v>
      </c>
      <c r="U23" s="24">
        <v>68.501959938549192</v>
      </c>
      <c r="V23" s="24">
        <v>82.584035298689926</v>
      </c>
      <c r="W23" s="24">
        <v>90.476533081142577</v>
      </c>
      <c r="X23" s="24">
        <v>74.506670587756759</v>
      </c>
      <c r="Y23" s="24">
        <v>71.884947295628137</v>
      </c>
      <c r="Z23" s="24">
        <v>73.202389283995416</v>
      </c>
      <c r="AA23" s="24">
        <v>70.4618618858985</v>
      </c>
      <c r="AB23" s="24">
        <v>74.113324385264164</v>
      </c>
      <c r="AD23" s="24">
        <v>95.038960639398496</v>
      </c>
      <c r="AE23" s="24">
        <v>89.00729951457302</v>
      </c>
      <c r="AF23" s="24">
        <v>103.43265221817997</v>
      </c>
      <c r="AG23" s="24">
        <v>83.745790764693922</v>
      </c>
      <c r="AH23" s="24">
        <v>80.111188879885333</v>
      </c>
      <c r="AI23" s="24">
        <v>82.074167281219374</v>
      </c>
      <c r="AJ23" s="24">
        <v>86.585374596696681</v>
      </c>
      <c r="AK23" s="24">
        <v>84.231496609688946</v>
      </c>
      <c r="AM23" s="24">
        <v>98.725452530109067</v>
      </c>
      <c r="AN23" s="24">
        <v>99.471145945678259</v>
      </c>
      <c r="AO23" s="24">
        <v>112.33086991743622</v>
      </c>
      <c r="AP23" s="24">
        <v>110.60355613585521</v>
      </c>
      <c r="AQ23" s="24">
        <v>97.573070523860267</v>
      </c>
      <c r="AR23" s="24">
        <v>101.87489379439998</v>
      </c>
      <c r="AS23" s="24">
        <v>100.73708284672304</v>
      </c>
      <c r="AT23" s="24">
        <v>97.37419075862978</v>
      </c>
      <c r="AV23" s="24">
        <v>118.47737950397955</v>
      </c>
      <c r="AW23" s="24">
        <v>121.10591976298161</v>
      </c>
      <c r="AX23" s="24">
        <v>120.6894849346816</v>
      </c>
      <c r="AY23" s="24">
        <v>114.79539794793571</v>
      </c>
      <c r="AZ23" s="24">
        <v>97.362435210634359</v>
      </c>
      <c r="BA23" s="24">
        <v>100.37726524267295</v>
      </c>
      <c r="BB23" s="24">
        <v>97.261868306283446</v>
      </c>
      <c r="BC23" s="24">
        <v>95.662744559696208</v>
      </c>
      <c r="BE23" s="24">
        <v>78.970749159465299</v>
      </c>
      <c r="BF23" s="24">
        <v>77.84173986540678</v>
      </c>
      <c r="BG23" s="24">
        <v>103.97694268398412</v>
      </c>
      <c r="BH23" s="24">
        <v>106.40848572910311</v>
      </c>
      <c r="BI23" s="24">
        <v>97.781055061482661</v>
      </c>
      <c r="BJ23" s="24">
        <v>103.37300778503847</v>
      </c>
      <c r="BK23" s="24">
        <v>104.20746985754981</v>
      </c>
      <c r="BL23" s="24">
        <v>99.090033498497107</v>
      </c>
      <c r="BN23" s="24">
        <v>126.11217814706639</v>
      </c>
      <c r="BO23" s="24">
        <v>126.67771434415685</v>
      </c>
      <c r="BP23" s="24">
        <v>111.15910611954429</v>
      </c>
      <c r="BQ23" s="24">
        <v>109.7779473073012</v>
      </c>
      <c r="BR23" s="24">
        <v>101.46854320812163</v>
      </c>
      <c r="BS23" s="24">
        <v>102.3033389901881</v>
      </c>
      <c r="BT23" s="24">
        <v>99.677060857449035</v>
      </c>
      <c r="BU23" s="24">
        <v>98.086167845285146</v>
      </c>
      <c r="BW23" s="24">
        <v>109.9798313784554</v>
      </c>
      <c r="BX23" s="24">
        <v>110.97365135384493</v>
      </c>
      <c r="BY23" s="24">
        <v>105.35601591866639</v>
      </c>
      <c r="BZ23" s="24">
        <v>105.63352603416719</v>
      </c>
      <c r="CA23" s="24">
        <v>95.478861920940375</v>
      </c>
      <c r="CB23" s="24">
        <v>95.621115111780639</v>
      </c>
      <c r="CC23" s="24">
        <v>96.225912275724554</v>
      </c>
      <c r="CD23" s="24">
        <v>97.703088073568608</v>
      </c>
      <c r="CF23" s="24">
        <v>120.35403917004801</v>
      </c>
      <c r="CG23" s="24">
        <v>129.35385843059277</v>
      </c>
      <c r="CH23" s="24">
        <v>112.52430659229698</v>
      </c>
      <c r="CI23" s="24">
        <v>111.09915247305265</v>
      </c>
      <c r="CJ23" s="24">
        <v>102.32664994489319</v>
      </c>
      <c r="CK23" s="24">
        <v>105.4290979190865</v>
      </c>
      <c r="CL23" s="24">
        <v>103.85467488956363</v>
      </c>
      <c r="CM23" s="24">
        <v>99.543891897776618</v>
      </c>
      <c r="CO23" s="24">
        <v>148.00933707837348</v>
      </c>
      <c r="CP23" s="24">
        <v>139.70748911422766</v>
      </c>
      <c r="CQ23" s="24">
        <v>115.60357007844925</v>
      </c>
      <c r="CR23" s="24">
        <v>112.60199583282491</v>
      </c>
      <c r="CS23" s="24">
        <v>106.60338305386611</v>
      </c>
      <c r="CT23" s="24">
        <v>105.86001979965152</v>
      </c>
      <c r="CU23" s="24">
        <v>98.955066578580229</v>
      </c>
      <c r="CV23" s="24">
        <v>97.015920105443996</v>
      </c>
    </row>
    <row r="24" spans="1:100" x14ac:dyDescent="0.2">
      <c r="A24" s="16" t="s">
        <v>232</v>
      </c>
      <c r="B24" s="15" t="s">
        <v>233</v>
      </c>
      <c r="C24" s="24">
        <v>127.35241341428447</v>
      </c>
      <c r="D24" s="24">
        <v>115.19881138486755</v>
      </c>
      <c r="E24" s="24">
        <v>109.67029738890032</v>
      </c>
      <c r="F24" s="24">
        <v>103.10658088661947</v>
      </c>
      <c r="G24" s="24">
        <v>96.576084917330959</v>
      </c>
      <c r="H24" s="24">
        <v>96.042312823104197</v>
      </c>
      <c r="I24" s="24">
        <v>98.703128188530613</v>
      </c>
      <c r="J24" s="24">
        <v>95.45114349521576</v>
      </c>
      <c r="L24" s="24">
        <v>114.69619905130031</v>
      </c>
      <c r="M24" s="24">
        <v>101.40953749343961</v>
      </c>
      <c r="N24" s="24">
        <v>94.664198570153914</v>
      </c>
      <c r="O24" s="24">
        <v>78.571779331553913</v>
      </c>
      <c r="P24" s="24">
        <v>87.534970736583347</v>
      </c>
      <c r="Q24" s="24">
        <v>89.713635009198057</v>
      </c>
      <c r="R24" s="24">
        <v>87.298834661058194</v>
      </c>
      <c r="S24" s="24">
        <v>77.453357422292427</v>
      </c>
      <c r="U24" s="24">
        <v>104.20925108008369</v>
      </c>
      <c r="V24" s="24">
        <v>82.293567401319052</v>
      </c>
      <c r="W24" s="24">
        <v>78.545828200672588</v>
      </c>
      <c r="X24" s="24">
        <v>65.105522513635819</v>
      </c>
      <c r="Y24" s="24">
        <v>61.6405230430099</v>
      </c>
      <c r="Z24" s="24">
        <v>63.881444222094188</v>
      </c>
      <c r="AA24" s="24">
        <v>68.11615128609678</v>
      </c>
      <c r="AB24" s="24">
        <v>61.292198502055271</v>
      </c>
      <c r="AD24" s="24">
        <v>125.18548820136927</v>
      </c>
      <c r="AE24" s="24">
        <v>120.52864237582168</v>
      </c>
      <c r="AF24" s="24">
        <v>110.78706264461223</v>
      </c>
      <c r="AG24" s="24">
        <v>92.034867413252869</v>
      </c>
      <c r="AH24" s="24">
        <v>113.42731232288698</v>
      </c>
      <c r="AI24" s="24">
        <v>115.5491490525489</v>
      </c>
      <c r="AJ24" s="24">
        <v>106.48048009801423</v>
      </c>
      <c r="AK24" s="24">
        <v>93.620138360344612</v>
      </c>
      <c r="AM24" s="24">
        <v>146.21650992327361</v>
      </c>
      <c r="AN24" s="24">
        <v>129.068462162961</v>
      </c>
      <c r="AO24" s="24">
        <v>125.44135287081619</v>
      </c>
      <c r="AP24" s="24">
        <v>124.60096002088892</v>
      </c>
      <c r="AQ24" s="24">
        <v>104.02395403726321</v>
      </c>
      <c r="AR24" s="24">
        <v>105.66833159556262</v>
      </c>
      <c r="AS24" s="24">
        <v>108.91697556757651</v>
      </c>
      <c r="AT24" s="24">
        <v>108.92422752161687</v>
      </c>
      <c r="AV24" s="24">
        <v>163.59720442718654</v>
      </c>
      <c r="AW24" s="24">
        <v>143.666902896637</v>
      </c>
      <c r="AX24" s="24">
        <v>140.18638903265543</v>
      </c>
      <c r="AY24" s="24">
        <v>132.1145137518858</v>
      </c>
      <c r="AZ24" s="24">
        <v>111.01334839180869</v>
      </c>
      <c r="BA24" s="24">
        <v>113.37049873783714</v>
      </c>
      <c r="BB24" s="24">
        <v>113.19837956540334</v>
      </c>
      <c r="BC24" s="24">
        <v>112.09784248110989</v>
      </c>
      <c r="BE24" s="24">
        <v>128.8344261787359</v>
      </c>
      <c r="BF24" s="24">
        <v>114.46549739839875</v>
      </c>
      <c r="BG24" s="24">
        <v>110.6986569885762</v>
      </c>
      <c r="BH24" s="24">
        <v>117.08423755367298</v>
      </c>
      <c r="BI24" s="24">
        <v>97.034559682717756</v>
      </c>
      <c r="BJ24" s="24">
        <v>97.968270560557883</v>
      </c>
      <c r="BK24" s="24">
        <v>104.63435442077254</v>
      </c>
      <c r="BL24" s="24">
        <v>105.75164401476859</v>
      </c>
      <c r="BN24" s="24">
        <v>121.1467141203134</v>
      </c>
      <c r="BO24" s="24">
        <v>115.11529970794054</v>
      </c>
      <c r="BP24" s="24">
        <v>108.9106601665324</v>
      </c>
      <c r="BQ24" s="24">
        <v>106.14832250203087</v>
      </c>
      <c r="BR24" s="24">
        <v>98.159329978146303</v>
      </c>
      <c r="BS24" s="24">
        <v>92.748295120798915</v>
      </c>
      <c r="BT24" s="24">
        <v>99.902326956720856</v>
      </c>
      <c r="BU24" s="24">
        <v>99.978121030012773</v>
      </c>
      <c r="BW24" s="24">
        <v>108.79161410077597</v>
      </c>
      <c r="BX24" s="24">
        <v>103.94984672992705</v>
      </c>
      <c r="BY24" s="24">
        <v>95.823384412089823</v>
      </c>
      <c r="BZ24" s="24">
        <v>95.354244516653125</v>
      </c>
      <c r="CA24" s="24">
        <v>94.658731811860505</v>
      </c>
      <c r="CB24" s="24">
        <v>91.534888618768449</v>
      </c>
      <c r="CC24" s="24">
        <v>94.700023840381675</v>
      </c>
      <c r="CD24" s="24">
        <v>95.431835458501851</v>
      </c>
      <c r="CF24" s="24">
        <v>132.32414931013437</v>
      </c>
      <c r="CG24" s="24">
        <v>115.77900536233082</v>
      </c>
      <c r="CH24" s="24">
        <v>112.44289858233176</v>
      </c>
      <c r="CI24" s="24">
        <v>110.16016333990949</v>
      </c>
      <c r="CJ24" s="24">
        <v>102.32581595350049</v>
      </c>
      <c r="CK24" s="24">
        <v>96.212155154065499</v>
      </c>
      <c r="CL24" s="24">
        <v>99.721305666171745</v>
      </c>
      <c r="CM24" s="24">
        <v>97.217329246260121</v>
      </c>
      <c r="CO24" s="24">
        <v>122.32969659232523</v>
      </c>
      <c r="CP24" s="24">
        <v>125.62018182182514</v>
      </c>
      <c r="CQ24" s="24">
        <v>118.46019121015259</v>
      </c>
      <c r="CR24" s="24">
        <v>112.9327042474179</v>
      </c>
      <c r="CS24" s="24">
        <v>97.49011891283098</v>
      </c>
      <c r="CT24" s="24">
        <v>90.496624440585677</v>
      </c>
      <c r="CU24" s="24">
        <v>105.28229787610314</v>
      </c>
      <c r="CV24" s="24">
        <v>107.2918518557361</v>
      </c>
    </row>
    <row r="25" spans="1:100" x14ac:dyDescent="0.2">
      <c r="A25" s="16" t="s">
        <v>234</v>
      </c>
      <c r="B25" s="15" t="s">
        <v>235</v>
      </c>
      <c r="C25" s="24">
        <v>119.57210779302763</v>
      </c>
      <c r="D25" s="24">
        <v>119.46199566146879</v>
      </c>
      <c r="E25" s="24">
        <v>105.39174745117126</v>
      </c>
      <c r="F25" s="24">
        <v>94.849279197988821</v>
      </c>
      <c r="G25" s="24">
        <v>95.980789767631649</v>
      </c>
      <c r="H25" s="24">
        <v>96.40667146639187</v>
      </c>
      <c r="I25" s="24">
        <v>99.851352976979413</v>
      </c>
      <c r="J25" s="24">
        <v>101.12282735570714</v>
      </c>
      <c r="L25" s="24">
        <v>120.46171923735042</v>
      </c>
      <c r="M25" s="24">
        <v>118.51435776327634</v>
      </c>
      <c r="N25" s="24">
        <v>99.579926556983025</v>
      </c>
      <c r="O25" s="24">
        <v>85.523859529736526</v>
      </c>
      <c r="P25" s="24">
        <v>82.480648263805818</v>
      </c>
      <c r="Q25" s="24">
        <v>82.17277522216466</v>
      </c>
      <c r="R25" s="24">
        <v>82.061973553073656</v>
      </c>
      <c r="S25" s="24">
        <v>81.729050317291538</v>
      </c>
      <c r="U25" s="24">
        <v>131.67975583056182</v>
      </c>
      <c r="V25" s="24">
        <v>130.10317802444865</v>
      </c>
      <c r="W25" s="24">
        <v>109.54194856654766</v>
      </c>
      <c r="X25" s="24">
        <v>91.689632644862357</v>
      </c>
      <c r="Y25" s="24">
        <v>89.004198130308865</v>
      </c>
      <c r="Z25" s="24">
        <v>90.599774522999795</v>
      </c>
      <c r="AA25" s="24">
        <v>91.358733983179917</v>
      </c>
      <c r="AB25" s="24">
        <v>90.334757005661189</v>
      </c>
      <c r="AD25" s="24">
        <v>109.24304296237855</v>
      </c>
      <c r="AE25" s="24">
        <v>106.92433375089979</v>
      </c>
      <c r="AF25" s="24">
        <v>89.622917727333657</v>
      </c>
      <c r="AG25" s="24">
        <v>79.35247266408696</v>
      </c>
      <c r="AH25" s="24">
        <v>75.954250609261749</v>
      </c>
      <c r="AI25" s="24">
        <v>73.740822646483352</v>
      </c>
      <c r="AJ25" s="24">
        <v>72.760149192682306</v>
      </c>
      <c r="AK25" s="24">
        <v>73.120530058640483</v>
      </c>
      <c r="AM25" s="24">
        <v>107.57575228254699</v>
      </c>
      <c r="AN25" s="24">
        <v>103.30749549201848</v>
      </c>
      <c r="AO25" s="24">
        <v>95.402462359770965</v>
      </c>
      <c r="AP25" s="24">
        <v>93.659914029034084</v>
      </c>
      <c r="AQ25" s="24">
        <v>91.092974056041797</v>
      </c>
      <c r="AR25" s="24">
        <v>94.348945481775502</v>
      </c>
      <c r="AS25" s="24">
        <v>97.191406446701279</v>
      </c>
      <c r="AT25" s="24">
        <v>100.08811029705959</v>
      </c>
      <c r="AV25" s="24">
        <v>116.5731258760278</v>
      </c>
      <c r="AW25" s="24">
        <v>110.53607833660452</v>
      </c>
      <c r="AX25" s="24">
        <v>99.48118240327365</v>
      </c>
      <c r="AY25" s="24">
        <v>96.638850718458102</v>
      </c>
      <c r="AZ25" s="24">
        <v>96.110017961051284</v>
      </c>
      <c r="BA25" s="24">
        <v>100.43478164919732</v>
      </c>
      <c r="BB25" s="24">
        <v>101.78087427166248</v>
      </c>
      <c r="BC25" s="24">
        <v>104.03212280195729</v>
      </c>
      <c r="BE25" s="24">
        <v>98.584620246428798</v>
      </c>
      <c r="BF25" s="24">
        <v>96.088272965671933</v>
      </c>
      <c r="BG25" s="24">
        <v>91.321409506026299</v>
      </c>
      <c r="BH25" s="24">
        <v>90.686591090133831</v>
      </c>
      <c r="BI25" s="24">
        <v>86.072971707552412</v>
      </c>
      <c r="BJ25" s="24">
        <v>88.262450105608622</v>
      </c>
      <c r="BK25" s="24">
        <v>92.609739684627215</v>
      </c>
      <c r="BL25" s="24">
        <v>96.153300429386533</v>
      </c>
      <c r="BN25" s="24">
        <v>130.68636874446017</v>
      </c>
      <c r="BO25" s="24">
        <v>136.54917153526995</v>
      </c>
      <c r="BP25" s="24">
        <v>121.18288493149322</v>
      </c>
      <c r="BQ25" s="24">
        <v>105.35836788258203</v>
      </c>
      <c r="BR25" s="24">
        <v>114.37304104914851</v>
      </c>
      <c r="BS25" s="24">
        <v>112.68829369523556</v>
      </c>
      <c r="BT25" s="24">
        <v>120.30067893116335</v>
      </c>
      <c r="BU25" s="24">
        <v>121.5457297486025</v>
      </c>
      <c r="BW25" s="24">
        <v>111.41111106806017</v>
      </c>
      <c r="BX25" s="24">
        <v>108.16451421608676</v>
      </c>
      <c r="BY25" s="24">
        <v>105.20242522359671</v>
      </c>
      <c r="BZ25" s="24">
        <v>96.737864395041029</v>
      </c>
      <c r="CA25" s="24">
        <v>97.912939929555108</v>
      </c>
      <c r="CB25" s="24">
        <v>96.096055330410437</v>
      </c>
      <c r="CC25" s="24">
        <v>99.593817892749371</v>
      </c>
      <c r="CD25" s="24">
        <v>102.70443822195801</v>
      </c>
      <c r="CF25" s="24">
        <v>130.38922563104828</v>
      </c>
      <c r="CG25" s="24">
        <v>143.25335027752362</v>
      </c>
      <c r="CH25" s="24">
        <v>122.4134605223299</v>
      </c>
      <c r="CI25" s="24">
        <v>101.4548785399157</v>
      </c>
      <c r="CJ25" s="24">
        <v>112.74781206898491</v>
      </c>
      <c r="CK25" s="24">
        <v>108.42265464435799</v>
      </c>
      <c r="CL25" s="24">
        <v>118.61173445728123</v>
      </c>
      <c r="CM25" s="24">
        <v>122.01701868834625</v>
      </c>
      <c r="CO25" s="24">
        <v>150.24629045515584</v>
      </c>
      <c r="CP25" s="24">
        <v>158.24397262428056</v>
      </c>
      <c r="CQ25" s="24">
        <v>135.93701748052064</v>
      </c>
      <c r="CR25" s="24">
        <v>117.88456398590195</v>
      </c>
      <c r="CS25" s="24">
        <v>132.45615500666139</v>
      </c>
      <c r="CT25" s="24">
        <v>133.54890824354032</v>
      </c>
      <c r="CU25" s="24">
        <v>142.69209692705053</v>
      </c>
      <c r="CV25" s="24">
        <v>139.91413760995246</v>
      </c>
    </row>
    <row r="26" spans="1:100" x14ac:dyDescent="0.2">
      <c r="A26" s="16" t="s">
        <v>236</v>
      </c>
      <c r="B26" s="15" t="s">
        <v>237</v>
      </c>
      <c r="C26" s="24">
        <v>121.80513177798198</v>
      </c>
      <c r="D26" s="24">
        <v>122.04222743118335</v>
      </c>
      <c r="E26" s="24">
        <v>116.55573266102783</v>
      </c>
      <c r="F26" s="24">
        <v>114.16645633667444</v>
      </c>
      <c r="G26" s="24">
        <v>114.46280617064251</v>
      </c>
      <c r="H26" s="24">
        <v>125.33336999585015</v>
      </c>
      <c r="I26" s="24">
        <v>124.5120948407899</v>
      </c>
      <c r="J26" s="24">
        <v>126.66800297526372</v>
      </c>
      <c r="L26" s="24">
        <v>121.3977437162539</v>
      </c>
      <c r="M26" s="24">
        <v>123.21975661605556</v>
      </c>
      <c r="N26" s="24">
        <v>103.01931936101923</v>
      </c>
      <c r="O26" s="24">
        <v>115.78165098402673</v>
      </c>
      <c r="P26" s="24">
        <v>109.32821155603077</v>
      </c>
      <c r="Q26" s="24">
        <v>115.3878289172183</v>
      </c>
      <c r="R26" s="24">
        <v>111.13902164770302</v>
      </c>
      <c r="S26" s="24">
        <v>117.74668461401311</v>
      </c>
      <c r="U26" s="24">
        <v>101.48994318103315</v>
      </c>
      <c r="V26" s="24">
        <v>117.69874855344131</v>
      </c>
      <c r="W26" s="24">
        <v>79.807079748538001</v>
      </c>
      <c r="X26" s="24">
        <v>103.00895604375486</v>
      </c>
      <c r="Y26" s="24">
        <v>89.351457066137229</v>
      </c>
      <c r="Z26" s="24">
        <v>90.155867379133667</v>
      </c>
      <c r="AA26" s="24">
        <v>87.404254716071733</v>
      </c>
      <c r="AB26" s="24">
        <v>90.064649968230356</v>
      </c>
      <c r="AD26" s="24">
        <v>141.3066195859162</v>
      </c>
      <c r="AE26" s="24">
        <v>128.74077080078726</v>
      </c>
      <c r="AF26" s="24">
        <v>126.24155897350047</v>
      </c>
      <c r="AG26" s="24">
        <v>128.55434592429859</v>
      </c>
      <c r="AH26" s="24">
        <v>129.3071294557389</v>
      </c>
      <c r="AI26" s="24">
        <v>140.62331162022664</v>
      </c>
      <c r="AJ26" s="24">
        <v>134.87162516951969</v>
      </c>
      <c r="AK26" s="24">
        <v>145.42871925979583</v>
      </c>
      <c r="AM26" s="24">
        <v>118.74106114399267</v>
      </c>
      <c r="AN26" s="24">
        <v>120.01311173650407</v>
      </c>
      <c r="AO26" s="24">
        <v>119.54078437639146</v>
      </c>
      <c r="AP26" s="24">
        <v>111.91451495720628</v>
      </c>
      <c r="AQ26" s="24">
        <v>116.13570751160003</v>
      </c>
      <c r="AR26" s="24">
        <v>125.60605010148961</v>
      </c>
      <c r="AS26" s="24">
        <v>127.86448956993782</v>
      </c>
      <c r="AT26" s="24">
        <v>126.68127370016933</v>
      </c>
      <c r="AV26" s="24">
        <v>102.22545446359531</v>
      </c>
      <c r="AW26" s="24">
        <v>103.08682945305431</v>
      </c>
      <c r="AX26" s="24">
        <v>102.28519177977635</v>
      </c>
      <c r="AY26" s="24">
        <v>86.103239010938722</v>
      </c>
      <c r="AZ26" s="24">
        <v>91.951058026272207</v>
      </c>
      <c r="BA26" s="24">
        <v>96.824518730403085</v>
      </c>
      <c r="BB26" s="24">
        <v>101.46790126461525</v>
      </c>
      <c r="BC26" s="24">
        <v>100.71769555658611</v>
      </c>
      <c r="BE26" s="24">
        <v>135.25666782439004</v>
      </c>
      <c r="BF26" s="24">
        <v>136.93939401995382</v>
      </c>
      <c r="BG26" s="24">
        <v>136.80422604969331</v>
      </c>
      <c r="BH26" s="24">
        <v>137.72579090347384</v>
      </c>
      <c r="BI26" s="24">
        <v>140.31250901237496</v>
      </c>
      <c r="BJ26" s="24">
        <v>154.38973348802327</v>
      </c>
      <c r="BK26" s="24">
        <v>154.25892585981327</v>
      </c>
      <c r="BL26" s="24">
        <v>152.64269088120443</v>
      </c>
      <c r="BN26" s="24">
        <v>125.2677371224714</v>
      </c>
      <c r="BO26" s="24">
        <v>122.89604816843875</v>
      </c>
      <c r="BP26" s="24">
        <v>127.09709424567279</v>
      </c>
      <c r="BQ26" s="24">
        <v>114.80537975193373</v>
      </c>
      <c r="BR26" s="24">
        <v>117.93018401903497</v>
      </c>
      <c r="BS26" s="24">
        <v>135.00624236321005</v>
      </c>
      <c r="BT26" s="24">
        <v>134.53062128928178</v>
      </c>
      <c r="BU26" s="24">
        <v>135.58602422295155</v>
      </c>
      <c r="BW26" s="24">
        <v>98.98833562019432</v>
      </c>
      <c r="BX26" s="24">
        <v>91.26758049393338</v>
      </c>
      <c r="BY26" s="24">
        <v>100.33504979916844</v>
      </c>
      <c r="BZ26" s="24">
        <v>97.600997382031224</v>
      </c>
      <c r="CA26" s="24">
        <v>93.006643823238704</v>
      </c>
      <c r="CB26" s="24">
        <v>100.27292098028933</v>
      </c>
      <c r="CC26" s="24">
        <v>102.80004182188642</v>
      </c>
      <c r="CD26" s="24">
        <v>105.08959581526378</v>
      </c>
      <c r="CF26" s="24">
        <v>129.99774919280952</v>
      </c>
      <c r="CG26" s="24">
        <v>125.94608977501575</v>
      </c>
      <c r="CH26" s="24">
        <v>126.81093389726196</v>
      </c>
      <c r="CI26" s="24">
        <v>118.11730936884983</v>
      </c>
      <c r="CJ26" s="24">
        <v>127.23954055175628</v>
      </c>
      <c r="CK26" s="24">
        <v>147.778661843203</v>
      </c>
      <c r="CL26" s="24">
        <v>142.19729021431206</v>
      </c>
      <c r="CM26" s="24">
        <v>142.27800312671164</v>
      </c>
      <c r="CO26" s="24">
        <v>146.81820188885186</v>
      </c>
      <c r="CP26" s="24">
        <v>151.4722461310362</v>
      </c>
      <c r="CQ26" s="24">
        <v>154.15096067326471</v>
      </c>
      <c r="CR26" s="24">
        <v>128.70347913863333</v>
      </c>
      <c r="CS26" s="24">
        <v>133.53515054808048</v>
      </c>
      <c r="CT26" s="24">
        <v>156.96715566050526</v>
      </c>
      <c r="CU26" s="24">
        <v>158.59316268217029</v>
      </c>
      <c r="CV26" s="24">
        <v>159.39958974816727</v>
      </c>
    </row>
    <row r="27" spans="1:100" x14ac:dyDescent="0.2">
      <c r="A27" s="16" t="s">
        <v>238</v>
      </c>
      <c r="B27" s="15" t="s">
        <v>239</v>
      </c>
      <c r="C27" s="24">
        <v>113.00130269807764</v>
      </c>
      <c r="D27" s="24">
        <v>110.45219817450823</v>
      </c>
      <c r="E27" s="24">
        <v>106.6114005411571</v>
      </c>
      <c r="F27" s="24">
        <v>122.01944480382309</v>
      </c>
      <c r="G27" s="24">
        <v>109.76302847385843</v>
      </c>
      <c r="H27" s="24">
        <v>114.65043899907545</v>
      </c>
      <c r="I27" s="24">
        <v>110.76600657639656</v>
      </c>
      <c r="J27" s="24">
        <v>105.84113861524979</v>
      </c>
      <c r="L27" s="24">
        <v>113.83665527519548</v>
      </c>
      <c r="M27" s="24">
        <v>107.10635654644018</v>
      </c>
      <c r="N27" s="24">
        <v>97.761160172299569</v>
      </c>
      <c r="O27" s="24">
        <v>133.20472465798289</v>
      </c>
      <c r="P27" s="24">
        <v>106.19924895165381</v>
      </c>
      <c r="Q27" s="24">
        <v>111.20618170240687</v>
      </c>
      <c r="R27" s="24">
        <v>101.62346059232306</v>
      </c>
      <c r="S27" s="24">
        <v>94.854676470931935</v>
      </c>
      <c r="U27" s="24">
        <v>91.217537312716999</v>
      </c>
      <c r="V27" s="24">
        <v>74.113446410311667</v>
      </c>
      <c r="W27" s="24">
        <v>75.834828829667643</v>
      </c>
      <c r="X27" s="24">
        <v>109.59660036054804</v>
      </c>
      <c r="Y27" s="24">
        <v>86.726135309731873</v>
      </c>
      <c r="Z27" s="24">
        <v>83.635685749649554</v>
      </c>
      <c r="AA27" s="24">
        <v>71.729433165319577</v>
      </c>
      <c r="AB27" s="24">
        <v>58.637987706690048</v>
      </c>
      <c r="AD27" s="24">
        <v>136.45775579491001</v>
      </c>
      <c r="AE27" s="24">
        <v>140.09080520264521</v>
      </c>
      <c r="AF27" s="24">
        <v>119.68587037143054</v>
      </c>
      <c r="AG27" s="24">
        <v>156.81625433182333</v>
      </c>
      <c r="AH27" s="24">
        <v>125.67489870559815</v>
      </c>
      <c r="AI27" s="24">
        <v>138.77667765516418</v>
      </c>
      <c r="AJ27" s="24">
        <v>131.52168945688805</v>
      </c>
      <c r="AK27" s="24">
        <v>131.06945229330995</v>
      </c>
      <c r="AM27" s="24">
        <v>108.05138680716716</v>
      </c>
      <c r="AN27" s="24">
        <v>106.82832984384264</v>
      </c>
      <c r="AO27" s="24">
        <v>108.82787028083926</v>
      </c>
      <c r="AP27" s="24">
        <v>113.95199847700061</v>
      </c>
      <c r="AQ27" s="24">
        <v>100.37581366279936</v>
      </c>
      <c r="AR27" s="24">
        <v>107.5226949297623</v>
      </c>
      <c r="AS27" s="24">
        <v>109.79721216558799</v>
      </c>
      <c r="AT27" s="24">
        <v>106.82674235758108</v>
      </c>
      <c r="AV27" s="24">
        <v>105.10593763489271</v>
      </c>
      <c r="AW27" s="24">
        <v>101.16993696534533</v>
      </c>
      <c r="AX27" s="24">
        <v>106.97207027492567</v>
      </c>
      <c r="AY27" s="24">
        <v>105.62237305440307</v>
      </c>
      <c r="AZ27" s="24">
        <v>85.274563142354367</v>
      </c>
      <c r="BA27" s="24">
        <v>92.534831584598408</v>
      </c>
      <c r="BB27" s="24">
        <v>96.723718527245055</v>
      </c>
      <c r="BC27" s="24">
        <v>98.279327776803981</v>
      </c>
      <c r="BE27" s="24">
        <v>111.00118492616755</v>
      </c>
      <c r="BF27" s="24">
        <v>112.48518420226341</v>
      </c>
      <c r="BG27" s="24">
        <v>110.68599188956421</v>
      </c>
      <c r="BH27" s="24">
        <v>122.27578472724367</v>
      </c>
      <c r="BI27" s="24">
        <v>115.48315910405918</v>
      </c>
      <c r="BJ27" s="24">
        <v>122.50294745145992</v>
      </c>
      <c r="BK27" s="24">
        <v>122.86953617167228</v>
      </c>
      <c r="BL27" s="24">
        <v>115.369160543383</v>
      </c>
      <c r="BN27" s="24">
        <v>117.11329199874918</v>
      </c>
      <c r="BO27" s="24">
        <v>117.42507360224793</v>
      </c>
      <c r="BP27" s="24">
        <v>113.24043722873733</v>
      </c>
      <c r="BQ27" s="24">
        <v>118.89887183125555</v>
      </c>
      <c r="BR27" s="24">
        <v>122.70997079244832</v>
      </c>
      <c r="BS27" s="24">
        <v>125.22025052342748</v>
      </c>
      <c r="BT27" s="24">
        <v>120.8682202451609</v>
      </c>
      <c r="BU27" s="24">
        <v>115.83934290972832</v>
      </c>
      <c r="BW27" s="24">
        <v>94.78803391286165</v>
      </c>
      <c r="BX27" s="24">
        <v>93.870563414192745</v>
      </c>
      <c r="BY27" s="24">
        <v>98.63919896549794</v>
      </c>
      <c r="BZ27" s="24">
        <v>97.772656832493936</v>
      </c>
      <c r="CA27" s="24">
        <v>98.063474359509669</v>
      </c>
      <c r="CB27" s="24">
        <v>98.705631322139027</v>
      </c>
      <c r="CC27" s="24">
        <v>97.373299874735295</v>
      </c>
      <c r="CD27" s="24">
        <v>100.67205144317852</v>
      </c>
      <c r="CF27" s="24">
        <v>122.40867799248343</v>
      </c>
      <c r="CG27" s="24">
        <v>120.3282704478933</v>
      </c>
      <c r="CH27" s="24">
        <v>118.46434735589855</v>
      </c>
      <c r="CI27" s="24">
        <v>121.4874482199869</v>
      </c>
      <c r="CJ27" s="24">
        <v>126.61813950013422</v>
      </c>
      <c r="CK27" s="24">
        <v>127.89362207342896</v>
      </c>
      <c r="CL27" s="24">
        <v>121.82328659071253</v>
      </c>
      <c r="CM27" s="24">
        <v>116.37906795793165</v>
      </c>
      <c r="CO27" s="24">
        <v>134.14640355224611</v>
      </c>
      <c r="CP27" s="24">
        <v>138.07853192308457</v>
      </c>
      <c r="CQ27" s="24">
        <v>122.62373141699229</v>
      </c>
      <c r="CR27" s="24">
        <v>137.43918244328898</v>
      </c>
      <c r="CS27" s="24">
        <v>143.44981442035254</v>
      </c>
      <c r="CT27" s="24">
        <v>149.06759309552922</v>
      </c>
      <c r="CU27" s="24">
        <v>143.40618078678162</v>
      </c>
      <c r="CV27" s="24">
        <v>130.46853208004674</v>
      </c>
    </row>
    <row r="28" spans="1:100" x14ac:dyDescent="0.2">
      <c r="A28" s="16" t="s">
        <v>240</v>
      </c>
      <c r="B28" s="15" t="s">
        <v>241</v>
      </c>
      <c r="C28" s="24">
        <v>110.64463968481323</v>
      </c>
      <c r="D28" s="24">
        <v>110.8364188569154</v>
      </c>
      <c r="E28" s="24">
        <v>105.42398128865332</v>
      </c>
      <c r="F28" s="24">
        <v>97.234526127315064</v>
      </c>
      <c r="G28" s="24">
        <v>88.262101580829153</v>
      </c>
      <c r="H28" s="24">
        <v>90.092984732595383</v>
      </c>
      <c r="I28" s="24">
        <v>91.981413877886268</v>
      </c>
      <c r="J28" s="24">
        <v>95.048981785094099</v>
      </c>
      <c r="L28" s="24">
        <v>100.26570513679451</v>
      </c>
      <c r="M28" s="24">
        <v>115.27588221759171</v>
      </c>
      <c r="N28" s="24">
        <v>113.63832741995168</v>
      </c>
      <c r="O28" s="24">
        <v>95.985798091360664</v>
      </c>
      <c r="P28" s="24">
        <v>68.773280333741695</v>
      </c>
      <c r="Q28" s="24">
        <v>68.025510129077418</v>
      </c>
      <c r="R28" s="24">
        <v>67.168141027916477</v>
      </c>
      <c r="S28" s="24">
        <v>72.168749736109888</v>
      </c>
      <c r="U28" s="24">
        <v>93.423353927042101</v>
      </c>
      <c r="V28" s="24">
        <v>116.800406543291</v>
      </c>
      <c r="W28" s="24">
        <v>114.1342437527958</v>
      </c>
      <c r="X28" s="24">
        <v>97.461102143685963</v>
      </c>
      <c r="Y28" s="24">
        <v>53.77818326337561</v>
      </c>
      <c r="Z28" s="24">
        <v>55.185345827336285</v>
      </c>
      <c r="AA28" s="24">
        <v>53.709307976630079</v>
      </c>
      <c r="AB28" s="24">
        <v>63.789545533778522</v>
      </c>
      <c r="AD28" s="24">
        <v>107.10872944726152</v>
      </c>
      <c r="AE28" s="24">
        <v>113.74750115604319</v>
      </c>
      <c r="AF28" s="24">
        <v>113.14478907607194</v>
      </c>
      <c r="AG28" s="24">
        <v>94.50745064775505</v>
      </c>
      <c r="AH28" s="24">
        <v>83.765157774032829</v>
      </c>
      <c r="AI28" s="24">
        <v>80.858570142613303</v>
      </c>
      <c r="AJ28" s="24">
        <v>80.62951070330395</v>
      </c>
      <c r="AK28" s="24">
        <v>80.544660072738765</v>
      </c>
      <c r="AM28" s="24">
        <v>118.21711333730777</v>
      </c>
      <c r="AN28" s="24">
        <v>97.62021968906835</v>
      </c>
      <c r="AO28" s="24">
        <v>94.649590945788063</v>
      </c>
      <c r="AP28" s="24">
        <v>85.795918931076216</v>
      </c>
      <c r="AQ28" s="24">
        <v>85.302948590448409</v>
      </c>
      <c r="AR28" s="24">
        <v>89.815630710764168</v>
      </c>
      <c r="AS28" s="24">
        <v>95.273348317220155</v>
      </c>
      <c r="AT28" s="24">
        <v>97.212541175572838</v>
      </c>
      <c r="AV28" s="24">
        <v>140.63418820011199</v>
      </c>
      <c r="AW28" s="24">
        <v>103.38467923176813</v>
      </c>
      <c r="AX28" s="24">
        <v>102.69563023800191</v>
      </c>
      <c r="AY28" s="24">
        <v>91.245795920237157</v>
      </c>
      <c r="AZ28" s="24">
        <v>89.253224395684427</v>
      </c>
      <c r="BA28" s="24">
        <v>91.301183683259154</v>
      </c>
      <c r="BB28" s="24">
        <v>101.74218059581101</v>
      </c>
      <c r="BC28" s="24">
        <v>104.7296711338501</v>
      </c>
      <c r="BE28" s="24">
        <v>95.796491659770851</v>
      </c>
      <c r="BF28" s="24">
        <v>91.850508577258239</v>
      </c>
      <c r="BG28" s="24">
        <v>86.60511348336621</v>
      </c>
      <c r="BH28" s="24">
        <v>80.340253010210361</v>
      </c>
      <c r="BI28" s="24">
        <v>81.353844640738757</v>
      </c>
      <c r="BJ28" s="24">
        <v>88.331276789148049</v>
      </c>
      <c r="BK28" s="24">
        <v>88.807919821268072</v>
      </c>
      <c r="BL28" s="24">
        <v>89.695072146103527</v>
      </c>
      <c r="BN28" s="24">
        <v>113.45577201763774</v>
      </c>
      <c r="BO28" s="24">
        <v>119.62226296904576</v>
      </c>
      <c r="BP28" s="24">
        <v>107.98097582903719</v>
      </c>
      <c r="BQ28" s="24">
        <v>109.92282330124813</v>
      </c>
      <c r="BR28" s="24">
        <v>110.70835196202889</v>
      </c>
      <c r="BS28" s="24">
        <v>112.44630961007704</v>
      </c>
      <c r="BT28" s="24">
        <v>113.4998565767274</v>
      </c>
      <c r="BU28" s="24">
        <v>115.76636512242372</v>
      </c>
      <c r="BW28" s="24">
        <v>99.093780383749362</v>
      </c>
      <c r="BX28" s="24">
        <v>99.872353198617262</v>
      </c>
      <c r="BY28" s="24">
        <v>100.97908724649031</v>
      </c>
      <c r="BZ28" s="24">
        <v>98.609186155200987</v>
      </c>
      <c r="CA28" s="24">
        <v>97.231157046836131</v>
      </c>
      <c r="CB28" s="24">
        <v>96.953679776145805</v>
      </c>
      <c r="CC28" s="24">
        <v>94.651591880264348</v>
      </c>
      <c r="CD28" s="24">
        <v>101.2845260107524</v>
      </c>
      <c r="CF28" s="24">
        <v>116.72481096000747</v>
      </c>
      <c r="CG28" s="24">
        <v>124.84681688746865</v>
      </c>
      <c r="CH28" s="24">
        <v>109.95869688014598</v>
      </c>
      <c r="CI28" s="24">
        <v>112.56727392414859</v>
      </c>
      <c r="CJ28" s="24">
        <v>111.26047564901032</v>
      </c>
      <c r="CK28" s="24">
        <v>111.92835079906327</v>
      </c>
      <c r="CL28" s="24">
        <v>113.66115513078655</v>
      </c>
      <c r="CM28" s="24">
        <v>117.63188568416007</v>
      </c>
      <c r="CO28" s="24">
        <v>124.55840773413311</v>
      </c>
      <c r="CP28" s="24">
        <v>134.15267717305775</v>
      </c>
      <c r="CQ28" s="24">
        <v>113.00268209420534</v>
      </c>
      <c r="CR28" s="24">
        <v>118.58708406171155</v>
      </c>
      <c r="CS28" s="24">
        <v>123.63103430591646</v>
      </c>
      <c r="CT28" s="24">
        <v>128.45314335875054</v>
      </c>
      <c r="CU28" s="24">
        <v>132.19292132645541</v>
      </c>
      <c r="CV28" s="24">
        <v>128.38602047128742</v>
      </c>
    </row>
    <row r="29" spans="1:100" x14ac:dyDescent="0.2">
      <c r="C29" s="22"/>
      <c r="D29" s="22"/>
      <c r="E29" s="22"/>
      <c r="F29" s="22"/>
      <c r="G29" s="22"/>
      <c r="H29" s="22"/>
      <c r="I29" s="22"/>
      <c r="J29" s="22"/>
      <c r="K29" s="22"/>
      <c r="M29" s="22"/>
      <c r="N29" s="22"/>
      <c r="O29" s="22"/>
      <c r="P29" s="22"/>
      <c r="Q29" s="22"/>
      <c r="R29" s="22"/>
      <c r="S29" s="22"/>
      <c r="T29" s="22"/>
      <c r="V29" s="23"/>
      <c r="W29" s="23"/>
      <c r="X29" s="23"/>
      <c r="Y29" s="23"/>
      <c r="Z29" s="23"/>
      <c r="AA29" s="23"/>
      <c r="AB29" s="23"/>
      <c r="AC29" s="23"/>
      <c r="AE29" s="23"/>
      <c r="AF29" s="23"/>
      <c r="AG29" s="23"/>
      <c r="AH29" s="23"/>
      <c r="AI29" s="23"/>
      <c r="AJ29" s="23"/>
      <c r="AK29" s="23"/>
      <c r="AL29" s="23"/>
      <c r="AN29" s="22"/>
      <c r="AO29" s="22"/>
      <c r="AP29" s="22"/>
      <c r="AQ29" s="22"/>
      <c r="AR29" s="22"/>
      <c r="AS29" s="22"/>
      <c r="AT29" s="22"/>
      <c r="AU29" s="22"/>
      <c r="AW29" s="23"/>
      <c r="AX29" s="23"/>
      <c r="AY29" s="23"/>
      <c r="AZ29" s="23"/>
      <c r="BA29" s="23"/>
      <c r="BB29" s="23"/>
      <c r="BC29" s="23"/>
      <c r="BD29" s="23"/>
      <c r="BF29" s="23"/>
      <c r="BG29" s="23"/>
      <c r="BH29" s="23"/>
      <c r="BI29" s="23"/>
      <c r="BJ29" s="23"/>
      <c r="BK29" s="23"/>
      <c r="BL29" s="23"/>
      <c r="BN29" s="22"/>
      <c r="BO29" s="22"/>
      <c r="BP29" s="22"/>
      <c r="BQ29" s="22"/>
      <c r="BR29" s="22"/>
      <c r="BS29" s="22"/>
      <c r="BT29" s="22"/>
      <c r="BU29" s="22"/>
    </row>
    <row r="30" spans="1:100" x14ac:dyDescent="0.2">
      <c r="O30" s="22"/>
      <c r="P30" s="22"/>
      <c r="Q30" s="22"/>
      <c r="R30" s="22"/>
      <c r="S30" s="22"/>
      <c r="T30" s="22"/>
      <c r="V30" s="23"/>
      <c r="W30" s="23"/>
      <c r="X30" s="23"/>
      <c r="Y30" s="23"/>
      <c r="Z30" s="23"/>
      <c r="AA30" s="23"/>
      <c r="AB30" s="23"/>
      <c r="AC30" s="23"/>
      <c r="AE30" s="23"/>
      <c r="AF30" s="23"/>
      <c r="AG30" s="23"/>
      <c r="AH30" s="23"/>
      <c r="AI30" s="23"/>
      <c r="AJ30" s="23"/>
      <c r="AK30" s="23"/>
      <c r="AL30" s="23"/>
      <c r="AN30" s="22"/>
      <c r="AO30" s="22"/>
      <c r="AP30" s="22"/>
      <c r="AQ30" s="22"/>
      <c r="AR30" s="22"/>
      <c r="AS30" s="22"/>
      <c r="AT30" s="22"/>
      <c r="AU30" s="22"/>
      <c r="AW30" s="23"/>
      <c r="AX30" s="23"/>
      <c r="AY30" s="23"/>
      <c r="AZ30" s="23"/>
      <c r="BA30" s="23"/>
      <c r="BB30" s="23"/>
      <c r="BC30" s="23"/>
      <c r="BD30" s="23"/>
      <c r="BF30" s="23"/>
      <c r="BG30" s="23"/>
      <c r="BH30" s="23"/>
      <c r="BI30" s="23"/>
      <c r="BJ30" s="23"/>
      <c r="BK30" s="23"/>
      <c r="BL30" s="23"/>
      <c r="BN30" s="22"/>
      <c r="BO30" s="22"/>
      <c r="BP30" s="22"/>
      <c r="BQ30" s="22"/>
      <c r="BR30" s="22"/>
      <c r="BS30" s="22"/>
      <c r="BT30" s="22"/>
      <c r="BU30" s="22"/>
    </row>
    <row r="31" spans="1:100" x14ac:dyDescent="0.2">
      <c r="BX31" s="24"/>
      <c r="BY31" s="24"/>
      <c r="BZ31" s="24"/>
      <c r="CA31" s="24"/>
    </row>
    <row r="32" spans="1:100" x14ac:dyDescent="0.2">
      <c r="BM32" s="25"/>
      <c r="BN32" s="25"/>
      <c r="BO32" s="25"/>
      <c r="BP32" s="25"/>
      <c r="BQ32" s="25"/>
      <c r="BV32" s="24"/>
      <c r="BW32" s="24"/>
      <c r="BX32" s="24"/>
      <c r="BY32" s="24"/>
      <c r="BZ32" s="24"/>
      <c r="CA32" s="24"/>
      <c r="CB32" s="24"/>
      <c r="CC32" s="24"/>
      <c r="CD32" s="24"/>
    </row>
    <row r="33" spans="8:88" x14ac:dyDescent="0.2">
      <c r="U33" s="24"/>
      <c r="AP33" s="24"/>
      <c r="AQ33" s="24"/>
      <c r="AR33" s="24"/>
      <c r="BM33" s="25"/>
      <c r="BN33" s="25"/>
      <c r="BO33" s="25"/>
      <c r="BP33" s="25"/>
      <c r="BQ33" s="25"/>
      <c r="BV33" s="24"/>
      <c r="BW33" s="24"/>
      <c r="BX33" s="24"/>
      <c r="BY33" s="24"/>
      <c r="BZ33" s="24"/>
      <c r="CA33" s="24"/>
      <c r="CB33" s="24"/>
      <c r="CC33" s="24"/>
      <c r="CD33" s="24"/>
    </row>
    <row r="34" spans="8:88" x14ac:dyDescent="0.2">
      <c r="N34" s="24"/>
      <c r="O34" s="24"/>
      <c r="P34" s="24"/>
      <c r="Q34" s="24"/>
      <c r="R34" s="24"/>
      <c r="S34" s="24"/>
      <c r="T34" s="24"/>
      <c r="U34" s="24"/>
      <c r="AP34" s="24"/>
      <c r="AQ34" s="24"/>
      <c r="AR34" s="24"/>
      <c r="AV34" s="25"/>
      <c r="AW34" s="25"/>
      <c r="AX34" s="24"/>
      <c r="AY34" s="24"/>
      <c r="BM34" s="25"/>
      <c r="BN34" s="25"/>
      <c r="BX34" s="24"/>
      <c r="BY34" s="24"/>
      <c r="BZ34" s="24"/>
      <c r="CA34" s="24"/>
    </row>
    <row r="35" spans="8:88" x14ac:dyDescent="0.2">
      <c r="H35" s="24"/>
      <c r="I35" s="24"/>
      <c r="J35" s="24"/>
      <c r="K35" s="24"/>
      <c r="AP35" s="24"/>
      <c r="AQ35" s="24"/>
      <c r="AR35" s="24"/>
      <c r="AX35" s="24"/>
      <c r="AY35" s="24"/>
      <c r="BX35" s="24"/>
      <c r="BY35" s="24"/>
      <c r="BZ35" s="24"/>
      <c r="CA35" s="24"/>
      <c r="CF35" s="24"/>
      <c r="CG35" s="24"/>
      <c r="CH35" s="24"/>
      <c r="CI35" s="24"/>
      <c r="CJ35" s="24"/>
    </row>
    <row r="36" spans="8:88" x14ac:dyDescent="0.2">
      <c r="H36" s="24"/>
      <c r="I36" s="24"/>
      <c r="J36" s="24"/>
      <c r="K36" s="24"/>
      <c r="AP36" s="24"/>
      <c r="AQ36" s="24"/>
      <c r="AR36" s="24"/>
      <c r="AV36" s="24"/>
      <c r="BX36" s="24"/>
      <c r="BY36" s="24"/>
      <c r="BZ36" s="24"/>
      <c r="CA36" s="24"/>
      <c r="CC36" s="24"/>
      <c r="CD36" s="24"/>
      <c r="CE36" s="24"/>
      <c r="CF36" s="24"/>
      <c r="CG36" s="24"/>
      <c r="CH36" s="24"/>
      <c r="CI36" s="24"/>
    </row>
    <row r="37" spans="8:88" x14ac:dyDescent="0.2">
      <c r="H37" s="24"/>
      <c r="I37" s="24"/>
      <c r="J37" s="24"/>
      <c r="K37" s="24"/>
      <c r="AP37" s="24"/>
      <c r="AQ37" s="24"/>
      <c r="AR37" s="24"/>
      <c r="AV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8:88" x14ac:dyDescent="0.2">
      <c r="H38" s="24"/>
      <c r="I38" s="24"/>
      <c r="J38" s="24"/>
      <c r="K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</row>
    <row r="39" spans="8:88" x14ac:dyDescent="0.2">
      <c r="H39" s="24"/>
      <c r="I39" s="24"/>
      <c r="J39" s="24"/>
      <c r="K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</row>
    <row r="40" spans="8:88" x14ac:dyDescent="0.2">
      <c r="H40" s="24"/>
      <c r="I40" s="24"/>
      <c r="J40" s="24"/>
      <c r="K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</row>
    <row r="41" spans="8:88" x14ac:dyDescent="0.2">
      <c r="H41" s="24"/>
      <c r="I41" s="24"/>
      <c r="J41" s="24"/>
      <c r="K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</row>
    <row r="42" spans="8:88" x14ac:dyDescent="0.2">
      <c r="H42" s="24"/>
      <c r="I42" s="24"/>
      <c r="J42" s="24"/>
      <c r="K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</row>
    <row r="43" spans="8:88" x14ac:dyDescent="0.2">
      <c r="H43" s="24"/>
      <c r="I43" s="24"/>
      <c r="J43" s="24"/>
      <c r="K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</row>
    <row r="44" spans="8:88" x14ac:dyDescent="0.2">
      <c r="H44" s="24"/>
      <c r="I44" s="24"/>
      <c r="J44" s="24"/>
      <c r="K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</row>
    <row r="45" spans="8:88" x14ac:dyDescent="0.2">
      <c r="H45" s="24"/>
      <c r="I45" s="24"/>
      <c r="J45" s="24"/>
      <c r="K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</row>
    <row r="46" spans="8:88" x14ac:dyDescent="0.2">
      <c r="H46" s="24"/>
      <c r="I46" s="24"/>
      <c r="J46" s="24"/>
      <c r="K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</row>
    <row r="47" spans="8:88" x14ac:dyDescent="0.2">
      <c r="H47" s="24"/>
      <c r="I47" s="24"/>
      <c r="J47" s="24"/>
      <c r="K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</row>
    <row r="48" spans="8:88" x14ac:dyDescent="0.2">
      <c r="H48" s="24"/>
      <c r="I48" s="24"/>
      <c r="J48" s="24"/>
      <c r="K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</row>
    <row r="49" spans="8:112" x14ac:dyDescent="0.2">
      <c r="H49" s="24"/>
      <c r="I49" s="24"/>
      <c r="J49" s="24"/>
      <c r="K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</row>
    <row r="50" spans="8:112" x14ac:dyDescent="0.2">
      <c r="H50" s="24"/>
      <c r="I50" s="24"/>
      <c r="J50" s="24"/>
      <c r="K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</row>
    <row r="51" spans="8:112" x14ac:dyDescent="0.2">
      <c r="H51" s="24"/>
      <c r="I51" s="24"/>
      <c r="J51" s="24"/>
      <c r="K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</row>
    <row r="52" spans="8:112" x14ac:dyDescent="0.2">
      <c r="H52" s="24"/>
      <c r="I52" s="24"/>
      <c r="J52" s="24"/>
      <c r="K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</row>
    <row r="53" spans="8:112" x14ac:dyDescent="0.2">
      <c r="H53" s="24"/>
      <c r="I53" s="24"/>
      <c r="J53" s="24"/>
      <c r="K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CB53" s="24"/>
      <c r="CC53" s="24"/>
      <c r="CD53" s="24"/>
      <c r="CE53" s="24"/>
      <c r="CF53" s="24"/>
      <c r="CG53" s="24"/>
      <c r="CH53" s="24"/>
      <c r="CI53" s="24"/>
    </row>
    <row r="54" spans="8:112" x14ac:dyDescent="0.2">
      <c r="H54" s="24"/>
      <c r="I54" s="24"/>
      <c r="J54" s="24"/>
      <c r="K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CB54" s="24"/>
      <c r="CC54" s="24"/>
      <c r="CD54" s="24"/>
      <c r="CE54" s="24"/>
      <c r="CF54" s="24"/>
      <c r="CG54" s="24"/>
      <c r="CH54" s="24"/>
      <c r="CI54" s="24"/>
    </row>
    <row r="55" spans="8:112" x14ac:dyDescent="0.2">
      <c r="H55" s="24"/>
      <c r="I55" s="24"/>
      <c r="J55" s="24"/>
      <c r="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CB55" s="24"/>
      <c r="CC55" s="24"/>
      <c r="CD55" s="24"/>
      <c r="CE55" s="24"/>
      <c r="CF55" s="24"/>
      <c r="CG55" s="24"/>
      <c r="CH55" s="24"/>
      <c r="CI55" s="24"/>
      <c r="DD55" s="24"/>
      <c r="DE55" s="24"/>
      <c r="DF55" s="24"/>
      <c r="DG55" s="24"/>
      <c r="DH55" s="24"/>
    </row>
    <row r="56" spans="8:112" x14ac:dyDescent="0.2">
      <c r="H56" s="24"/>
      <c r="I56" s="24"/>
      <c r="J56" s="24"/>
      <c r="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CB56" s="24"/>
      <c r="CC56" s="24"/>
      <c r="CD56" s="24"/>
      <c r="CE56" s="24"/>
      <c r="CF56" s="24"/>
      <c r="CG56" s="24"/>
      <c r="CH56" s="24"/>
      <c r="CI56" s="24"/>
      <c r="DD56" s="24"/>
      <c r="DE56" s="24"/>
      <c r="DF56" s="24"/>
      <c r="DG56" s="24"/>
      <c r="DH56" s="24"/>
    </row>
    <row r="57" spans="8:112" x14ac:dyDescent="0.2"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CH57" s="24"/>
      <c r="CI57" s="24"/>
    </row>
    <row r="58" spans="8:112" x14ac:dyDescent="0.2"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CG58" s="24"/>
      <c r="CH58" s="24"/>
      <c r="CI58" s="24"/>
    </row>
    <row r="59" spans="8:112" x14ac:dyDescent="0.2"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CG59" s="24"/>
      <c r="CH59" s="24"/>
      <c r="CI59" s="24"/>
    </row>
    <row r="60" spans="8:112" x14ac:dyDescent="0.2">
      <c r="CE60" s="24"/>
      <c r="CF60" s="24"/>
      <c r="CG60" s="24"/>
      <c r="CH60" s="24"/>
      <c r="CI60" s="24"/>
      <c r="CJ60" s="24"/>
      <c r="CK60" s="2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6" operator="lessThan" id="{B23D7172-7F25-4300-A376-77634C4D3F1D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877" operator="between" id="{8B47B416-1929-420E-B8F8-DF057D5EB241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878" operator="between" id="{382681EE-EF22-4279-939C-7809ED0BA03C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879" operator="greaterThan" id="{43CB88EA-A0AF-43ED-BD35-43781A74DFE5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880" operator="between" id="{806CBB8A-93A0-457B-AFA7-DDAE599CBD9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881" operator="between" id="{CDD96E68-269E-4439-A99D-9B06B2336308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882" operator="between" id="{99F3DA01-1C01-4E26-A62B-58297A6664E5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C7:D28</xm:sqref>
        </x14:conditionalFormatting>
        <x14:conditionalFormatting xmlns:xm="http://schemas.microsoft.com/office/excel/2006/main">
          <x14:cfRule type="cellIs" priority="869" operator="lessThan" id="{73E234EF-8D7B-44E5-853B-1DE8BA08032B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870" operator="between" id="{320459C1-FFDF-4E3A-81B3-B86BA71255F4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871" operator="between" id="{E556F6B5-0151-441C-A388-2008E15D71F6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872" operator="greaterThan" id="{922BD5BA-BAE9-4138-804D-5B03DB93C3CA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873" operator="between" id="{A8DDC701-2CA2-4997-BD16-C6342856CAA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874" operator="between" id="{9B3E2CDD-A0B9-4EE6-93E1-B8082B18E5E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875" operator="between" id="{5DBA3BFF-5353-401A-B852-66B723E7D566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L7:M28</xm:sqref>
        </x14:conditionalFormatting>
        <x14:conditionalFormatting xmlns:xm="http://schemas.microsoft.com/office/excel/2006/main">
          <x14:cfRule type="cellIs" priority="862" operator="lessThan" id="{091003B3-08D4-454C-BB52-536A84C682BB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863" operator="between" id="{A800C459-455E-4A93-993E-F081DC255999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864" operator="between" id="{281AC54C-B7B5-498D-8838-C0C52EB7175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865" operator="greaterThan" id="{99F60180-5929-4595-B6F4-0A78F2C15F26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866" operator="between" id="{12DCFE91-97C6-493D-9328-49233D41FC61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867" operator="between" id="{8CD0F9E2-5021-45C8-8A36-32D6E22762C3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868" operator="between" id="{48E801CA-3FEA-4B37-998F-437B76E5F5F0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U7:V28</xm:sqref>
        </x14:conditionalFormatting>
        <x14:conditionalFormatting xmlns:xm="http://schemas.microsoft.com/office/excel/2006/main">
          <x14:cfRule type="cellIs" priority="855" operator="lessThan" id="{24BFA20F-43AB-4328-82C5-2D74ADF7A08E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856" operator="between" id="{DD0B06C6-6EDC-45ED-AE5F-5D2768B89290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857" operator="between" id="{BD92D711-8577-4D66-BC0B-D2D7463D5FA4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858" operator="greaterThan" id="{A9FB9E50-99EA-4FA0-8CD2-BC112F6A2ABE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859" operator="between" id="{B918E052-6F4B-425E-BF1C-A15753099458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860" operator="between" id="{F289D398-08A3-4DBC-B18E-BEF6B5463A04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861" operator="between" id="{08513465-46C3-435D-A95B-3CDEB7185E92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AD7:AE28</xm:sqref>
        </x14:conditionalFormatting>
        <x14:conditionalFormatting xmlns:xm="http://schemas.microsoft.com/office/excel/2006/main">
          <x14:cfRule type="cellIs" priority="848" operator="lessThan" id="{62FADF3D-FB49-434E-AD3A-AA59497798AE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849" operator="between" id="{58E6AA6D-1F8C-41C8-804A-5BB7B56D2D88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850" operator="between" id="{F6594BF4-4519-4C37-8A00-69BD7576650D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851" operator="greaterThan" id="{E8CA3597-C0FE-4DF5-A0DB-C3DBABF70A30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852" operator="between" id="{3AC9F60D-B405-4E53-8D80-3DBB0FD0F4BB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853" operator="between" id="{2C75D036-6C96-4203-8748-B53E0DBC424E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854" operator="between" id="{CF9C9087-D857-42CF-AFD3-BAF59D7DBEEF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AM7:AN28</xm:sqref>
        </x14:conditionalFormatting>
        <x14:conditionalFormatting xmlns:xm="http://schemas.microsoft.com/office/excel/2006/main">
          <x14:cfRule type="cellIs" priority="841" operator="lessThan" id="{6294617F-383F-4A71-BD4E-785D0D59DC65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842" operator="between" id="{5CC4A7F7-035F-4A2B-95EB-B0C54D621F1D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843" operator="between" id="{8ABF46A3-04B4-44F4-9211-BCFAD40968C9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44" operator="greaterThan" id="{B65D27B2-7CA5-4246-9C1E-55611CEBE471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845" operator="between" id="{AD4F56E1-0159-49ED-9ECB-2407A4CB69EE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846" operator="between" id="{68973B5F-9494-4ACC-93D8-B97336AF28C7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847" operator="between" id="{EECAAB7C-050A-430E-B543-E42C7F0AC07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AV7:AW28</xm:sqref>
        </x14:conditionalFormatting>
        <x14:conditionalFormatting xmlns:xm="http://schemas.microsoft.com/office/excel/2006/main">
          <x14:cfRule type="cellIs" priority="834" operator="lessThan" id="{2C95BC52-32F7-4D27-A483-AC32ACF21487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835" operator="between" id="{BC01A459-B43F-4F29-AE79-E50596168A1C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836" operator="between" id="{1DB37C56-4E01-4366-860F-039D24F73FB5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37" operator="greaterThan" id="{DD33C0B3-B776-4021-AF32-D386CB73E3C4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838" operator="between" id="{F876CE4F-AE5B-4680-93D1-ACDFCAC2843C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39" operator="between" id="{E354D1D0-AB37-4143-9999-9A92D4F48463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840" operator="between" id="{F58F48C8-F58E-452A-9B55-5558F382199E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BE7:BF28</xm:sqref>
        </x14:conditionalFormatting>
        <x14:conditionalFormatting xmlns:xm="http://schemas.microsoft.com/office/excel/2006/main">
          <x14:cfRule type="cellIs" priority="827" operator="lessThan" id="{1579CDB8-B43F-4B9E-BBB2-0FE60314D376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828" operator="between" id="{89E4F4B7-863E-41A0-BFD4-D6E7546C8EA9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829" operator="between" id="{27337E00-2E7D-4F2D-9326-C15BDDA4818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830" operator="greaterThan" id="{8FCB6F5C-A137-4528-B0CB-BC18A015F7B2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831" operator="between" id="{19AE0750-5D26-4E51-9066-AB4C11B8BF21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832" operator="between" id="{7575328D-95D1-4EAF-BAA8-F53C4BEEC880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833" operator="between" id="{35B93DC4-7B30-4703-A662-39197B0CF9DA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BN7:BO28</xm:sqref>
        </x14:conditionalFormatting>
        <x14:conditionalFormatting xmlns:xm="http://schemas.microsoft.com/office/excel/2006/main">
          <x14:cfRule type="cellIs" priority="778" operator="lessThan" id="{B42AA47A-1107-464A-92D3-861EF331D5DE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779" operator="between" id="{8E97E45D-A45C-4650-9E36-E86C6C27974A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780" operator="between" id="{0C382203-D75D-48A4-8C60-662418E9A77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781" operator="greaterThan" id="{D6A5B861-CBF0-4AFD-9216-93D0F80F4A9B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782" operator="between" id="{638A469F-A88F-4E2F-AF1F-2906B49F52F3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783" operator="between" id="{C8584F7D-6F8F-47C2-8AD1-790ABD32C838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784" operator="between" id="{4F45BB01-6DD0-4363-BDAB-C40423EE157F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CO7:CP28</xm:sqref>
        </x14:conditionalFormatting>
        <x14:conditionalFormatting xmlns:xm="http://schemas.microsoft.com/office/excel/2006/main">
          <x14:cfRule type="cellIs" priority="806" operator="lessThan" id="{75E2EC8D-5CCF-43A7-A483-21BAC3F35866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807" operator="between" id="{D2AD545B-A15C-4E9A-B602-53EBD891B179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808" operator="between" id="{E83C955C-F707-4487-9A55-06282748A121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809" operator="greaterThan" id="{E061CAB8-D272-43E8-9A8E-E125D5744435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810" operator="between" id="{36135857-792A-4DD4-8980-C93C3BA56AED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811" operator="between" id="{8FA91E16-E728-45F5-ACD4-414E7CC4BF0F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812" operator="between" id="{BB393C3A-BCFF-4A4A-91EE-64B7E6F300AF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BW7:BX28</xm:sqref>
        </x14:conditionalFormatting>
        <x14:conditionalFormatting xmlns:xm="http://schemas.microsoft.com/office/excel/2006/main">
          <x14:cfRule type="cellIs" priority="792" operator="lessThan" id="{664D397E-184B-4F94-ACA8-29424587AEC1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793" operator="between" id="{5F36ABAA-F5A2-468D-AF5F-1074BBB05760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794" operator="between" id="{AFDC26EE-CCFE-4E5C-9E77-88B377C24C2A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795" operator="greaterThan" id="{E8035DF2-C881-4E9A-888F-16D1338FD481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796" operator="between" id="{51F9BB67-9BA2-49E0-920E-C5EA5969D2E2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797" operator="between" id="{CA7E6E1E-3192-4F59-A343-F52BDC7BAA8E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798" operator="between" id="{9918D70B-9C34-4BC6-8969-F3E78BE5A5AA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CF7:CG28</xm:sqref>
        </x14:conditionalFormatting>
        <x14:conditionalFormatting xmlns:xm="http://schemas.microsoft.com/office/excel/2006/main">
          <x14:cfRule type="cellIs" priority="771" operator="lessThan" id="{79D0D4B3-92F2-4DAB-963A-72B56F944771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72" operator="between" id="{18BBD31D-CBE2-44A0-A369-B034DD96B93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73" operator="between" id="{278B15A9-EE81-4ABE-88CE-F018A6D03C3B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74" operator="greaterThan" id="{36C107EB-5E70-4647-A476-8266EF187AE6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75" operator="between" id="{1527FA56-7EFD-4F64-8880-847E2DB40B73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76" operator="between" id="{4996D14A-7707-4671-9705-7BB283005859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77" operator="between" id="{D77AE2FD-4A5B-4794-859E-10A314DCE4D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E7:E28</xm:sqref>
        </x14:conditionalFormatting>
        <x14:conditionalFormatting xmlns:xm="http://schemas.microsoft.com/office/excel/2006/main">
          <x14:cfRule type="cellIs" priority="757" operator="lessThan" id="{C0A04E90-4878-46CC-A21C-42789C421672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758" operator="between" id="{E4302622-1245-4FE4-B60A-8F2199809A6D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759" operator="between" id="{63058984-1AEB-4710-B4E4-B91A624FB83A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60" operator="greaterThan" id="{DC61ADF1-3262-4AA3-8CA4-8F76B1141475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761" operator="between" id="{515F0383-F5C0-41EF-92A7-8CA52C8229E4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62" operator="between" id="{BC6980D6-04CA-4357-AA43-937F43762101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763" operator="between" id="{6AAC20CE-D05C-41A5-8BF5-5DF301F68C02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N7:N28</xm:sqref>
        </x14:conditionalFormatting>
        <x14:conditionalFormatting xmlns:xm="http://schemas.microsoft.com/office/excel/2006/main">
          <x14:cfRule type="cellIs" priority="750" operator="lessThan" id="{B9CC9695-AB45-4D19-927B-735C647D4610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751" operator="between" id="{F7B9DD76-326A-4CB4-8F54-AD1C5A9C4820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752" operator="between" id="{B4F4ECB7-381D-4FD8-8A21-18901B297821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753" operator="greaterThan" id="{0EC5FB3F-D99B-42E8-AB73-8184D0621805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754" operator="between" id="{F90493E8-F1E8-4EAA-9F5F-93CD89FE972C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755" operator="between" id="{5B7A28B2-4DA8-4359-817F-CC85AE17A050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756" operator="between" id="{55D556B4-9059-448F-B1C2-CB4292054D1B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S7:S28</xm:sqref>
        </x14:conditionalFormatting>
        <x14:conditionalFormatting xmlns:xm="http://schemas.microsoft.com/office/excel/2006/main">
          <x14:cfRule type="cellIs" priority="743" operator="lessThan" id="{88516674-F367-46B4-918B-76D3F1AA3835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744" operator="between" id="{782A0B21-1534-48DB-8EC4-5C47D08683F3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745" operator="between" id="{B4431E9E-8DA0-4EF5-AD29-7FC39322EE0F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746" operator="greaterThan" id="{744111D5-87C2-45FC-97F9-5B1CAD224CF9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747" operator="between" id="{71C6673A-F21C-4C35-857E-4055A8C0F94C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748" operator="between" id="{BF50308B-02AB-4903-A480-7E4ACB169D86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749" operator="between" id="{2D93220B-111F-422B-876E-741F95ED448F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W7:W28</xm:sqref>
        </x14:conditionalFormatting>
        <x14:conditionalFormatting xmlns:xm="http://schemas.microsoft.com/office/excel/2006/main">
          <x14:cfRule type="cellIs" priority="736" operator="lessThan" id="{CE87404A-D3D8-4281-B1B4-9D53BEC38FE1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737" operator="between" id="{E124236C-686D-4DFA-B5B3-DF94C45C7426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738" operator="between" id="{A351E261-3AB9-43D6-9686-4242C5CADC76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739" operator="greaterThan" id="{350CAE84-A592-40AD-BEF1-571B28729C47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740" operator="between" id="{953A0E0E-FC91-4E9C-97A7-7275C6382065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741" operator="between" id="{8B347E88-5A75-4FD1-A973-3FF5DAE04BEF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742" operator="between" id="{FAE77D54-C25F-4EA2-992B-B395A096EFFA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AB7:AB28</xm:sqref>
        </x14:conditionalFormatting>
        <x14:conditionalFormatting xmlns:xm="http://schemas.microsoft.com/office/excel/2006/main">
          <x14:cfRule type="cellIs" priority="729" operator="lessThan" id="{E5A7364A-CEE1-4849-8927-6C15B768E939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730" operator="between" id="{9F69AD1D-75B9-4A0D-8324-D8572BC28118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731" operator="between" id="{A90A031C-D663-4243-BF6A-1129FF1254E5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732" operator="greaterThan" id="{79808D36-0CF9-4409-A947-E3B2009D44AA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733" operator="between" id="{0CB24F55-FB05-4048-A029-E8CAA7018A3D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734" operator="between" id="{4DC4A4B2-3ADD-49C0-A2A2-B9A030327AE9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735" operator="between" id="{BD37D582-C6BA-4BE6-B26C-BA20BBB9D783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AF7:AF28</xm:sqref>
        </x14:conditionalFormatting>
        <x14:conditionalFormatting xmlns:xm="http://schemas.microsoft.com/office/excel/2006/main">
          <x14:cfRule type="cellIs" priority="722" operator="lessThan" id="{309BBC0B-FE82-45D8-A987-DBE591B262EA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723" operator="between" id="{45DA774C-E8CE-4F01-934B-535D5AAE3E7E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724" operator="between" id="{D7F2A5B2-9DFF-40BD-A78C-94A66CCEDCF8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725" operator="greaterThan" id="{0F2E444B-B844-498B-A4F0-34DE64CC1295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726" operator="between" id="{D8434F59-927D-4D43-9EEE-4E44CADBF420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727" operator="between" id="{46912585-6D81-41EE-93B4-AA5CA6273A1E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728" operator="between" id="{64FC206B-C628-41E0-8F28-946239CDAF8E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AK7:AK28</xm:sqref>
        </x14:conditionalFormatting>
        <x14:conditionalFormatting xmlns:xm="http://schemas.microsoft.com/office/excel/2006/main">
          <x14:cfRule type="cellIs" priority="715" operator="lessThan" id="{D00D4A57-B197-48F0-BF96-A61E0D80F5D5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716" operator="between" id="{AAC16DB4-07E3-48C8-B3DD-55158B1F7CD1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717" operator="between" id="{64A95148-4A4A-4000-89CE-69D543FD3A57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718" operator="greaterThan" id="{B3AF0928-6259-446A-BA24-94AEEC4E1C9E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719" operator="between" id="{786B334A-0C0A-4806-86A1-FE86236D910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720" operator="between" id="{4F3CBB9C-3BA0-402D-99B9-B9C3BD0D9971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721" operator="between" id="{1D6C3EDD-B8CA-4B8D-A80F-0FDA56E9B38B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AO7:AO28</xm:sqref>
        </x14:conditionalFormatting>
        <x14:conditionalFormatting xmlns:xm="http://schemas.microsoft.com/office/excel/2006/main">
          <x14:cfRule type="cellIs" priority="708" operator="lessThan" id="{2AC92E5F-3F63-4350-A35C-FB5563938357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709" operator="between" id="{36FFC835-77B5-4987-A0E4-7C9577FF1A88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710" operator="between" id="{A261D9B6-132E-47F8-A074-B0B7D38BEB28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711" operator="greaterThan" id="{EEDBAD6A-9EC6-410D-AD0A-292EF7E28B8F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712" operator="between" id="{4D4C376C-BD72-4072-A584-EC718E21B39F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713" operator="between" id="{BD32C115-1FFB-4698-BDA5-EDB35AE655AD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714" operator="between" id="{C0D858CB-6DF8-4250-9FFF-53A7B10AB0F3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AT7:AT28</xm:sqref>
        </x14:conditionalFormatting>
        <x14:conditionalFormatting xmlns:xm="http://schemas.microsoft.com/office/excel/2006/main">
          <x14:cfRule type="cellIs" priority="701" operator="lessThan" id="{8DA936EC-5E03-4FDE-8BF5-4D32E85438AF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702" operator="between" id="{43241005-88CB-436F-B597-AF1BDE5F010B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703" operator="between" id="{7E0DD5DA-7B03-47D3-B156-D8E002FC897A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704" operator="greaterThan" id="{6FECFFCD-209B-44FF-880A-A3B72CEE682E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705" operator="between" id="{929A3CA9-6E0D-45AB-AF35-2A802AA8A1F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706" operator="between" id="{5A6F6449-4D0E-4CD7-827B-EC2220B58B36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707" operator="between" id="{8C6B07F9-BD10-4192-9467-01A243776251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AX7:AX28</xm:sqref>
        </x14:conditionalFormatting>
        <x14:conditionalFormatting xmlns:xm="http://schemas.microsoft.com/office/excel/2006/main">
          <x14:cfRule type="cellIs" priority="694" operator="lessThan" id="{8A0FEC1C-32B4-4747-8C4C-2F36FCC8854E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695" operator="between" id="{BCB7A61E-BBC7-42A7-B2B7-A8F2D4395629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696" operator="between" id="{B60A005B-9105-4E49-98DF-9CA278E25925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697" operator="greaterThan" id="{E4EE2BFE-66BA-4CE3-9F83-44C3810BE904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698" operator="between" id="{1FD4F33F-10DA-4A63-A231-1C7C9B14663B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699" operator="between" id="{CB4A16BA-CD59-4B02-A920-0A1F85342F6D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700" operator="between" id="{9629A0C6-2EE6-44AB-A683-B89EA0D0E856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BC7:BC28</xm:sqref>
        </x14:conditionalFormatting>
        <x14:conditionalFormatting xmlns:xm="http://schemas.microsoft.com/office/excel/2006/main">
          <x14:cfRule type="cellIs" priority="687" operator="lessThan" id="{04057B36-963E-4511-94C3-B7AB50F2A7B0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688" operator="between" id="{FE874CE2-5852-4421-90BE-F1AB3AC5DAAA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689" operator="between" id="{DF45E72F-B571-4A2A-98AE-587D357CF40A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90" operator="greaterThan" id="{E2798B8D-CC65-4271-868D-FBD3D6EC0FAB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691" operator="between" id="{DBBD9D7B-95BA-41DD-8EA0-0575F8AA73B2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92" operator="between" id="{1F30AD96-BD9A-46A1-81AD-245EC5A2DD96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693" operator="between" id="{1F3DF0D0-1182-4D95-8A3E-3FB2DA26D13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BG7:BG28</xm:sqref>
        </x14:conditionalFormatting>
        <x14:conditionalFormatting xmlns:xm="http://schemas.microsoft.com/office/excel/2006/main">
          <x14:cfRule type="cellIs" priority="680" operator="lessThan" id="{52744681-3260-40F1-AF61-EB971CFDF827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681" operator="between" id="{91DC1B93-A666-48AC-991A-12DFC0786076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682" operator="between" id="{013BEBF9-F8DE-41DE-9A4A-284169F6DDAC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683" operator="greaterThan" id="{2CDD7AEE-418F-4AA1-89FE-25DECFF0C251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684" operator="between" id="{0379D6B4-C5AF-41EB-90CD-5ACBF3A5552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685" operator="between" id="{FB9BA479-C188-4D5C-B231-34523A46369B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686" operator="between" id="{AA628F09-EC3B-47CF-8EAB-E9E87A8BFDFE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BL7:BL28</xm:sqref>
        </x14:conditionalFormatting>
        <x14:conditionalFormatting xmlns:xm="http://schemas.microsoft.com/office/excel/2006/main">
          <x14:cfRule type="cellIs" priority="673" operator="lessThan" id="{D9166AB1-0EF8-4737-B0C8-896FD5C594A6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674" operator="between" id="{E54251E0-9392-441D-9611-43CBEB715D05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675" operator="between" id="{B6EBF5F4-A4E4-40EA-B8DF-12E7873193B6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676" operator="greaterThan" id="{5F4F6D8E-0FA8-47D2-A344-D6D83F0161AA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677" operator="between" id="{67BD11BC-265C-4AF4-9BE9-CE65D19B3DA0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78" operator="between" id="{B0F309D4-03FA-4997-9402-2FCE31ABD889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679" operator="between" id="{4A6F85B4-BA82-44BA-8F78-0FD546AE7DF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BP7:BP28</xm:sqref>
        </x14:conditionalFormatting>
        <x14:conditionalFormatting xmlns:xm="http://schemas.microsoft.com/office/excel/2006/main">
          <x14:cfRule type="cellIs" priority="666" operator="lessThan" id="{83E7995C-33C2-4D64-91EB-9B5BD36139B9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667" operator="between" id="{A410F103-22CD-4661-91AA-9E5B74C4A6E5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668" operator="between" id="{FF623B3E-58EC-4247-B074-B068498DA05C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669" operator="greaterThan" id="{7AF32E9C-7054-45D9-B930-A51CA3697D0A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670" operator="between" id="{2779B700-24A3-4818-8E23-79EB940BBE1D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671" operator="between" id="{4E22E361-7642-4238-98F8-47427319279F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672" operator="between" id="{41CDDBD4-9A31-4F53-BB74-597BBF4FD78F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BU7:BU28</xm:sqref>
        </x14:conditionalFormatting>
        <x14:conditionalFormatting xmlns:xm="http://schemas.microsoft.com/office/excel/2006/main">
          <x14:cfRule type="cellIs" priority="659" operator="lessThan" id="{895FC0A0-7762-4C8D-A6A6-B5D9E3E721E3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660" operator="between" id="{69343EAD-9AE4-4119-BA66-5519965E2DE0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661" operator="between" id="{8F612037-0F6C-4D45-AEC9-AD23B06EFEC7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662" operator="greaterThan" id="{4B8518D4-C056-4C40-AA8F-2A47A4F59108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663" operator="between" id="{8B60184B-AC8E-4FF8-90EA-3DE8CF99534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64" operator="between" id="{9BB2FABE-CFC5-456A-A0D1-0EAECCC07D7C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665" operator="between" id="{8AC3FCFB-63F7-4F2E-8F01-3A558DB9F63C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BY7:BY28</xm:sqref>
        </x14:conditionalFormatting>
        <x14:conditionalFormatting xmlns:xm="http://schemas.microsoft.com/office/excel/2006/main">
          <x14:cfRule type="cellIs" priority="652" operator="lessThan" id="{1F336230-CCCE-4C06-B1F8-955F52B89B32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653" operator="between" id="{70E11B2C-64E5-4947-898A-36845C6DA424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654" operator="between" id="{1F04B10E-E488-468B-9CCF-6E670A166999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655" operator="greaterThan" id="{DAC672C0-12BE-49B7-A6CA-8E03E771CF30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656" operator="between" id="{DEDE034A-3737-4E88-AA12-B0A66CD6A63F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657" operator="between" id="{3B717D7A-F34A-4830-870A-E7892F88D52A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658" operator="between" id="{7FE957B1-F015-4809-B4B2-4EBA2C900B4A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CD7:CD28</xm:sqref>
        </x14:conditionalFormatting>
        <x14:conditionalFormatting xmlns:xm="http://schemas.microsoft.com/office/excel/2006/main">
          <x14:cfRule type="cellIs" priority="645" operator="lessThan" id="{A25993D5-BBCA-4A9D-B89E-A266B66CDE2A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646" operator="between" id="{D80DD884-F598-4469-A61B-56F34664C24E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647" operator="between" id="{2A5C73DB-BFE5-407A-ABA1-A7CB0FDE1FBD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648" operator="greaterThan" id="{D59BF546-4830-4443-B04B-EBBB6785C571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649" operator="between" id="{5AF1A2AD-19D3-4458-AF22-2DDD198C77C6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650" operator="between" id="{862266B8-B983-410C-932C-F392E51FACE5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651" operator="between" id="{70C3F195-463D-4C14-8EF8-9FA1F73656EE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CH7:CH28</xm:sqref>
        </x14:conditionalFormatting>
        <x14:conditionalFormatting xmlns:xm="http://schemas.microsoft.com/office/excel/2006/main">
          <x14:cfRule type="cellIs" priority="638" operator="lessThan" id="{E4AA991D-34E0-4666-861F-BF1ACE4FBFC4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639" operator="between" id="{B83999DD-E50B-443E-BAE4-2EA0D5D3C030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640" operator="between" id="{9CFF42F9-91B3-4EC1-B1F4-01BEA207F127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641" operator="greaterThan" id="{D73AD18C-A063-4212-AF90-EA4828002098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642" operator="between" id="{964E6FBA-F722-489D-8255-82F7D9254445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643" operator="between" id="{A21A53EE-6873-4E92-8C8F-F40496C06201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644" operator="between" id="{96B4C4DE-FE16-4B74-B4B7-E032D526C9E4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CM7:CM28</xm:sqref>
        </x14:conditionalFormatting>
        <x14:conditionalFormatting xmlns:xm="http://schemas.microsoft.com/office/excel/2006/main">
          <x14:cfRule type="cellIs" priority="631" operator="lessThan" id="{ADFB79A6-72D2-440B-8FEB-5418419B1987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632" operator="between" id="{14476ACF-D340-4BC8-A979-ADBFC795E607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633" operator="between" id="{0B960D57-09ED-48F6-981F-CAAF650B4CF3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34" operator="greaterThan" id="{53ACE1D8-8127-42B5-8493-7F58A76B87A1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635" operator="between" id="{76ADB125-A131-4196-B713-33684F89DD1E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36" operator="between" id="{EBFF65F7-2D89-4E4F-94A8-EAFAA43D2DA2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637" operator="between" id="{889B0A7A-09F6-4F9A-94B7-9A3A5B80138B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CQ7:CQ28</xm:sqref>
        </x14:conditionalFormatting>
        <x14:conditionalFormatting xmlns:xm="http://schemas.microsoft.com/office/excel/2006/main">
          <x14:cfRule type="cellIs" priority="624" operator="lessThan" id="{A3A21E81-372E-41E2-94A9-7796A2017FD9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625" operator="between" id="{4E3FFCA8-F08D-410C-BD54-E1244D9EE2D2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626" operator="between" id="{DD79EA23-F7F7-4E28-97D6-CD4B0965B39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627" operator="greaterThan" id="{462CAA02-5999-4DD2-B791-04A386E0D353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628" operator="between" id="{5925D27D-AD64-408E-8E5B-A4A0E5F4141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29" operator="between" id="{9026B86D-DD47-43DA-81AE-8EE4C227E12F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630" operator="between" id="{C59628F3-ED58-4034-8AC0-2A5AF1DD6095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CV7:CV28</xm:sqref>
        </x14:conditionalFormatting>
        <x14:conditionalFormatting xmlns:xm="http://schemas.microsoft.com/office/excel/2006/main">
          <x14:cfRule type="cellIs" priority="428" operator="lessThan" id="{1D104E3E-A1F1-4412-B183-870D0105EEB8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429" operator="between" id="{5310A2AA-B9AB-4E19-94B2-8FD7A9189961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430" operator="between" id="{5FD1BF23-B341-4C9A-BE2D-A48FF0A2AB57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431" operator="greaterThan" id="{9DB4FEDD-B16C-442B-875A-299128F5DBE5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432" operator="between" id="{A6666438-3548-4C1A-8613-4C170A25CA55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33" operator="between" id="{80D055D1-0082-4045-A73E-35711EDC3A3F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434" operator="between" id="{791835E2-3BAC-4DE3-A922-B87EE2B852C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AY7:AY28</xm:sqref>
        </x14:conditionalFormatting>
        <x14:conditionalFormatting xmlns:xm="http://schemas.microsoft.com/office/excel/2006/main">
          <x14:cfRule type="cellIs" priority="435" operator="lessThan" id="{2D40B18A-CD16-4276-86E6-50BBA1BF7E4E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436" operator="between" id="{152820AB-A996-4253-A8D3-DC18AC8AA361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437" operator="between" id="{9EC20C9D-370C-4B00-A7B9-A0EC97C9B8C0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438" operator="greaterThan" id="{7DD2BD2E-3914-4DFF-BA68-A8486766F483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439" operator="between" id="{6D1617CB-7D88-43AF-931F-79ABD5983CAD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440" operator="between" id="{A4361BAE-0C9F-4F80-976A-565FCCB38419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441" operator="between" id="{7AEECB9A-F5A5-4213-99D6-0635754E98E9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BH7:BH28</xm:sqref>
        </x14:conditionalFormatting>
        <x14:conditionalFormatting xmlns:xm="http://schemas.microsoft.com/office/excel/2006/main">
          <x14:cfRule type="cellIs" priority="442" operator="lessThan" id="{B9371B33-F1A8-4BB2-B85E-F99B5A25AEED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443" operator="between" id="{0E9FE646-0BF8-4744-8D23-2A7921881079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444" operator="between" id="{D21C69AA-46B3-4756-BAC6-4D37C0148AB2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445" operator="greaterThan" id="{F7F672E0-F42A-4655-B420-86D8EB88F7FB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446" operator="between" id="{E7810FBE-4E5B-4ACD-8CB0-9BC15704B7E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447" operator="between" id="{A52C4936-69E2-470F-A28D-21F229E2D7B6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448" operator="between" id="{F50B8AE7-AA4A-4AE5-B883-507165005BF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BQ7:BQ28</xm:sqref>
        </x14:conditionalFormatting>
        <x14:conditionalFormatting xmlns:xm="http://schemas.microsoft.com/office/excel/2006/main">
          <x14:cfRule type="cellIs" priority="449" operator="lessThan" id="{E0CF99E0-4BAC-4D8C-A25B-F8886B9597A4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450" operator="between" id="{DD27986C-F6A5-4AD6-8621-456E44AA91B8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451" operator="between" id="{09ADB850-1DDA-4031-80EE-5144C8D69EB4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452" operator="greaterThan" id="{E2AE8867-5F24-4850-A798-01396073D1A3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453" operator="between" id="{8787BE14-C90D-466B-B91E-94D35BA1ADA0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454" operator="between" id="{C28D7B77-28AA-4643-9CD2-756422816982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455" operator="between" id="{F68933B1-D8CC-442B-95B4-C0A4D10871E1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BZ7:BZ28</xm:sqref>
        </x14:conditionalFormatting>
        <x14:conditionalFormatting xmlns:xm="http://schemas.microsoft.com/office/excel/2006/main">
          <x14:cfRule type="cellIs" priority="456" operator="lessThan" id="{90C5A385-FD0B-47FB-AAAB-EF822C824C40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457" operator="between" id="{CC0BE5A3-E869-4A76-A4C5-0C4D8E0C80BB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458" operator="between" id="{63272908-D716-4D6E-9AC8-CEEABCD370F6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459" operator="greaterThan" id="{9C25DD4F-0FE3-4B7B-87C8-16A9BB28429A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460" operator="between" id="{32FA55B5-88AD-442D-A540-FEBC76C7ED0C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461" operator="between" id="{D934C8AD-802A-48F2-892A-55FFD21EFEBE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462" operator="between" id="{3C5F77B0-29D0-4069-80CB-52D128F4E4D2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CI7:CI28</xm:sqref>
        </x14:conditionalFormatting>
        <x14:conditionalFormatting xmlns:xm="http://schemas.microsoft.com/office/excel/2006/main">
          <x14:cfRule type="cellIs" priority="463" operator="lessThan" id="{070E11CD-8194-49BE-900B-4FC27229C49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464" operator="between" id="{96D91F2A-A539-4D22-BC59-4D502572D4E0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465" operator="between" id="{64BB2ADC-65C0-4609-910A-C4046A46B5BF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66" operator="greaterThan" id="{E0152253-A7DD-482B-89E7-06993D56A14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467" operator="between" id="{F46EF226-7F1B-484A-AE30-AC32D5C6E7A2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468" operator="between" id="{6405CADE-99E5-47B6-B538-BC3D2D056CE2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469" operator="between" id="{6F335175-6758-4C9D-BBE8-5ACEF85AF7C0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CR7:CR28</xm:sqref>
        </x14:conditionalFormatting>
        <x14:conditionalFormatting xmlns:xm="http://schemas.microsoft.com/office/excel/2006/main">
          <x14:cfRule type="cellIs" priority="421" operator="lessThan" id="{029E924E-84D4-4FC0-8908-D8F7F1DE9889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422" operator="between" id="{0C1C5A03-5988-475E-9798-9A01A2B0502F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423" operator="between" id="{781AB522-B5F5-40EC-8677-4363A49AC706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424" operator="greaterThan" id="{DDB922D0-0E48-4D19-B28F-4D118446D1AD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425" operator="between" id="{CB4AE68C-F30E-4C82-B09D-47DBC67FBA3F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26" operator="between" id="{C100F85A-C803-4DB4-853C-770B69201EB6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427" operator="between" id="{2BBEDACD-99A0-4B38-9712-49D706C5A724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AP7:AP28</xm:sqref>
        </x14:conditionalFormatting>
        <x14:conditionalFormatting xmlns:xm="http://schemas.microsoft.com/office/excel/2006/main">
          <x14:cfRule type="cellIs" priority="414" operator="lessThan" id="{EC5D7750-C99F-433D-A498-38949EF52C15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415" operator="between" id="{C5CADCC1-FF24-4118-B3AE-5F5375E50FB9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416" operator="between" id="{20E5680B-A5EC-4DB1-9197-987DD8749783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417" operator="greaterThan" id="{C1704156-ED93-4A10-ABAC-C0A785F2055F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418" operator="between" id="{A64B27E3-BDED-4023-8DA9-9BB9D93F5994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419" operator="between" id="{D78C74DB-C560-4285-8D68-187A53B4F7EC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420" operator="between" id="{E9FEE585-881D-4D86-B726-D1FB3882E1E2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AG7:AG28</xm:sqref>
        </x14:conditionalFormatting>
        <x14:conditionalFormatting xmlns:xm="http://schemas.microsoft.com/office/excel/2006/main">
          <x14:cfRule type="cellIs" priority="407" operator="lessThan" id="{D959F17F-6CD7-445C-8DC5-6D086DA679A8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408" operator="between" id="{2B54F513-3A79-40C3-9888-AFB508515312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409" operator="between" id="{3ACB1A3A-0E3A-40AC-90BB-512998EAF688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410" operator="greaterThan" id="{16989A03-EB6D-4E29-BC2A-8A1D068194A3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411" operator="between" id="{16E0C9BB-2063-4E67-8E6B-DD20080617A0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412" operator="between" id="{50155A03-1B33-40FA-90BD-EBB9E0F1463B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413" operator="between" id="{44D342F9-B0D6-468E-B046-2CFE21AA92B2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X7:X28</xm:sqref>
        </x14:conditionalFormatting>
        <x14:conditionalFormatting xmlns:xm="http://schemas.microsoft.com/office/excel/2006/main">
          <x14:cfRule type="cellIs" priority="400" operator="lessThan" id="{31FFE6D3-87B5-461B-BA02-4D7BE4C62972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401" operator="between" id="{C76DABE4-DB65-433F-9108-C029167CDCC5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402" operator="between" id="{17511391-F0F9-4EE7-82A9-70A5FF075B72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403" operator="greaterThan" id="{10163CE2-2601-478B-A2EE-B44340618FCF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404" operator="between" id="{6AA18E4A-38EE-4B66-9DF6-9ABC5670E7F8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405" operator="between" id="{FAB10EC4-A76A-44BF-9249-2BB45B8CDD9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406" operator="between" id="{030DA68D-AE16-499B-8E52-E28149FB0B7C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O7:O28</xm:sqref>
        </x14:conditionalFormatting>
        <x14:conditionalFormatting xmlns:xm="http://schemas.microsoft.com/office/excel/2006/main">
          <x14:cfRule type="cellIs" priority="393" operator="lessThan" id="{3FF2499F-90EE-4818-9157-62FD6E319F05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394" operator="between" id="{1769122C-1039-48A6-8C19-59A623096E93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395" operator="between" id="{E96339DF-0726-4B36-A17B-D1170D5C76E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396" operator="greaterThan" id="{CC59F642-0ACF-422A-9350-DC197AE2DABC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397" operator="between" id="{710BAF26-D8F4-45D5-83D3-1F89C3B9B44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398" operator="between" id="{6B6AADCD-C337-47BE-9F23-29210126EF70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399" operator="between" id="{5CDDC101-3D1B-40AA-9AFA-7867042B4ED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F7:F28</xm:sqref>
        </x14:conditionalFormatting>
        <x14:conditionalFormatting xmlns:xm="http://schemas.microsoft.com/office/excel/2006/main">
          <x14:cfRule type="cellIs" priority="232" operator="lessThan" id="{DDB3FEA5-764D-4515-94B1-78178D3FEECC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233" operator="between" id="{6F215721-D4BF-4471-BACA-1070A233A683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234" operator="between" id="{9CA4657D-3C88-4F30-B7F2-9FFA99084D77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235" operator="greaterThan" id="{4EF35FAB-6AB1-4DE4-87E7-892D5B616511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236" operator="between" id="{1CAFFDF7-1C38-4883-AE18-6E12902C8596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237" operator="between" id="{332B2085-CD50-49D2-94E4-DC11F813D0DB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238" operator="between" id="{42F0C28F-E396-4747-97DD-6B0FA3ED1CBF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G7:G28</xm:sqref>
        </x14:conditionalFormatting>
        <x14:conditionalFormatting xmlns:xm="http://schemas.microsoft.com/office/excel/2006/main">
          <x14:cfRule type="cellIs" priority="225" operator="lessThan" id="{E298B9B5-B93B-46B4-82FE-E5FF6D75EEE0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226" operator="between" id="{8CB14662-A8C4-4AC3-9FCC-58CBC5526C26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227" operator="between" id="{CD29258A-8DE8-45C0-93BA-3562EBB2E542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228" operator="greaterThan" id="{093AD706-734C-4041-ADF8-6B9F215E4A62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229" operator="between" id="{2562258F-FC7F-4EAC-892B-D871F8B5CE92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230" operator="between" id="{12921B35-4BCE-4DF8-B21B-5F0D4426C3D8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231" operator="between" id="{321C649A-78D0-4B09-936F-7D74B1A5C31F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P7:P28</xm:sqref>
        </x14:conditionalFormatting>
        <x14:conditionalFormatting xmlns:xm="http://schemas.microsoft.com/office/excel/2006/main">
          <x14:cfRule type="cellIs" priority="218" operator="lessThan" id="{D6CF38E3-286B-40F3-8A31-E3B37E09C820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219" operator="between" id="{D115F399-0875-4FE0-81F8-85F95A67CF59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220" operator="between" id="{D8042C99-9D81-4B9E-8E88-DDDE1951B27D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221" operator="greaterThan" id="{C34792C3-293E-46DD-88C5-4DBBF4B0CA2D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222" operator="between" id="{70CABFF2-F98A-42A5-898A-873A5F1A0E14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223" operator="between" id="{52F08200-54DA-4F32-B962-5A941928951C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224" operator="between" id="{D8828A1F-7B91-4743-85D4-12EA090FCEF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Y7:Y28</xm:sqref>
        </x14:conditionalFormatting>
        <x14:conditionalFormatting xmlns:xm="http://schemas.microsoft.com/office/excel/2006/main">
          <x14:cfRule type="cellIs" priority="211" operator="lessThan" id="{B1EE7FC9-23EC-48C5-A81C-70584D5FDAC5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212" operator="between" id="{F9AA5B1E-5E4D-4B72-8EBD-D1772F89D040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213" operator="between" id="{D6472DF4-4C3C-4450-8156-56F6D80AD00F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214" operator="greaterThan" id="{5B1BF29F-1F3B-4429-9FCB-B0C7EEBFC03D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215" operator="between" id="{BD9D1509-0C7E-43B9-ABF3-5D962F0CFB4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216" operator="between" id="{BF5151E2-2352-4D0F-AFCF-6AAB41F480B4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217" operator="between" id="{03612A00-1E56-442C-926A-25332DA41BD0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AH7:AH28</xm:sqref>
        </x14:conditionalFormatting>
        <x14:conditionalFormatting xmlns:xm="http://schemas.microsoft.com/office/excel/2006/main">
          <x14:cfRule type="cellIs" priority="204" operator="lessThan" id="{15061E5C-FE60-49BD-A192-06EAA4E8269F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205" operator="between" id="{E0697100-9067-4088-9105-503D64E181B2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206" operator="between" id="{A5C2C157-336D-476B-A199-1AACF97A0510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207" operator="greaterThan" id="{6B1D59EB-4933-43A5-84C7-202ED892A0D1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208" operator="between" id="{6E8158E3-E395-47BE-BAF9-806160AAA68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209" operator="between" id="{56D836DD-014D-436B-A5B2-B245E4CEFF59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210" operator="between" id="{C1A1F8CF-73EC-418E-A2BE-4F1D71DD0B9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AQ7:AQ28</xm:sqref>
        </x14:conditionalFormatting>
        <x14:conditionalFormatting xmlns:xm="http://schemas.microsoft.com/office/excel/2006/main">
          <x14:cfRule type="cellIs" priority="197" operator="lessThan" id="{068DDA6D-197E-4D98-B8FE-3BA5AB55E021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198" operator="between" id="{047DAD9A-E1CC-4F71-9A91-B406A8FCC018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199" operator="between" id="{D865D3CD-261F-40A1-BACD-6EBC21874CB2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200" operator="greaterThan" id="{737F4C5F-5577-48BF-886A-65155356D8FF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201" operator="between" id="{26C67C6D-CBEE-40BB-9AC6-22D7A6BDBF9A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202" operator="between" id="{297B9F45-C4B0-4A2F-BF47-FDE6156062C9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203" operator="between" id="{8C30A5CE-A59F-4F90-A3EE-04B1DE66A637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AZ7:AZ28</xm:sqref>
        </x14:conditionalFormatting>
        <x14:conditionalFormatting xmlns:xm="http://schemas.microsoft.com/office/excel/2006/main">
          <x14:cfRule type="cellIs" priority="190" operator="lessThan" id="{A530CCD3-A8C1-4A15-A00D-182B7873B9E9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191" operator="between" id="{B6C243C4-B376-419E-A363-6F0E3F408488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192" operator="between" id="{F1FE59A6-38E2-49C1-B98D-C58A1DA160CE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193" operator="greaterThan" id="{771F9F6B-ABC4-41C2-8C4C-BAA941971B8D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194" operator="between" id="{692F08EB-EFDD-4036-93FC-48CF0C68C799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195" operator="between" id="{61DE98AE-0C03-45D1-9CA2-AEADDAFD4CD8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196" operator="between" id="{47397173-4AEE-43D1-9E89-A5BEC115677A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BI7:BI28</xm:sqref>
        </x14:conditionalFormatting>
        <x14:conditionalFormatting xmlns:xm="http://schemas.microsoft.com/office/excel/2006/main">
          <x14:cfRule type="cellIs" priority="183" operator="lessThan" id="{D8662D7C-6CCF-406A-8D9F-65BBEA04ED35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84" operator="between" id="{6880CA1A-92AB-4569-A88D-6D6E9A0D5A76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85" operator="between" id="{3FF0EE3B-2CD9-4495-BE84-905061167FF3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86" operator="greaterThan" id="{CC170F01-0E78-4654-BAE7-54485375F94A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87" operator="between" id="{103577E2-D6A6-4CF4-B19C-902194F2AEDA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88" operator="between" id="{F0FE0FB5-7109-4AB1-BD89-1F7F78223248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89" operator="between" id="{1AFA69C1-8688-41C5-89F8-E5B9E9EE6C77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BR7:BR28</xm:sqref>
        </x14:conditionalFormatting>
        <x14:conditionalFormatting xmlns:xm="http://schemas.microsoft.com/office/excel/2006/main">
          <x14:cfRule type="cellIs" priority="176" operator="lessThan" id="{BEDE24EF-1E23-48BF-87E1-06B592418CF2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77" operator="between" id="{B1E0B07A-86CE-4C7F-89C5-05F87643E0A4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78" operator="between" id="{F52403BD-82AA-48B3-9077-3E6B9D235516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79" operator="greaterThan" id="{0D6DA8FB-C8BB-45F6-8F55-84FDD13994F6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80" operator="between" id="{41982FC9-72B7-4CD3-B5C9-DC7D5F7BCFBA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81" operator="between" id="{C20015E3-F589-4EDA-8D0D-5F3C5769CBA6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82" operator="between" id="{1C2F64A0-0A4F-4EF7-9872-3AA81323C0A3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CA7:CA28</xm:sqref>
        </x14:conditionalFormatting>
        <x14:conditionalFormatting xmlns:xm="http://schemas.microsoft.com/office/excel/2006/main">
          <x14:cfRule type="cellIs" priority="169" operator="lessThan" id="{10FF2C41-79E3-4AAE-AB90-BBD5AC55626F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70" operator="between" id="{D943D366-9FF4-43AF-9BE0-FC91ADB4574E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71" operator="between" id="{26472E86-8607-4843-871D-BB8FAED8AB78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72" operator="greaterThan" id="{4595D25D-D77C-49BC-84F5-42568F26C094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73" operator="between" id="{BAAB55EB-8110-40F2-B64B-8A62C13AA951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74" operator="between" id="{E07C0877-7ACA-4AA3-ADBD-7CCC9A15898F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75" operator="between" id="{0CC14AB7-4943-4B4F-B7F8-8FC18A3F0CB0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CJ7:CJ28</xm:sqref>
        </x14:conditionalFormatting>
        <x14:conditionalFormatting xmlns:xm="http://schemas.microsoft.com/office/excel/2006/main">
          <x14:cfRule type="cellIs" priority="162" operator="lessThan" id="{0380F34C-A207-4DB0-B7EF-FD168941115C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63" operator="between" id="{AE3CFE40-A61E-42C9-9ED5-FB0545E6796C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64" operator="between" id="{CE1DF159-06EC-4B0E-9787-AF0B75AE7EEB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65" operator="greaterThan" id="{6CEE1D84-749F-4359-9E01-84B2ABAE29C7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66" operator="between" id="{8ABC4B46-C329-4F70-BCBC-4619D06C725D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67" operator="between" id="{2D3866C9-4ABC-4B90-A455-6AC47C1FD8D0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68" operator="between" id="{CF146035-4440-4F51-8106-44131BBD50E7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CS7:CS28</xm:sqref>
        </x14:conditionalFormatting>
        <x14:conditionalFormatting xmlns:xm="http://schemas.microsoft.com/office/excel/2006/main">
          <x14:cfRule type="cellIs" priority="155" operator="lessThan" id="{4DE744CF-AB2F-4D7A-BA21-4E49D1B5D01C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56" operator="between" id="{F2B98808-F75A-4BB2-8AFD-B1AFA9D75A60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57" operator="between" id="{39271EBB-2051-4ACF-AB3F-6B08FBF5B2E6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58" operator="greaterThan" id="{4696DEF4-DC8A-454A-BBC0-D5219E7C05C3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59" operator="between" id="{72CE062F-0755-472A-BFB0-FC8D3094D01E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60" operator="between" id="{2CDDC8CB-9491-45FB-AC0B-07755C14342C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61" operator="between" id="{DF62CAF2-EA34-47AE-B1A0-1E2BE4A566EA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J7:J28</xm:sqref>
        </x14:conditionalFormatting>
        <x14:conditionalFormatting xmlns:xm="http://schemas.microsoft.com/office/excel/2006/main">
          <x14:cfRule type="cellIs" priority="148" operator="lessThan" id="{6F9393B0-4FB5-473C-B1CA-FA51E2E56F34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149" operator="between" id="{DFA39861-51D8-4273-B88F-0E0CB974C6B5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150" operator="between" id="{B7B2A144-FAC3-4564-B8C5-742E6A5F162A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151" operator="greaterThan" id="{0E0B472E-4817-4366-8F13-F809C6B76D22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152" operator="between" id="{087C635F-8B54-461F-AD01-597EB78A19FE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153" operator="between" id="{A904060F-FFEC-469C-AEE3-63D160F6E56C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154" operator="between" id="{B430838F-6085-4C10-BFA1-47545BB0DD20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Q7:Q28</xm:sqref>
        </x14:conditionalFormatting>
        <x14:conditionalFormatting xmlns:xm="http://schemas.microsoft.com/office/excel/2006/main">
          <x14:cfRule type="cellIs" priority="141" operator="lessThan" id="{E86EF8B5-0C11-460A-9C90-5E1E07EBA416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142" operator="between" id="{54C862A6-3403-47E6-B426-BE8CF0889242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143" operator="between" id="{E253C36C-BDB2-4216-B0F8-1A23D7086D56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144" operator="greaterThan" id="{3E5A564E-95E6-4EE1-AAB2-6B22B11DADE8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145" operator="between" id="{9270DACC-F61C-4C1E-8BF4-3773E24A3308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146" operator="between" id="{90AF2A68-98AE-4AFC-945A-140467084FEE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147" operator="between" id="{7D2A8A1B-5819-4137-95A7-FD556816AB2E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Z7:Z28</xm:sqref>
        </x14:conditionalFormatting>
        <x14:conditionalFormatting xmlns:xm="http://schemas.microsoft.com/office/excel/2006/main">
          <x14:cfRule type="cellIs" priority="134" operator="lessThan" id="{DE24A442-6F86-4B24-893B-1CCC7F9538C7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135" operator="between" id="{DECBEBA6-0F41-4789-85BC-902F5E8C6A9A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136" operator="between" id="{FA02A2EE-2A02-44B4-B906-DB3AC292FDED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137" operator="greaterThan" id="{5F726D7A-1E68-4964-8C57-49A48D466D14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138" operator="between" id="{EBD5C3FB-F61A-4617-9D95-119936AEC683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139" operator="between" id="{5AEAFF0A-3982-4B50-ABF6-9E56188AD376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140" operator="between" id="{F812A4D5-93E9-4B77-BAC9-276F06D96909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BS7:BS28</xm:sqref>
        </x14:conditionalFormatting>
        <x14:conditionalFormatting xmlns:xm="http://schemas.microsoft.com/office/excel/2006/main">
          <x14:cfRule type="cellIs" priority="127" operator="lessThan" id="{096902ED-B6B6-4139-ABAC-CB730957E9DF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28" operator="between" id="{AEB5BCF5-534A-4938-9624-CFEB2752A18B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29" operator="between" id="{4692EDF1-66AA-4EF0-99D6-EB17036C517D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30" operator="greaterThan" id="{9818158D-4BCD-41DF-A08A-4DB349977EFB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31" operator="between" id="{1EC11BB5-59FC-446E-9DED-F9C34D8F30ED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132" operator="between" id="{BF29B15D-1F4E-4224-A781-1C34203785CD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133" operator="between" id="{A36FD4E8-D901-494D-BD89-D6054D49F57A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CB7:CB28</xm:sqref>
        </x14:conditionalFormatting>
        <x14:conditionalFormatting xmlns:xm="http://schemas.microsoft.com/office/excel/2006/main">
          <x14:cfRule type="cellIs" priority="120" operator="lessThan" id="{EF224A6C-C4C1-415E-9400-4251B80A464D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121" operator="between" id="{531B5C3A-EA65-46FC-93A0-5675F0BBDEC8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22" operator="between" id="{16B02974-E473-4A67-89B2-7F700F764AD8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greaterThan" id="{F4E8B128-3F7F-45C8-BBD8-37AA7CCE9240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24" operator="between" id="{890F5397-93E7-43E8-98E4-807A58CC301F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25" operator="between" id="{4FC7DF59-1CF2-4119-9A62-884B7D007B4F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26" operator="between" id="{DF0A027E-FBD7-4168-80F2-BB4BA90B1641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CK7:CK28</xm:sqref>
        </x14:conditionalFormatting>
        <x14:conditionalFormatting xmlns:xm="http://schemas.microsoft.com/office/excel/2006/main">
          <x14:cfRule type="cellIs" priority="113" operator="lessThan" id="{4BE45A87-5ED2-4C93-97EE-1109941BECD1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114" operator="between" id="{4C5D8459-0234-4545-AB31-BB7A20220E5B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115" operator="between" id="{6DBB8632-A658-4592-930A-9F8F13A9D021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116" operator="greaterThan" id="{EC6866E1-524B-4FF6-B832-48DDE15727A8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117" operator="between" id="{85668897-0AAF-4786-B92B-B803EC184FA7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118" operator="between" id="{10423AF4-8D19-4136-A5F8-D7846B6F9A0D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119" operator="between" id="{D779EF21-7D22-445E-ACE9-F8A3B438F94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CT7:CT28</xm:sqref>
        </x14:conditionalFormatting>
        <x14:conditionalFormatting xmlns:xm="http://schemas.microsoft.com/office/excel/2006/main">
          <x14:cfRule type="cellIs" priority="106" operator="lessThan" id="{97403AA8-A803-47F6-9BC9-0F51D4AB7594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107" operator="between" id="{BFFED410-DB1E-4E4A-9805-01F1C1AB9298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108" operator="between" id="{21F01A61-42E8-4898-98D7-50E980171F5C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109" operator="greaterThan" id="{E06A71C5-85B2-4CAB-9F30-307D73F95FD0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110" operator="between" id="{E4A1E37A-91FF-4460-AEFC-76871E9D2D4F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111" operator="between" id="{2374DCF1-CA44-4C6F-B723-A2C057108B7E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112" operator="between" id="{E375BC49-3067-4C11-9690-C57EE9BDF998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AI7:AI28</xm:sqref>
        </x14:conditionalFormatting>
        <x14:conditionalFormatting xmlns:xm="http://schemas.microsoft.com/office/excel/2006/main">
          <x14:cfRule type="cellIs" priority="99" operator="lessThan" id="{444D1EED-C60C-4CBF-A1BE-42194AE8E6A6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100" operator="between" id="{6BAF8E97-86C8-4629-9ADA-402CED0CD212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101" operator="between" id="{855B3EAB-E6C4-4977-9050-954B8A80F423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102" operator="greaterThan" id="{4028B140-50E0-4B1A-9548-C4F47F5978FE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103" operator="between" id="{6C1FD33E-BF7E-4254-87F5-E2AB6B64F89C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104" operator="between" id="{519B482E-185E-41B9-ACC2-03244C84FE8D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105" operator="between" id="{6275A0C2-AA11-4B81-A271-32B224F17536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H7:H28</xm:sqref>
        </x14:conditionalFormatting>
        <x14:conditionalFormatting xmlns:xm="http://schemas.microsoft.com/office/excel/2006/main">
          <x14:cfRule type="cellIs" priority="92" operator="lessThan" id="{E4DED601-A977-4D94-AEBE-D1A1373A25E1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93" operator="between" id="{4FB4A418-F8A8-46FF-88A8-C239DFD622D2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94" operator="between" id="{C4C858D3-4C24-4AFC-A049-5E5FC6BCD0F3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95" operator="greaterThan" id="{665025BF-F46D-48E6-93E0-BC34E5B821D6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96" operator="between" id="{E4EC8D4C-C8B2-4BC6-A1EE-C35AC42FE6A8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97" operator="between" id="{CFF009B3-7F2F-4ECA-9B2D-CE8D92C75BEC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98" operator="between" id="{3467D515-7003-4697-8CA2-E884C461CD00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AR7:AR28</xm:sqref>
        </x14:conditionalFormatting>
        <x14:conditionalFormatting xmlns:xm="http://schemas.microsoft.com/office/excel/2006/main">
          <x14:cfRule type="cellIs" priority="85" operator="lessThan" id="{0671A154-FDB3-4191-B6CE-1EBDC1ED6ADA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86" operator="between" id="{CC24A88E-6B1F-4F8C-87E9-C2B6B53BA030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87" operator="between" id="{3C3B937D-91CE-4496-9AD8-9D6197BB128C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88" operator="greaterThan" id="{D49BCC9E-598B-43B4-A05B-EECA00B8D98E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89" operator="between" id="{A230E09F-5339-4AF2-9A76-60C2240F2313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90" operator="between" id="{7D042B45-DDC3-4DB6-8669-D61C56114D4E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91" operator="between" id="{6333070C-35A6-4FC9-AC95-91BBD79D2C8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BA7:BA28</xm:sqref>
        </x14:conditionalFormatting>
        <x14:conditionalFormatting xmlns:xm="http://schemas.microsoft.com/office/excel/2006/main">
          <x14:cfRule type="cellIs" priority="78" operator="lessThan" id="{DF5D0AA1-FCE5-4951-904A-CE378F8053ED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79" operator="between" id="{C13A02FE-DCC6-45DB-AE69-8418F0BFD6B8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80" operator="between" id="{BD67AE23-F956-4D69-B2DB-D8B02D7354F2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81" operator="greaterThan" id="{57F2F244-6384-4EDA-8B10-554E9F8C1D41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82" operator="between" id="{A315CA15-E9BC-4F19-A0CD-19BD4B8556D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83" operator="between" id="{67BE7206-4386-4F80-8E4E-BFCCF14BFAEE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84" operator="between" id="{0B240BB3-EDF4-4901-81AB-F3D436797A5B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BJ7:BJ28</xm:sqref>
        </x14:conditionalFormatting>
        <x14:conditionalFormatting xmlns:xm="http://schemas.microsoft.com/office/excel/2006/main">
          <x14:cfRule type="cellIs" priority="71" operator="lessThan" id="{69F2BB80-6400-4B81-B142-A42D98BF8C0F}">
            <xm:f>'klasse grenzen indexen'!$C$15</xm:f>
            <x14:dxf>
              <fill>
                <patternFill>
                  <bgColor theme="8"/>
                </patternFill>
              </fill>
            </x14:dxf>
          </x14:cfRule>
          <x14:cfRule type="cellIs" priority="72" operator="between" id="{BACCF492-5C75-42C7-A16C-793BF79B3D15}">
            <xm:f>'klasse grenzen indexen'!$C$13</xm:f>
            <xm:f>'klasse grenzen indexen'!$C$14</xm:f>
            <x14:dxf>
              <fill>
                <patternFill>
                  <bgColor theme="7"/>
                </patternFill>
              </fill>
            </x14:dxf>
          </x14:cfRule>
          <x14:cfRule type="cellIs" priority="73" operator="between" id="{1E81F66A-6C97-47B6-B5EE-21194B3B121F}">
            <xm:f>'klasse grenzen indexen'!$C$12</xm:f>
            <xm:f>'klasse grenzen indexen'!$C$13</xm:f>
            <x14:dxf>
              <fill>
                <patternFill>
                  <bgColor theme="6"/>
                </patternFill>
              </fill>
            </x14:dxf>
          </x14:cfRule>
          <x14:cfRule type="cellIs" priority="74" operator="greaterThan" id="{31B75337-07AB-4BE2-AE6A-AD45D8B9CBA9}">
            <xm:f>'klasse grenzen indexen'!$C$8</xm:f>
            <x14:dxf>
              <fill>
                <patternFill>
                  <bgColor theme="2"/>
                </patternFill>
              </fill>
            </x14:dxf>
          </x14:cfRule>
          <x14:cfRule type="cellIs" priority="75" operator="between" id="{3D9C7098-D5B4-4763-BE74-5102C3EA40B1}">
            <xm:f>'klasse grenzen indexen'!$C$11</xm:f>
            <xm:f>'klasse grenzen indexen'!$C$10</xm:f>
            <x14:dxf>
              <fill>
                <patternFill>
                  <bgColor theme="4"/>
                </patternFill>
              </fill>
            </x14:dxf>
          </x14:cfRule>
          <x14:cfRule type="cellIs" priority="76" operator="between" id="{3CE879E1-E2C5-4C7A-B356-1F9E990CD85E}">
            <xm:f>'klasse grenzen indexen'!$C$10</xm:f>
            <xm:f>'klasse grenzen indexen'!$C$9</xm:f>
            <x14:dxf>
              <fill>
                <patternFill>
                  <bgColor theme="3"/>
                </patternFill>
              </fill>
            </x14:dxf>
          </x14:cfRule>
          <x14:cfRule type="cellIs" priority="77" operator="between" id="{2B0B29F4-9FD7-4B80-81F8-2629B4A52F8C}">
            <xm:f>'klasse grenzen indexen'!$C$12</xm:f>
            <xm:f>'klasse grenzen indexen'!$C$11</xm:f>
            <x14:dxf>
              <fill>
                <patternFill>
                  <bgColor theme="5"/>
                </patternFill>
              </fill>
            </x14:dxf>
          </x14:cfRule>
          <xm:sqref>I7:I28</xm:sqref>
        </x14:conditionalFormatting>
        <x14:conditionalFormatting xmlns:xm="http://schemas.microsoft.com/office/excel/2006/main">
          <x14:cfRule type="cellIs" priority="64" operator="lessThan" id="{55FEE25E-2BF0-4EB5-BD53-1722C0062230}">
            <xm:f>'klasse grenzen indexen'!$D$15</xm:f>
            <x14:dxf>
              <fill>
                <patternFill>
                  <bgColor theme="8"/>
                </patternFill>
              </fill>
            </x14:dxf>
          </x14:cfRule>
          <x14:cfRule type="cellIs" priority="65" operator="between" id="{D6F0BDF3-93FD-441A-8B63-FE8830A276DA}">
            <xm:f>'klasse grenzen indexen'!$D$13</xm:f>
            <xm:f>'klasse grenzen indexen'!$D$14</xm:f>
            <x14:dxf>
              <fill>
                <patternFill>
                  <bgColor theme="7"/>
                </patternFill>
              </fill>
            </x14:dxf>
          </x14:cfRule>
          <x14:cfRule type="cellIs" priority="66" operator="between" id="{B502C106-98FF-452D-A6FC-2D5E2A9C2D19}">
            <xm:f>'klasse grenzen indexen'!$D$12</xm:f>
            <xm:f>'klasse grenzen indexen'!$D$13</xm:f>
            <x14:dxf>
              <fill>
                <patternFill>
                  <bgColor theme="6"/>
                </patternFill>
              </fill>
            </x14:dxf>
          </x14:cfRule>
          <x14:cfRule type="cellIs" priority="67" operator="greaterThan" id="{4AFDAFFA-7A6A-4B58-B2ED-8FD432DC869C}">
            <xm:f>'klasse grenzen indexen'!$D$8</xm:f>
            <x14:dxf>
              <fill>
                <patternFill>
                  <bgColor theme="2"/>
                </patternFill>
              </fill>
            </x14:dxf>
          </x14:cfRule>
          <x14:cfRule type="cellIs" priority="68" operator="between" id="{0A4EBBF9-99DD-42E1-A952-9C266CA22197}">
            <xm:f>'klasse grenzen indexen'!$D$11</xm:f>
            <xm:f>'klasse grenzen indexen'!$D$10</xm:f>
            <x14:dxf>
              <fill>
                <patternFill>
                  <bgColor theme="4"/>
                </patternFill>
              </fill>
            </x14:dxf>
          </x14:cfRule>
          <x14:cfRule type="cellIs" priority="69" operator="between" id="{198EF785-C8D5-4212-9B3E-F88CE28F39D5}">
            <xm:f>'klasse grenzen indexen'!$D$10</xm:f>
            <xm:f>'klasse grenzen indexen'!$D$9</xm:f>
            <x14:dxf>
              <fill>
                <patternFill>
                  <bgColor theme="3"/>
                </patternFill>
              </fill>
            </x14:dxf>
          </x14:cfRule>
          <x14:cfRule type="cellIs" priority="70" operator="between" id="{7F0D2D3F-A29A-47EF-8C67-EDD0C6D5A0F4}">
            <xm:f>'klasse grenzen indexen'!$D$12</xm:f>
            <xm:f>'klasse grenzen indexen'!$D$11</xm:f>
            <x14:dxf>
              <fill>
                <patternFill>
                  <bgColor theme="5"/>
                </patternFill>
              </fill>
            </x14:dxf>
          </x14:cfRule>
          <xm:sqref>R7:R28</xm:sqref>
        </x14:conditionalFormatting>
        <x14:conditionalFormatting xmlns:xm="http://schemas.microsoft.com/office/excel/2006/main">
          <x14:cfRule type="cellIs" priority="57" operator="lessThan" id="{27E37737-EBAE-4E6E-A886-A0C8E05A6CFD}">
            <xm:f>'klasse grenzen indexen'!$F$15</xm:f>
            <x14:dxf>
              <fill>
                <patternFill>
                  <bgColor theme="8"/>
                </patternFill>
              </fill>
            </x14:dxf>
          </x14:cfRule>
          <x14:cfRule type="cellIs" priority="58" operator="between" id="{AE055A74-6EC0-49FC-BF8E-EBF572BC4C2E}">
            <xm:f>'klasse grenzen indexen'!$F$13</xm:f>
            <xm:f>'klasse grenzen indexen'!$F$14</xm:f>
            <x14:dxf>
              <fill>
                <patternFill>
                  <bgColor theme="7"/>
                </patternFill>
              </fill>
            </x14:dxf>
          </x14:cfRule>
          <x14:cfRule type="cellIs" priority="59" operator="between" id="{E2D34F8B-C0F3-49AE-ABEA-BAFE016F62EA}">
            <xm:f>'klasse grenzen indexen'!$F$12</xm:f>
            <xm:f>'klasse grenzen indexen'!$F$13</xm:f>
            <x14:dxf>
              <fill>
                <patternFill>
                  <bgColor theme="6"/>
                </patternFill>
              </fill>
            </x14:dxf>
          </x14:cfRule>
          <x14:cfRule type="cellIs" priority="60" operator="greaterThan" id="{F90296AA-DDC8-4D3C-8316-051E3864066B}">
            <xm:f>'klasse grenzen indexen'!$F$8</xm:f>
            <x14:dxf>
              <fill>
                <patternFill>
                  <bgColor theme="2"/>
                </patternFill>
              </fill>
            </x14:dxf>
          </x14:cfRule>
          <x14:cfRule type="cellIs" priority="61" operator="between" id="{3E6DBA4B-DA46-4D76-8482-B0537BDBEDF1}">
            <xm:f>'klasse grenzen indexen'!$F$11</xm:f>
            <xm:f>'klasse grenzen indexen'!$F$10</xm:f>
            <x14:dxf>
              <fill>
                <patternFill>
                  <bgColor theme="4"/>
                </patternFill>
              </fill>
            </x14:dxf>
          </x14:cfRule>
          <x14:cfRule type="cellIs" priority="62" operator="between" id="{1F7797A2-B35F-48F7-8A17-9571CA8E093A}">
            <xm:f>'klasse grenzen indexen'!$F$10</xm:f>
            <xm:f>'klasse grenzen indexen'!$F$9</xm:f>
            <x14:dxf>
              <fill>
                <patternFill>
                  <bgColor theme="3"/>
                </patternFill>
              </fill>
            </x14:dxf>
          </x14:cfRule>
          <x14:cfRule type="cellIs" priority="63" operator="between" id="{2DC36B41-5194-4C1A-BCEF-E20EA7C5C805}">
            <xm:f>'klasse grenzen indexen'!$F$12</xm:f>
            <xm:f>'klasse grenzen indexen'!$F$11</xm:f>
            <x14:dxf>
              <fill>
                <patternFill>
                  <bgColor theme="5"/>
                </patternFill>
              </fill>
            </x14:dxf>
          </x14:cfRule>
          <xm:sqref>AA7:AA28</xm:sqref>
        </x14:conditionalFormatting>
        <x14:conditionalFormatting xmlns:xm="http://schemas.microsoft.com/office/excel/2006/main">
          <x14:cfRule type="cellIs" priority="50" operator="lessThan" id="{AECBAC89-7B61-4F6C-8C74-94D9C9A79458}">
            <xm:f>'klasse grenzen indexen'!$E$15</xm:f>
            <x14:dxf>
              <fill>
                <patternFill>
                  <bgColor theme="8"/>
                </patternFill>
              </fill>
            </x14:dxf>
          </x14:cfRule>
          <x14:cfRule type="cellIs" priority="51" operator="between" id="{EDBFF20C-097D-41B4-B8DD-1B5358B7B7D0}">
            <xm:f>'klasse grenzen indexen'!$E$13</xm:f>
            <xm:f>'klasse grenzen indexen'!$E$14</xm:f>
            <x14:dxf>
              <fill>
                <patternFill>
                  <bgColor theme="7"/>
                </patternFill>
              </fill>
            </x14:dxf>
          </x14:cfRule>
          <x14:cfRule type="cellIs" priority="52" operator="between" id="{B9DE4CFB-2FF3-4984-A6FA-5420A861BBD0}">
            <xm:f>'klasse grenzen indexen'!$E$12</xm:f>
            <xm:f>'klasse grenzen indexen'!$E$13</xm:f>
            <x14:dxf>
              <fill>
                <patternFill>
                  <bgColor theme="6"/>
                </patternFill>
              </fill>
            </x14:dxf>
          </x14:cfRule>
          <x14:cfRule type="cellIs" priority="53" operator="greaterThan" id="{2CBB74AC-28B1-4EFA-A190-C7C4D5108EBD}">
            <xm:f>'klasse grenzen indexen'!$E$8</xm:f>
            <x14:dxf>
              <fill>
                <patternFill>
                  <bgColor theme="2"/>
                </patternFill>
              </fill>
            </x14:dxf>
          </x14:cfRule>
          <x14:cfRule type="cellIs" priority="54" operator="between" id="{7949BF64-76A6-443F-8390-96627B17EF3E}">
            <xm:f>'klasse grenzen indexen'!$E$11</xm:f>
            <xm:f>'klasse grenzen indexen'!$E$10</xm:f>
            <x14:dxf>
              <fill>
                <patternFill>
                  <bgColor theme="4"/>
                </patternFill>
              </fill>
            </x14:dxf>
          </x14:cfRule>
          <x14:cfRule type="cellIs" priority="55" operator="between" id="{0076EEA8-EBB3-4E13-95D3-9CCE3546A818}">
            <xm:f>'klasse grenzen indexen'!$E$10</xm:f>
            <xm:f>'klasse grenzen indexen'!$E$9</xm:f>
            <x14:dxf>
              <fill>
                <patternFill>
                  <bgColor theme="3"/>
                </patternFill>
              </fill>
            </x14:dxf>
          </x14:cfRule>
          <x14:cfRule type="cellIs" priority="56" operator="between" id="{E2E45BBA-C4C6-4089-8456-7DACB23E894A}">
            <xm:f>'klasse grenzen indexen'!$E$12</xm:f>
            <xm:f>'klasse grenzen indexen'!$E$11</xm:f>
            <x14:dxf>
              <fill>
                <patternFill>
                  <bgColor theme="5"/>
                </patternFill>
              </fill>
            </x14:dxf>
          </x14:cfRule>
          <xm:sqref>AJ7:AJ28</xm:sqref>
        </x14:conditionalFormatting>
        <x14:conditionalFormatting xmlns:xm="http://schemas.microsoft.com/office/excel/2006/main">
          <x14:cfRule type="cellIs" priority="43" operator="lessThan" id="{692C9323-1DAC-418E-8A88-63C8CD778EFC}">
            <xm:f>'klasse grenzen indexen'!$G$15</xm:f>
            <x14:dxf>
              <fill>
                <patternFill>
                  <bgColor theme="8"/>
                </patternFill>
              </fill>
            </x14:dxf>
          </x14:cfRule>
          <x14:cfRule type="cellIs" priority="44" operator="between" id="{ABBC7632-CADC-4264-9894-8D987707015A}">
            <xm:f>'klasse grenzen indexen'!$G$13</xm:f>
            <xm:f>'klasse grenzen indexen'!$G$14</xm:f>
            <x14:dxf>
              <fill>
                <patternFill>
                  <bgColor theme="7"/>
                </patternFill>
              </fill>
            </x14:dxf>
          </x14:cfRule>
          <x14:cfRule type="cellIs" priority="45" operator="between" id="{14AD33CF-11BB-4821-A773-F49A62308814}">
            <xm:f>'klasse grenzen indexen'!$G$12</xm:f>
            <xm:f>'klasse grenzen indexen'!$G$13</xm:f>
            <x14:dxf>
              <fill>
                <patternFill>
                  <bgColor theme="6"/>
                </patternFill>
              </fill>
            </x14:dxf>
          </x14:cfRule>
          <x14:cfRule type="cellIs" priority="46" operator="greaterThan" id="{D16A1DD0-79C0-48C3-831D-D739F87B290A}">
            <xm:f>'klasse grenzen indexen'!$G$8</xm:f>
            <x14:dxf>
              <fill>
                <patternFill>
                  <bgColor theme="2"/>
                </patternFill>
              </fill>
            </x14:dxf>
          </x14:cfRule>
          <x14:cfRule type="cellIs" priority="47" operator="between" id="{6F7C6532-FC2C-4DF4-89D7-08D7E0789C43}">
            <xm:f>'klasse grenzen indexen'!$G$11</xm:f>
            <xm:f>'klasse grenzen indexen'!$G$10</xm:f>
            <x14:dxf>
              <fill>
                <patternFill>
                  <bgColor theme="4"/>
                </patternFill>
              </fill>
            </x14:dxf>
          </x14:cfRule>
          <x14:cfRule type="cellIs" priority="48" operator="between" id="{10B13EEA-24E7-4433-9DBC-7EB39DB62CA9}">
            <xm:f>'klasse grenzen indexen'!$G$10</xm:f>
            <xm:f>'klasse grenzen indexen'!$G$9</xm:f>
            <x14:dxf>
              <fill>
                <patternFill>
                  <bgColor theme="3"/>
                </patternFill>
              </fill>
            </x14:dxf>
          </x14:cfRule>
          <x14:cfRule type="cellIs" priority="49" operator="between" id="{7B5C5071-3D03-4B3A-BB6D-487F795746A6}">
            <xm:f>'klasse grenzen indexen'!$G$12</xm:f>
            <xm:f>'klasse grenzen indexen'!$G$11</xm:f>
            <x14:dxf>
              <fill>
                <patternFill>
                  <bgColor theme="5"/>
                </patternFill>
              </fill>
            </x14:dxf>
          </x14:cfRule>
          <xm:sqref>AS7:AS28</xm:sqref>
        </x14:conditionalFormatting>
        <x14:conditionalFormatting xmlns:xm="http://schemas.microsoft.com/office/excel/2006/main">
          <x14:cfRule type="cellIs" priority="36" operator="lessThan" id="{BDD784B0-BBA5-4114-8C29-9FC99A60EBB4}">
            <xm:f>'klasse grenzen indexen'!$H$15</xm:f>
            <x14:dxf>
              <fill>
                <patternFill>
                  <bgColor theme="8"/>
                </patternFill>
              </fill>
            </x14:dxf>
          </x14:cfRule>
          <x14:cfRule type="cellIs" priority="37" operator="between" id="{FF6AC94E-650D-46C3-9001-BF640C641C5E}">
            <xm:f>'klasse grenzen indexen'!$H$13</xm:f>
            <xm:f>'klasse grenzen indexen'!$H$14</xm:f>
            <x14:dxf>
              <fill>
                <patternFill>
                  <bgColor theme="7"/>
                </patternFill>
              </fill>
            </x14:dxf>
          </x14:cfRule>
          <x14:cfRule type="cellIs" priority="38" operator="between" id="{2C345599-3647-41F7-A7F2-21E9114A5EC1}">
            <xm:f>'klasse grenzen indexen'!$H$12</xm:f>
            <xm:f>'klasse grenzen indexen'!$H$13</xm:f>
            <x14:dxf>
              <fill>
                <patternFill>
                  <bgColor theme="6"/>
                </patternFill>
              </fill>
            </x14:dxf>
          </x14:cfRule>
          <x14:cfRule type="cellIs" priority="39" operator="greaterThan" id="{C3E2CE86-73BD-4428-BF54-DD6638DF38B3}">
            <xm:f>'klasse grenzen indexen'!$H$8</xm:f>
            <x14:dxf>
              <fill>
                <patternFill>
                  <bgColor theme="2"/>
                </patternFill>
              </fill>
            </x14:dxf>
          </x14:cfRule>
          <x14:cfRule type="cellIs" priority="40" operator="between" id="{F41B8018-9817-4AB1-8295-ACF55B5AD479}">
            <xm:f>'klasse grenzen indexen'!$H$11</xm:f>
            <xm:f>'klasse grenzen indexen'!$H$10</xm:f>
            <x14:dxf>
              <fill>
                <patternFill>
                  <bgColor theme="4"/>
                </patternFill>
              </fill>
            </x14:dxf>
          </x14:cfRule>
          <x14:cfRule type="cellIs" priority="41" operator="between" id="{7B5AA1BB-89E7-4C12-9A82-6BF33E1CB47E}">
            <xm:f>'klasse grenzen indexen'!$H$10</xm:f>
            <xm:f>'klasse grenzen indexen'!$H$9</xm:f>
            <x14:dxf>
              <fill>
                <patternFill>
                  <bgColor theme="3"/>
                </patternFill>
              </fill>
            </x14:dxf>
          </x14:cfRule>
          <x14:cfRule type="cellIs" priority="42" operator="between" id="{5E17F3DA-2C4E-48C3-A6D7-8E6A3463E52A}">
            <xm:f>'klasse grenzen indexen'!$H$12</xm:f>
            <xm:f>'klasse grenzen indexen'!$H$11</xm:f>
            <x14:dxf>
              <fill>
                <patternFill>
                  <bgColor theme="5"/>
                </patternFill>
              </fill>
            </x14:dxf>
          </x14:cfRule>
          <xm:sqref>BB7:BB28</xm:sqref>
        </x14:conditionalFormatting>
        <x14:conditionalFormatting xmlns:xm="http://schemas.microsoft.com/office/excel/2006/main">
          <x14:cfRule type="cellIs" priority="29" operator="lessThan" id="{751EAB26-4A44-4F15-A751-E7DB7318F30B}">
            <xm:f>'klasse grenzen indexen'!$I$15</xm:f>
            <x14:dxf>
              <fill>
                <patternFill>
                  <bgColor theme="8"/>
                </patternFill>
              </fill>
            </x14:dxf>
          </x14:cfRule>
          <x14:cfRule type="cellIs" priority="30" operator="between" id="{F9443447-2FEB-434D-B0F5-B10E67C45BC1}">
            <xm:f>'klasse grenzen indexen'!$I$13</xm:f>
            <xm:f>'klasse grenzen indexen'!$I$14</xm:f>
            <x14:dxf>
              <fill>
                <patternFill>
                  <bgColor theme="7"/>
                </patternFill>
              </fill>
            </x14:dxf>
          </x14:cfRule>
          <x14:cfRule type="cellIs" priority="31" operator="between" id="{CE004074-0864-4838-B90E-E357D4173FBB}">
            <xm:f>'klasse grenzen indexen'!$I$12</xm:f>
            <xm:f>'klasse grenzen indexen'!$I$13</xm:f>
            <x14:dxf>
              <fill>
                <patternFill>
                  <bgColor theme="6"/>
                </patternFill>
              </fill>
            </x14:dxf>
          </x14:cfRule>
          <x14:cfRule type="cellIs" priority="32" operator="greaterThan" id="{5A14554E-ECDF-4BC5-927C-6DA494779502}">
            <xm:f>'klasse grenzen indexen'!$I$8</xm:f>
            <x14:dxf>
              <fill>
                <patternFill>
                  <bgColor theme="2"/>
                </patternFill>
              </fill>
            </x14:dxf>
          </x14:cfRule>
          <x14:cfRule type="cellIs" priority="33" operator="between" id="{EDBBD0A5-F581-47D8-ABF6-FAFDC71A2671}">
            <xm:f>'klasse grenzen indexen'!$I$11</xm:f>
            <xm:f>'klasse grenzen indexen'!$I$10</xm:f>
            <x14:dxf>
              <fill>
                <patternFill>
                  <bgColor theme="4"/>
                </patternFill>
              </fill>
            </x14:dxf>
          </x14:cfRule>
          <x14:cfRule type="cellIs" priority="34" operator="between" id="{BE744BDD-C3C5-4EF1-A2D3-372D43FA6846}">
            <xm:f>'klasse grenzen indexen'!$I$10</xm:f>
            <xm:f>'klasse grenzen indexen'!$I$9</xm:f>
            <x14:dxf>
              <fill>
                <patternFill>
                  <bgColor theme="3"/>
                </patternFill>
              </fill>
            </x14:dxf>
          </x14:cfRule>
          <x14:cfRule type="cellIs" priority="35" operator="between" id="{7405D0FF-194E-4E7E-ADDC-727F99481D78}">
            <xm:f>'klasse grenzen indexen'!$I$12</xm:f>
            <xm:f>'klasse grenzen indexen'!$I$11</xm:f>
            <x14:dxf>
              <fill>
                <patternFill>
                  <bgColor theme="5"/>
                </patternFill>
              </fill>
            </x14:dxf>
          </x14:cfRule>
          <xm:sqref>BK7:BK28</xm:sqref>
        </x14:conditionalFormatting>
        <x14:conditionalFormatting xmlns:xm="http://schemas.microsoft.com/office/excel/2006/main">
          <x14:cfRule type="cellIs" priority="22" operator="lessThan" id="{22B90889-EDD3-4D3D-AF62-0BCA832BF14F}">
            <xm:f>'klasse grenzen indexen'!$J$15</xm:f>
            <x14:dxf>
              <fill>
                <patternFill>
                  <bgColor theme="8"/>
                </patternFill>
              </fill>
            </x14:dxf>
          </x14:cfRule>
          <x14:cfRule type="cellIs" priority="23" operator="between" id="{F0555625-1E8B-49CA-80BC-D2B1AA479714}">
            <xm:f>'klasse grenzen indexen'!$J$13</xm:f>
            <xm:f>'klasse grenzen indexen'!$J$14</xm:f>
            <x14:dxf>
              <fill>
                <patternFill>
                  <bgColor theme="7"/>
                </patternFill>
              </fill>
            </x14:dxf>
          </x14:cfRule>
          <x14:cfRule type="cellIs" priority="24" operator="between" id="{D23B5BC4-CFFA-496A-890F-8167DC1A615F}">
            <xm:f>'klasse grenzen indexen'!$J$12</xm:f>
            <xm:f>'klasse grenzen indexen'!$J$13</xm:f>
            <x14:dxf>
              <fill>
                <patternFill>
                  <bgColor theme="6"/>
                </patternFill>
              </fill>
            </x14:dxf>
          </x14:cfRule>
          <x14:cfRule type="cellIs" priority="25" operator="greaterThan" id="{C0F460D4-E474-4D16-846A-E6B30DEAA338}">
            <xm:f>'klasse grenzen indexen'!$J$8</xm:f>
            <x14:dxf>
              <fill>
                <patternFill>
                  <bgColor theme="2"/>
                </patternFill>
              </fill>
            </x14:dxf>
          </x14:cfRule>
          <x14:cfRule type="cellIs" priority="26" operator="between" id="{9A7BB17B-8F3C-4C7C-9424-351704AA9695}">
            <xm:f>'klasse grenzen indexen'!$J$11</xm:f>
            <xm:f>'klasse grenzen indexen'!$J$10</xm:f>
            <x14:dxf>
              <fill>
                <patternFill>
                  <bgColor theme="4"/>
                </patternFill>
              </fill>
            </x14:dxf>
          </x14:cfRule>
          <x14:cfRule type="cellIs" priority="27" operator="between" id="{56504629-00E3-4FFE-8C82-8CBE008630F9}">
            <xm:f>'klasse grenzen indexen'!$J$10</xm:f>
            <xm:f>'klasse grenzen indexen'!$J$9</xm:f>
            <x14:dxf>
              <fill>
                <patternFill>
                  <bgColor theme="3"/>
                </patternFill>
              </fill>
            </x14:dxf>
          </x14:cfRule>
          <x14:cfRule type="cellIs" priority="28" operator="between" id="{6C2C9A20-6222-4BF3-A6BD-DF7667F32F3C}">
            <xm:f>'klasse grenzen indexen'!$J$12</xm:f>
            <xm:f>'klasse grenzen indexen'!$J$11</xm:f>
            <x14:dxf>
              <fill>
                <patternFill>
                  <bgColor theme="5"/>
                </patternFill>
              </fill>
            </x14:dxf>
          </x14:cfRule>
          <xm:sqref>BT7:BT28</xm:sqref>
        </x14:conditionalFormatting>
        <x14:conditionalFormatting xmlns:xm="http://schemas.microsoft.com/office/excel/2006/main">
          <x14:cfRule type="cellIs" priority="15" operator="lessThan" id="{63B32B14-E569-4AE6-891F-F4F6E4B92AFD}">
            <xm:f>'klasse grenzen indexen'!$K$15</xm:f>
            <x14:dxf>
              <fill>
                <patternFill>
                  <bgColor theme="8"/>
                </patternFill>
              </fill>
            </x14:dxf>
          </x14:cfRule>
          <x14:cfRule type="cellIs" priority="16" operator="between" id="{05493791-F29E-4267-A4F9-33298E28B5E9}">
            <xm:f>'klasse grenzen indexen'!$K$13</xm:f>
            <xm:f>'klasse grenzen indexen'!$K$14</xm:f>
            <x14:dxf>
              <fill>
                <patternFill>
                  <bgColor theme="7"/>
                </patternFill>
              </fill>
            </x14:dxf>
          </x14:cfRule>
          <x14:cfRule type="cellIs" priority="17" operator="between" id="{76CE087B-B2CE-4807-BB96-861FD24045C3}">
            <xm:f>'klasse grenzen indexen'!$K$12</xm:f>
            <xm:f>'klasse grenzen indexen'!$K$13</xm:f>
            <x14:dxf>
              <fill>
                <patternFill>
                  <bgColor theme="6"/>
                </patternFill>
              </fill>
            </x14:dxf>
          </x14:cfRule>
          <x14:cfRule type="cellIs" priority="18" operator="greaterThan" id="{E861A681-54B9-4AC4-9BE8-EA831EC5612F}">
            <xm:f>'klasse grenzen indexen'!$K$8</xm:f>
            <x14:dxf>
              <fill>
                <patternFill>
                  <bgColor theme="2"/>
                </patternFill>
              </fill>
            </x14:dxf>
          </x14:cfRule>
          <x14:cfRule type="cellIs" priority="19" operator="between" id="{0730077C-6E08-450E-B04C-8846D0F4BC75}">
            <xm:f>'klasse grenzen indexen'!$K$11</xm:f>
            <xm:f>'klasse grenzen indexen'!$K$10</xm:f>
            <x14:dxf>
              <fill>
                <patternFill>
                  <bgColor theme="4"/>
                </patternFill>
              </fill>
            </x14:dxf>
          </x14:cfRule>
          <x14:cfRule type="cellIs" priority="20" operator="between" id="{CB7E7E12-6F20-48C8-9DF7-66F39FFFD80E}">
            <xm:f>'klasse grenzen indexen'!$K$10</xm:f>
            <xm:f>'klasse grenzen indexen'!$K$9</xm:f>
            <x14:dxf>
              <fill>
                <patternFill>
                  <bgColor theme="3"/>
                </patternFill>
              </fill>
            </x14:dxf>
          </x14:cfRule>
          <x14:cfRule type="cellIs" priority="21" operator="between" id="{2FA3BF01-D745-4D83-A75A-41AAFC32B594}">
            <xm:f>'klasse grenzen indexen'!$K$12</xm:f>
            <xm:f>'klasse grenzen indexen'!$K$11</xm:f>
            <x14:dxf>
              <fill>
                <patternFill>
                  <bgColor theme="5"/>
                </patternFill>
              </fill>
            </x14:dxf>
          </x14:cfRule>
          <xm:sqref>CC7:CC28</xm:sqref>
        </x14:conditionalFormatting>
        <x14:conditionalFormatting xmlns:xm="http://schemas.microsoft.com/office/excel/2006/main">
          <x14:cfRule type="cellIs" priority="8" operator="lessThan" id="{ED4CC7D8-29C2-405F-BACF-094FDBD7A800}">
            <xm:f>'klasse grenzen indexen'!$L$15</xm:f>
            <x14:dxf>
              <fill>
                <patternFill>
                  <bgColor theme="8"/>
                </patternFill>
              </fill>
            </x14:dxf>
          </x14:cfRule>
          <x14:cfRule type="cellIs" priority="9" operator="between" id="{D4E83EEA-3E0E-49BB-82A1-C8BD3D4DC3E4}">
            <xm:f>'klasse grenzen indexen'!$L$13</xm:f>
            <xm:f>'klasse grenzen indexen'!$L$14</xm:f>
            <x14:dxf>
              <fill>
                <patternFill>
                  <bgColor theme="7"/>
                </patternFill>
              </fill>
            </x14:dxf>
          </x14:cfRule>
          <x14:cfRule type="cellIs" priority="10" operator="between" id="{0C24EABD-D31E-4EFD-A7CB-FE9D86BFF468}">
            <xm:f>'klasse grenzen indexen'!$L$12</xm:f>
            <xm:f>'klasse grenzen indexen'!$L$13</xm:f>
            <x14:dxf>
              <fill>
                <patternFill>
                  <bgColor theme="6"/>
                </patternFill>
              </fill>
            </x14:dxf>
          </x14:cfRule>
          <x14:cfRule type="cellIs" priority="11" operator="greaterThan" id="{DF413747-9B9C-44A7-ACB9-A6ACE015D0FF}">
            <xm:f>'klasse grenzen indexen'!$L$8</xm:f>
            <x14:dxf>
              <fill>
                <patternFill>
                  <bgColor theme="2"/>
                </patternFill>
              </fill>
            </x14:dxf>
          </x14:cfRule>
          <x14:cfRule type="cellIs" priority="12" operator="between" id="{EA02518E-EE54-44BE-86BA-A4A4E9E58AF2}">
            <xm:f>'klasse grenzen indexen'!$L$11</xm:f>
            <xm:f>'klasse grenzen indexen'!$L$10</xm:f>
            <x14:dxf>
              <fill>
                <patternFill>
                  <bgColor theme="4"/>
                </patternFill>
              </fill>
            </x14:dxf>
          </x14:cfRule>
          <x14:cfRule type="cellIs" priority="13" operator="between" id="{096AE991-512E-4C7B-889A-63B32B27C687}">
            <xm:f>'klasse grenzen indexen'!$L$10</xm:f>
            <xm:f>'klasse grenzen indexen'!$L$9</xm:f>
            <x14:dxf>
              <fill>
                <patternFill>
                  <bgColor theme="3"/>
                </patternFill>
              </fill>
            </x14:dxf>
          </x14:cfRule>
          <x14:cfRule type="cellIs" priority="14" operator="between" id="{B3CAA811-1BBD-48A7-98F6-5C0755C07EA3}">
            <xm:f>'klasse grenzen indexen'!$L$12</xm:f>
            <xm:f>'klasse grenzen indexen'!$L$11</xm:f>
            <x14:dxf>
              <fill>
                <patternFill>
                  <bgColor theme="5"/>
                </patternFill>
              </fill>
            </x14:dxf>
          </x14:cfRule>
          <xm:sqref>CL7:CL28</xm:sqref>
        </x14:conditionalFormatting>
        <x14:conditionalFormatting xmlns:xm="http://schemas.microsoft.com/office/excel/2006/main">
          <x14:cfRule type="cellIs" priority="1" operator="lessThan" id="{122AD446-08BA-4393-BF45-C23E40CA2B83}">
            <xm:f>'klasse grenzen indexen'!$M$15</xm:f>
            <x14:dxf>
              <fill>
                <patternFill>
                  <bgColor theme="8"/>
                </patternFill>
              </fill>
            </x14:dxf>
          </x14:cfRule>
          <x14:cfRule type="cellIs" priority="2" operator="between" id="{35E19BA9-B28C-4171-957E-A587F0556A74}">
            <xm:f>'klasse grenzen indexen'!$M$13</xm:f>
            <xm:f>'klasse grenzen indexen'!$M$14</xm:f>
            <x14:dxf>
              <fill>
                <patternFill>
                  <bgColor theme="7"/>
                </patternFill>
              </fill>
            </x14:dxf>
          </x14:cfRule>
          <x14:cfRule type="cellIs" priority="3" operator="between" id="{86637748-79B2-4FE1-9DDB-1F919A5143B8}">
            <xm:f>'klasse grenzen indexen'!$M$12</xm:f>
            <xm:f>'klasse grenzen indexen'!$M$13</xm:f>
            <x14:dxf>
              <fill>
                <patternFill>
                  <bgColor theme="6"/>
                </patternFill>
              </fill>
            </x14:dxf>
          </x14:cfRule>
          <x14:cfRule type="cellIs" priority="4" operator="greaterThan" id="{78CB8FFA-E626-421E-9C3E-9A808362BF98}">
            <xm:f>'klasse grenzen indexen'!$M$8</xm:f>
            <x14:dxf>
              <fill>
                <patternFill>
                  <bgColor theme="2"/>
                </patternFill>
              </fill>
            </x14:dxf>
          </x14:cfRule>
          <x14:cfRule type="cellIs" priority="5" operator="between" id="{603823D8-18AF-4BA3-A42A-FE637FC74FBF}">
            <xm:f>'klasse grenzen indexen'!$M$11</xm:f>
            <xm:f>'klasse grenzen indexen'!$M$10</xm:f>
            <x14:dxf>
              <fill>
                <patternFill>
                  <bgColor theme="4"/>
                </patternFill>
              </fill>
            </x14:dxf>
          </x14:cfRule>
          <x14:cfRule type="cellIs" priority="6" operator="between" id="{645E7690-12EC-47A8-9960-6D9820BE899D}">
            <xm:f>'klasse grenzen indexen'!$M$10</xm:f>
            <xm:f>'klasse grenzen indexen'!$M$9</xm:f>
            <x14:dxf>
              <fill>
                <patternFill>
                  <bgColor theme="3"/>
                </patternFill>
              </fill>
            </x14:dxf>
          </x14:cfRule>
          <x14:cfRule type="cellIs" priority="7" operator="between" id="{D7674FAD-CCB1-4999-8FA2-20F3F2BFF862}">
            <xm:f>'klasse grenzen indexen'!$M$12</xm:f>
            <xm:f>'klasse grenzen indexen'!$M$11</xm:f>
            <x14:dxf>
              <fill>
                <patternFill>
                  <bgColor theme="5"/>
                </patternFill>
              </fill>
            </x14:dxf>
          </x14:cfRule>
          <xm:sqref>CU7:CU28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11" sqref="I11"/>
    </sheetView>
  </sheetViews>
  <sheetFormatPr defaultRowHeight="12.75" x14ac:dyDescent="0.2"/>
  <cols>
    <col min="2" max="2" width="9.140625" style="1"/>
    <col min="4" max="10" width="15.85546875" customWidth="1"/>
    <col min="16" max="16" width="44" customWidth="1"/>
  </cols>
  <sheetData>
    <row r="1" spans="1:13" x14ac:dyDescent="0.2">
      <c r="A1" s="2" t="s">
        <v>248</v>
      </c>
    </row>
    <row r="7" spans="1:13" x14ac:dyDescent="0.2">
      <c r="C7" t="s">
        <v>95</v>
      </c>
      <c r="D7" s="2" t="s">
        <v>96</v>
      </c>
      <c r="E7" t="s">
        <v>97</v>
      </c>
      <c r="F7" t="s">
        <v>98</v>
      </c>
      <c r="G7" s="2" t="s">
        <v>99</v>
      </c>
      <c r="H7" t="s">
        <v>100</v>
      </c>
      <c r="I7" t="s">
        <v>101</v>
      </c>
      <c r="J7" s="2" t="s">
        <v>102</v>
      </c>
      <c r="K7" t="s">
        <v>242</v>
      </c>
      <c r="L7" t="s">
        <v>243</v>
      </c>
      <c r="M7" t="s">
        <v>244</v>
      </c>
    </row>
    <row r="8" spans="1:13" x14ac:dyDescent="0.2">
      <c r="A8" t="s">
        <v>94</v>
      </c>
      <c r="B8" s="3"/>
      <c r="C8" s="10">
        <f>C9</f>
        <v>137.20246138061745</v>
      </c>
      <c r="D8" s="12">
        <f>D9</f>
        <v>146.07386902754325</v>
      </c>
      <c r="E8" s="12">
        <f t="shared" ref="E8:M8" si="0">E9</f>
        <v>151.00654795228309</v>
      </c>
      <c r="F8" s="12">
        <f t="shared" si="0"/>
        <v>151.97384983483749</v>
      </c>
      <c r="G8" s="12">
        <f t="shared" si="0"/>
        <v>154.74462636959151</v>
      </c>
      <c r="H8" s="12">
        <f t="shared" si="0"/>
        <v>133.00862292630006</v>
      </c>
      <c r="I8" s="12">
        <f t="shared" si="0"/>
        <v>190.54445472042929</v>
      </c>
      <c r="J8" s="12">
        <f t="shared" si="0"/>
        <v>134.84028266409692</v>
      </c>
      <c r="K8" s="12">
        <f t="shared" si="0"/>
        <v>113.14876515797009</v>
      </c>
      <c r="L8" s="12">
        <f t="shared" si="0"/>
        <v>140.18324587824833</v>
      </c>
      <c r="M8" s="12">
        <f t="shared" si="0"/>
        <v>157.06474683135312</v>
      </c>
    </row>
    <row r="9" spans="1:13" x14ac:dyDescent="0.2">
      <c r="A9" t="s">
        <v>93</v>
      </c>
      <c r="B9" s="5"/>
      <c r="C9" s="10">
        <f>100+(1.5*index_wijken!E3)</f>
        <v>137.20246138061745</v>
      </c>
      <c r="D9" s="12">
        <f>100+(1.5*D20)</f>
        <v>146.07386902754325</v>
      </c>
      <c r="E9" s="12">
        <f t="shared" ref="E9:M9" si="1">100+(1.5*E20)</f>
        <v>151.00654795228309</v>
      </c>
      <c r="F9" s="12">
        <f t="shared" si="1"/>
        <v>151.97384983483749</v>
      </c>
      <c r="G9" s="12">
        <f t="shared" si="1"/>
        <v>154.74462636959151</v>
      </c>
      <c r="H9" s="12">
        <f t="shared" si="1"/>
        <v>133.00862292630006</v>
      </c>
      <c r="I9" s="12">
        <f t="shared" si="1"/>
        <v>190.54445472042929</v>
      </c>
      <c r="J9" s="12">
        <f t="shared" si="1"/>
        <v>134.84028266409692</v>
      </c>
      <c r="K9" s="12">
        <f t="shared" si="1"/>
        <v>113.14876515797009</v>
      </c>
      <c r="L9" s="12">
        <f t="shared" si="1"/>
        <v>140.18324587824833</v>
      </c>
      <c r="M9" s="12">
        <f t="shared" si="1"/>
        <v>157.06474683135312</v>
      </c>
    </row>
    <row r="10" spans="1:13" x14ac:dyDescent="0.2">
      <c r="A10" t="s">
        <v>89</v>
      </c>
      <c r="B10" s="4"/>
      <c r="C10" s="13">
        <f>100+index_wijken!E3</f>
        <v>124.80164092041163</v>
      </c>
      <c r="D10" s="12">
        <f>100+D20</f>
        <v>130.71591268502883</v>
      </c>
      <c r="E10" s="12">
        <f t="shared" ref="E10:M10" si="2">100+E20</f>
        <v>134.00436530152206</v>
      </c>
      <c r="F10" s="12">
        <f t="shared" si="2"/>
        <v>134.649233223225</v>
      </c>
      <c r="G10" s="12">
        <f t="shared" si="2"/>
        <v>136.49641757972768</v>
      </c>
      <c r="H10" s="12">
        <f t="shared" si="2"/>
        <v>122.00574861753338</v>
      </c>
      <c r="I10" s="12">
        <f t="shared" si="2"/>
        <v>160.36296981361951</v>
      </c>
      <c r="J10" s="12">
        <f t="shared" si="2"/>
        <v>123.22685510939795</v>
      </c>
      <c r="K10" s="12">
        <f t="shared" si="2"/>
        <v>108.76584343864673</v>
      </c>
      <c r="L10" s="12">
        <f t="shared" si="2"/>
        <v>126.78883058549889</v>
      </c>
      <c r="M10" s="12">
        <f t="shared" si="2"/>
        <v>138.04316455423543</v>
      </c>
    </row>
    <row r="11" spans="1:13" x14ac:dyDescent="0.2">
      <c r="A11" t="s">
        <v>88</v>
      </c>
      <c r="B11" s="6"/>
      <c r="C11" s="10">
        <f>100+(index_wijken!E3/2)</f>
        <v>112.40082046020582</v>
      </c>
      <c r="D11" s="12">
        <f>100+(D20/2)</f>
        <v>115.35795634251441</v>
      </c>
      <c r="E11" s="12">
        <f t="shared" ref="E11:M11" si="3">100+(E20/2)</f>
        <v>117.00218265076103</v>
      </c>
      <c r="F11" s="12">
        <f t="shared" si="3"/>
        <v>117.3246166116125</v>
      </c>
      <c r="G11" s="12">
        <f t="shared" si="3"/>
        <v>118.24820878986384</v>
      </c>
      <c r="H11" s="12">
        <f t="shared" si="3"/>
        <v>111.00287430876669</v>
      </c>
      <c r="I11" s="12">
        <f t="shared" si="3"/>
        <v>130.18148490680977</v>
      </c>
      <c r="J11" s="12">
        <f t="shared" si="3"/>
        <v>111.61342755469897</v>
      </c>
      <c r="K11" s="12">
        <f t="shared" si="3"/>
        <v>104.38292171932336</v>
      </c>
      <c r="L11" s="12">
        <f t="shared" si="3"/>
        <v>113.39441529274944</v>
      </c>
      <c r="M11" s="12">
        <f t="shared" si="3"/>
        <v>119.02158227711772</v>
      </c>
    </row>
    <row r="12" spans="1:13" x14ac:dyDescent="0.2">
      <c r="A12" t="s">
        <v>87</v>
      </c>
      <c r="B12" s="6"/>
      <c r="C12" s="10">
        <f>100-(index_wijken!E3/2)</f>
        <v>87.599179539794179</v>
      </c>
      <c r="D12" s="12">
        <f>100-(D20/2)</f>
        <v>84.642043657485587</v>
      </c>
      <c r="E12" s="12">
        <f t="shared" ref="E12:M12" si="4">100-(E20/2)</f>
        <v>82.997817349238971</v>
      </c>
      <c r="F12" s="12">
        <f t="shared" si="4"/>
        <v>82.675383388387502</v>
      </c>
      <c r="G12" s="12">
        <f t="shared" si="4"/>
        <v>81.751791210136162</v>
      </c>
      <c r="H12" s="12">
        <f t="shared" si="4"/>
        <v>88.997125691233308</v>
      </c>
      <c r="I12" s="12">
        <f t="shared" si="4"/>
        <v>69.818515093190243</v>
      </c>
      <c r="J12" s="12">
        <f t="shared" si="4"/>
        <v>88.386572445301027</v>
      </c>
      <c r="K12" s="12">
        <f t="shared" si="4"/>
        <v>95.617078280676637</v>
      </c>
      <c r="L12" s="12">
        <f t="shared" si="4"/>
        <v>86.605584707250557</v>
      </c>
      <c r="M12" s="12">
        <f t="shared" si="4"/>
        <v>80.978417722882284</v>
      </c>
    </row>
    <row r="13" spans="1:13" x14ac:dyDescent="0.2">
      <c r="A13" t="s">
        <v>90</v>
      </c>
      <c r="B13" s="7"/>
      <c r="C13" s="13">
        <f>100-index_wijken!E3</f>
        <v>75.198359079588371</v>
      </c>
      <c r="D13" s="12">
        <f>100-D20</f>
        <v>69.28408731497116</v>
      </c>
      <c r="E13" s="12">
        <f t="shared" ref="E13:M13" si="5">100-E20</f>
        <v>65.995634698477943</v>
      </c>
      <c r="F13" s="12">
        <f t="shared" si="5"/>
        <v>65.350766776775004</v>
      </c>
      <c r="G13" s="12">
        <f t="shared" si="5"/>
        <v>63.50358242027233</v>
      </c>
      <c r="H13" s="12">
        <f t="shared" si="5"/>
        <v>77.994251382466615</v>
      </c>
      <c r="I13" s="12">
        <f t="shared" si="5"/>
        <v>39.637030186380478</v>
      </c>
      <c r="J13" s="12">
        <f t="shared" si="5"/>
        <v>76.773144890602055</v>
      </c>
      <c r="K13" s="12">
        <f t="shared" si="5"/>
        <v>91.234156561353274</v>
      </c>
      <c r="L13" s="12">
        <f t="shared" si="5"/>
        <v>73.211169414501114</v>
      </c>
      <c r="M13" s="12">
        <f t="shared" si="5"/>
        <v>61.956835445764582</v>
      </c>
    </row>
    <row r="14" spans="1:13" x14ac:dyDescent="0.2">
      <c r="A14" t="s">
        <v>91</v>
      </c>
      <c r="B14" s="8"/>
      <c r="C14" s="10">
        <f>100-(1.5*index_wijken!E3)</f>
        <v>62.79753861938255</v>
      </c>
      <c r="D14" s="12">
        <f>100-(1.5*D20)</f>
        <v>53.926130972456747</v>
      </c>
      <c r="E14" s="12">
        <f t="shared" ref="E14:M14" si="6">100-(1.5*E20)</f>
        <v>48.9934520477169</v>
      </c>
      <c r="F14" s="12">
        <f t="shared" si="6"/>
        <v>48.02615016516252</v>
      </c>
      <c r="G14" s="12">
        <f t="shared" si="6"/>
        <v>45.255373630408499</v>
      </c>
      <c r="H14" s="12">
        <f t="shared" si="6"/>
        <v>66.991377073699937</v>
      </c>
      <c r="I14" s="12">
        <f t="shared" si="6"/>
        <v>9.455545279570714</v>
      </c>
      <c r="J14" s="12">
        <f t="shared" si="6"/>
        <v>65.159717335903082</v>
      </c>
      <c r="K14" s="12">
        <f t="shared" si="6"/>
        <v>86.851234842029911</v>
      </c>
      <c r="L14" s="12">
        <f t="shared" si="6"/>
        <v>59.816754121751657</v>
      </c>
      <c r="M14" s="12">
        <f t="shared" si="6"/>
        <v>42.935253168646874</v>
      </c>
    </row>
    <row r="15" spans="1:13" x14ac:dyDescent="0.2">
      <c r="A15" t="s">
        <v>92</v>
      </c>
      <c r="B15" s="9"/>
      <c r="C15" s="10">
        <f>C14</f>
        <v>62.79753861938255</v>
      </c>
      <c r="D15" s="12">
        <f>D14</f>
        <v>53.926130972456747</v>
      </c>
      <c r="E15" s="12">
        <f t="shared" ref="E15:M15" si="7">E14</f>
        <v>48.9934520477169</v>
      </c>
      <c r="F15" s="12">
        <f t="shared" si="7"/>
        <v>48.02615016516252</v>
      </c>
      <c r="G15" s="12">
        <f t="shared" si="7"/>
        <v>45.255373630408499</v>
      </c>
      <c r="H15" s="12">
        <f t="shared" si="7"/>
        <v>66.991377073699937</v>
      </c>
      <c r="I15" s="12">
        <f t="shared" si="7"/>
        <v>9.455545279570714</v>
      </c>
      <c r="J15" s="12">
        <f t="shared" si="7"/>
        <v>65.159717335903082</v>
      </c>
      <c r="K15" s="12">
        <f t="shared" si="7"/>
        <v>86.851234842029911</v>
      </c>
      <c r="L15" s="12">
        <f t="shared" si="7"/>
        <v>59.816754121751657</v>
      </c>
      <c r="M15" s="12">
        <f t="shared" si="7"/>
        <v>42.935253168646874</v>
      </c>
    </row>
    <row r="16" spans="1:13" x14ac:dyDescent="0.2">
      <c r="D16" s="11"/>
      <c r="E16" s="11"/>
      <c r="F16" s="11"/>
      <c r="G16" s="11"/>
      <c r="H16" s="11"/>
      <c r="I16" s="11"/>
      <c r="J16" s="11"/>
    </row>
    <row r="17" spans="4:13" x14ac:dyDescent="0.2">
      <c r="D17" s="11"/>
      <c r="E17" s="11"/>
      <c r="F17" s="11"/>
      <c r="G17" s="11"/>
      <c r="H17" s="11"/>
      <c r="I17" s="11"/>
      <c r="J17" s="11"/>
    </row>
    <row r="18" spans="4:13" x14ac:dyDescent="0.2">
      <c r="D18" s="11"/>
      <c r="E18" s="11"/>
      <c r="F18" s="11"/>
      <c r="G18" s="11"/>
      <c r="H18" s="11"/>
      <c r="I18" s="11"/>
      <c r="J18" s="11"/>
    </row>
    <row r="19" spans="4:13" x14ac:dyDescent="0.2">
      <c r="D19" s="11"/>
      <c r="E19" s="11"/>
      <c r="F19" s="11"/>
      <c r="G19" s="11"/>
      <c r="H19" s="11"/>
      <c r="I19" s="11"/>
      <c r="J19" s="11"/>
    </row>
    <row r="20" spans="4:13" x14ac:dyDescent="0.2">
      <c r="D20" s="12">
        <v>30.715912685028837</v>
      </c>
      <c r="E20" s="12">
        <v>34.004365301522064</v>
      </c>
      <c r="F20" s="12">
        <v>34.649233223224989</v>
      </c>
      <c r="G20" s="12">
        <v>36.49641757972767</v>
      </c>
      <c r="H20" s="12">
        <v>22.005748617533381</v>
      </c>
      <c r="I20" s="12">
        <v>60.362969813619522</v>
      </c>
      <c r="J20" s="12">
        <v>23.226855109397945</v>
      </c>
      <c r="K20" s="14">
        <v>8.7658434386467281</v>
      </c>
      <c r="L20" s="14">
        <v>26.788830585498893</v>
      </c>
      <c r="M20" s="14">
        <v>38.043164554235418</v>
      </c>
    </row>
    <row r="23" spans="4:13" x14ac:dyDescent="0.2">
      <c r="D23" s="10"/>
      <c r="E23" s="10"/>
      <c r="F23" s="10"/>
      <c r="G23" s="10"/>
      <c r="H23" s="10"/>
      <c r="I23" s="10"/>
      <c r="J2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index_wijken</vt:lpstr>
      <vt:lpstr>index 22 gebieden</vt:lpstr>
      <vt:lpstr>klasse grenzen indexen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Poppelaars MSc</dc:creator>
  <cp:lastModifiedBy>Hylkema, Cor</cp:lastModifiedBy>
  <cp:lastPrinted>2020-03-27T09:41:43Z</cp:lastPrinted>
  <dcterms:created xsi:type="dcterms:W3CDTF">2013-01-21T07:36:59Z</dcterms:created>
  <dcterms:modified xsi:type="dcterms:W3CDTF">2020-06-30T06:42:05Z</dcterms:modified>
</cp:coreProperties>
</file>