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uture\SmartCube\Cost\"/>
    </mc:Choice>
  </mc:AlternateContent>
  <xr:revisionPtr revIDLastSave="0" documentId="13_ncr:1_{EE0D8B17-6632-40FA-9B92-71BAC651723D}" xr6:coauthVersionLast="45" xr6:coauthVersionMax="45" xr10:uidLastSave="{00000000-0000-0000-0000-000000000000}"/>
  <bookViews>
    <workbookView xWindow="-120" yWindow="-120" windowWidth="29040" windowHeight="15840" xr2:uid="{B88EF17B-471E-463A-8534-F0CD223FDFC3}"/>
  </bookViews>
  <sheets>
    <sheet name="Smart_Cube" sheetId="1" r:id="rId1"/>
  </sheets>
  <definedNames>
    <definedName name="_xlnm.Print_Titles" localSheetId="0">Smart_Cube!$1:$1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2" i="1" l="1"/>
  <c r="G15" i="1"/>
  <c r="H19" i="1"/>
  <c r="H4" i="1"/>
  <c r="H3" i="1"/>
  <c r="H2" i="1"/>
  <c r="G4" i="1"/>
  <c r="G3" i="1"/>
  <c r="G2" i="1"/>
  <c r="H42" i="1"/>
  <c r="H21" i="1"/>
  <c r="H5" i="1"/>
  <c r="H6" i="1"/>
  <c r="H7" i="1"/>
  <c r="H8" i="1"/>
  <c r="H9" i="1"/>
  <c r="H10" i="1"/>
  <c r="H11" i="1"/>
  <c r="H12" i="1"/>
  <c r="H13" i="1"/>
  <c r="H14" i="1"/>
  <c r="H15" i="1"/>
  <c r="G45" i="1" s="1"/>
  <c r="H16" i="1"/>
  <c r="H17" i="1"/>
  <c r="H18" i="1"/>
  <c r="H20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4" i="1"/>
</calcChain>
</file>

<file path=xl/sharedStrings.xml><?xml version="1.0" encoding="utf-8"?>
<sst xmlns="http://schemas.openxmlformats.org/spreadsheetml/2006/main" count="131" uniqueCount="131">
  <si>
    <t>LibRef</t>
  </si>
  <si>
    <t>Designator</t>
  </si>
  <si>
    <t>Quantity</t>
  </si>
  <si>
    <t>Button 2 Conn</t>
  </si>
  <si>
    <t>B1</t>
  </si>
  <si>
    <t>https://www.chipdip.ru/product/kls7-ts3608-5.0-180-td-02xa</t>
  </si>
  <si>
    <t>Cap 2.2uF (0603)</t>
  </si>
  <si>
    <t>C1</t>
  </si>
  <si>
    <t>https://www.chipdip.ru/product/grm188r61a225k</t>
  </si>
  <si>
    <t>Cap Pol 4.7uF</t>
  </si>
  <si>
    <t>C2</t>
  </si>
  <si>
    <t>https://www.chipdip.ru/product/b41121a7475m000</t>
  </si>
  <si>
    <t>Cap 10uF (0603)</t>
  </si>
  <si>
    <t>C3, C4, C8, C20, C21, C22, C23, Cin</t>
  </si>
  <si>
    <t>https://www.chipdip.ru/product/grm188r61e106m</t>
  </si>
  <si>
    <t>Cap Tantal 10uF (SMDA)</t>
  </si>
  <si>
    <t>C5</t>
  </si>
  <si>
    <t>https://www.chipdip.ru/product0/373033076</t>
  </si>
  <si>
    <t>Cap 0.1uF (0603)</t>
  </si>
  <si>
    <t>C6, C7, C9, C10, C12, C14, C16, C17, C18, C25</t>
  </si>
  <si>
    <t>https://www.chipdip.ru/product/grm188r71c104ka01d</t>
  </si>
  <si>
    <t>Cap 10nF (0603)</t>
  </si>
  <si>
    <t>C11</t>
  </si>
  <si>
    <t>https://www.chipdip.ru/product/grm188r72a103ka01d</t>
  </si>
  <si>
    <t>Cap 10pF (0603)</t>
  </si>
  <si>
    <t>C13, C15</t>
  </si>
  <si>
    <t>https://www.chipdip.ru/product/grm1885c1h100j</t>
  </si>
  <si>
    <t>Cap 4.7uF (0603)</t>
  </si>
  <si>
    <t>C19</t>
  </si>
  <si>
    <t>Cap 1uF (0603)</t>
  </si>
  <si>
    <t>C24</t>
  </si>
  <si>
    <t>https://www.chipdip.ru/product/grm188r61e105k</t>
  </si>
  <si>
    <t>Cap 220pF (0603)</t>
  </si>
  <si>
    <t>Cf</t>
  </si>
  <si>
    <t>https://www.chipdip.ru/product/grm1885c1h221j</t>
  </si>
  <si>
    <t>Header 7</t>
  </si>
  <si>
    <t>Charge Inductors</t>
  </si>
  <si>
    <t>Diode Schottky (SOD-123)</t>
  </si>
  <si>
    <t>D1, D2, D3, D5, D6, D7, D9, D10</t>
  </si>
  <si>
    <t>https://www.chipdip.ru/product/mbr0520l</t>
  </si>
  <si>
    <t>Zener Diode 5.1V</t>
  </si>
  <si>
    <t>D4</t>
  </si>
  <si>
    <t>https://www.chipdip.ru/product/bzx384-c5v1</t>
  </si>
  <si>
    <t>Led Green</t>
  </si>
  <si>
    <t>D8</t>
  </si>
  <si>
    <t>https://www.chipdip.ru/product/to-1608bc-pg</t>
  </si>
  <si>
    <t>Header 3</t>
  </si>
  <si>
    <t>EspUART</t>
  </si>
  <si>
    <t>Conn40x1 (FH12 Vertical)</t>
  </si>
  <si>
    <t>J1, J2, J3, J4, J5</t>
  </si>
  <si>
    <t>https://www.chipdip.ru/product1/8002082143</t>
  </si>
  <si>
    <t>Conn12x1 (FH12 Vertical)</t>
  </si>
  <si>
    <t>J6</t>
  </si>
  <si>
    <t>https://ru.mouser.com/ProductDetail/Hirose-Connector/FH12-12S-05SVA54?qs=%2Fha2pyFadugx2rsdyHDVcXwbI8krQaq6%252BPNTW5YGSdYzC8JBsy5pU75ViyDjvRCP</t>
  </si>
  <si>
    <t>Conn6x1 (FH12 Vertical)</t>
  </si>
  <si>
    <t>JS1, JS2, JS3, JS4, JS5</t>
  </si>
  <si>
    <t>https://ru.mouser.com/ProductDetail/Hirose-Connector/FH12-6S-05SVA54?qs=%2Fha2pyFaduhYbZFVunKSgIpYMlkzngMoGcACEbztduQ1P2V6tcZCQQ%3D%3D</t>
  </si>
  <si>
    <t>Inductor 10uH (1.5A)</t>
  </si>
  <si>
    <t>L1</t>
  </si>
  <si>
    <t>https://www.chipdip.ru/product/sdr0604-100ml</t>
  </si>
  <si>
    <t>Header 2</t>
  </si>
  <si>
    <t>Li-Po, Pwr_But</t>
  </si>
  <si>
    <t>NPN [BC817]</t>
  </si>
  <si>
    <t>Q1, Q2, Q3, Q4, Q5, Q6</t>
  </si>
  <si>
    <t>https://www.chipdip.ru/product/bc817-40</t>
  </si>
  <si>
    <t>Res 120k (0603)</t>
  </si>
  <si>
    <t>R1</t>
  </si>
  <si>
    <t>https://www.chipdip.ru/product0/9000079762</t>
  </si>
  <si>
    <t>Res 15k (0603)</t>
  </si>
  <si>
    <t>R2</t>
  </si>
  <si>
    <t>https://www.chipdip.ru/product0/9000079740</t>
  </si>
  <si>
    <t>Res 10k (0603)</t>
  </si>
  <si>
    <t>R3, R7, R22</t>
  </si>
  <si>
    <t>https://www.chipdip.ru/product0/9000079736</t>
  </si>
  <si>
    <t>Res 1k (0603)</t>
  </si>
  <si>
    <t>R4, R5</t>
  </si>
  <si>
    <t>https://www.chipdip.ru/product0/9000079676</t>
  </si>
  <si>
    <t>Res 510R (0603)</t>
  </si>
  <si>
    <t>R6, R9, R10, R13, R14, R17, R18</t>
  </si>
  <si>
    <t>https://www.chipdip.ru/product0/9000079669</t>
  </si>
  <si>
    <t>Res 2k (0603)</t>
  </si>
  <si>
    <t>R8</t>
  </si>
  <si>
    <t>https://www.chipdip.ru/product0/9000079719</t>
  </si>
  <si>
    <t>Res 75R (0603)</t>
  </si>
  <si>
    <t>R11, R12, R15, R16, R19, R20</t>
  </si>
  <si>
    <t>https://www.chipdip.ru/product0/9000079613</t>
  </si>
  <si>
    <t>Res 3.9k (0603)</t>
  </si>
  <si>
    <t>R21</t>
  </si>
  <si>
    <t>https://www.chipdip.ru/product0/9000079726</t>
  </si>
  <si>
    <t>Conn20x2 (PBD)</t>
  </si>
  <si>
    <t>RPI</t>
  </si>
  <si>
    <t>https://www.chipdip.ru/product/pbd-40</t>
  </si>
  <si>
    <t>Header 4</t>
  </si>
  <si>
    <t>SWD</t>
  </si>
  <si>
    <t>LDO 3.3V [LM]</t>
  </si>
  <si>
    <t>U1</t>
  </si>
  <si>
    <t>https://www.chipdip.ru/product/lm8805sf5-3.3</t>
  </si>
  <si>
    <t>DC/DC Controller [LM2731]</t>
  </si>
  <si>
    <t>U2</t>
  </si>
  <si>
    <t>https://www.chipdip.ru/product/lm2731ymf-nopb</t>
  </si>
  <si>
    <t>Charger [LTC]</t>
  </si>
  <si>
    <t>U3</t>
  </si>
  <si>
    <t>https://www.chipdip.ru/product/ltc4054es5-4.2</t>
  </si>
  <si>
    <t>STM32F042C6T6</t>
  </si>
  <si>
    <t>U4</t>
  </si>
  <si>
    <t>https://www.chipdip.ru/product1/8000831125</t>
  </si>
  <si>
    <t>ESP32-WROOM (D0WD)</t>
  </si>
  <si>
    <t>U5</t>
  </si>
  <si>
    <t>https://ru.mouser.com/ProductDetail/Espressif-Systems/ESP32-WROOM-32U-16MB?qs=sGAEpiMZZMu3sxpa5v1qrsMD9%252BwKyL2mrwTVktUnYUY%3D</t>
  </si>
  <si>
    <t>MEMs 9 Axis</t>
  </si>
  <si>
    <t>U6</t>
  </si>
  <si>
    <t>https://www.chipdip.ru/product/lsm9ds1tr</t>
  </si>
  <si>
    <t>LDO 5V [LM]</t>
  </si>
  <si>
    <t>U7</t>
  </si>
  <si>
    <t>https://www.chipdip.ru/product/lm1117impx-5.0-nopb</t>
  </si>
  <si>
    <t>Crystal 8MHz [ABM]</t>
  </si>
  <si>
    <t>Y1</t>
  </si>
  <si>
    <t>https://ru.mouser.com/ProductDetail/ABRACON/ABM3B-8000MHZ-10-1UT?qs=sGAEpiMZZMsBj6bBr9Q9aQYUWCbsL2Wc65je5Ut7byg%3D</t>
  </si>
  <si>
    <t>QuantityForBuing</t>
  </si>
  <si>
    <t>Price in RUB</t>
  </si>
  <si>
    <t>Price in $</t>
  </si>
  <si>
    <t>Total price $</t>
  </si>
  <si>
    <t>Link</t>
  </si>
  <si>
    <t>Total price RUB</t>
  </si>
  <si>
    <t>https://www.chipdip.ru/product/grm188r60j475ke19d</t>
  </si>
  <si>
    <t>Шлейф</t>
  </si>
  <si>
    <t>https://www.chipdip.ru/product/ds1057-03-5j10w3l5g1a</t>
  </si>
  <si>
    <t>СУММ $ =</t>
  </si>
  <si>
    <t>СУММ РУБ =</t>
  </si>
  <si>
    <t>руб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</si>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</sst>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hipdip.ru/product/ds1057-03-5j10w3l5g1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5821-9F6B-4743-A49F-40CCCCCE45E1}">
  <sheetPr>
    <pageSetUpPr fitToPage="1"/>
  </sheetPr>
  <dimension ref="A1:I45"/>
  <sheetViews>
    <sheetView tabSelected="1" topLeftCell="B29" zoomScaleNormal="100" workbookViewId="0">
      <selection activeCell="F51" sqref="F51"/>
    </sheetView>
  </sheetViews>
  <sheetFormatPr defaultRowHeight="15" x14ac:dyDescent="0.25"/>
  <cols>
    <col min="1" max="1" width="19.7109375" customWidth="1"/>
    <col min="2" max="2" width="41.28515625" customWidth="1"/>
    <col min="3" max="3" width="19.7109375" customWidth="1"/>
    <col min="4" max="5" width="16.5703125" customWidth="1"/>
    <col min="6" max="6" width="16.140625" customWidth="1"/>
    <col min="7" max="7" width="18.85546875" customWidth="1"/>
    <col min="8" max="8" width="19.140625" customWidth="1"/>
    <col min="9" max="9" width="113.7109375" customWidth="1"/>
  </cols>
  <sheetData>
    <row r="1" spans="1:9" s="1" customFormat="1" ht="30" x14ac:dyDescent="0.25">
      <c r="A1" s="2" t="s">
        <v>0</v>
      </c>
      <c r="B1" s="2" t="s">
        <v>1</v>
      </c>
      <c r="C1" s="2" t="s">
        <v>2</v>
      </c>
      <c r="D1" s="2" t="s">
        <v>118</v>
      </c>
      <c r="E1" s="2" t="s">
        <v>119</v>
      </c>
      <c r="F1" s="2" t="s">
        <v>120</v>
      </c>
      <c r="G1" s="2" t="s">
        <v>123</v>
      </c>
      <c r="H1" s="2" t="s">
        <v>121</v>
      </c>
      <c r="I1" s="2" t="s">
        <v>122</v>
      </c>
    </row>
    <row r="2" spans="1:9" ht="23.25" customHeight="1" x14ac:dyDescent="0.25">
      <c r="A2" s="3" t="s">
        <v>3</v>
      </c>
      <c r="B2" s="3" t="s">
        <v>4</v>
      </c>
      <c r="C2" s="4">
        <v>1</v>
      </c>
      <c r="D2" s="4">
        <v>2</v>
      </c>
      <c r="E2" s="4">
        <v>11</v>
      </c>
      <c r="F2" s="4"/>
      <c r="G2" s="4">
        <f>D2*E2</f>
        <v>22</v>
      </c>
      <c r="H2" s="4">
        <f>D2*F2</f>
        <v>0</v>
      </c>
      <c r="I2" s="4" t="s">
        <v>5</v>
      </c>
    </row>
    <row r="3" spans="1:9" ht="20.25" customHeight="1" x14ac:dyDescent="0.25">
      <c r="A3" s="3" t="s">
        <v>6</v>
      </c>
      <c r="B3" s="3" t="s">
        <v>7</v>
      </c>
      <c r="C3" s="4">
        <v>1</v>
      </c>
      <c r="D3" s="4">
        <v>6</v>
      </c>
      <c r="E3" s="4">
        <v>5</v>
      </c>
      <c r="F3" s="4"/>
      <c r="G3" s="4">
        <f>D3*E3</f>
        <v>30</v>
      </c>
      <c r="H3" s="4">
        <f>D3*F3</f>
        <v>0</v>
      </c>
      <c r="I3" s="4" t="s">
        <v>8</v>
      </c>
    </row>
    <row r="4" spans="1:9" ht="21" customHeight="1" x14ac:dyDescent="0.25">
      <c r="A4" s="3" t="s">
        <v>9</v>
      </c>
      <c r="B4" s="3" t="s">
        <v>10</v>
      </c>
      <c r="C4" s="4">
        <v>1</v>
      </c>
      <c r="D4" s="4">
        <v>4</v>
      </c>
      <c r="E4" s="4">
        <v>2</v>
      </c>
      <c r="F4" s="4"/>
      <c r="G4" s="4">
        <f>D4*E4</f>
        <v>8</v>
      </c>
      <c r="H4" s="4">
        <f>D4*F4</f>
        <v>0</v>
      </c>
      <c r="I4" s="4" t="s">
        <v>11</v>
      </c>
    </row>
    <row r="5" spans="1:9" ht="18" customHeight="1" x14ac:dyDescent="0.25">
      <c r="A5" s="3" t="s">
        <v>12</v>
      </c>
      <c r="B5" s="3" t="s">
        <v>13</v>
      </c>
      <c r="C5" s="4">
        <v>8</v>
      </c>
      <c r="D5" s="4">
        <v>12</v>
      </c>
      <c r="E5" s="4">
        <v>10</v>
      </c>
      <c r="F5" s="4"/>
      <c r="G5" s="4">
        <f t="shared" ref="G3:G42" si="0">D5*E5</f>
        <v>120</v>
      </c>
      <c r="H5" s="4">
        <f t="shared" ref="H3:H41" si="1">D5*F5</f>
        <v>0</v>
      </c>
      <c r="I5" s="4" t="s">
        <v>14</v>
      </c>
    </row>
    <row r="6" spans="1:9" ht="28.5" customHeight="1" x14ac:dyDescent="0.25">
      <c r="A6" s="3" t="s">
        <v>15</v>
      </c>
      <c r="B6" s="3" t="s">
        <v>16</v>
      </c>
      <c r="C6" s="4">
        <v>1</v>
      </c>
      <c r="D6" s="4">
        <v>19</v>
      </c>
      <c r="E6" s="4">
        <v>2</v>
      </c>
      <c r="F6" s="4"/>
      <c r="G6" s="4">
        <f t="shared" si="0"/>
        <v>38</v>
      </c>
      <c r="H6" s="4">
        <f t="shared" si="1"/>
        <v>0</v>
      </c>
      <c r="I6" s="4" t="s">
        <v>17</v>
      </c>
    </row>
    <row r="7" spans="1:9" ht="24" customHeight="1" x14ac:dyDescent="0.25">
      <c r="A7" s="3" t="s">
        <v>18</v>
      </c>
      <c r="B7" s="3" t="s">
        <v>19</v>
      </c>
      <c r="C7" s="4">
        <v>10</v>
      </c>
      <c r="D7" s="4">
        <v>10</v>
      </c>
      <c r="E7" s="4">
        <v>2</v>
      </c>
      <c r="F7" s="4"/>
      <c r="G7" s="4">
        <f t="shared" si="0"/>
        <v>20</v>
      </c>
      <c r="H7" s="4">
        <f t="shared" si="1"/>
        <v>0</v>
      </c>
      <c r="I7" s="4" t="s">
        <v>20</v>
      </c>
    </row>
    <row r="8" spans="1:9" ht="20.25" customHeight="1" x14ac:dyDescent="0.25">
      <c r="A8" s="3" t="s">
        <v>21</v>
      </c>
      <c r="B8" s="3" t="s">
        <v>22</v>
      </c>
      <c r="C8" s="4">
        <v>1</v>
      </c>
      <c r="D8" s="4">
        <v>5</v>
      </c>
      <c r="E8" s="4">
        <v>2</v>
      </c>
      <c r="F8" s="4"/>
      <c r="G8" s="4">
        <f t="shared" si="0"/>
        <v>10</v>
      </c>
      <c r="H8" s="4">
        <f t="shared" si="1"/>
        <v>0</v>
      </c>
      <c r="I8" s="4" t="s">
        <v>23</v>
      </c>
    </row>
    <row r="9" spans="1:9" ht="21" customHeight="1" x14ac:dyDescent="0.25">
      <c r="A9" s="3" t="s">
        <v>24</v>
      </c>
      <c r="B9" s="3" t="s">
        <v>25</v>
      </c>
      <c r="C9" s="4">
        <v>2</v>
      </c>
      <c r="D9" s="4">
        <v>5</v>
      </c>
      <c r="E9" s="4">
        <v>3</v>
      </c>
      <c r="F9" s="4"/>
      <c r="G9" s="4">
        <f t="shared" si="0"/>
        <v>15</v>
      </c>
      <c r="H9" s="4">
        <f t="shared" si="1"/>
        <v>0</v>
      </c>
      <c r="I9" s="4" t="s">
        <v>26</v>
      </c>
    </row>
    <row r="10" spans="1:9" ht="23.25" customHeight="1" x14ac:dyDescent="0.25">
      <c r="A10" s="3" t="s">
        <v>27</v>
      </c>
      <c r="B10" s="3" t="s">
        <v>28</v>
      </c>
      <c r="C10" s="4">
        <v>1</v>
      </c>
      <c r="D10" s="4">
        <v>10</v>
      </c>
      <c r="E10" s="4">
        <v>4</v>
      </c>
      <c r="F10" s="4"/>
      <c r="G10" s="4">
        <f t="shared" si="0"/>
        <v>40</v>
      </c>
      <c r="H10" s="4">
        <f t="shared" si="1"/>
        <v>0</v>
      </c>
      <c r="I10" s="4" t="s">
        <v>124</v>
      </c>
    </row>
    <row r="11" spans="1:9" ht="18.75" customHeight="1" x14ac:dyDescent="0.25">
      <c r="A11" s="3" t="s">
        <v>29</v>
      </c>
      <c r="B11" s="3" t="s">
        <v>30</v>
      </c>
      <c r="C11" s="4">
        <v>1</v>
      </c>
      <c r="D11" s="4">
        <v>10</v>
      </c>
      <c r="E11" s="4">
        <v>7</v>
      </c>
      <c r="F11" s="4"/>
      <c r="G11" s="4">
        <f t="shared" si="0"/>
        <v>70</v>
      </c>
      <c r="H11" s="4">
        <f t="shared" si="1"/>
        <v>0</v>
      </c>
      <c r="I11" s="4" t="s">
        <v>31</v>
      </c>
    </row>
    <row r="12" spans="1:9" ht="21.75" customHeight="1" x14ac:dyDescent="0.25">
      <c r="A12" s="3" t="s">
        <v>32</v>
      </c>
      <c r="B12" s="3" t="s">
        <v>33</v>
      </c>
      <c r="C12" s="4">
        <v>1</v>
      </c>
      <c r="D12" s="4">
        <v>5</v>
      </c>
      <c r="E12" s="4">
        <v>3</v>
      </c>
      <c r="F12" s="4"/>
      <c r="G12" s="4">
        <f t="shared" si="0"/>
        <v>15</v>
      </c>
      <c r="H12" s="4">
        <f t="shared" si="1"/>
        <v>0</v>
      </c>
      <c r="I12" s="4" t="s">
        <v>34</v>
      </c>
    </row>
    <row r="13" spans="1:9" x14ac:dyDescent="0.25">
      <c r="A13" s="3" t="s">
        <v>35</v>
      </c>
      <c r="B13" s="3" t="s">
        <v>36</v>
      </c>
      <c r="C13" s="4">
        <v>1</v>
      </c>
      <c r="D13" s="4"/>
      <c r="E13" s="4"/>
      <c r="F13" s="4"/>
      <c r="G13" s="4">
        <f t="shared" si="0"/>
        <v>0</v>
      </c>
      <c r="H13" s="4">
        <f t="shared" si="1"/>
        <v>0</v>
      </c>
      <c r="I13" s="4"/>
    </row>
    <row r="14" spans="1:9" ht="40.5" customHeight="1" x14ac:dyDescent="0.25">
      <c r="A14" s="3" t="s">
        <v>37</v>
      </c>
      <c r="B14" s="3" t="s">
        <v>38</v>
      </c>
      <c r="C14" s="4">
        <v>8</v>
      </c>
      <c r="D14" s="4">
        <v>15</v>
      </c>
      <c r="E14" s="4">
        <v>6</v>
      </c>
      <c r="F14" s="4"/>
      <c r="G14" s="4">
        <f t="shared" si="0"/>
        <v>90</v>
      </c>
      <c r="H14" s="4">
        <f t="shared" si="1"/>
        <v>0</v>
      </c>
      <c r="I14" s="4" t="s">
        <v>39</v>
      </c>
    </row>
    <row r="15" spans="1:9" ht="30" customHeight="1" x14ac:dyDescent="0.25">
      <c r="A15" s="3" t="s">
        <v>40</v>
      </c>
      <c r="B15" s="3" t="s">
        <v>41</v>
      </c>
      <c r="C15" s="4">
        <v>1</v>
      </c>
      <c r="D15" s="4">
        <v>3</v>
      </c>
      <c r="E15" s="4">
        <v>8</v>
      </c>
      <c r="F15" s="4"/>
      <c r="G15" s="4">
        <f>D15*E15</f>
        <v>24</v>
      </c>
      <c r="H15" s="4">
        <f t="shared" si="1"/>
        <v>0</v>
      </c>
      <c r="I15" s="4" t="s">
        <v>42</v>
      </c>
    </row>
    <row r="16" spans="1:9" ht="23.25" customHeight="1" x14ac:dyDescent="0.25">
      <c r="A16" s="3" t="s">
        <v>43</v>
      </c>
      <c r="B16" s="3" t="s">
        <v>44</v>
      </c>
      <c r="C16" s="4">
        <v>1</v>
      </c>
      <c r="D16" s="4">
        <v>2</v>
      </c>
      <c r="E16" s="4">
        <v>7</v>
      </c>
      <c r="F16" s="4"/>
      <c r="G16" s="4">
        <f t="shared" si="0"/>
        <v>14</v>
      </c>
      <c r="H16" s="4">
        <f t="shared" si="1"/>
        <v>0</v>
      </c>
      <c r="I16" s="4" t="s">
        <v>45</v>
      </c>
    </row>
    <row r="17" spans="1:9" x14ac:dyDescent="0.25">
      <c r="A17" s="3" t="s">
        <v>46</v>
      </c>
      <c r="B17" s="3" t="s">
        <v>47</v>
      </c>
      <c r="C17" s="4">
        <v>1</v>
      </c>
      <c r="D17" s="4"/>
      <c r="E17" s="4"/>
      <c r="F17" s="4"/>
      <c r="G17" s="4">
        <f t="shared" si="0"/>
        <v>0</v>
      </c>
      <c r="H17" s="4">
        <f t="shared" si="1"/>
        <v>0</v>
      </c>
      <c r="I17" s="4"/>
    </row>
    <row r="18" spans="1:9" ht="45" x14ac:dyDescent="0.25">
      <c r="A18" s="3" t="s">
        <v>48</v>
      </c>
      <c r="B18" s="3" t="s">
        <v>49</v>
      </c>
      <c r="C18" s="4">
        <v>5</v>
      </c>
      <c r="D18" s="4">
        <v>7</v>
      </c>
      <c r="E18" s="4">
        <v>210</v>
      </c>
      <c r="F18" s="4"/>
      <c r="G18" s="4">
        <f t="shared" si="0"/>
        <v>1470</v>
      </c>
      <c r="H18" s="4">
        <f t="shared" si="1"/>
        <v>0</v>
      </c>
      <c r="I18" s="4" t="s">
        <v>50</v>
      </c>
    </row>
    <row r="19" spans="1:9" ht="42.75" customHeight="1" x14ac:dyDescent="0.25">
      <c r="A19" s="3" t="s">
        <v>51</v>
      </c>
      <c r="B19" s="3" t="s">
        <v>52</v>
      </c>
      <c r="C19" s="4">
        <v>1</v>
      </c>
      <c r="D19" s="4">
        <v>3</v>
      </c>
      <c r="E19" s="4"/>
      <c r="F19" s="4">
        <v>2.97</v>
      </c>
      <c r="G19" s="4">
        <f t="shared" si="0"/>
        <v>0</v>
      </c>
      <c r="H19" s="4">
        <f>D19*F19</f>
        <v>8.91</v>
      </c>
      <c r="I19" s="4" t="s">
        <v>53</v>
      </c>
    </row>
    <row r="20" spans="1:9" ht="36.75" customHeight="1" x14ac:dyDescent="0.25">
      <c r="A20" s="3" t="s">
        <v>54</v>
      </c>
      <c r="B20" s="3" t="s">
        <v>55</v>
      </c>
      <c r="C20" s="4">
        <v>5</v>
      </c>
      <c r="D20" s="4">
        <v>7</v>
      </c>
      <c r="E20" s="4"/>
      <c r="F20" s="4">
        <v>1.59</v>
      </c>
      <c r="G20" s="4">
        <f t="shared" si="0"/>
        <v>0</v>
      </c>
      <c r="H20" s="4">
        <f t="shared" si="1"/>
        <v>11.13</v>
      </c>
      <c r="I20" s="4" t="s">
        <v>56</v>
      </c>
    </row>
    <row r="21" spans="1:9" ht="30.75" customHeight="1" x14ac:dyDescent="0.25">
      <c r="A21" s="3" t="s">
        <v>57</v>
      </c>
      <c r="B21" s="3" t="s">
        <v>58</v>
      </c>
      <c r="C21" s="4">
        <v>1</v>
      </c>
      <c r="D21" s="4">
        <v>2</v>
      </c>
      <c r="E21" s="4">
        <v>36</v>
      </c>
      <c r="F21" s="4"/>
      <c r="G21" s="4">
        <f t="shared" si="0"/>
        <v>72</v>
      </c>
      <c r="H21" s="4">
        <f t="shared" si="1"/>
        <v>0</v>
      </c>
      <c r="I21" s="4" t="s">
        <v>59</v>
      </c>
    </row>
    <row r="22" spans="1:9" x14ac:dyDescent="0.25">
      <c r="A22" s="3" t="s">
        <v>60</v>
      </c>
      <c r="B22" s="3" t="s">
        <v>61</v>
      </c>
      <c r="C22" s="4">
        <v>2</v>
      </c>
      <c r="D22" s="4"/>
      <c r="E22" s="4"/>
      <c r="F22" s="4"/>
      <c r="G22" s="4">
        <f t="shared" si="0"/>
        <v>0</v>
      </c>
      <c r="H22" s="4">
        <f t="shared" si="1"/>
        <v>0</v>
      </c>
      <c r="I22" s="4"/>
    </row>
    <row r="23" spans="1:9" ht="28.5" customHeight="1" x14ac:dyDescent="0.25">
      <c r="A23" s="3" t="s">
        <v>62</v>
      </c>
      <c r="B23" s="3" t="s">
        <v>63</v>
      </c>
      <c r="C23" s="4">
        <v>6</v>
      </c>
      <c r="D23" s="4">
        <v>10</v>
      </c>
      <c r="E23" s="4">
        <v>3</v>
      </c>
      <c r="F23" s="4"/>
      <c r="G23" s="4">
        <f t="shared" si="0"/>
        <v>30</v>
      </c>
      <c r="H23" s="4">
        <f t="shared" si="1"/>
        <v>0</v>
      </c>
      <c r="I23" s="4" t="s">
        <v>64</v>
      </c>
    </row>
    <row r="24" spans="1:9" ht="24.75" customHeight="1" x14ac:dyDescent="0.25">
      <c r="A24" s="3" t="s">
        <v>65</v>
      </c>
      <c r="B24" s="3" t="s">
        <v>66</v>
      </c>
      <c r="C24" s="4">
        <v>1</v>
      </c>
      <c r="D24" s="4">
        <v>5</v>
      </c>
      <c r="E24" s="4">
        <v>2</v>
      </c>
      <c r="F24" s="4"/>
      <c r="G24" s="4">
        <f t="shared" si="0"/>
        <v>10</v>
      </c>
      <c r="H24" s="4">
        <f t="shared" si="1"/>
        <v>0</v>
      </c>
      <c r="I24" s="4" t="s">
        <v>67</v>
      </c>
    </row>
    <row r="25" spans="1:9" ht="20.25" customHeight="1" x14ac:dyDescent="0.25">
      <c r="A25" s="3" t="s">
        <v>68</v>
      </c>
      <c r="B25" s="3" t="s">
        <v>69</v>
      </c>
      <c r="C25" s="4">
        <v>1</v>
      </c>
      <c r="D25" s="4">
        <v>5</v>
      </c>
      <c r="E25" s="4">
        <v>2</v>
      </c>
      <c r="F25" s="4"/>
      <c r="G25" s="4">
        <f t="shared" si="0"/>
        <v>10</v>
      </c>
      <c r="H25" s="4">
        <f t="shared" si="1"/>
        <v>0</v>
      </c>
      <c r="I25" s="4" t="s">
        <v>70</v>
      </c>
    </row>
    <row r="26" spans="1:9" ht="26.25" customHeight="1" x14ac:dyDescent="0.25">
      <c r="A26" s="3" t="s">
        <v>71</v>
      </c>
      <c r="B26" s="3" t="s">
        <v>72</v>
      </c>
      <c r="C26" s="4">
        <v>3</v>
      </c>
      <c r="D26" s="4">
        <v>5</v>
      </c>
      <c r="E26" s="4">
        <v>2</v>
      </c>
      <c r="F26" s="4"/>
      <c r="G26" s="4">
        <f t="shared" si="0"/>
        <v>10</v>
      </c>
      <c r="H26" s="4">
        <f t="shared" si="1"/>
        <v>0</v>
      </c>
      <c r="I26" s="4" t="s">
        <v>73</v>
      </c>
    </row>
    <row r="27" spans="1:9" ht="25.5" customHeight="1" x14ac:dyDescent="0.25">
      <c r="A27" s="3" t="s">
        <v>74</v>
      </c>
      <c r="B27" s="3" t="s">
        <v>75</v>
      </c>
      <c r="C27" s="4">
        <v>2</v>
      </c>
      <c r="D27" s="4">
        <v>5</v>
      </c>
      <c r="E27" s="4">
        <v>2</v>
      </c>
      <c r="F27" s="4"/>
      <c r="G27" s="4">
        <f t="shared" si="0"/>
        <v>10</v>
      </c>
      <c r="H27" s="4">
        <f t="shared" si="1"/>
        <v>0</v>
      </c>
      <c r="I27" s="4" t="s">
        <v>76</v>
      </c>
    </row>
    <row r="28" spans="1:9" ht="23.25" customHeight="1" x14ac:dyDescent="0.25">
      <c r="A28" s="3" t="s">
        <v>77</v>
      </c>
      <c r="B28" s="3" t="s">
        <v>78</v>
      </c>
      <c r="C28" s="4">
        <v>7</v>
      </c>
      <c r="D28" s="4">
        <v>10</v>
      </c>
      <c r="E28" s="4">
        <v>2</v>
      </c>
      <c r="F28" s="4"/>
      <c r="G28" s="4">
        <f t="shared" si="0"/>
        <v>20</v>
      </c>
      <c r="H28" s="4">
        <f t="shared" si="1"/>
        <v>0</v>
      </c>
      <c r="I28" s="4" t="s">
        <v>79</v>
      </c>
    </row>
    <row r="29" spans="1:9" ht="18" customHeight="1" x14ac:dyDescent="0.25">
      <c r="A29" s="3" t="s">
        <v>80</v>
      </c>
      <c r="B29" s="3" t="s">
        <v>81</v>
      </c>
      <c r="C29" s="4">
        <v>1</v>
      </c>
      <c r="D29" s="4">
        <v>3</v>
      </c>
      <c r="E29" s="4">
        <v>2</v>
      </c>
      <c r="F29" s="4"/>
      <c r="G29" s="4">
        <f t="shared" si="0"/>
        <v>6</v>
      </c>
      <c r="H29" s="4">
        <f t="shared" si="1"/>
        <v>0</v>
      </c>
      <c r="I29" s="4" t="s">
        <v>82</v>
      </c>
    </row>
    <row r="30" spans="1:9" ht="26.25" customHeight="1" x14ac:dyDescent="0.25">
      <c r="A30" s="3" t="s">
        <v>83</v>
      </c>
      <c r="B30" s="3" t="s">
        <v>84</v>
      </c>
      <c r="C30" s="4">
        <v>6</v>
      </c>
      <c r="D30" s="4">
        <v>10</v>
      </c>
      <c r="E30" s="4">
        <v>2</v>
      </c>
      <c r="F30" s="4"/>
      <c r="G30" s="4">
        <f t="shared" si="0"/>
        <v>20</v>
      </c>
      <c r="H30" s="4">
        <f t="shared" si="1"/>
        <v>0</v>
      </c>
      <c r="I30" s="4" t="s">
        <v>85</v>
      </c>
    </row>
    <row r="31" spans="1:9" ht="23.25" customHeight="1" x14ac:dyDescent="0.25">
      <c r="A31" s="3" t="s">
        <v>86</v>
      </c>
      <c r="B31" s="3" t="s">
        <v>87</v>
      </c>
      <c r="C31" s="4">
        <v>1</v>
      </c>
      <c r="D31" s="4">
        <v>3</v>
      </c>
      <c r="E31" s="4">
        <v>2</v>
      </c>
      <c r="F31" s="4"/>
      <c r="G31" s="4">
        <f t="shared" si="0"/>
        <v>6</v>
      </c>
      <c r="H31" s="4">
        <f t="shared" si="1"/>
        <v>0</v>
      </c>
      <c r="I31" s="4" t="s">
        <v>88</v>
      </c>
    </row>
    <row r="32" spans="1:9" ht="21.75" customHeight="1" x14ac:dyDescent="0.25">
      <c r="A32" s="3" t="s">
        <v>89</v>
      </c>
      <c r="B32" s="3" t="s">
        <v>90</v>
      </c>
      <c r="C32" s="4">
        <v>1</v>
      </c>
      <c r="D32" s="4">
        <v>2</v>
      </c>
      <c r="E32" s="4">
        <v>28</v>
      </c>
      <c r="F32" s="4"/>
      <c r="G32" s="4">
        <f t="shared" si="0"/>
        <v>56</v>
      </c>
      <c r="H32" s="4">
        <f t="shared" si="1"/>
        <v>0</v>
      </c>
      <c r="I32" s="4" t="s">
        <v>91</v>
      </c>
    </row>
    <row r="33" spans="1:9" x14ac:dyDescent="0.25">
      <c r="A33" s="3" t="s">
        <v>92</v>
      </c>
      <c r="B33" s="3" t="s">
        <v>93</v>
      </c>
      <c r="C33" s="4">
        <v>1</v>
      </c>
      <c r="D33" s="4"/>
      <c r="E33" s="4"/>
      <c r="F33" s="4"/>
      <c r="G33" s="4">
        <f t="shared" si="0"/>
        <v>0</v>
      </c>
      <c r="H33" s="4">
        <f t="shared" si="1"/>
        <v>0</v>
      </c>
      <c r="I33" s="4"/>
    </row>
    <row r="34" spans="1:9" ht="25.5" customHeight="1" x14ac:dyDescent="0.25">
      <c r="A34" s="3" t="s">
        <v>94</v>
      </c>
      <c r="B34" s="3" t="s">
        <v>95</v>
      </c>
      <c r="C34" s="4">
        <v>1</v>
      </c>
      <c r="D34" s="4">
        <v>2</v>
      </c>
      <c r="E34" s="4">
        <v>39</v>
      </c>
      <c r="F34" s="4"/>
      <c r="G34" s="4">
        <f t="shared" si="0"/>
        <v>78</v>
      </c>
      <c r="H34" s="4">
        <f t="shared" si="1"/>
        <v>0</v>
      </c>
      <c r="I34" s="4" t="s">
        <v>96</v>
      </c>
    </row>
    <row r="35" spans="1:9" ht="30" customHeight="1" x14ac:dyDescent="0.25">
      <c r="A35" s="3" t="s">
        <v>97</v>
      </c>
      <c r="B35" s="3" t="s">
        <v>98</v>
      </c>
      <c r="C35" s="4">
        <v>1</v>
      </c>
      <c r="D35" s="4">
        <v>2</v>
      </c>
      <c r="E35" s="4">
        <v>140</v>
      </c>
      <c r="F35" s="4"/>
      <c r="G35" s="4">
        <f t="shared" si="0"/>
        <v>280</v>
      </c>
      <c r="H35" s="4">
        <f t="shared" si="1"/>
        <v>0</v>
      </c>
      <c r="I35" s="4" t="s">
        <v>99</v>
      </c>
    </row>
    <row r="36" spans="1:9" ht="21.75" customHeight="1" x14ac:dyDescent="0.25">
      <c r="A36" s="3" t="s">
        <v>100</v>
      </c>
      <c r="B36" s="3" t="s">
        <v>101</v>
      </c>
      <c r="C36" s="4">
        <v>1</v>
      </c>
      <c r="D36" s="4">
        <v>2</v>
      </c>
      <c r="E36" s="4">
        <v>320</v>
      </c>
      <c r="F36" s="4"/>
      <c r="G36" s="4">
        <f t="shared" si="0"/>
        <v>640</v>
      </c>
      <c r="H36" s="4">
        <f t="shared" si="1"/>
        <v>0</v>
      </c>
      <c r="I36" s="4" t="s">
        <v>102</v>
      </c>
    </row>
    <row r="37" spans="1:9" ht="24" customHeight="1" x14ac:dyDescent="0.25">
      <c r="A37" s="3" t="s">
        <v>103</v>
      </c>
      <c r="B37" s="3" t="s">
        <v>104</v>
      </c>
      <c r="C37" s="4">
        <v>1</v>
      </c>
      <c r="D37" s="4">
        <v>2</v>
      </c>
      <c r="E37" s="4">
        <v>340</v>
      </c>
      <c r="F37" s="4"/>
      <c r="G37" s="4">
        <f t="shared" si="0"/>
        <v>680</v>
      </c>
      <c r="H37" s="4">
        <f t="shared" si="1"/>
        <v>0</v>
      </c>
      <c r="I37" s="4" t="s">
        <v>105</v>
      </c>
    </row>
    <row r="38" spans="1:9" ht="29.25" customHeight="1" x14ac:dyDescent="0.25">
      <c r="A38" s="3" t="s">
        <v>106</v>
      </c>
      <c r="B38" s="3" t="s">
        <v>107</v>
      </c>
      <c r="C38" s="4">
        <v>1</v>
      </c>
      <c r="D38" s="4">
        <v>1</v>
      </c>
      <c r="E38" s="4"/>
      <c r="F38" s="4">
        <v>7.76</v>
      </c>
      <c r="G38" s="4">
        <f t="shared" si="0"/>
        <v>0</v>
      </c>
      <c r="H38" s="4">
        <f t="shared" si="1"/>
        <v>7.76</v>
      </c>
      <c r="I38" s="4" t="s">
        <v>108</v>
      </c>
    </row>
    <row r="39" spans="1:9" ht="22.5" customHeight="1" x14ac:dyDescent="0.25">
      <c r="A39" s="3" t="s">
        <v>109</v>
      </c>
      <c r="B39" s="3" t="s">
        <v>110</v>
      </c>
      <c r="C39" s="4">
        <v>1</v>
      </c>
      <c r="D39" s="4">
        <v>2</v>
      </c>
      <c r="E39" s="4">
        <v>520</v>
      </c>
      <c r="F39" s="4"/>
      <c r="G39" s="4">
        <f t="shared" si="0"/>
        <v>1040</v>
      </c>
      <c r="H39" s="4">
        <f t="shared" si="1"/>
        <v>0</v>
      </c>
      <c r="I39" s="4" t="s">
        <v>111</v>
      </c>
    </row>
    <row r="40" spans="1:9" ht="24.75" customHeight="1" x14ac:dyDescent="0.25">
      <c r="A40" s="3" t="s">
        <v>112</v>
      </c>
      <c r="B40" s="3" t="s">
        <v>113</v>
      </c>
      <c r="C40" s="4">
        <v>1</v>
      </c>
      <c r="D40" s="4">
        <v>2</v>
      </c>
      <c r="E40" s="4">
        <v>63</v>
      </c>
      <c r="F40" s="4"/>
      <c r="G40" s="4">
        <f t="shared" si="0"/>
        <v>126</v>
      </c>
      <c r="H40" s="4">
        <f t="shared" si="1"/>
        <v>0</v>
      </c>
      <c r="I40" s="4" t="s">
        <v>114</v>
      </c>
    </row>
    <row r="41" spans="1:9" ht="21.75" customHeight="1" x14ac:dyDescent="0.25">
      <c r="A41" s="3" t="s">
        <v>115</v>
      </c>
      <c r="B41" s="3" t="s">
        <v>116</v>
      </c>
      <c r="C41" s="4">
        <v>1</v>
      </c>
      <c r="D41" s="4">
        <v>2</v>
      </c>
      <c r="E41" s="4"/>
      <c r="F41" s="4">
        <v>1.19</v>
      </c>
      <c r="G41" s="4">
        <f t="shared" si="0"/>
        <v>0</v>
      </c>
      <c r="H41" s="4">
        <f t="shared" si="1"/>
        <v>2.38</v>
      </c>
      <c r="I41" s="4" t="s">
        <v>117</v>
      </c>
    </row>
    <row r="42" spans="1:9" x14ac:dyDescent="0.25">
      <c r="A42" s="3" t="s">
        <v>125</v>
      </c>
      <c r="B42" s="3"/>
      <c r="C42" s="4">
        <v>1</v>
      </c>
      <c r="D42" s="4">
        <v>2</v>
      </c>
      <c r="E42" s="4">
        <v>33</v>
      </c>
      <c r="F42" s="4"/>
      <c r="G42" s="4">
        <f t="shared" si="0"/>
        <v>66</v>
      </c>
      <c r="H42" s="4">
        <f t="shared" ref="H42" si="2">D42*F42</f>
        <v>0</v>
      </c>
      <c r="I42" s="5" t="s">
        <v>126</v>
      </c>
    </row>
    <row r="44" spans="1:9" x14ac:dyDescent="0.25">
      <c r="F44" s="8" t="s">
        <v>128</v>
      </c>
      <c r="G44" s="6">
        <f>SUM(G2:G42)</f>
        <v>5146</v>
      </c>
      <c r="H44" s="7" t="s">
        <v>129</v>
      </c>
    </row>
    <row r="45" spans="1:9" x14ac:dyDescent="0.25">
      <c r="F45" s="8" t="s">
        <v>127</v>
      </c>
      <c r="G45" s="7">
        <f>SUM(H2:H42)</f>
        <v>30.179999999999996</v>
      </c>
      <c r="H45" s="7" t="s">
        <v>130</v>
      </c>
    </row>
  </sheetData>
  <hyperlinks>
    <hyperlink ref="I42" r:id="rId1" xr:uid="{51F2C3A5-EB64-4C56-97CE-FF75F7B669A0}"/>
  </hyperlinks>
  <printOptions horizontalCentered="1" verticalCentered="1"/>
  <pageMargins left="0.30555555555555558" right="0.30555555555555558" top="0.30555555555555558" bottom="0.30555555555555558" header="0" footer="0"/>
  <pageSetup paperSize="9" scale="24" orientation="landscape" blackAndWhite="1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Smart_Cube</vt:lpstr>
      <vt:lpstr>Smart_Cube!Print_Titles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Карен Барсегян</dc:creator>
  <cp:lastModifiedBy>Карен Барсегян</cp:lastModifiedBy>
  <dcterms:created xsi:type="dcterms:W3CDTF">2020-04-03T19:51:00Z</dcterms:created>
  <dcterms:modified xsi:type="dcterms:W3CDTF">2020-04-03T20:19:55Z</dcterms:modified>
</cp:coreProperties>
</file>