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variste.manirumva\Desktop\MINECOFIN\Macro\Modelling\QMFM\data\2025\"/>
    </mc:Choice>
  </mc:AlternateContent>
  <xr:revisionPtr revIDLastSave="0" documentId="13_ncr:1_{1F6C38A0-FA34-44F3-BE51-503EF1081A4E}" xr6:coauthVersionLast="47" xr6:coauthVersionMax="47" xr10:uidLastSave="{00000000-0000-0000-0000-000000000000}"/>
  <bookViews>
    <workbookView xWindow="57480" yWindow="-120" windowWidth="29040" windowHeight="15720" xr2:uid="{B389919A-F310-4E1C-9BE5-418AB49A7257}"/>
  </bookViews>
  <sheets>
    <sheet name="addData_2025-03-18" sheetId="1" r:id="rId1"/>
  </sheets>
  <calcPr calcId="191029" calcOnSave="0"/>
</workbook>
</file>

<file path=xl/calcChain.xml><?xml version="1.0" encoding="utf-8"?>
<calcChain xmlns="http://schemas.openxmlformats.org/spreadsheetml/2006/main">
  <c r="M107" i="1" l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M59" i="1"/>
  <c r="O6" i="1"/>
  <c r="O7" i="1"/>
  <c r="O8" i="1"/>
  <c r="M7" i="1" s="1"/>
  <c r="K7" i="1" s="1"/>
  <c r="O9" i="1"/>
  <c r="O10" i="1"/>
  <c r="O11" i="1"/>
  <c r="O12" i="1"/>
  <c r="O13" i="1"/>
  <c r="M12" i="1" s="1"/>
  <c r="K12" i="1" s="1"/>
  <c r="O14" i="1"/>
  <c r="O15" i="1"/>
  <c r="O16" i="1"/>
  <c r="O17" i="1"/>
  <c r="M16" i="1" s="1"/>
  <c r="K16" i="1" s="1"/>
  <c r="O18" i="1"/>
  <c r="M17" i="1" s="1"/>
  <c r="K17" i="1" s="1"/>
  <c r="O19" i="1"/>
  <c r="M18" i="1" s="1"/>
  <c r="K18" i="1" s="1"/>
  <c r="O20" i="1"/>
  <c r="M19" i="1" s="1"/>
  <c r="K19" i="1" s="1"/>
  <c r="O21" i="1"/>
  <c r="M20" i="1" s="1"/>
  <c r="K20" i="1" s="1"/>
  <c r="O22" i="1"/>
  <c r="M21" i="1" s="1"/>
  <c r="K21" i="1" s="1"/>
  <c r="O23" i="1"/>
  <c r="M22" i="1" s="1"/>
  <c r="K22" i="1" s="1"/>
  <c r="O24" i="1"/>
  <c r="M23" i="1" s="1"/>
  <c r="K23" i="1" s="1"/>
  <c r="O25" i="1"/>
  <c r="M24" i="1" s="1"/>
  <c r="K24" i="1" s="1"/>
  <c r="O26" i="1"/>
  <c r="O27" i="1"/>
  <c r="O28" i="1"/>
  <c r="M27" i="1" s="1"/>
  <c r="K27" i="1" s="1"/>
  <c r="O29" i="1"/>
  <c r="O30" i="1"/>
  <c r="O31" i="1"/>
  <c r="O32" i="1"/>
  <c r="M31" i="1" s="1"/>
  <c r="K31" i="1" s="1"/>
  <c r="O33" i="1"/>
  <c r="O34" i="1"/>
  <c r="O35" i="1"/>
  <c r="M34" i="1" s="1"/>
  <c r="K34" i="1" s="1"/>
  <c r="O36" i="1"/>
  <c r="M35" i="1" s="1"/>
  <c r="K35" i="1" s="1"/>
  <c r="O37" i="1"/>
  <c r="O38" i="1"/>
  <c r="O39" i="1"/>
  <c r="O40" i="1"/>
  <c r="O41" i="1"/>
  <c r="O42" i="1"/>
  <c r="M41" i="1" s="1"/>
  <c r="K41" i="1" s="1"/>
  <c r="O43" i="1"/>
  <c r="M42" i="1" s="1"/>
  <c r="K42" i="1" s="1"/>
  <c r="O44" i="1"/>
  <c r="O45" i="1"/>
  <c r="M44" i="1" s="1"/>
  <c r="K44" i="1" s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M57" i="1" s="1"/>
  <c r="K57" i="1" s="1"/>
  <c r="O59" i="1"/>
  <c r="M58" i="1" s="1"/>
  <c r="K58" i="1" s="1"/>
  <c r="O60" i="1"/>
  <c r="O61" i="1"/>
  <c r="M60" i="1" s="1"/>
  <c r="K60" i="1" s="1"/>
  <c r="O62" i="1"/>
  <c r="M61" i="1" s="1"/>
  <c r="K61" i="1" s="1"/>
  <c r="O63" i="1"/>
  <c r="M62" i="1" s="1"/>
  <c r="K62" i="1" s="1"/>
  <c r="O64" i="1"/>
  <c r="M63" i="1" s="1"/>
  <c r="K63" i="1" s="1"/>
  <c r="O65" i="1"/>
  <c r="M64" i="1" s="1"/>
  <c r="K64" i="1" s="1"/>
  <c r="O66" i="1"/>
  <c r="O67" i="1"/>
  <c r="O68" i="1"/>
  <c r="M67" i="1" s="1"/>
  <c r="K67" i="1" s="1"/>
  <c r="O69" i="1"/>
  <c r="O70" i="1"/>
  <c r="O71" i="1"/>
  <c r="M70" i="1" s="1"/>
  <c r="K70" i="1" s="1"/>
  <c r="O72" i="1"/>
  <c r="M71" i="1" s="1"/>
  <c r="K71" i="1" s="1"/>
  <c r="O73" i="1"/>
  <c r="O74" i="1"/>
  <c r="O75" i="1"/>
  <c r="M74" i="1" s="1"/>
  <c r="K74" i="1" s="1"/>
  <c r="O76" i="1"/>
  <c r="M75" i="1" s="1"/>
  <c r="K75" i="1" s="1"/>
  <c r="O77" i="1"/>
  <c r="M76" i="1" s="1"/>
  <c r="K76" i="1" s="1"/>
  <c r="O78" i="1"/>
  <c r="M77" i="1" s="1"/>
  <c r="K77" i="1" s="1"/>
  <c r="O79" i="1"/>
  <c r="M78" i="1" s="1"/>
  <c r="K78" i="1" s="1"/>
  <c r="O80" i="1"/>
  <c r="M79" i="1" s="1"/>
  <c r="K79" i="1" s="1"/>
  <c r="O81" i="1"/>
  <c r="M80" i="1" s="1"/>
  <c r="K80" i="1" s="1"/>
  <c r="O82" i="1"/>
  <c r="M81" i="1" s="1"/>
  <c r="K81" i="1" s="1"/>
  <c r="O83" i="1"/>
  <c r="M82" i="1" s="1"/>
  <c r="K82" i="1" s="1"/>
  <c r="O84" i="1"/>
  <c r="M83" i="1" s="1"/>
  <c r="K83" i="1" s="1"/>
  <c r="O85" i="1"/>
  <c r="M84" i="1" s="1"/>
  <c r="K84" i="1" s="1"/>
  <c r="O86" i="1"/>
  <c r="O87" i="1"/>
  <c r="O88" i="1"/>
  <c r="M87" i="1" s="1"/>
  <c r="K87" i="1" s="1"/>
  <c r="O89" i="1"/>
  <c r="O90" i="1"/>
  <c r="O91" i="1"/>
  <c r="O92" i="1"/>
  <c r="M91" i="1" s="1"/>
  <c r="K91" i="1" s="1"/>
  <c r="O93" i="1"/>
  <c r="O94" i="1"/>
  <c r="O95" i="1"/>
  <c r="O96" i="1"/>
  <c r="O97" i="1"/>
  <c r="O98" i="1"/>
  <c r="O99" i="1"/>
  <c r="O100" i="1"/>
  <c r="M99" i="1" s="1"/>
  <c r="K99" i="1" s="1"/>
  <c r="O101" i="1"/>
  <c r="M100" i="1" s="1"/>
  <c r="K100" i="1" s="1"/>
  <c r="O102" i="1"/>
  <c r="M101" i="1" s="1"/>
  <c r="K101" i="1" s="1"/>
  <c r="O103" i="1"/>
  <c r="M102" i="1" s="1"/>
  <c r="K102" i="1" s="1"/>
  <c r="O104" i="1"/>
  <c r="M103" i="1" s="1"/>
  <c r="K103" i="1" s="1"/>
  <c r="O105" i="1"/>
  <c r="M104" i="1" s="1"/>
  <c r="K104" i="1" s="1"/>
  <c r="O106" i="1"/>
  <c r="O107" i="1"/>
  <c r="O5" i="1"/>
  <c r="M13" i="1"/>
  <c r="K13" i="1" s="1"/>
  <c r="M33" i="1"/>
  <c r="K33" i="1" s="1"/>
  <c r="M36" i="1"/>
  <c r="K36" i="1" s="1"/>
  <c r="M37" i="1"/>
  <c r="K37" i="1" s="1"/>
  <c r="M38" i="1"/>
  <c r="K38" i="1" s="1"/>
  <c r="M39" i="1"/>
  <c r="K39" i="1" s="1"/>
  <c r="M40" i="1"/>
  <c r="K40" i="1" s="1"/>
  <c r="M43" i="1"/>
  <c r="K43" i="1" s="1"/>
  <c r="M53" i="1"/>
  <c r="K53" i="1" s="1"/>
  <c r="M72" i="1"/>
  <c r="K72" i="1" s="1"/>
  <c r="M73" i="1"/>
  <c r="K73" i="1" s="1"/>
  <c r="M89" i="1"/>
  <c r="K89" i="1" s="1"/>
  <c r="M90" i="1"/>
  <c r="K90" i="1" s="1"/>
  <c r="M92" i="1"/>
  <c r="K92" i="1" s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M98" i="1"/>
  <c r="K98" i="1" s="1"/>
  <c r="M97" i="1"/>
  <c r="K97" i="1" s="1"/>
  <c r="M96" i="1"/>
  <c r="K96" i="1" s="1"/>
  <c r="M95" i="1"/>
  <c r="K95" i="1" s="1"/>
  <c r="M94" i="1"/>
  <c r="K94" i="1" s="1"/>
  <c r="M93" i="1"/>
  <c r="K93" i="1" s="1"/>
  <c r="M88" i="1"/>
  <c r="K88" i="1" s="1"/>
  <c r="M86" i="1"/>
  <c r="K86" i="1" s="1"/>
  <c r="M69" i="1"/>
  <c r="K69" i="1" s="1"/>
  <c r="M68" i="1"/>
  <c r="K68" i="1" s="1"/>
  <c r="M66" i="1"/>
  <c r="K66" i="1" s="1"/>
  <c r="M65" i="1"/>
  <c r="K65" i="1" s="1"/>
  <c r="M56" i="1"/>
  <c r="K56" i="1" s="1"/>
  <c r="M55" i="1"/>
  <c r="K55" i="1" s="1"/>
  <c r="M54" i="1"/>
  <c r="K54" i="1" s="1"/>
  <c r="M52" i="1"/>
  <c r="K52" i="1" s="1"/>
  <c r="M51" i="1"/>
  <c r="K51" i="1" s="1"/>
  <c r="M50" i="1"/>
  <c r="K50" i="1" s="1"/>
  <c r="M49" i="1"/>
  <c r="K49" i="1" s="1"/>
  <c r="M48" i="1"/>
  <c r="K48" i="1" s="1"/>
  <c r="M47" i="1"/>
  <c r="K47" i="1" s="1"/>
  <c r="M32" i="1"/>
  <c r="K32" i="1" s="1"/>
  <c r="M30" i="1"/>
  <c r="K30" i="1" s="1"/>
  <c r="M29" i="1"/>
  <c r="K29" i="1" s="1"/>
  <c r="M28" i="1"/>
  <c r="K28" i="1" s="1"/>
  <c r="M26" i="1"/>
  <c r="K26" i="1" s="1"/>
  <c r="M25" i="1"/>
  <c r="K25" i="1" s="1"/>
  <c r="M15" i="1"/>
  <c r="K15" i="1" s="1"/>
  <c r="M14" i="1"/>
  <c r="K14" i="1" s="1"/>
  <c r="M11" i="1"/>
  <c r="K11" i="1" s="1"/>
  <c r="M10" i="1"/>
  <c r="K10" i="1" s="1"/>
  <c r="M9" i="1"/>
  <c r="K9" i="1" s="1"/>
  <c r="M8" i="1"/>
  <c r="K8" i="1" s="1"/>
  <c r="M4" i="1"/>
  <c r="K4" i="1" s="1"/>
  <c r="M106" i="1"/>
  <c r="M105" i="1"/>
  <c r="M85" i="1"/>
  <c r="K85" i="1" s="1"/>
  <c r="M46" i="1"/>
  <c r="K46" i="1" s="1"/>
  <c r="M45" i="1"/>
  <c r="K45" i="1" s="1"/>
  <c r="M6" i="1"/>
  <c r="K6" i="1" s="1"/>
  <c r="M5" i="1"/>
  <c r="K5" i="1" s="1"/>
  <c r="K59" i="1" l="1"/>
</calcChain>
</file>

<file path=xl/sharedStrings.xml><?xml version="1.0" encoding="utf-8"?>
<sst xmlns="http://schemas.openxmlformats.org/spreadsheetml/2006/main" count="175" uniqueCount="174">
  <si>
    <t>Variables -&gt;</t>
  </si>
  <si>
    <t>rstar_tnd</t>
  </si>
  <si>
    <t>enerstar</t>
  </si>
  <si>
    <t>nginv</t>
  </si>
  <si>
    <t>ngexp</t>
  </si>
  <si>
    <t>ngrev</t>
  </si>
  <si>
    <t>nfg</t>
  </si>
  <si>
    <t>dBG</t>
  </si>
  <si>
    <t>dBbf</t>
  </si>
  <si>
    <t>dBnbf</t>
  </si>
  <si>
    <t>rstar_US_cbo</t>
  </si>
  <si>
    <t>Tbill_rate_3mos</t>
  </si>
  <si>
    <t>updated with Jan'25 CBO March 17 2025</t>
  </si>
  <si>
    <t>Comments -&gt;</t>
  </si>
  <si>
    <t>combined CBO data&amp; proj 
i - PCE{+1}</t>
  </si>
  <si>
    <t>calc fr CBO proj (Jan 2025)</t>
  </si>
  <si>
    <t>RIR calc fr CBO data</t>
  </si>
  <si>
    <t>PCE ann.% ch.(calc)</t>
  </si>
  <si>
    <t xml:space="preserve">     Historical CBO data quarterly</t>
  </si>
  <si>
    <t>Class[Size] -&gt;</t>
  </si>
  <si>
    <t>Series[116-by-1]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</si>
  <si>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</si>
  <si>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</si>
  <si>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</si>
  <si>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</si>
  <si>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</si>
  <si>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</si>
  <si>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</si>
  <si>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</si>
  <si>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</si>
  <si>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</si>
  <si>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</si>
  <si>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</si>
  <si>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</si>
  <si>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</si>
  <si>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</si>
  <si>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</si>
  <si>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</si>
  <si>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</si>
  <si>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</si>
  <si>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</si>
  <si>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</si>
  <si>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</si>
  <si>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</si>
  <si>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</si>
  <si>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</si>
  <si>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</si>
  <si>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</si>
  <si>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</si>
  <si>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</si>
  <si>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</si>
  <si>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</si>
  <si>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</si>
  <si>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</si>
  <si>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</si>
  <si>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</si>
  <si>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</si>
  <si>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</si>
  <si>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</si>
  <si>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</si>
  <si>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</si>
  <si>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</si>
  <si>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</si>
  <si>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</si>
  <si>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</si>
  <si>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</si>
  <si>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</si>
  <si>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</si>
  <si>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</si>
  <si>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</si>
  <si>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</si>
  <si>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</si>
  <si>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</si>
  <si>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</si>
  <si>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</si>
  <si>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</si>
  <si>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</si>
  <si>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</si>
  <si>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</si>
  <si>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</si>
  <si>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</si>
  <si>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</si>
  <si>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</si>
  <si>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</si>
  <si>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</si>
  <si>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</si>
  <si>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</si>
  <si>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</si>
  <si>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</si>
  <si>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</si>
  <si>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</si>
  <si>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</si>
  <si>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</si>
  <si>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</si>
  <si>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</si>
  <si>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</si>
  <si>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</si>
  <si>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</si>
  <si>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</si>
  <si>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</si>
  <si>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</si>
  <si>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</si>
  <si>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</si>
  <si>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</si>
  <si>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</si>
  <si>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</si>
  <si>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</si>
  <si>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</si>
  <si>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</si>
  <si>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</si>
  <si>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</si>
  <si>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</si>
  <si>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</si>
  <si>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</si>
  <si>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</si>
  <si>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</si>
  <si>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</si>
  <si>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</si>
  <si>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</si>
  <si>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</si>
  <si>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</si>
  <si>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</si>
  <si>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</si>
  <si>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</si>
  <si>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</si>
  <si>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</si>
  <si>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</si>
  <si>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</si>
  <si>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</si>
  <si>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</si>
  <si>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</si>
  <si>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</si>
  <si>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</si>
  <si>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</si>
  <si>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</si>
  <si>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</si>
  <si>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</si>
  <si>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</si>
  <si>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</si>
  <si>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</si>
  <si>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</si>
  <si>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</si>
  <si>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</si>
  <si>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</si>
  <si>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</si>
  <si>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</si>
  <si>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</si>
  <si>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</si>
  <si>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</si>
  <si>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</si>
  <si>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</si>
  <si>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2031Q3</t>
  </si>
  <si>
    <t>2031Q4</t>
  </si>
  <si>
    <t>2032Q1</t>
  </si>
  <si>
    <t>2032Q2</t>
  </si>
  <si>
    <t>2032Q3</t>
  </si>
  <si>
    <t>2032Q4</t>
  </si>
  <si>
    <t>2033Q1</t>
  </si>
  <si>
    <t>2033Q2</t>
  </si>
  <si>
    <t>2033Q3</t>
  </si>
  <si>
    <t>2033Q4</t>
  </si>
  <si>
    <t>2034Q1</t>
  </si>
  <si>
    <t>2034Q2</t>
  </si>
  <si>
    <t>2034Q3</t>
  </si>
  <si>
    <t>2034Q4</t>
  </si>
  <si>
    <t>2035Q1</t>
  </si>
  <si>
    <t>2035Q2</t>
  </si>
  <si>
    <t>2035Q3</t>
  </si>
  <si>
    <t>2035Q4</t>
  </si>
  <si>
    <t>US_PCE_Index</t>
  </si>
  <si>
    <t>Price index, personal consumption expenditures (PCE), 2017=100</t>
  </si>
  <si>
    <t>PCE_core_index</t>
  </si>
  <si>
    <t>US_RealGDP_Level</t>
  </si>
  <si>
    <t>Billions of chained (2017)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</si>
</sst>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sz val="11"/>
      <color theme="9" tint="-0.249977111117893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theme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4" fillId="0" borderId="0" xfId="0" applyFont="1"/>
    <xf numFmtId="0" fontId="18" fillId="0" borderId="0" xfId="0" applyFont="1"/>
    <xf numFmtId="164" fontId="14" fillId="0" borderId="0" xfId="0" applyNumberFormat="1" applyFont="1"/>
    <xf numFmtId="164" fontId="19" fillId="0" borderId="0" xfId="0" applyNumberFormat="1" applyFont="1"/>
    <xf numFmtId="0" fontId="20" fillId="0" borderId="0" xfId="0" applyFont="1" applyAlignment="1">
      <alignment wrapText="1"/>
    </xf>
    <xf numFmtId="164" fontId="18" fillId="0" borderId="0" xfId="0" applyNumberFormat="1" applyFont="1"/>
    <xf numFmtId="0" fontId="18" fillId="0" borderId="10" xfId="0" applyFont="1" applyBorder="1"/>
    <xf numFmtId="0" fontId="0" fillId="0" borderId="0" xfId="0" applyAlignment="1">
      <alignment wrapText="1"/>
    </xf>
    <xf numFmtId="164" fontId="0" fillId="0" borderId="0" xfId="0" applyNumberFormat="1"/>
    <xf numFmtId="164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54540-03F7-4D13-90DB-6965E80CBC6A}">
  <dimension ref="A1:U151"/>
  <sheetViews>
    <sheetView tabSelected="1" topLeftCell="A97" workbookViewId="0">
      <selection activeCell="A105" sqref="A105:XFD105"/>
    </sheetView>
  </sheetViews>
  <sheetFormatPr defaultRowHeight="14.4" x14ac:dyDescent="0.55000000000000004"/>
  <cols>
    <col min="11" max="11" width="12.7890625" customWidth="1"/>
    <col min="12" max="12" width="21" customWidth="1"/>
    <col min="13" max="13" width="15.5234375" customWidth="1"/>
    <col min="14" max="14" width="3.734375" customWidth="1"/>
    <col min="15" max="15" width="16.26171875" customWidth="1"/>
    <col min="18" max="18" width="10.20703125" bestFit="1" customWidth="1"/>
    <col min="20" max="20" width="12.20703125" bestFit="1" customWidth="1"/>
    <col min="21" max="21" width="14.26171875" bestFit="1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12</v>
      </c>
      <c r="P1" s="1" t="s">
        <v>171</v>
      </c>
      <c r="R1" s="1" t="s">
        <v>11</v>
      </c>
      <c r="T1" s="11" t="s">
        <v>169</v>
      </c>
      <c r="U1" s="11" t="s">
        <v>172</v>
      </c>
    </row>
    <row r="2" spans="1:21" s="8" customFormat="1" ht="43.5" customHeight="1" x14ac:dyDescent="0.55000000000000004">
      <c r="A2" s="8" t="s">
        <v>13</v>
      </c>
      <c r="K2" s="5" t="s">
        <v>14</v>
      </c>
      <c r="L2" s="5" t="s">
        <v>15</v>
      </c>
      <c r="M2" s="5" t="s">
        <v>16</v>
      </c>
      <c r="N2" s="5"/>
      <c r="O2" s="5" t="s">
        <v>17</v>
      </c>
      <c r="P2" s="5" t="s">
        <v>18</v>
      </c>
      <c r="Q2" s="5"/>
      <c r="R2" s="5"/>
      <c r="T2" s="12" t="s">
        <v>170</v>
      </c>
      <c r="U2" s="12" t="s">
        <v>173</v>
      </c>
    </row>
    <row r="3" spans="1:21" x14ac:dyDescent="0.55000000000000004">
      <c r="A3" t="s">
        <v>19</v>
      </c>
      <c r="B3" t="s">
        <v>20</v>
      </c>
      <c r="C3" t="s">
        <v>20</v>
      </c>
      <c r="T3" s="11"/>
      <c r="U3" s="11"/>
    </row>
    <row r="4" spans="1:21" x14ac:dyDescent="0.55000000000000004">
      <c r="A4" t="s">
        <v>21</v>
      </c>
      <c r="B4">
        <v>2.5746669999999998</v>
      </c>
      <c r="C4">
        <v>11.243333</v>
      </c>
      <c r="K4" s="3">
        <f>+M4</f>
        <v>3.0181384249368968</v>
      </c>
      <c r="L4" s="1"/>
      <c r="M4" s="3">
        <f>+R4-O5</f>
        <v>3.0181384249368968</v>
      </c>
      <c r="O4" s="4">
        <v>1</v>
      </c>
      <c r="P4" s="9">
        <v>73.171000000000006</v>
      </c>
      <c r="R4" s="9">
        <v>4.4066666669999996</v>
      </c>
      <c r="S4" s="9"/>
      <c r="T4" s="10">
        <v>71.39</v>
      </c>
      <c r="U4" s="10">
        <v>13315.6</v>
      </c>
    </row>
    <row r="5" spans="1:21" x14ac:dyDescent="0.55000000000000004">
      <c r="A5" t="s">
        <v>22</v>
      </c>
      <c r="B5">
        <v>2.5878610000000002</v>
      </c>
      <c r="C5">
        <v>15.413333</v>
      </c>
      <c r="K5" s="3">
        <f t="shared" ref="K5:K68" si="0">+M5</f>
        <v>2.9824446711001613</v>
      </c>
      <c r="L5" s="1"/>
      <c r="M5" s="3">
        <f t="shared" ref="M5:M68" si="1">+R5-O6</f>
        <v>2.9824446711001613</v>
      </c>
      <c r="O5" s="4">
        <f>+(P5/P4-1)*400</f>
        <v>1.3885282420631029</v>
      </c>
      <c r="P5" s="9">
        <v>73.424999999999997</v>
      </c>
      <c r="R5" s="9">
        <v>4.4533333329999998</v>
      </c>
      <c r="S5" s="9"/>
      <c r="T5" s="10">
        <v>71.796000000000006</v>
      </c>
      <c r="U5" s="10">
        <v>13426.7</v>
      </c>
    </row>
    <row r="6" spans="1:21" x14ac:dyDescent="0.55000000000000004">
      <c r="A6" t="s">
        <v>23</v>
      </c>
      <c r="B6">
        <v>2.7415669999999999</v>
      </c>
      <c r="C6">
        <v>20.546666999999999</v>
      </c>
      <c r="K6" s="3">
        <f t="shared" si="0"/>
        <v>2.7665615034941045</v>
      </c>
      <c r="L6" s="1"/>
      <c r="M6" s="3">
        <f t="shared" si="1"/>
        <v>2.7665615034941045</v>
      </c>
      <c r="O6" s="4">
        <f t="shared" ref="O6:O69" si="2">+(P6/P5-1)*400</f>
        <v>1.4708886618998385</v>
      </c>
      <c r="P6" s="9">
        <v>73.694999999999993</v>
      </c>
      <c r="R6" s="9">
        <v>4.6500000000000004</v>
      </c>
      <c r="S6" s="9"/>
      <c r="T6" s="10">
        <v>72.191000000000003</v>
      </c>
      <c r="U6" s="10">
        <v>13604.8</v>
      </c>
    </row>
    <row r="7" spans="1:21" x14ac:dyDescent="0.55000000000000004">
      <c r="A7" t="s">
        <v>24</v>
      </c>
      <c r="B7">
        <v>2.9511579999999999</v>
      </c>
      <c r="C7">
        <v>24.043333000000001</v>
      </c>
      <c r="K7" s="3">
        <f t="shared" si="0"/>
        <v>2.9472257184028905</v>
      </c>
      <c r="L7" s="1"/>
      <c r="M7" s="3">
        <f t="shared" si="1"/>
        <v>2.9472257184028905</v>
      </c>
      <c r="O7" s="4">
        <f t="shared" si="2"/>
        <v>1.8834384965058959</v>
      </c>
      <c r="P7" s="9">
        <v>74.042000000000002</v>
      </c>
      <c r="R7" s="9">
        <v>5.0433333329999996</v>
      </c>
      <c r="S7" s="9"/>
      <c r="T7" s="10">
        <v>72.629000000000005</v>
      </c>
      <c r="U7" s="10">
        <v>13828</v>
      </c>
    </row>
    <row r="8" spans="1:21" x14ac:dyDescent="0.55000000000000004">
      <c r="A8" t="s">
        <v>25</v>
      </c>
      <c r="B8">
        <v>3.2093929999999999</v>
      </c>
      <c r="C8">
        <v>26.843333000000001</v>
      </c>
      <c r="K8" s="3">
        <f t="shared" si="0"/>
        <v>4.1280881365041679</v>
      </c>
      <c r="L8" s="1"/>
      <c r="M8" s="3">
        <f t="shared" si="1"/>
        <v>4.1280881365041679</v>
      </c>
      <c r="O8" s="4">
        <f t="shared" si="2"/>
        <v>2.0961076145971091</v>
      </c>
      <c r="P8" s="9">
        <v>74.430000000000007</v>
      </c>
      <c r="R8" s="9">
        <v>5.52</v>
      </c>
      <c r="S8" s="9"/>
      <c r="T8" s="10">
        <v>73.218999999999994</v>
      </c>
      <c r="U8" s="10">
        <v>13878.1</v>
      </c>
    </row>
    <row r="9" spans="1:21" x14ac:dyDescent="0.55000000000000004">
      <c r="A9" t="s">
        <v>26</v>
      </c>
      <c r="B9">
        <v>3.3420839999999998</v>
      </c>
      <c r="C9">
        <v>26.54</v>
      </c>
      <c r="K9" s="3">
        <f t="shared" si="0"/>
        <v>3.7799830404535566</v>
      </c>
      <c r="L9" s="1"/>
      <c r="M9" s="3">
        <f t="shared" si="1"/>
        <v>3.7799830404535566</v>
      </c>
      <c r="O9" s="4">
        <f t="shared" si="2"/>
        <v>1.3919118634958316</v>
      </c>
      <c r="P9" s="9">
        <v>74.688999999999993</v>
      </c>
      <c r="R9" s="9">
        <v>5.7133333329999996</v>
      </c>
      <c r="S9" s="9"/>
      <c r="T9" s="10">
        <v>73.567999999999998</v>
      </c>
      <c r="U9" s="10">
        <v>14130.9</v>
      </c>
    </row>
    <row r="10" spans="1:21" x14ac:dyDescent="0.55000000000000004">
      <c r="A10" t="s">
        <v>27</v>
      </c>
      <c r="B10">
        <v>3.3756900000000001</v>
      </c>
      <c r="C10">
        <v>30.443332999999999</v>
      </c>
      <c r="K10" s="3">
        <f t="shared" si="0"/>
        <v>4.0393182326228869</v>
      </c>
      <c r="L10" s="1"/>
      <c r="M10" s="3">
        <f t="shared" si="1"/>
        <v>4.0393182326228869</v>
      </c>
      <c r="O10" s="4">
        <f t="shared" si="2"/>
        <v>1.933350292546443</v>
      </c>
      <c r="P10" s="9">
        <v>75.05</v>
      </c>
      <c r="R10" s="9">
        <v>6.016666667</v>
      </c>
      <c r="S10" s="9"/>
      <c r="T10" s="10">
        <v>74.042000000000002</v>
      </c>
      <c r="U10" s="10">
        <v>14145.3</v>
      </c>
    </row>
    <row r="11" spans="1:21" x14ac:dyDescent="0.55000000000000004">
      <c r="A11" t="s">
        <v>28</v>
      </c>
      <c r="B11">
        <v>3.3156370000000002</v>
      </c>
      <c r="C11">
        <v>29.526667</v>
      </c>
      <c r="K11" s="3">
        <f t="shared" si="0"/>
        <v>3.4126173969028359</v>
      </c>
      <c r="L11" s="1"/>
      <c r="M11" s="3">
        <f t="shared" si="1"/>
        <v>3.4126173969028359</v>
      </c>
      <c r="O11" s="4">
        <f t="shared" si="2"/>
        <v>1.9773484343771131</v>
      </c>
      <c r="P11" s="9">
        <v>75.421000000000006</v>
      </c>
      <c r="R11" s="9">
        <v>6.016666667</v>
      </c>
      <c r="S11" s="9"/>
      <c r="T11" s="10">
        <v>74.459999999999994</v>
      </c>
      <c r="U11" s="10">
        <v>14229.8</v>
      </c>
    </row>
    <row r="12" spans="1:21" x14ac:dyDescent="0.55000000000000004">
      <c r="A12" t="s">
        <v>29</v>
      </c>
      <c r="B12">
        <v>3.1040969999999999</v>
      </c>
      <c r="C12">
        <v>25.816666999999999</v>
      </c>
      <c r="K12" s="3">
        <f t="shared" si="0"/>
        <v>3.3043892931987813</v>
      </c>
      <c r="L12" s="1"/>
      <c r="M12" s="3">
        <f t="shared" si="1"/>
        <v>3.3043892931987813</v>
      </c>
      <c r="O12" s="4">
        <f t="shared" si="2"/>
        <v>2.604049270097164</v>
      </c>
      <c r="P12" s="9">
        <v>75.912000000000006</v>
      </c>
      <c r="R12" s="9">
        <v>4.8166666669999998</v>
      </c>
      <c r="S12" s="9"/>
      <c r="T12" s="10">
        <v>75.012</v>
      </c>
      <c r="U12" s="10">
        <v>14183.1</v>
      </c>
    </row>
    <row r="13" spans="1:21" x14ac:dyDescent="0.55000000000000004">
      <c r="A13" t="s">
        <v>30</v>
      </c>
      <c r="B13">
        <v>3.0377360000000002</v>
      </c>
      <c r="C13">
        <v>27.27</v>
      </c>
      <c r="K13" s="3">
        <f t="shared" si="0"/>
        <v>2.6311151064974538</v>
      </c>
      <c r="L13" s="1"/>
      <c r="M13" s="3">
        <f t="shared" si="1"/>
        <v>2.6311151064974538</v>
      </c>
      <c r="O13" s="4">
        <f t="shared" si="2"/>
        <v>1.5122773738012185</v>
      </c>
      <c r="P13" s="9">
        <v>76.198999999999998</v>
      </c>
      <c r="R13" s="9">
        <v>3.66</v>
      </c>
      <c r="S13" s="9"/>
      <c r="T13" s="10">
        <v>75.363</v>
      </c>
      <c r="U13" s="10">
        <v>14271.7</v>
      </c>
    </row>
    <row r="14" spans="1:21" x14ac:dyDescent="0.55000000000000004">
      <c r="A14" t="s">
        <v>31</v>
      </c>
      <c r="B14">
        <v>3.0044390000000001</v>
      </c>
      <c r="C14">
        <v>25.246666999999999</v>
      </c>
      <c r="K14" s="3">
        <f t="shared" si="0"/>
        <v>1.2379363832711814</v>
      </c>
      <c r="L14" s="1"/>
      <c r="M14" s="3">
        <f t="shared" si="1"/>
        <v>1.2379363832711814</v>
      </c>
      <c r="O14" s="4">
        <f t="shared" si="2"/>
        <v>1.0288848935025463</v>
      </c>
      <c r="P14" s="9">
        <v>76.394999999999996</v>
      </c>
      <c r="R14" s="9">
        <v>3.17</v>
      </c>
      <c r="S14" s="9"/>
      <c r="T14" s="10">
        <v>75.400999999999996</v>
      </c>
      <c r="U14" s="10">
        <v>14214.5</v>
      </c>
    </row>
    <row r="15" spans="1:21" x14ac:dyDescent="0.55000000000000004">
      <c r="A15" t="s">
        <v>32</v>
      </c>
      <c r="B15">
        <v>2.9448159999999999</v>
      </c>
      <c r="C15">
        <v>19.34</v>
      </c>
      <c r="K15" s="3">
        <f t="shared" si="0"/>
        <v>0.67692355825105155</v>
      </c>
      <c r="L15" s="1"/>
      <c r="M15" s="3">
        <f t="shared" si="1"/>
        <v>0.67692355825105155</v>
      </c>
      <c r="O15" s="4">
        <f t="shared" si="2"/>
        <v>1.9320636167288185</v>
      </c>
      <c r="P15" s="9">
        <v>76.763999999999996</v>
      </c>
      <c r="R15" s="9">
        <v>1.9066666670000001</v>
      </c>
      <c r="S15" s="9"/>
      <c r="T15" s="10">
        <v>75.432000000000002</v>
      </c>
      <c r="U15" s="10">
        <v>14253.6</v>
      </c>
    </row>
    <row r="16" spans="1:21" x14ac:dyDescent="0.55000000000000004">
      <c r="A16" t="s">
        <v>33</v>
      </c>
      <c r="B16">
        <v>2.9757310000000001</v>
      </c>
      <c r="C16">
        <v>21.156666999999999</v>
      </c>
      <c r="K16" s="3">
        <f t="shared" si="0"/>
        <v>-0.48259740259747264</v>
      </c>
      <c r="L16" s="1"/>
      <c r="M16" s="3">
        <f t="shared" si="1"/>
        <v>-0.48259740259747264</v>
      </c>
      <c r="O16" s="4">
        <f t="shared" si="2"/>
        <v>1.2297431087489485</v>
      </c>
      <c r="P16" s="9">
        <v>77</v>
      </c>
      <c r="R16" s="9">
        <v>1.72</v>
      </c>
      <c r="S16" s="9"/>
      <c r="T16" s="10">
        <v>75.584000000000003</v>
      </c>
      <c r="U16" s="10">
        <v>14372.8</v>
      </c>
    </row>
    <row r="17" spans="1:21" x14ac:dyDescent="0.55000000000000004">
      <c r="A17" t="s">
        <v>34</v>
      </c>
      <c r="B17">
        <v>3.0284149999999999</v>
      </c>
      <c r="C17">
        <v>25.07</v>
      </c>
      <c r="K17" s="3">
        <f t="shared" si="0"/>
        <v>-0.4152056213293398</v>
      </c>
      <c r="L17" s="1"/>
      <c r="M17" s="3">
        <f t="shared" si="1"/>
        <v>-0.4152056213293398</v>
      </c>
      <c r="O17" s="4">
        <f t="shared" si="2"/>
        <v>2.2025974025974726</v>
      </c>
      <c r="P17" s="9">
        <v>77.424000000000007</v>
      </c>
      <c r="R17" s="9">
        <v>1.713333333</v>
      </c>
      <c r="S17" s="9"/>
      <c r="T17" s="10">
        <v>76.144999999999996</v>
      </c>
      <c r="U17" s="10">
        <v>14460.8</v>
      </c>
    </row>
    <row r="18" spans="1:21" x14ac:dyDescent="0.55000000000000004">
      <c r="A18" t="s">
        <v>35</v>
      </c>
      <c r="B18">
        <v>2.8092549999999998</v>
      </c>
      <c r="C18">
        <v>26.923333</v>
      </c>
      <c r="K18" s="3">
        <f t="shared" si="0"/>
        <v>0.21982750022340514</v>
      </c>
      <c r="L18" s="1"/>
      <c r="M18" s="3">
        <f t="shared" si="1"/>
        <v>0.21982750022340514</v>
      </c>
      <c r="O18" s="4">
        <f t="shared" si="2"/>
        <v>2.1285389543293398</v>
      </c>
      <c r="P18" s="9">
        <v>77.835999999999999</v>
      </c>
      <c r="R18" s="9">
        <v>1.643333333</v>
      </c>
      <c r="S18" s="9"/>
      <c r="T18" s="10">
        <v>76.539000000000001</v>
      </c>
      <c r="U18" s="10">
        <v>14519.6</v>
      </c>
    </row>
    <row r="19" spans="1:21" x14ac:dyDescent="0.55000000000000004">
      <c r="A19" t="s">
        <v>36</v>
      </c>
      <c r="B19">
        <v>2.5426980000000001</v>
      </c>
      <c r="C19">
        <v>26.75</v>
      </c>
      <c r="K19" s="3">
        <f t="shared" si="0"/>
        <v>9.922377377173075E-2</v>
      </c>
      <c r="L19" s="1"/>
      <c r="M19" s="3">
        <f t="shared" si="1"/>
        <v>9.922377377173075E-2</v>
      </c>
      <c r="O19" s="4">
        <f t="shared" si="2"/>
        <v>1.4235058327765948</v>
      </c>
      <c r="P19" s="9">
        <v>78.113</v>
      </c>
      <c r="R19" s="9">
        <v>1.3333333329999999</v>
      </c>
      <c r="S19" s="9"/>
      <c r="T19" s="10">
        <v>76.896000000000001</v>
      </c>
      <c r="U19" s="10">
        <v>14537.6</v>
      </c>
    </row>
    <row r="20" spans="1:21" x14ac:dyDescent="0.55000000000000004">
      <c r="A20" t="s">
        <v>37</v>
      </c>
      <c r="B20">
        <v>2.263954</v>
      </c>
      <c r="C20">
        <v>31.426666999999998</v>
      </c>
      <c r="K20" s="3">
        <f t="shared" si="0"/>
        <v>-0.35952906008474583</v>
      </c>
      <c r="L20" s="1"/>
      <c r="M20" s="3">
        <f t="shared" si="1"/>
        <v>-0.35952906008474583</v>
      </c>
      <c r="O20" s="4">
        <f t="shared" si="2"/>
        <v>1.2341095592282691</v>
      </c>
      <c r="P20" s="9">
        <v>78.353999999999999</v>
      </c>
      <c r="R20" s="9">
        <v>1.1566666670000001</v>
      </c>
      <c r="S20" s="9"/>
      <c r="T20" s="10">
        <v>77.483999999999995</v>
      </c>
      <c r="U20" s="10">
        <v>14614.1</v>
      </c>
    </row>
    <row r="21" spans="1:21" x14ac:dyDescent="0.55000000000000004">
      <c r="A21" t="s">
        <v>38</v>
      </c>
      <c r="B21">
        <v>1.956183</v>
      </c>
      <c r="C21">
        <v>26.126667000000001</v>
      </c>
      <c r="K21" s="3">
        <f t="shared" si="0"/>
        <v>-0.79087309760843194</v>
      </c>
      <c r="L21" s="1"/>
      <c r="M21" s="3">
        <f t="shared" si="1"/>
        <v>-0.79087309760843194</v>
      </c>
      <c r="O21" s="4">
        <f t="shared" si="2"/>
        <v>1.5161957270847459</v>
      </c>
      <c r="P21" s="9">
        <v>78.650999999999996</v>
      </c>
      <c r="R21" s="9">
        <v>1.04</v>
      </c>
      <c r="S21" s="9"/>
      <c r="T21" s="10">
        <v>77.561999999999998</v>
      </c>
      <c r="U21" s="10">
        <v>14743.6</v>
      </c>
    </row>
    <row r="22" spans="1:21" x14ac:dyDescent="0.55000000000000004">
      <c r="A22" t="s">
        <v>39</v>
      </c>
      <c r="B22">
        <v>1.8043309999999999</v>
      </c>
      <c r="C22">
        <v>28.443332999999999</v>
      </c>
      <c r="K22" s="3">
        <f t="shared" si="0"/>
        <v>-0.86215552264873063</v>
      </c>
      <c r="L22" s="1"/>
      <c r="M22" s="3">
        <f t="shared" si="1"/>
        <v>-0.86215552264873063</v>
      </c>
      <c r="O22" s="4">
        <f t="shared" si="2"/>
        <v>1.830873097608432</v>
      </c>
      <c r="P22" s="9">
        <v>79.010999999999996</v>
      </c>
      <c r="R22" s="9">
        <v>0.93</v>
      </c>
      <c r="S22" s="9"/>
      <c r="T22" s="10">
        <v>78.072999999999993</v>
      </c>
      <c r="U22" s="10">
        <v>14988.8</v>
      </c>
    </row>
    <row r="23" spans="1:21" x14ac:dyDescent="0.55000000000000004">
      <c r="A23" t="s">
        <v>40</v>
      </c>
      <c r="B23">
        <v>1.7205870000000001</v>
      </c>
      <c r="C23">
        <v>29.413333000000002</v>
      </c>
      <c r="K23" s="3">
        <f t="shared" si="0"/>
        <v>-1.2807755304422677</v>
      </c>
      <c r="L23" s="1"/>
      <c r="M23" s="3">
        <f t="shared" si="1"/>
        <v>-1.2807755304422677</v>
      </c>
      <c r="O23" s="4">
        <f t="shared" si="2"/>
        <v>1.7921555226487307</v>
      </c>
      <c r="P23" s="9">
        <v>79.364999999999995</v>
      </c>
      <c r="R23" s="9">
        <v>0.91666666699999999</v>
      </c>
      <c r="S23" s="9"/>
      <c r="T23" s="10">
        <v>78.456999999999994</v>
      </c>
      <c r="U23" s="10">
        <v>15162.8</v>
      </c>
    </row>
    <row r="24" spans="1:21" x14ac:dyDescent="0.55000000000000004">
      <c r="A24" t="s">
        <v>41</v>
      </c>
      <c r="B24">
        <v>1.595742</v>
      </c>
      <c r="C24">
        <v>31.95</v>
      </c>
      <c r="K24" s="3">
        <f t="shared" si="0"/>
        <v>-1.3740314445524695</v>
      </c>
      <c r="L24" s="1"/>
      <c r="M24" s="3">
        <f t="shared" si="1"/>
        <v>-1.3740314445524695</v>
      </c>
      <c r="O24" s="4">
        <f t="shared" si="2"/>
        <v>2.1974421974422675</v>
      </c>
      <c r="P24" s="9">
        <v>79.801000000000002</v>
      </c>
      <c r="R24" s="9">
        <v>0.91666666699999999</v>
      </c>
      <c r="S24" s="9"/>
      <c r="T24" s="10">
        <v>79.061999999999998</v>
      </c>
      <c r="U24" s="10">
        <v>15248.7</v>
      </c>
    </row>
    <row r="25" spans="1:21" x14ac:dyDescent="0.55000000000000004">
      <c r="A25" t="s">
        <v>42</v>
      </c>
      <c r="B25">
        <v>1.642746</v>
      </c>
      <c r="C25">
        <v>35.49</v>
      </c>
      <c r="K25" s="3">
        <f t="shared" si="0"/>
        <v>-0.35372033491882027</v>
      </c>
      <c r="L25" s="1"/>
      <c r="M25" s="3">
        <f t="shared" si="1"/>
        <v>-0.35372033491882027</v>
      </c>
      <c r="O25" s="4">
        <f t="shared" si="2"/>
        <v>2.2906981115524694</v>
      </c>
      <c r="P25" s="9">
        <v>80.257999999999996</v>
      </c>
      <c r="R25" s="9">
        <v>1.076666667</v>
      </c>
      <c r="S25" s="9"/>
      <c r="T25" s="10">
        <v>79.593999999999994</v>
      </c>
      <c r="U25" s="10">
        <v>15366.9</v>
      </c>
    </row>
    <row r="26" spans="1:21" x14ac:dyDescent="0.55000000000000004">
      <c r="A26" t="s">
        <v>43</v>
      </c>
      <c r="B26">
        <v>1.5872679999999999</v>
      </c>
      <c r="C26">
        <v>41.593333000000001</v>
      </c>
      <c r="K26" s="3">
        <f t="shared" si="0"/>
        <v>-0.6835487405361691</v>
      </c>
      <c r="L26" s="1"/>
      <c r="M26" s="3">
        <f t="shared" si="1"/>
        <v>-0.6835487405361691</v>
      </c>
      <c r="O26" s="4">
        <f t="shared" si="2"/>
        <v>1.4303870019188203</v>
      </c>
      <c r="P26" s="9">
        <v>80.545000000000002</v>
      </c>
      <c r="R26" s="9">
        <v>1.4866666669999999</v>
      </c>
      <c r="S26" s="9"/>
      <c r="T26" s="10">
        <v>79.984999999999999</v>
      </c>
      <c r="U26" s="10">
        <v>15512.6</v>
      </c>
    </row>
    <row r="27" spans="1:21" x14ac:dyDescent="0.55000000000000004">
      <c r="A27" t="s">
        <v>44</v>
      </c>
      <c r="B27">
        <v>1.4603660000000001</v>
      </c>
      <c r="C27">
        <v>44.156666999999999</v>
      </c>
      <c r="K27" s="3">
        <f t="shared" si="0"/>
        <v>-0.83841001670750348</v>
      </c>
      <c r="L27" s="1"/>
      <c r="M27" s="3">
        <f t="shared" si="1"/>
        <v>-0.83841001670750348</v>
      </c>
      <c r="O27" s="4">
        <f t="shared" si="2"/>
        <v>2.170215407536169</v>
      </c>
      <c r="P27" s="9">
        <v>80.981999999999999</v>
      </c>
      <c r="R27" s="9">
        <v>2.0066666670000002</v>
      </c>
      <c r="S27" s="9"/>
      <c r="T27" s="10">
        <v>80.668999999999997</v>
      </c>
      <c r="U27" s="10">
        <v>15670.9</v>
      </c>
    </row>
    <row r="28" spans="1:21" x14ac:dyDescent="0.55000000000000004">
      <c r="A28" t="s">
        <v>45</v>
      </c>
      <c r="B28">
        <v>1.3493329999999999</v>
      </c>
      <c r="C28">
        <v>47.828167000000001</v>
      </c>
      <c r="K28" s="3">
        <f t="shared" si="0"/>
        <v>0.55525466572489313</v>
      </c>
      <c r="L28" s="1"/>
      <c r="M28" s="3">
        <f t="shared" si="1"/>
        <v>0.55525466572489313</v>
      </c>
      <c r="O28" s="4">
        <f t="shared" si="2"/>
        <v>2.8450766837075037</v>
      </c>
      <c r="P28" s="9">
        <v>81.558000000000007</v>
      </c>
      <c r="R28" s="9">
        <v>2.536666667</v>
      </c>
      <c r="S28" s="9"/>
      <c r="T28" s="10">
        <v>81.138000000000005</v>
      </c>
      <c r="U28" s="10">
        <v>15844.7</v>
      </c>
    </row>
    <row r="29" spans="1:21" x14ac:dyDescent="0.55000000000000004">
      <c r="A29" t="s">
        <v>46</v>
      </c>
      <c r="B29">
        <v>1.215128</v>
      </c>
      <c r="C29">
        <v>52.836168999999998</v>
      </c>
      <c r="K29" s="3">
        <f t="shared" si="0"/>
        <v>1.3065143193107076</v>
      </c>
      <c r="L29" s="1"/>
      <c r="M29" s="3">
        <f t="shared" si="1"/>
        <v>1.3065143193107076</v>
      </c>
      <c r="O29" s="4">
        <f t="shared" si="2"/>
        <v>1.9814120012751069</v>
      </c>
      <c r="P29" s="9">
        <v>81.962000000000003</v>
      </c>
      <c r="R29" s="9">
        <v>2.8633333329999999</v>
      </c>
      <c r="S29" s="9"/>
      <c r="T29" s="10">
        <v>81.650000000000006</v>
      </c>
      <c r="U29" s="10">
        <v>15922.8</v>
      </c>
    </row>
    <row r="30" spans="1:21" x14ac:dyDescent="0.55000000000000004">
      <c r="A30" t="s">
        <v>47</v>
      </c>
      <c r="B30">
        <v>1.091801</v>
      </c>
      <c r="C30">
        <v>61.864244999999997</v>
      </c>
      <c r="K30" s="3">
        <f t="shared" si="0"/>
        <v>0.68623570447618265</v>
      </c>
      <c r="L30" s="1"/>
      <c r="M30" s="3">
        <f t="shared" si="1"/>
        <v>0.68623570447618265</v>
      </c>
      <c r="O30" s="4">
        <f t="shared" si="2"/>
        <v>1.5568190136892923</v>
      </c>
      <c r="P30" s="9">
        <v>82.281000000000006</v>
      </c>
      <c r="R30" s="9">
        <v>3.36</v>
      </c>
      <c r="S30" s="9"/>
      <c r="T30" s="10">
        <v>82.531999999999996</v>
      </c>
      <c r="U30" s="10">
        <v>16047.6</v>
      </c>
    </row>
    <row r="31" spans="1:21" x14ac:dyDescent="0.55000000000000004">
      <c r="A31" t="s">
        <v>48</v>
      </c>
      <c r="B31">
        <v>1.0854029999999999</v>
      </c>
      <c r="C31">
        <v>57.771053000000002</v>
      </c>
      <c r="K31" s="3">
        <f t="shared" si="0"/>
        <v>1.5086939273251994</v>
      </c>
      <c r="L31" s="1"/>
      <c r="M31" s="3">
        <f t="shared" si="1"/>
        <v>1.5086939273251994</v>
      </c>
      <c r="O31" s="4">
        <f t="shared" si="2"/>
        <v>2.6737642955238172</v>
      </c>
      <c r="P31" s="9">
        <v>82.831000000000003</v>
      </c>
      <c r="R31" s="9">
        <v>3.826666667</v>
      </c>
      <c r="S31" s="9"/>
      <c r="T31" s="10">
        <v>83.188999999999993</v>
      </c>
      <c r="U31" s="10">
        <v>16136.7</v>
      </c>
    </row>
    <row r="32" spans="1:21" x14ac:dyDescent="0.55000000000000004">
      <c r="A32" t="s">
        <v>49</v>
      </c>
      <c r="B32">
        <v>1.1147130000000001</v>
      </c>
      <c r="C32">
        <v>62.602201999999998</v>
      </c>
      <c r="K32" s="3">
        <f t="shared" si="0"/>
        <v>1.2052789344212789</v>
      </c>
      <c r="L32" s="1"/>
      <c r="M32" s="3">
        <f t="shared" si="1"/>
        <v>1.2052789344212789</v>
      </c>
      <c r="O32" s="4">
        <f t="shared" si="2"/>
        <v>2.3179727396748007</v>
      </c>
      <c r="P32" s="9">
        <v>83.311000000000007</v>
      </c>
      <c r="R32" s="9">
        <v>4.3933333330000002</v>
      </c>
      <c r="S32" s="9"/>
      <c r="T32" s="10">
        <v>83.620999999999995</v>
      </c>
      <c r="U32" s="10">
        <v>16353.8</v>
      </c>
    </row>
    <row r="33" spans="1:21" x14ac:dyDescent="0.55000000000000004">
      <c r="A33" t="s">
        <v>50</v>
      </c>
      <c r="B33">
        <v>1.3141560000000001</v>
      </c>
      <c r="C33">
        <v>70.356430000000003</v>
      </c>
      <c r="K33" s="3">
        <f t="shared" si="0"/>
        <v>2.5503116003414554</v>
      </c>
      <c r="L33" s="1"/>
      <c r="M33" s="3">
        <f t="shared" si="1"/>
        <v>2.5503116003414554</v>
      </c>
      <c r="O33" s="4">
        <f t="shared" si="2"/>
        <v>3.1880543985787213</v>
      </c>
      <c r="P33" s="9">
        <v>83.974999999999994</v>
      </c>
      <c r="R33" s="9">
        <v>4.7033333329999998</v>
      </c>
      <c r="S33" s="9"/>
      <c r="T33" s="10">
        <v>84.355000000000004</v>
      </c>
      <c r="U33" s="10">
        <v>16396.2</v>
      </c>
    </row>
    <row r="34" spans="1:21" x14ac:dyDescent="0.55000000000000004">
      <c r="A34" t="s">
        <v>51</v>
      </c>
      <c r="B34">
        <v>1.4776990000000001</v>
      </c>
      <c r="C34">
        <v>70.600579999999994</v>
      </c>
      <c r="K34" s="3">
        <f t="shared" si="0"/>
        <v>3.1820998814930128</v>
      </c>
      <c r="L34" s="1"/>
      <c r="M34" s="3">
        <f t="shared" si="1"/>
        <v>3.1820998814930128</v>
      </c>
      <c r="O34" s="4">
        <f t="shared" si="2"/>
        <v>2.1530217326585444</v>
      </c>
      <c r="P34" s="9">
        <v>84.427000000000007</v>
      </c>
      <c r="R34" s="9">
        <v>4.9066666669999996</v>
      </c>
      <c r="S34" s="9"/>
      <c r="T34" s="10">
        <v>84.962000000000003</v>
      </c>
      <c r="U34" s="10">
        <v>16420.7</v>
      </c>
    </row>
    <row r="35" spans="1:21" x14ac:dyDescent="0.55000000000000004">
      <c r="A35" t="s">
        <v>52</v>
      </c>
      <c r="B35">
        <v>1.5146489999999999</v>
      </c>
      <c r="C35">
        <v>60.664285999999997</v>
      </c>
      <c r="K35" s="3">
        <f t="shared" si="0"/>
        <v>2.1436064751966315</v>
      </c>
      <c r="L35" s="1"/>
      <c r="M35" s="3">
        <f t="shared" si="1"/>
        <v>2.1436064751966315</v>
      </c>
      <c r="O35" s="4">
        <f t="shared" si="2"/>
        <v>1.7245667855069868</v>
      </c>
      <c r="P35" s="9">
        <v>84.790999999999997</v>
      </c>
      <c r="R35" s="9">
        <v>4.903333333</v>
      </c>
      <c r="S35" s="9"/>
      <c r="T35" s="10">
        <v>84.822000000000003</v>
      </c>
      <c r="U35" s="10">
        <v>16561.900000000001</v>
      </c>
    </row>
    <row r="36" spans="1:21" x14ac:dyDescent="0.55000000000000004">
      <c r="A36" t="s">
        <v>53</v>
      </c>
      <c r="B36">
        <v>1.5789409999999999</v>
      </c>
      <c r="C36">
        <v>58.718071999999999</v>
      </c>
      <c r="K36" s="3">
        <f t="shared" si="0"/>
        <v>3.3201024484422907</v>
      </c>
      <c r="L36" s="1"/>
      <c r="M36" s="3">
        <f t="shared" si="1"/>
        <v>3.3201024484422907</v>
      </c>
      <c r="O36" s="4">
        <f t="shared" si="2"/>
        <v>2.7597268578033685</v>
      </c>
      <c r="P36" s="9">
        <v>85.376000000000005</v>
      </c>
      <c r="R36" s="9">
        <v>4.983333333</v>
      </c>
      <c r="S36" s="9"/>
      <c r="T36" s="10">
        <v>85.596999999999994</v>
      </c>
      <c r="U36" s="10">
        <v>16611.7</v>
      </c>
    </row>
    <row r="37" spans="1:21" x14ac:dyDescent="0.55000000000000004">
      <c r="A37" t="s">
        <v>54</v>
      </c>
      <c r="B37">
        <v>1.7459180000000001</v>
      </c>
      <c r="C37">
        <v>68.676017999999999</v>
      </c>
      <c r="K37" s="3">
        <f t="shared" si="0"/>
        <v>2.7723830356414343</v>
      </c>
      <c r="L37" s="1"/>
      <c r="M37" s="3">
        <f t="shared" si="1"/>
        <v>2.7723830356414343</v>
      </c>
      <c r="O37" s="4">
        <f t="shared" si="2"/>
        <v>1.6632308845577093</v>
      </c>
      <c r="P37" s="9">
        <v>85.730999999999995</v>
      </c>
      <c r="R37" s="9">
        <v>4.7366666669999997</v>
      </c>
      <c r="S37" s="9"/>
      <c r="T37" s="10">
        <v>86.323999999999998</v>
      </c>
      <c r="U37" s="10">
        <v>16713.3</v>
      </c>
    </row>
    <row r="38" spans="1:21" x14ac:dyDescent="0.55000000000000004">
      <c r="A38" t="s">
        <v>55</v>
      </c>
      <c r="B38">
        <v>1.954442</v>
      </c>
      <c r="C38">
        <v>74.674734999999998</v>
      </c>
      <c r="K38" s="3">
        <f t="shared" si="0"/>
        <v>1.5407741353028994</v>
      </c>
      <c r="L38" s="1"/>
      <c r="M38" s="3">
        <f t="shared" si="1"/>
        <v>1.5407741353028994</v>
      </c>
      <c r="O38" s="4">
        <f t="shared" si="2"/>
        <v>1.9642836313585654</v>
      </c>
      <c r="P38" s="9">
        <v>86.152000000000001</v>
      </c>
      <c r="R38" s="9">
        <v>4.3033333330000003</v>
      </c>
      <c r="S38" s="9"/>
      <c r="T38" s="10">
        <v>86.811999999999998</v>
      </c>
      <c r="U38" s="10">
        <v>16809.599999999999</v>
      </c>
    </row>
    <row r="39" spans="1:21" x14ac:dyDescent="0.55000000000000004">
      <c r="A39" t="s">
        <v>56</v>
      </c>
      <c r="B39">
        <v>2.0479889999999998</v>
      </c>
      <c r="C39">
        <v>88.727388000000005</v>
      </c>
      <c r="K39" s="3">
        <f t="shared" si="0"/>
        <v>1.268889183487683</v>
      </c>
      <c r="L39" s="1"/>
      <c r="M39" s="3">
        <f t="shared" si="1"/>
        <v>1.268889183487683</v>
      </c>
      <c r="O39" s="4">
        <f t="shared" si="2"/>
        <v>2.7625591976971009</v>
      </c>
      <c r="P39" s="9">
        <v>86.747</v>
      </c>
      <c r="R39" s="9">
        <v>3.39</v>
      </c>
      <c r="S39" s="9"/>
      <c r="T39" s="10">
        <v>87.694000000000003</v>
      </c>
      <c r="U39" s="10">
        <v>16915.2</v>
      </c>
    </row>
    <row r="40" spans="1:21" x14ac:dyDescent="0.55000000000000004">
      <c r="A40" t="s">
        <v>57</v>
      </c>
      <c r="B40">
        <v>2.0628000000000002</v>
      </c>
      <c r="C40">
        <v>96.470517999999998</v>
      </c>
      <c r="K40" s="3">
        <f t="shared" si="0"/>
        <v>0.36456901362201011</v>
      </c>
      <c r="L40" s="1"/>
      <c r="M40" s="3">
        <f t="shared" si="1"/>
        <v>0.36456901362201011</v>
      </c>
      <c r="O40" s="4">
        <f t="shared" si="2"/>
        <v>2.1211108165123171</v>
      </c>
      <c r="P40" s="9">
        <v>87.206999999999994</v>
      </c>
      <c r="R40" s="9">
        <v>2.0433333330000001</v>
      </c>
      <c r="S40" s="9"/>
      <c r="T40" s="10">
        <v>88.408000000000001</v>
      </c>
      <c r="U40" s="10">
        <v>16843</v>
      </c>
    </row>
    <row r="41" spans="1:21" x14ac:dyDescent="0.55000000000000004">
      <c r="A41" t="s">
        <v>58</v>
      </c>
      <c r="B41">
        <v>2.2088709999999998</v>
      </c>
      <c r="C41">
        <v>122.951573</v>
      </c>
      <c r="K41" s="3">
        <f t="shared" si="0"/>
        <v>-0.41505852227068218</v>
      </c>
      <c r="L41" s="1"/>
      <c r="M41" s="3">
        <f t="shared" si="1"/>
        <v>-0.41505852227068218</v>
      </c>
      <c r="O41" s="4">
        <f t="shared" si="2"/>
        <v>1.67876431937799</v>
      </c>
      <c r="P41" s="9">
        <v>87.572999999999993</v>
      </c>
      <c r="R41" s="9">
        <v>1.6266666670000001</v>
      </c>
      <c r="S41" s="9"/>
      <c r="T41" s="10">
        <v>89.269000000000005</v>
      </c>
      <c r="U41" s="10">
        <v>16943.3</v>
      </c>
    </row>
    <row r="42" spans="1:21" x14ac:dyDescent="0.55000000000000004">
      <c r="A42" t="s">
        <v>59</v>
      </c>
      <c r="B42">
        <v>2.3721359999999998</v>
      </c>
      <c r="C42">
        <v>116.861991</v>
      </c>
      <c r="K42" s="3">
        <f t="shared" si="0"/>
        <v>1.8114428535634588</v>
      </c>
      <c r="L42" s="1"/>
      <c r="M42" s="3">
        <f t="shared" si="1"/>
        <v>1.8114428535634588</v>
      </c>
      <c r="O42" s="4">
        <f t="shared" si="2"/>
        <v>2.0417251892706823</v>
      </c>
      <c r="P42" s="9">
        <v>88.02</v>
      </c>
      <c r="R42" s="9">
        <v>1.493333333</v>
      </c>
      <c r="S42" s="9"/>
      <c r="T42" s="10">
        <v>90.221000000000004</v>
      </c>
      <c r="U42" s="10">
        <v>16854.3</v>
      </c>
    </row>
    <row r="43" spans="1:21" x14ac:dyDescent="0.55000000000000004">
      <c r="A43" t="s">
        <v>60</v>
      </c>
      <c r="B43">
        <v>2.4358390000000001</v>
      </c>
      <c r="C43">
        <v>57.067506999999999</v>
      </c>
      <c r="K43" s="3">
        <f t="shared" si="0"/>
        <v>0.296666667</v>
      </c>
      <c r="L43" s="1"/>
      <c r="M43" s="3">
        <f t="shared" si="1"/>
        <v>0.296666667</v>
      </c>
      <c r="O43" s="4">
        <f t="shared" si="2"/>
        <v>-0.31810952056345876</v>
      </c>
      <c r="P43" s="9">
        <v>87.95</v>
      </c>
      <c r="R43" s="9">
        <v>0.296666667</v>
      </c>
      <c r="S43" s="9"/>
      <c r="T43" s="10">
        <v>88.781000000000006</v>
      </c>
      <c r="U43" s="10">
        <v>16485.400000000001</v>
      </c>
    </row>
    <row r="44" spans="1:21" x14ac:dyDescent="0.55000000000000004">
      <c r="A44" t="s">
        <v>61</v>
      </c>
      <c r="B44">
        <v>2.4061979999999998</v>
      </c>
      <c r="C44">
        <v>45.664347999999997</v>
      </c>
      <c r="K44" s="3">
        <f t="shared" si="0"/>
        <v>-1.3511919654650248</v>
      </c>
      <c r="L44" s="1"/>
      <c r="M44" s="3">
        <f t="shared" si="1"/>
        <v>-1.3511919654650248</v>
      </c>
      <c r="O44" s="4">
        <f t="shared" si="2"/>
        <v>0</v>
      </c>
      <c r="P44" s="9">
        <v>87.95</v>
      </c>
      <c r="R44" s="9">
        <v>0.21333333300000001</v>
      </c>
      <c r="S44" s="9"/>
      <c r="T44" s="10">
        <v>88.180999999999997</v>
      </c>
      <c r="U44" s="10">
        <v>16298.3</v>
      </c>
    </row>
    <row r="45" spans="1:21" x14ac:dyDescent="0.55000000000000004">
      <c r="A45" t="s">
        <v>62</v>
      </c>
      <c r="B45">
        <v>2.3946459999999998</v>
      </c>
      <c r="C45">
        <v>59.789776000000003</v>
      </c>
      <c r="K45" s="3">
        <f t="shared" si="0"/>
        <v>-1.2446565643882388</v>
      </c>
      <c r="L45" s="1"/>
      <c r="M45" s="3">
        <f t="shared" si="1"/>
        <v>-1.2446565643882388</v>
      </c>
      <c r="O45" s="4">
        <f t="shared" si="2"/>
        <v>1.5645252984650249</v>
      </c>
      <c r="P45" s="9">
        <v>88.293999999999997</v>
      </c>
      <c r="R45" s="9">
        <v>0.17333333300000001</v>
      </c>
      <c r="S45" s="9"/>
      <c r="T45" s="10">
        <v>88.531999999999996</v>
      </c>
      <c r="U45" s="10">
        <v>16269.1</v>
      </c>
    </row>
    <row r="46" spans="1:21" x14ac:dyDescent="0.55000000000000004">
      <c r="A46" t="s">
        <v>63</v>
      </c>
      <c r="B46">
        <v>2.3658169999999998</v>
      </c>
      <c r="C46">
        <v>68.984943999999999</v>
      </c>
      <c r="K46" s="3">
        <f t="shared" si="0"/>
        <v>-2.335235778630778</v>
      </c>
      <c r="L46" s="1"/>
      <c r="M46" s="3">
        <f t="shared" si="1"/>
        <v>-2.335235778630778</v>
      </c>
      <c r="O46" s="4">
        <f t="shared" si="2"/>
        <v>1.4179898973882388</v>
      </c>
      <c r="P46" s="9">
        <v>88.606999999999999</v>
      </c>
      <c r="R46" s="9">
        <v>0.15666666700000001</v>
      </c>
      <c r="S46" s="9"/>
      <c r="T46" s="10">
        <v>89.141999999999996</v>
      </c>
      <c r="U46" s="10">
        <v>16326.3</v>
      </c>
    </row>
    <row r="47" spans="1:21" x14ac:dyDescent="0.55000000000000004">
      <c r="A47" t="s">
        <v>64</v>
      </c>
      <c r="B47">
        <v>2.2551209999999999</v>
      </c>
      <c r="C47">
        <v>75.591149999999999</v>
      </c>
      <c r="K47" s="3">
        <f t="shared" si="0"/>
        <v>-1.3116752838966566</v>
      </c>
      <c r="L47" s="1"/>
      <c r="M47" s="3">
        <f t="shared" si="1"/>
        <v>-1.3116752838966566</v>
      </c>
      <c r="O47" s="4">
        <f t="shared" si="2"/>
        <v>2.4919024456307781</v>
      </c>
      <c r="P47" s="9">
        <v>89.159000000000006</v>
      </c>
      <c r="R47" s="9">
        <v>5.6666666999999997E-2</v>
      </c>
      <c r="S47" s="9"/>
      <c r="T47" s="10">
        <v>89.83</v>
      </c>
      <c r="U47" s="10">
        <v>16502.8</v>
      </c>
    </row>
    <row r="48" spans="1:21" x14ac:dyDescent="0.55000000000000004">
      <c r="A48" t="s">
        <v>65</v>
      </c>
      <c r="B48">
        <v>2.196126</v>
      </c>
      <c r="C48">
        <v>77.259324000000007</v>
      </c>
      <c r="K48" s="3">
        <f t="shared" si="0"/>
        <v>-0.9753327964713836</v>
      </c>
      <c r="L48" s="1"/>
      <c r="M48" s="3">
        <f t="shared" si="1"/>
        <v>-0.9753327964713836</v>
      </c>
      <c r="O48" s="4">
        <f t="shared" si="2"/>
        <v>1.3683419508966566</v>
      </c>
      <c r="P48" s="9">
        <v>89.463999999999999</v>
      </c>
      <c r="R48" s="9">
        <v>0.10666666700000001</v>
      </c>
      <c r="S48" s="9"/>
      <c r="T48" s="10">
        <v>90.177000000000007</v>
      </c>
      <c r="U48" s="10">
        <v>16582.7</v>
      </c>
    </row>
    <row r="49" spans="1:21" x14ac:dyDescent="0.55000000000000004">
      <c r="A49" t="s">
        <v>66</v>
      </c>
      <c r="B49">
        <v>2.0659390000000002</v>
      </c>
      <c r="C49">
        <v>79.443600000000004</v>
      </c>
      <c r="K49" s="3">
        <f t="shared" si="0"/>
        <v>-0.46421777774171058</v>
      </c>
      <c r="L49" s="1"/>
      <c r="M49" s="3">
        <f t="shared" si="1"/>
        <v>-0.46421777774171058</v>
      </c>
      <c r="O49" s="4">
        <f t="shared" si="2"/>
        <v>1.0819994634713836</v>
      </c>
      <c r="P49" s="9">
        <v>89.706000000000003</v>
      </c>
      <c r="R49" s="9">
        <v>0.146666667</v>
      </c>
      <c r="S49" s="9"/>
      <c r="T49" s="10">
        <v>90.316999999999993</v>
      </c>
      <c r="U49" s="10">
        <v>16743.2</v>
      </c>
    </row>
    <row r="50" spans="1:21" x14ac:dyDescent="0.55000000000000004">
      <c r="A50" t="s">
        <v>67</v>
      </c>
      <c r="B50">
        <v>1.7813000000000001</v>
      </c>
      <c r="C50">
        <v>76.962879000000001</v>
      </c>
      <c r="K50" s="3">
        <f t="shared" si="0"/>
        <v>-1.1077612795289009</v>
      </c>
      <c r="L50" s="1"/>
      <c r="M50" s="3">
        <f t="shared" si="1"/>
        <v>-1.1077612795289009</v>
      </c>
      <c r="O50" s="4">
        <f t="shared" si="2"/>
        <v>0.61088444474171055</v>
      </c>
      <c r="P50" s="9">
        <v>89.843000000000004</v>
      </c>
      <c r="R50" s="9">
        <v>0.15666666700000001</v>
      </c>
      <c r="S50" s="9"/>
      <c r="T50" s="10">
        <v>90.49</v>
      </c>
      <c r="U50" s="10">
        <v>16872.3</v>
      </c>
    </row>
    <row r="51" spans="1:21" x14ac:dyDescent="0.55000000000000004">
      <c r="A51" t="s">
        <v>68</v>
      </c>
      <c r="B51">
        <v>1.5776300000000001</v>
      </c>
      <c r="C51">
        <v>87.316839999999999</v>
      </c>
      <c r="K51" s="3">
        <f t="shared" si="0"/>
        <v>-1.6208532770789112</v>
      </c>
      <c r="L51" s="1"/>
      <c r="M51" s="3">
        <f t="shared" si="1"/>
        <v>-1.6208532770789112</v>
      </c>
      <c r="O51" s="4">
        <f t="shared" si="2"/>
        <v>1.264427946528901</v>
      </c>
      <c r="P51" s="9">
        <v>90.126999999999995</v>
      </c>
      <c r="R51" s="9">
        <v>0.13666666699999999</v>
      </c>
      <c r="S51" s="9"/>
      <c r="T51" s="10">
        <v>91.07</v>
      </c>
      <c r="U51" s="10">
        <v>16960.900000000001</v>
      </c>
    </row>
    <row r="52" spans="1:21" x14ac:dyDescent="0.55000000000000004">
      <c r="A52" t="s">
        <v>69</v>
      </c>
      <c r="B52">
        <v>1.619915</v>
      </c>
      <c r="C52">
        <v>105.203627</v>
      </c>
      <c r="K52" s="3">
        <f t="shared" si="0"/>
        <v>-2.2152795787055397</v>
      </c>
      <c r="L52" s="1"/>
      <c r="M52" s="3">
        <f t="shared" si="1"/>
        <v>-2.2152795787055397</v>
      </c>
      <c r="O52" s="4">
        <f t="shared" si="2"/>
        <v>1.7575199440789113</v>
      </c>
      <c r="P52" s="9">
        <v>90.522999999999996</v>
      </c>
      <c r="R52" s="9">
        <v>0.12666666700000001</v>
      </c>
      <c r="S52" s="9"/>
      <c r="T52" s="10">
        <v>91.834999999999994</v>
      </c>
      <c r="U52" s="10">
        <v>16920.599999999999</v>
      </c>
    </row>
    <row r="53" spans="1:21" x14ac:dyDescent="0.55000000000000004">
      <c r="A53" t="s">
        <v>70</v>
      </c>
      <c r="B53">
        <v>1.6493580000000001</v>
      </c>
      <c r="C53">
        <v>117.18565700000001</v>
      </c>
      <c r="K53" s="3">
        <f t="shared" si="0"/>
        <v>-1.7764473435213761</v>
      </c>
      <c r="L53" s="1"/>
      <c r="M53" s="3">
        <f t="shared" si="1"/>
        <v>-1.7764473435213761</v>
      </c>
      <c r="O53" s="4">
        <f t="shared" si="2"/>
        <v>2.3419462457055396</v>
      </c>
      <c r="P53" s="9">
        <v>91.052999999999997</v>
      </c>
      <c r="R53" s="9">
        <v>4.6666667000000002E-2</v>
      </c>
      <c r="S53" s="9"/>
      <c r="T53" s="10">
        <v>92.738</v>
      </c>
      <c r="U53" s="10">
        <v>17035.099999999999</v>
      </c>
    </row>
    <row r="54" spans="1:21" x14ac:dyDescent="0.55000000000000004">
      <c r="A54" t="s">
        <v>71</v>
      </c>
      <c r="B54">
        <v>1.493611</v>
      </c>
      <c r="C54">
        <v>112.195283</v>
      </c>
      <c r="K54" s="3">
        <f t="shared" si="0"/>
        <v>-1.4023018618222167</v>
      </c>
      <c r="L54" s="1"/>
      <c r="M54" s="3">
        <f t="shared" si="1"/>
        <v>-1.4023018618222167</v>
      </c>
      <c r="O54" s="4">
        <f t="shared" si="2"/>
        <v>1.8231140105213761</v>
      </c>
      <c r="P54" s="9">
        <v>91.468000000000004</v>
      </c>
      <c r="R54" s="9">
        <v>2.3333333000000001E-2</v>
      </c>
      <c r="S54" s="9"/>
      <c r="T54" s="10">
        <v>93.167000000000002</v>
      </c>
      <c r="U54" s="10">
        <v>17031.3</v>
      </c>
    </row>
    <row r="55" spans="1:21" x14ac:dyDescent="0.55000000000000004">
      <c r="A55" t="s">
        <v>72</v>
      </c>
      <c r="B55">
        <v>1.299053</v>
      </c>
      <c r="C55">
        <v>109.003889</v>
      </c>
      <c r="K55" s="3">
        <f t="shared" si="0"/>
        <v>-2.5097073886158214</v>
      </c>
      <c r="L55" s="1"/>
      <c r="M55" s="3">
        <f t="shared" si="1"/>
        <v>-2.5097073886158214</v>
      </c>
      <c r="O55" s="4">
        <f t="shared" si="2"/>
        <v>1.4256351948222168</v>
      </c>
      <c r="P55" s="9">
        <v>91.793999999999997</v>
      </c>
      <c r="R55" s="9">
        <v>1.3333332999999999E-2</v>
      </c>
      <c r="S55" s="9"/>
      <c r="T55" s="10">
        <v>93.474999999999994</v>
      </c>
      <c r="U55" s="10">
        <v>17222.599999999999</v>
      </c>
    </row>
    <row r="56" spans="1:21" x14ac:dyDescent="0.55000000000000004">
      <c r="A56" t="s">
        <v>73</v>
      </c>
      <c r="B56">
        <v>1.1141179999999999</v>
      </c>
      <c r="C56">
        <v>118.290606</v>
      </c>
      <c r="K56" s="3">
        <f t="shared" si="0"/>
        <v>-1.5874963460015861</v>
      </c>
      <c r="L56" s="1"/>
      <c r="M56" s="3">
        <f t="shared" si="1"/>
        <v>-1.5874963460015861</v>
      </c>
      <c r="O56" s="4">
        <f t="shared" si="2"/>
        <v>2.5230407216158213</v>
      </c>
      <c r="P56" s="9">
        <v>92.373000000000005</v>
      </c>
      <c r="R56" s="9">
        <v>6.6666666999999999E-2</v>
      </c>
      <c r="S56" s="9"/>
      <c r="T56" s="10">
        <v>94.093999999999994</v>
      </c>
      <c r="U56" s="10">
        <v>17367</v>
      </c>
    </row>
    <row r="57" spans="1:21" x14ac:dyDescent="0.55000000000000004">
      <c r="A57" t="s">
        <v>74</v>
      </c>
      <c r="B57">
        <v>0.93046099999999998</v>
      </c>
      <c r="C57">
        <v>108.947502</v>
      </c>
      <c r="K57" s="3">
        <f t="shared" si="0"/>
        <v>-1.0690661775905845</v>
      </c>
      <c r="L57" s="1"/>
      <c r="M57" s="3">
        <f t="shared" si="1"/>
        <v>-1.0690661775905845</v>
      </c>
      <c r="O57" s="4">
        <f t="shared" si="2"/>
        <v>1.6541630130015861</v>
      </c>
      <c r="P57" s="9">
        <v>92.754999999999995</v>
      </c>
      <c r="R57" s="9">
        <v>8.6666667000000003E-2</v>
      </c>
      <c r="S57" s="9"/>
      <c r="T57" s="10">
        <v>94.320999999999998</v>
      </c>
      <c r="U57" s="10">
        <v>17444.5</v>
      </c>
    </row>
    <row r="58" spans="1:21" x14ac:dyDescent="0.55000000000000004">
      <c r="A58" t="s">
        <v>75</v>
      </c>
      <c r="B58">
        <v>0.70672199999999996</v>
      </c>
      <c r="C58">
        <v>109.478632</v>
      </c>
      <c r="K58" s="3">
        <f t="shared" si="0"/>
        <v>-1.668271538913457</v>
      </c>
      <c r="L58" s="1"/>
      <c r="M58" s="3">
        <f t="shared" si="1"/>
        <v>-1.668271538913457</v>
      </c>
      <c r="O58" s="4">
        <f t="shared" si="2"/>
        <v>1.1557328445905846</v>
      </c>
      <c r="P58" s="9">
        <v>93.022999999999996</v>
      </c>
      <c r="R58" s="9">
        <v>0.103333333</v>
      </c>
      <c r="S58" s="9"/>
      <c r="T58" s="10">
        <v>94.594999999999999</v>
      </c>
      <c r="U58" s="10">
        <v>17469.7</v>
      </c>
    </row>
    <row r="59" spans="1:21" x14ac:dyDescent="0.55000000000000004">
      <c r="A59" t="s">
        <v>76</v>
      </c>
      <c r="B59">
        <v>0.51968400000000003</v>
      </c>
      <c r="C59">
        <v>110.07496399999999</v>
      </c>
      <c r="K59" s="3">
        <f t="shared" si="0"/>
        <v>-1.4716358962793123</v>
      </c>
      <c r="L59" s="1"/>
      <c r="M59" s="3">
        <f>+R59-O60</f>
        <v>-1.4716358962793123</v>
      </c>
      <c r="O59" s="4">
        <f t="shared" si="2"/>
        <v>1.7716048719134569</v>
      </c>
      <c r="P59" s="9">
        <v>93.435000000000002</v>
      </c>
      <c r="R59" s="9">
        <v>8.6666667000000003E-2</v>
      </c>
      <c r="S59" s="9"/>
      <c r="T59" s="10">
        <v>95.126000000000005</v>
      </c>
      <c r="U59" s="10">
        <v>17489.900000000001</v>
      </c>
    </row>
    <row r="60" spans="1:21" x14ac:dyDescent="0.55000000000000004">
      <c r="A60" t="s">
        <v>77</v>
      </c>
      <c r="B60">
        <v>0.37607400000000002</v>
      </c>
      <c r="C60">
        <v>112.63589899999999</v>
      </c>
      <c r="K60" s="3">
        <f t="shared" si="0"/>
        <v>-1.0434093466035315</v>
      </c>
      <c r="L60" s="1"/>
      <c r="M60" s="3">
        <f t="shared" si="1"/>
        <v>-1.0434093466035315</v>
      </c>
      <c r="O60" s="4">
        <f t="shared" si="2"/>
        <v>1.5583025632793124</v>
      </c>
      <c r="P60" s="9">
        <v>93.799000000000007</v>
      </c>
      <c r="R60" s="9">
        <v>8.6666667000000003E-2</v>
      </c>
      <c r="S60" s="9"/>
      <c r="T60" s="10">
        <v>95.459000000000003</v>
      </c>
      <c r="U60" s="10">
        <v>17662.400000000001</v>
      </c>
    </row>
    <row r="61" spans="1:21" x14ac:dyDescent="0.55000000000000004">
      <c r="A61" t="s">
        <v>78</v>
      </c>
      <c r="B61">
        <v>0.30184800000000001</v>
      </c>
      <c r="C61">
        <v>103.34750699999999</v>
      </c>
      <c r="K61" s="3">
        <f t="shared" si="0"/>
        <v>-1.523396836196661</v>
      </c>
      <c r="L61" s="1"/>
      <c r="M61" s="3">
        <f t="shared" si="1"/>
        <v>-1.523396836196661</v>
      </c>
      <c r="O61" s="4">
        <f t="shared" si="2"/>
        <v>1.1300760136035315</v>
      </c>
      <c r="P61" s="9">
        <v>94.063999999999993</v>
      </c>
      <c r="R61" s="9">
        <v>0.05</v>
      </c>
      <c r="S61" s="9"/>
      <c r="T61" s="10">
        <v>95.507999999999996</v>
      </c>
      <c r="U61" s="10">
        <v>17709.7</v>
      </c>
    </row>
    <row r="62" spans="1:21" x14ac:dyDescent="0.55000000000000004">
      <c r="A62" t="s">
        <v>79</v>
      </c>
      <c r="B62">
        <v>0.39044200000000001</v>
      </c>
      <c r="C62">
        <v>109.71026999999999</v>
      </c>
      <c r="K62" s="3">
        <f t="shared" si="0"/>
        <v>-1.6948577846059594</v>
      </c>
      <c r="L62" s="1"/>
      <c r="M62" s="3">
        <f t="shared" si="1"/>
        <v>-1.6948577846059594</v>
      </c>
      <c r="O62" s="4">
        <f t="shared" si="2"/>
        <v>1.573396836196661</v>
      </c>
      <c r="P62" s="9">
        <v>94.433999999999997</v>
      </c>
      <c r="R62" s="9">
        <v>3.3333333E-2</v>
      </c>
      <c r="S62" s="9"/>
      <c r="T62" s="10">
        <v>95.900999999999996</v>
      </c>
      <c r="U62" s="10">
        <v>17860.5</v>
      </c>
    </row>
    <row r="63" spans="1:21" x14ac:dyDescent="0.55000000000000004">
      <c r="A63" t="s">
        <v>80</v>
      </c>
      <c r="B63">
        <v>0.45716600000000002</v>
      </c>
      <c r="C63">
        <v>109.36686899999999</v>
      </c>
      <c r="K63" s="3">
        <f t="shared" si="0"/>
        <v>-1.1977113518443145</v>
      </c>
      <c r="L63" s="1"/>
      <c r="M63" s="3">
        <f t="shared" si="1"/>
        <v>-1.1977113518443145</v>
      </c>
      <c r="O63" s="4">
        <f t="shared" si="2"/>
        <v>1.7281911176059594</v>
      </c>
      <c r="P63" s="9">
        <v>94.841999999999999</v>
      </c>
      <c r="R63" s="9">
        <v>6.3333333000000006E-2</v>
      </c>
      <c r="S63" s="9"/>
      <c r="T63" s="10">
        <v>96.254000000000005</v>
      </c>
      <c r="U63" s="10">
        <v>18016.099999999999</v>
      </c>
    </row>
    <row r="64" spans="1:21" x14ac:dyDescent="0.55000000000000004">
      <c r="A64" t="s">
        <v>81</v>
      </c>
      <c r="B64">
        <v>0.481545</v>
      </c>
      <c r="C64">
        <v>107.952191</v>
      </c>
      <c r="K64" s="3">
        <f t="shared" si="0"/>
        <v>-1.7023164212584379</v>
      </c>
      <c r="L64" s="1"/>
      <c r="M64" s="3">
        <f t="shared" si="1"/>
        <v>-1.7023164212584379</v>
      </c>
      <c r="O64" s="4">
        <f t="shared" si="2"/>
        <v>1.2610446848443146</v>
      </c>
      <c r="P64" s="9">
        <v>95.141000000000005</v>
      </c>
      <c r="R64" s="9">
        <v>4.6666667000000002E-2</v>
      </c>
      <c r="S64" s="9"/>
      <c r="T64" s="10">
        <v>96.695999999999998</v>
      </c>
      <c r="U64" s="10">
        <v>17954</v>
      </c>
    </row>
    <row r="65" spans="1:21" x14ac:dyDescent="0.55000000000000004">
      <c r="A65" t="s">
        <v>82</v>
      </c>
      <c r="B65">
        <v>0.38995000000000002</v>
      </c>
      <c r="C65">
        <v>109.787229</v>
      </c>
      <c r="K65" s="3">
        <f t="shared" si="0"/>
        <v>-1.4652486651791159</v>
      </c>
      <c r="L65" s="1"/>
      <c r="M65" s="3">
        <f t="shared" si="1"/>
        <v>-1.4652486651791159</v>
      </c>
      <c r="O65" s="4">
        <f t="shared" si="2"/>
        <v>1.7489830882584378</v>
      </c>
      <c r="P65" s="9">
        <v>95.557000000000002</v>
      </c>
      <c r="R65" s="9">
        <v>3.3333333E-2</v>
      </c>
      <c r="S65" s="9"/>
      <c r="T65" s="10">
        <v>97.129000000000005</v>
      </c>
      <c r="U65" s="10">
        <v>18185.900000000001</v>
      </c>
    </row>
    <row r="66" spans="1:21" x14ac:dyDescent="0.55000000000000004">
      <c r="A66" t="s">
        <v>83</v>
      </c>
      <c r="B66">
        <v>0.21846599999999999</v>
      </c>
      <c r="C66">
        <v>103.383644</v>
      </c>
      <c r="K66" s="3">
        <f t="shared" si="0"/>
        <v>-1.057626717767765</v>
      </c>
      <c r="L66" s="1"/>
      <c r="M66" s="3">
        <f t="shared" si="1"/>
        <v>-1.057626717767765</v>
      </c>
      <c r="O66" s="4">
        <f t="shared" si="2"/>
        <v>1.498581998179116</v>
      </c>
      <c r="P66" s="9">
        <v>95.915000000000006</v>
      </c>
      <c r="R66" s="9">
        <v>2.6666667000000002E-2</v>
      </c>
      <c r="S66" s="9"/>
      <c r="T66" s="10">
        <v>97.394000000000005</v>
      </c>
      <c r="U66" s="10">
        <v>18406.900000000001</v>
      </c>
    </row>
    <row r="67" spans="1:21" x14ac:dyDescent="0.55000000000000004">
      <c r="A67" t="s">
        <v>84</v>
      </c>
      <c r="B67">
        <v>-2.6058999999999999E-2</v>
      </c>
      <c r="C67">
        <v>76.937782999999996</v>
      </c>
      <c r="K67" s="3">
        <f t="shared" si="0"/>
        <v>-0.64627935220921995</v>
      </c>
      <c r="L67" s="1"/>
      <c r="M67" s="3">
        <f t="shared" si="1"/>
        <v>-0.64627935220921995</v>
      </c>
      <c r="O67" s="4">
        <f t="shared" si="2"/>
        <v>1.0842933847677649</v>
      </c>
      <c r="P67" s="9">
        <v>96.174999999999997</v>
      </c>
      <c r="R67" s="9">
        <v>2.3333333000000001E-2</v>
      </c>
      <c r="S67" s="9"/>
      <c r="T67" s="10">
        <v>97.265000000000001</v>
      </c>
      <c r="U67" s="10">
        <v>18500</v>
      </c>
    </row>
    <row r="68" spans="1:21" x14ac:dyDescent="0.55000000000000004">
      <c r="A68" t="s">
        <v>85</v>
      </c>
      <c r="B68">
        <v>-0.353829</v>
      </c>
      <c r="C68">
        <v>55.278635999999999</v>
      </c>
      <c r="K68" s="3">
        <f t="shared" si="0"/>
        <v>-1.7545989035032654</v>
      </c>
      <c r="L68" s="1"/>
      <c r="M68" s="3">
        <f t="shared" si="1"/>
        <v>-1.7545989035032654</v>
      </c>
      <c r="O68" s="4">
        <f t="shared" si="2"/>
        <v>0.6696126852092199</v>
      </c>
      <c r="P68" s="9">
        <v>96.335999999999999</v>
      </c>
      <c r="R68" s="9">
        <v>2.6666667000000002E-2</v>
      </c>
      <c r="S68" s="9"/>
      <c r="T68" s="10">
        <v>96.828999999999994</v>
      </c>
      <c r="U68" s="10">
        <v>18666.599999999999</v>
      </c>
    </row>
    <row r="69" spans="1:21" x14ac:dyDescent="0.55000000000000004">
      <c r="A69" t="s">
        <v>86</v>
      </c>
      <c r="B69">
        <v>-0.58110899999999999</v>
      </c>
      <c r="C69">
        <v>63.405281000000002</v>
      </c>
      <c r="K69" s="3">
        <f t="shared" ref="K69:K104" si="3">+M69</f>
        <v>-1.2697225236397247</v>
      </c>
      <c r="L69" s="1"/>
      <c r="M69" s="3">
        <f t="shared" ref="M69:M130" si="4">+R69-O70</f>
        <v>-1.2697225236397247</v>
      </c>
      <c r="O69" s="4">
        <f t="shared" si="2"/>
        <v>1.7812655705032654</v>
      </c>
      <c r="P69" s="9">
        <v>96.765000000000001</v>
      </c>
      <c r="R69" s="9">
        <v>0.02</v>
      </c>
      <c r="S69" s="9"/>
      <c r="T69" s="10">
        <v>97.311999999999998</v>
      </c>
      <c r="U69" s="10">
        <v>18782.2</v>
      </c>
    </row>
    <row r="70" spans="1:21" x14ac:dyDescent="0.55000000000000004">
      <c r="A70" t="s">
        <v>87</v>
      </c>
      <c r="B70">
        <v>-0.68336200000000002</v>
      </c>
      <c r="C70">
        <v>51.169868999999998</v>
      </c>
      <c r="K70" s="3">
        <f t="shared" si="3"/>
        <v>-0.95714659497101007</v>
      </c>
      <c r="L70" s="1"/>
      <c r="M70" s="3">
        <f t="shared" si="4"/>
        <v>-0.95714659497101007</v>
      </c>
      <c r="O70" s="4">
        <f t="shared" ref="O70:O131" si="5">+(P70/P69-1)*400</f>
        <v>1.2897225236397247</v>
      </c>
      <c r="P70" s="9">
        <v>97.076999999999998</v>
      </c>
      <c r="R70" s="9">
        <v>0.04</v>
      </c>
      <c r="S70" s="9"/>
      <c r="T70" s="10">
        <v>97.564999999999998</v>
      </c>
      <c r="U70" s="10">
        <v>18857.400000000001</v>
      </c>
    </row>
    <row r="71" spans="1:21" x14ac:dyDescent="0.55000000000000004">
      <c r="A71" t="s">
        <v>88</v>
      </c>
      <c r="B71">
        <v>-0.76477200000000001</v>
      </c>
      <c r="C71">
        <v>44.695036000000002</v>
      </c>
      <c r="K71" s="3">
        <f t="shared" si="3"/>
        <v>-1.5495157509404309</v>
      </c>
      <c r="L71" s="1"/>
      <c r="M71" s="3">
        <f t="shared" si="4"/>
        <v>-1.5495157509404309</v>
      </c>
      <c r="O71" s="4">
        <f t="shared" si="5"/>
        <v>0.9971465949710101</v>
      </c>
      <c r="P71" s="9">
        <v>97.319000000000003</v>
      </c>
      <c r="R71" s="9">
        <v>0.123333333</v>
      </c>
      <c r="S71" s="9"/>
      <c r="T71" s="10">
        <v>97.49</v>
      </c>
      <c r="U71" s="10">
        <v>18892.2</v>
      </c>
    </row>
    <row r="72" spans="1:21" x14ac:dyDescent="0.55000000000000004">
      <c r="A72" t="s">
        <v>89</v>
      </c>
      <c r="B72">
        <v>-0.87322699999999998</v>
      </c>
      <c r="C72">
        <v>35.175293000000003</v>
      </c>
      <c r="K72" s="3">
        <f t="shared" si="3"/>
        <v>-1.9072223696944186</v>
      </c>
      <c r="L72" s="1"/>
      <c r="M72" s="3">
        <f t="shared" si="4"/>
        <v>-1.9072223696944186</v>
      </c>
      <c r="O72" s="4">
        <f t="shared" si="5"/>
        <v>1.6728490839404309</v>
      </c>
      <c r="P72" s="9">
        <v>97.725999999999999</v>
      </c>
      <c r="R72" s="9">
        <v>0.28666666699999999</v>
      </c>
      <c r="S72" s="9"/>
      <c r="T72" s="10">
        <v>97.537999999999997</v>
      </c>
      <c r="U72" s="10">
        <v>19001.7</v>
      </c>
    </row>
    <row r="73" spans="1:21" x14ac:dyDescent="0.55000000000000004">
      <c r="A73" t="s">
        <v>90</v>
      </c>
      <c r="B73">
        <v>-1.010008</v>
      </c>
      <c r="C73">
        <v>46.971204999999998</v>
      </c>
      <c r="K73" s="3">
        <f t="shared" si="3"/>
        <v>-1.4815434243883037</v>
      </c>
      <c r="L73" s="1"/>
      <c r="M73" s="3">
        <f t="shared" si="4"/>
        <v>-1.4815434243883037</v>
      </c>
      <c r="O73" s="4">
        <f t="shared" si="5"/>
        <v>2.1938890366944186</v>
      </c>
      <c r="P73" s="9">
        <v>98.262</v>
      </c>
      <c r="R73" s="9">
        <v>0.25666666700000001</v>
      </c>
      <c r="S73" s="9"/>
      <c r="T73" s="10">
        <v>98.156999999999996</v>
      </c>
      <c r="U73" s="10">
        <v>19062.7</v>
      </c>
    </row>
    <row r="74" spans="1:21" x14ac:dyDescent="0.55000000000000004">
      <c r="A74" t="s">
        <v>91</v>
      </c>
      <c r="B74">
        <v>-1.149221</v>
      </c>
      <c r="C74">
        <v>46.978116</v>
      </c>
      <c r="K74" s="3">
        <f t="shared" si="3"/>
        <v>-1.0773466475538458</v>
      </c>
      <c r="L74" s="1"/>
      <c r="M74" s="3">
        <f t="shared" si="4"/>
        <v>-1.0773466475538458</v>
      </c>
      <c r="O74" s="4">
        <f t="shared" si="5"/>
        <v>1.7382100913883036</v>
      </c>
      <c r="P74" s="9">
        <v>98.688999999999993</v>
      </c>
      <c r="R74" s="9">
        <v>0.296666667</v>
      </c>
      <c r="S74" s="9"/>
      <c r="T74" s="10">
        <v>98.495999999999995</v>
      </c>
      <c r="U74" s="10">
        <v>19197.900000000001</v>
      </c>
    </row>
    <row r="75" spans="1:21" x14ac:dyDescent="0.55000000000000004">
      <c r="A75" t="s">
        <v>92</v>
      </c>
      <c r="B75">
        <v>-1.064948</v>
      </c>
      <c r="C75">
        <v>51.131176000000004</v>
      </c>
      <c r="K75" s="3">
        <f t="shared" si="3"/>
        <v>-1.4280603465686352</v>
      </c>
      <c r="L75" s="1"/>
      <c r="M75" s="3">
        <f t="shared" si="4"/>
        <v>-1.4280603465686352</v>
      </c>
      <c r="O75" s="4">
        <f t="shared" si="5"/>
        <v>1.3740133145538458</v>
      </c>
      <c r="P75" s="9">
        <v>99.028000000000006</v>
      </c>
      <c r="R75" s="9">
        <v>0.43</v>
      </c>
      <c r="S75" s="9"/>
      <c r="T75" s="10">
        <v>98.947000000000003</v>
      </c>
      <c r="U75" s="10">
        <v>19304.400000000001</v>
      </c>
    </row>
    <row r="76" spans="1:21" x14ac:dyDescent="0.55000000000000004">
      <c r="A76" t="s">
        <v>93</v>
      </c>
      <c r="B76">
        <v>-0.9</v>
      </c>
      <c r="C76">
        <v>54.681731999999997</v>
      </c>
      <c r="K76" s="3">
        <f t="shared" si="3"/>
        <v>-0.7488549372788994</v>
      </c>
      <c r="L76" s="1"/>
      <c r="M76" s="3">
        <f t="shared" si="4"/>
        <v>-0.7488549372788994</v>
      </c>
      <c r="O76" s="4">
        <f t="shared" si="5"/>
        <v>1.8580603465686352</v>
      </c>
      <c r="P76" s="9">
        <v>99.488</v>
      </c>
      <c r="R76" s="9">
        <v>0.59</v>
      </c>
      <c r="S76" s="9"/>
      <c r="T76" s="10">
        <v>99.524000000000001</v>
      </c>
      <c r="U76" s="10">
        <v>19398.3</v>
      </c>
    </row>
    <row r="77" spans="1:21" x14ac:dyDescent="0.55000000000000004">
      <c r="A77" t="s">
        <v>94</v>
      </c>
      <c r="B77">
        <v>-0.81425499999999995</v>
      </c>
      <c r="C77">
        <v>50.955523999999997</v>
      </c>
      <c r="K77" s="3">
        <f t="shared" si="3"/>
        <v>-0.32016619749356734</v>
      </c>
      <c r="L77" s="1"/>
      <c r="M77" s="3">
        <f t="shared" si="4"/>
        <v>-0.32016619749356734</v>
      </c>
      <c r="O77" s="4">
        <f t="shared" si="5"/>
        <v>1.3388549372788994</v>
      </c>
      <c r="P77" s="9">
        <v>99.820999999999998</v>
      </c>
      <c r="R77" s="9">
        <v>0.89</v>
      </c>
      <c r="S77" s="9"/>
      <c r="T77" s="10">
        <v>99.724000000000004</v>
      </c>
      <c r="U77" s="10">
        <v>19506.900000000001</v>
      </c>
    </row>
    <row r="78" spans="1:21" x14ac:dyDescent="0.55000000000000004">
      <c r="A78" t="s">
        <v>95</v>
      </c>
      <c r="B78">
        <v>-0.80685300000000004</v>
      </c>
      <c r="C78">
        <v>52.177778000000004</v>
      </c>
      <c r="K78" s="3">
        <f t="shared" si="3"/>
        <v>-0.741146622653718</v>
      </c>
      <c r="L78" s="1"/>
      <c r="M78" s="3">
        <f t="shared" si="4"/>
        <v>-0.741146622653718</v>
      </c>
      <c r="O78" s="4">
        <f t="shared" si="5"/>
        <v>1.2101661974935674</v>
      </c>
      <c r="P78" s="9">
        <v>100.123</v>
      </c>
      <c r="R78" s="9">
        <v>1.036666667</v>
      </c>
      <c r="S78" s="9"/>
      <c r="T78" s="10">
        <v>100.07599999999999</v>
      </c>
      <c r="U78" s="10">
        <v>19660.8</v>
      </c>
    </row>
    <row r="79" spans="1:21" x14ac:dyDescent="0.55000000000000004">
      <c r="A79" t="s">
        <v>96</v>
      </c>
      <c r="B79">
        <v>-0.86096300000000003</v>
      </c>
      <c r="C79">
        <v>61.554048000000002</v>
      </c>
      <c r="K79" s="3">
        <f t="shared" si="3"/>
        <v>-1.3388746582724491</v>
      </c>
      <c r="L79" s="1"/>
      <c r="M79" s="3">
        <f t="shared" si="4"/>
        <v>-1.3388746582724491</v>
      </c>
      <c r="O79" s="4">
        <f t="shared" si="5"/>
        <v>1.777813289653718</v>
      </c>
      <c r="P79" s="9">
        <v>100.568</v>
      </c>
      <c r="R79" s="9">
        <v>1.2066666669999999</v>
      </c>
      <c r="S79" s="9"/>
      <c r="T79" s="10">
        <v>100.676</v>
      </c>
      <c r="U79" s="10">
        <v>19882.400000000001</v>
      </c>
    </row>
    <row r="80" spans="1:21" x14ac:dyDescent="0.55000000000000004">
      <c r="A80" t="s">
        <v>97</v>
      </c>
      <c r="B80">
        <v>-0.88993800000000001</v>
      </c>
      <c r="C80">
        <v>67.198006000000007</v>
      </c>
      <c r="K80" s="3">
        <f t="shared" si="3"/>
        <v>-0.58607540905857869</v>
      </c>
      <c r="L80" s="1"/>
      <c r="M80" s="3">
        <f t="shared" si="4"/>
        <v>-0.58607540905857869</v>
      </c>
      <c r="O80" s="4">
        <f t="shared" si="5"/>
        <v>2.545541325272449</v>
      </c>
      <c r="P80" s="9">
        <v>101.208</v>
      </c>
      <c r="R80" s="9">
        <v>1.56</v>
      </c>
      <c r="S80" s="9"/>
      <c r="T80" s="10">
        <v>101.38</v>
      </c>
      <c r="U80" s="10">
        <v>20044.099999999999</v>
      </c>
    </row>
    <row r="81" spans="1:21" x14ac:dyDescent="0.55000000000000004">
      <c r="A81" t="s">
        <v>98</v>
      </c>
      <c r="B81">
        <v>-0.87964399999999998</v>
      </c>
      <c r="C81">
        <v>74.903443999999993</v>
      </c>
      <c r="K81" s="3">
        <f t="shared" si="3"/>
        <v>0.5623712789063513</v>
      </c>
      <c r="L81" s="1"/>
      <c r="M81" s="3">
        <f t="shared" si="4"/>
        <v>0.5623712789063513</v>
      </c>
      <c r="O81" s="4">
        <f t="shared" si="5"/>
        <v>2.1460754090585787</v>
      </c>
      <c r="P81" s="9">
        <v>101.751</v>
      </c>
      <c r="R81" s="9">
        <v>1.84</v>
      </c>
      <c r="S81" s="9"/>
      <c r="T81" s="10">
        <v>101.91200000000001</v>
      </c>
      <c r="U81" s="10">
        <v>20150.5</v>
      </c>
    </row>
    <row r="82" spans="1:21" x14ac:dyDescent="0.55000000000000004">
      <c r="A82" t="s">
        <v>99</v>
      </c>
      <c r="B82">
        <v>-0.81386099999999995</v>
      </c>
      <c r="C82">
        <v>75.967686</v>
      </c>
      <c r="K82" s="3">
        <f t="shared" si="3"/>
        <v>0.17472314745874673</v>
      </c>
      <c r="L82" s="1"/>
      <c r="M82" s="3">
        <f t="shared" si="4"/>
        <v>0.17472314745874673</v>
      </c>
      <c r="O82" s="4">
        <f t="shared" si="5"/>
        <v>1.2776287210936488</v>
      </c>
      <c r="P82" s="9">
        <v>102.07599999999999</v>
      </c>
      <c r="R82" s="9">
        <v>2.04</v>
      </c>
      <c r="S82" s="9"/>
      <c r="T82" s="10">
        <v>102.254</v>
      </c>
      <c r="U82" s="10">
        <v>20276.2</v>
      </c>
    </row>
    <row r="83" spans="1:21" x14ac:dyDescent="0.55000000000000004">
      <c r="A83" t="s">
        <v>100</v>
      </c>
      <c r="B83">
        <v>-0.70276400000000006</v>
      </c>
      <c r="C83">
        <v>67.970027999999999</v>
      </c>
      <c r="K83" s="3">
        <f t="shared" si="3"/>
        <v>0.70967704222432104</v>
      </c>
      <c r="L83" s="1"/>
      <c r="M83" s="3">
        <f t="shared" si="4"/>
        <v>0.70967704222432104</v>
      </c>
      <c r="O83" s="4">
        <f t="shared" si="5"/>
        <v>1.8652768525412533</v>
      </c>
      <c r="P83" s="9">
        <v>102.55200000000001</v>
      </c>
      <c r="R83" s="9">
        <v>2.3166666669999998</v>
      </c>
      <c r="S83" s="9"/>
      <c r="T83" s="10">
        <v>102.642</v>
      </c>
      <c r="U83" s="10">
        <v>20304.900000000001</v>
      </c>
    </row>
    <row r="84" spans="1:21" x14ac:dyDescent="0.55000000000000004">
      <c r="A84" t="s">
        <v>101</v>
      </c>
      <c r="B84">
        <v>-0.75807199999999997</v>
      </c>
      <c r="C84">
        <v>63.806663</v>
      </c>
      <c r="K84" s="3">
        <f t="shared" si="3"/>
        <v>0.70064048309106042</v>
      </c>
      <c r="L84" s="1"/>
      <c r="M84" s="3">
        <f t="shared" si="4"/>
        <v>0.70064048309106042</v>
      </c>
      <c r="O84" s="4">
        <f t="shared" si="5"/>
        <v>1.6069896247756787</v>
      </c>
      <c r="P84" s="9">
        <v>102.964</v>
      </c>
      <c r="R84" s="9">
        <v>2.3866666670000001</v>
      </c>
      <c r="S84" s="9"/>
      <c r="T84" s="10">
        <v>102.851</v>
      </c>
      <c r="U84" s="10">
        <v>20431.599999999999</v>
      </c>
    </row>
    <row r="85" spans="1:21" x14ac:dyDescent="0.55000000000000004">
      <c r="A85" t="s">
        <v>102</v>
      </c>
      <c r="B85">
        <v>-0.84999000000000002</v>
      </c>
      <c r="C85">
        <v>68.328378000000001</v>
      </c>
      <c r="K85" s="3">
        <f t="shared" si="3"/>
        <v>0.81060948954524203</v>
      </c>
      <c r="L85" s="1"/>
      <c r="M85" s="3">
        <f t="shared" si="4"/>
        <v>0.81060948954524203</v>
      </c>
      <c r="O85" s="4">
        <f t="shared" si="5"/>
        <v>1.6860261839089397</v>
      </c>
      <c r="P85" s="9">
        <v>103.398</v>
      </c>
      <c r="R85" s="9">
        <v>2.2999999999999998</v>
      </c>
      <c r="S85" s="9"/>
      <c r="T85" s="10">
        <v>103.426</v>
      </c>
      <c r="U85" s="10">
        <v>20602.3</v>
      </c>
    </row>
    <row r="86" spans="1:21" x14ac:dyDescent="0.55000000000000004">
      <c r="A86" t="s">
        <v>103</v>
      </c>
      <c r="B86">
        <v>-0.73385400000000001</v>
      </c>
      <c r="C86">
        <v>62.001247999999997</v>
      </c>
      <c r="K86" s="3">
        <f t="shared" si="3"/>
        <v>0.57707273830968786</v>
      </c>
      <c r="L86" s="1"/>
      <c r="M86" s="3">
        <f t="shared" si="4"/>
        <v>0.57707273830968786</v>
      </c>
      <c r="O86" s="4">
        <f t="shared" si="5"/>
        <v>1.4893905104547578</v>
      </c>
      <c r="P86" s="9">
        <v>103.783</v>
      </c>
      <c r="R86" s="9">
        <v>1.98</v>
      </c>
      <c r="S86" s="9"/>
      <c r="T86" s="10">
        <v>103.675</v>
      </c>
      <c r="U86" s="10">
        <v>20843.3</v>
      </c>
    </row>
    <row r="87" spans="1:21" x14ac:dyDescent="0.55000000000000004">
      <c r="A87" t="s">
        <v>104</v>
      </c>
      <c r="B87">
        <v>-0.76945200000000002</v>
      </c>
      <c r="C87">
        <v>62.535868999999998</v>
      </c>
      <c r="K87" s="3">
        <f t="shared" si="3"/>
        <v>-0.12477456510462792</v>
      </c>
      <c r="L87" s="1"/>
      <c r="M87" s="3">
        <f t="shared" si="4"/>
        <v>-0.12477456510462792</v>
      </c>
      <c r="O87" s="4">
        <f t="shared" si="5"/>
        <v>1.4029272616903121</v>
      </c>
      <c r="P87" s="9">
        <v>104.14700000000001</v>
      </c>
      <c r="R87" s="9">
        <v>1.576666667</v>
      </c>
      <c r="S87" s="9"/>
      <c r="T87" s="10">
        <v>104.083</v>
      </c>
      <c r="U87" s="10">
        <v>20985.4</v>
      </c>
    </row>
    <row r="88" spans="1:21" x14ac:dyDescent="0.55000000000000004">
      <c r="A88" t="s">
        <v>105</v>
      </c>
      <c r="B88">
        <v>-0.89983900000000006</v>
      </c>
      <c r="C88">
        <v>50.993501000000002</v>
      </c>
      <c r="K88" s="3">
        <f t="shared" si="3"/>
        <v>1.8901893106415659</v>
      </c>
      <c r="L88" s="1"/>
      <c r="M88" s="3">
        <f t="shared" si="4"/>
        <v>1.8901893106415659</v>
      </c>
      <c r="O88" s="4">
        <f t="shared" si="5"/>
        <v>1.7014412321046279</v>
      </c>
      <c r="P88" s="9">
        <v>104.59</v>
      </c>
      <c r="R88" s="9">
        <v>1.1100000000000001</v>
      </c>
      <c r="S88" s="9"/>
      <c r="T88" s="10">
        <v>104.404</v>
      </c>
      <c r="U88" s="10">
        <v>20693.2</v>
      </c>
    </row>
    <row r="89" spans="1:21" x14ac:dyDescent="0.55000000000000004">
      <c r="A89" t="s">
        <v>106</v>
      </c>
      <c r="B89">
        <v>-0.88103100000000001</v>
      </c>
      <c r="C89">
        <v>33.345483000000002</v>
      </c>
      <c r="K89" s="3">
        <f t="shared" si="3"/>
        <v>-2.8877244716864654</v>
      </c>
      <c r="L89" s="1"/>
      <c r="M89" s="3">
        <f t="shared" si="4"/>
        <v>-2.8877244716864654</v>
      </c>
      <c r="O89" s="4">
        <f t="shared" si="5"/>
        <v>-0.78018931064156583</v>
      </c>
      <c r="P89" s="9">
        <v>104.386</v>
      </c>
      <c r="R89" s="9">
        <v>0.14333333300000001</v>
      </c>
      <c r="S89" s="9"/>
      <c r="T89" s="10">
        <v>103.988</v>
      </c>
      <c r="U89" s="10">
        <v>19056.599999999999</v>
      </c>
    </row>
    <row r="90" spans="1:21" x14ac:dyDescent="0.55000000000000004">
      <c r="A90" t="s">
        <v>107</v>
      </c>
      <c r="B90">
        <v>-1</v>
      </c>
      <c r="C90">
        <v>43.371937000000003</v>
      </c>
      <c r="K90" s="3">
        <f t="shared" si="3"/>
        <v>-1.6893421568884612</v>
      </c>
      <c r="L90" s="1"/>
      <c r="M90" s="3">
        <f t="shared" si="4"/>
        <v>-1.6893421568884612</v>
      </c>
      <c r="O90" s="4">
        <f t="shared" si="5"/>
        <v>3.0310578046864656</v>
      </c>
      <c r="P90" s="9">
        <v>105.17700000000001</v>
      </c>
      <c r="R90" s="9">
        <v>0.11333333299999999</v>
      </c>
      <c r="S90" s="9"/>
      <c r="T90" s="10">
        <v>104.83199999999999</v>
      </c>
      <c r="U90" s="10">
        <v>20548.8</v>
      </c>
    </row>
    <row r="91" spans="1:21" x14ac:dyDescent="0.55000000000000004">
      <c r="A91" t="s">
        <v>108</v>
      </c>
      <c r="B91">
        <v>-1.2</v>
      </c>
      <c r="C91">
        <v>45.256290999999997</v>
      </c>
      <c r="K91" s="3">
        <f t="shared" si="3"/>
        <v>-3.2686793313382876</v>
      </c>
      <c r="L91" s="1"/>
      <c r="M91" s="3">
        <f t="shared" si="4"/>
        <v>-3.2686793313382876</v>
      </c>
      <c r="O91" s="4">
        <f t="shared" si="5"/>
        <v>1.8026754898884612</v>
      </c>
      <c r="P91" s="9">
        <v>105.651</v>
      </c>
      <c r="R91" s="9">
        <v>9.3333333000000004E-2</v>
      </c>
      <c r="S91" s="9"/>
      <c r="T91" s="10">
        <v>105.34</v>
      </c>
      <c r="U91" s="10">
        <v>20771.7</v>
      </c>
    </row>
    <row r="92" spans="1:21" x14ac:dyDescent="0.55000000000000004">
      <c r="A92" t="s">
        <v>109</v>
      </c>
      <c r="B92">
        <v>-1.256211</v>
      </c>
      <c r="C92">
        <v>61.045828</v>
      </c>
      <c r="K92" s="3">
        <f t="shared" si="3"/>
        <v>-5.7469382104205993</v>
      </c>
      <c r="L92" s="6">
        <v>-6</v>
      </c>
      <c r="M92" s="3">
        <f t="shared" si="4"/>
        <v>-5.7469382104205993</v>
      </c>
      <c r="O92" s="4">
        <f t="shared" si="5"/>
        <v>3.3620126643382875</v>
      </c>
      <c r="P92" s="9">
        <v>106.539</v>
      </c>
      <c r="R92" s="9">
        <v>0.05</v>
      </c>
      <c r="S92" s="9"/>
      <c r="T92" s="10">
        <v>106.529</v>
      </c>
      <c r="U92" s="10">
        <v>21058.400000000001</v>
      </c>
    </row>
    <row r="93" spans="1:21" x14ac:dyDescent="0.55000000000000004">
      <c r="A93" t="s">
        <v>110</v>
      </c>
      <c r="B93">
        <v>-1.373613</v>
      </c>
      <c r="C93">
        <v>69.008167</v>
      </c>
      <c r="K93" s="3">
        <f t="shared" si="3"/>
        <v>-4.7918524340612807</v>
      </c>
      <c r="L93" s="2">
        <v>-4.8</v>
      </c>
      <c r="M93" s="3">
        <f t="shared" si="4"/>
        <v>-4.7918524340612807</v>
      </c>
      <c r="O93" s="4">
        <f t="shared" si="5"/>
        <v>5.7969382104205991</v>
      </c>
      <c r="P93" s="9">
        <v>108.083</v>
      </c>
      <c r="R93" s="9">
        <v>2.6666667000000002E-2</v>
      </c>
      <c r="S93" s="9"/>
      <c r="T93" s="10">
        <v>108.188</v>
      </c>
      <c r="U93" s="10">
        <v>21389</v>
      </c>
    </row>
    <row r="94" spans="1:21" x14ac:dyDescent="0.55000000000000004">
      <c r="A94" t="s">
        <v>111</v>
      </c>
      <c r="B94">
        <v>-1.4748570000000001</v>
      </c>
      <c r="C94">
        <v>73.227879000000001</v>
      </c>
      <c r="K94" s="3">
        <f t="shared" si="3"/>
        <v>-5.1679422830388901</v>
      </c>
      <c r="L94" s="2">
        <v>-5.0999999999999996</v>
      </c>
      <c r="M94" s="3">
        <f t="shared" si="4"/>
        <v>-5.1679422830388901</v>
      </c>
      <c r="O94" s="4">
        <f t="shared" si="5"/>
        <v>4.8185191010612805</v>
      </c>
      <c r="P94" s="9">
        <v>109.38500000000001</v>
      </c>
      <c r="R94" s="9">
        <v>4.6666667000000002E-2</v>
      </c>
      <c r="S94" s="9"/>
      <c r="T94" s="10">
        <v>109.681</v>
      </c>
      <c r="U94" s="10">
        <v>21571.4</v>
      </c>
    </row>
    <row r="95" spans="1:21" x14ac:dyDescent="0.55000000000000004">
      <c r="A95" t="s">
        <v>112</v>
      </c>
      <c r="B95">
        <v>-1.55</v>
      </c>
      <c r="C95">
        <v>79.799882999999994</v>
      </c>
      <c r="K95" s="3">
        <f t="shared" si="3"/>
        <v>-5.9208028087187552</v>
      </c>
      <c r="L95" s="2">
        <v>-5.9</v>
      </c>
      <c r="M95" s="3">
        <f t="shared" si="4"/>
        <v>-5.9208028087187552</v>
      </c>
      <c r="O95" s="4">
        <f t="shared" si="5"/>
        <v>5.2146089500388904</v>
      </c>
      <c r="P95" s="9">
        <v>110.81100000000001</v>
      </c>
      <c r="R95" s="9">
        <v>5.3333332999999997E-2</v>
      </c>
      <c r="S95" s="9"/>
      <c r="T95" s="10">
        <v>111.491</v>
      </c>
      <c r="U95" s="10">
        <v>21960.400000000001</v>
      </c>
    </row>
    <row r="96" spans="1:21" x14ac:dyDescent="0.55000000000000004">
      <c r="A96" t="s">
        <v>113</v>
      </c>
      <c r="B96">
        <v>-1.5962369999999999</v>
      </c>
      <c r="C96">
        <v>97.378974999999997</v>
      </c>
      <c r="K96" s="3">
        <f t="shared" si="3"/>
        <v>-4.4200951988083599</v>
      </c>
      <c r="L96" s="2">
        <v>-4.5</v>
      </c>
      <c r="M96" s="3">
        <f t="shared" si="4"/>
        <v>-4.4200951988083599</v>
      </c>
      <c r="O96" s="4">
        <f t="shared" si="5"/>
        <v>5.9741361417187555</v>
      </c>
      <c r="P96" s="9">
        <v>112.46599999999999</v>
      </c>
      <c r="R96" s="9">
        <v>0.306666667</v>
      </c>
      <c r="S96" s="9"/>
      <c r="T96" s="10">
        <v>113.58499999999999</v>
      </c>
      <c r="U96" s="10">
        <v>21903.9</v>
      </c>
    </row>
    <row r="97" spans="1:21" x14ac:dyDescent="0.55000000000000004">
      <c r="A97" t="s">
        <v>114</v>
      </c>
      <c r="B97">
        <v>-1.547634</v>
      </c>
      <c r="C97">
        <v>111.885036</v>
      </c>
      <c r="K97" s="3">
        <f t="shared" si="3"/>
        <v>-4.0272482677510641</v>
      </c>
      <c r="L97" s="2">
        <v>-4.0999999999999996</v>
      </c>
      <c r="M97" s="3">
        <f t="shared" si="4"/>
        <v>-4.0272482677510641</v>
      </c>
      <c r="O97" s="4">
        <f t="shared" si="5"/>
        <v>4.7267618658083599</v>
      </c>
      <c r="P97" s="9">
        <v>113.795</v>
      </c>
      <c r="R97" s="9">
        <v>1.076666667</v>
      </c>
      <c r="S97" s="9"/>
      <c r="T97" s="10">
        <v>115.672</v>
      </c>
      <c r="U97" s="10">
        <v>21919.200000000001</v>
      </c>
    </row>
    <row r="98" spans="1:21" x14ac:dyDescent="0.55000000000000004">
      <c r="A98" t="s">
        <v>115</v>
      </c>
      <c r="B98">
        <v>-1.4513069999999999</v>
      </c>
      <c r="C98">
        <v>97.811863000000002</v>
      </c>
      <c r="K98" s="3">
        <f t="shared" si="3"/>
        <v>-1.9528388884026922</v>
      </c>
      <c r="L98" s="2">
        <v>-2</v>
      </c>
      <c r="M98" s="3">
        <f t="shared" si="4"/>
        <v>-1.9528388884026922</v>
      </c>
      <c r="O98" s="4">
        <f t="shared" si="5"/>
        <v>5.1039149347510637</v>
      </c>
      <c r="P98" s="9">
        <v>115.247</v>
      </c>
      <c r="R98" s="9">
        <v>2.6633333330000002</v>
      </c>
      <c r="S98" s="9"/>
      <c r="T98" s="10">
        <v>117.014</v>
      </c>
      <c r="U98" s="10">
        <v>22066.799999999999</v>
      </c>
    </row>
    <row r="99" spans="1:21" x14ac:dyDescent="0.55000000000000004">
      <c r="A99" t="s">
        <v>116</v>
      </c>
      <c r="B99">
        <v>-1.3318490000000001</v>
      </c>
      <c r="C99">
        <v>100</v>
      </c>
      <c r="K99" s="3">
        <f t="shared" si="3"/>
        <v>-0.60585638676586751</v>
      </c>
      <c r="L99" s="2">
        <v>-0.7</v>
      </c>
      <c r="M99" s="3">
        <f t="shared" si="4"/>
        <v>-0.60585638676586751</v>
      </c>
      <c r="O99" s="4">
        <f t="shared" si="5"/>
        <v>4.6161722214026923</v>
      </c>
      <c r="P99" s="9">
        <v>116.577</v>
      </c>
      <c r="R99" s="9">
        <v>4.04</v>
      </c>
      <c r="S99" s="9"/>
      <c r="T99" s="10">
        <v>118.172</v>
      </c>
      <c r="U99" s="10">
        <v>22249.5</v>
      </c>
    </row>
    <row r="100" spans="1:21" x14ac:dyDescent="0.55000000000000004">
      <c r="A100" t="s">
        <v>117</v>
      </c>
      <c r="B100">
        <v>-1.1951590000000001</v>
      </c>
      <c r="C100">
        <v>100</v>
      </c>
      <c r="K100" s="3">
        <f t="shared" si="3"/>
        <v>0.83122696073105651</v>
      </c>
      <c r="L100" s="2">
        <v>0.8</v>
      </c>
      <c r="M100" s="3">
        <f t="shared" si="4"/>
        <v>0.83122696073105651</v>
      </c>
      <c r="O100" s="4">
        <f t="shared" si="5"/>
        <v>4.6458563867658675</v>
      </c>
      <c r="P100" s="9">
        <v>117.931</v>
      </c>
      <c r="R100" s="9">
        <v>4.6266666670000003</v>
      </c>
      <c r="S100" s="9"/>
      <c r="T100" s="10">
        <v>119.32</v>
      </c>
      <c r="U100" s="10">
        <v>22403.4</v>
      </c>
    </row>
    <row r="101" spans="1:21" x14ac:dyDescent="0.55000000000000004">
      <c r="A101" t="s">
        <v>118</v>
      </c>
      <c r="B101">
        <v>-1.055917</v>
      </c>
      <c r="C101">
        <v>92.451701</v>
      </c>
      <c r="K101" s="3">
        <f t="shared" si="3"/>
        <v>2.7415399688672606</v>
      </c>
      <c r="L101" s="2">
        <v>2.7</v>
      </c>
      <c r="M101" s="3">
        <f t="shared" si="4"/>
        <v>2.7415399688672606</v>
      </c>
      <c r="O101" s="4">
        <f t="shared" si="5"/>
        <v>3.7954397062689438</v>
      </c>
      <c r="P101" s="9">
        <v>119.05</v>
      </c>
      <c r="R101" s="9">
        <v>5.0733333329999999</v>
      </c>
      <c r="S101" s="9"/>
      <c r="T101" s="10">
        <v>120.182</v>
      </c>
      <c r="U101" s="10">
        <v>22539.4</v>
      </c>
    </row>
    <row r="102" spans="1:21" x14ac:dyDescent="0.55000000000000004">
      <c r="A102" t="s">
        <v>119</v>
      </c>
      <c r="B102">
        <v>-0.92552900000000005</v>
      </c>
      <c r="C102">
        <v>87.407638000000006</v>
      </c>
      <c r="K102" s="3">
        <f t="shared" si="3"/>
        <v>3.2790432923570032</v>
      </c>
      <c r="L102" s="2">
        <v>3.3</v>
      </c>
      <c r="M102" s="3">
        <f t="shared" si="4"/>
        <v>3.2790432923570032</v>
      </c>
      <c r="O102" s="4">
        <f t="shared" si="5"/>
        <v>2.3317933641327393</v>
      </c>
      <c r="P102" s="9">
        <v>119.744</v>
      </c>
      <c r="R102" s="9">
        <v>5.29</v>
      </c>
      <c r="S102" s="9"/>
      <c r="T102" s="10">
        <v>120.983</v>
      </c>
      <c r="U102" s="10">
        <v>22780.9</v>
      </c>
    </row>
    <row r="103" spans="1:21" x14ac:dyDescent="0.55000000000000004">
      <c r="A103" t="s">
        <v>120</v>
      </c>
      <c r="B103">
        <v>-0.80279500000000004</v>
      </c>
      <c r="C103">
        <v>84.376581000000002</v>
      </c>
      <c r="K103" s="3">
        <f t="shared" si="3"/>
        <v>1.5873234947004367</v>
      </c>
      <c r="L103" s="2">
        <v>1.5</v>
      </c>
      <c r="M103" s="3">
        <f t="shared" si="4"/>
        <v>1.5873234947004367</v>
      </c>
      <c r="O103" s="4">
        <f t="shared" si="5"/>
        <v>2.0109567076429968</v>
      </c>
      <c r="P103" s="9">
        <v>120.346</v>
      </c>
      <c r="R103" s="9">
        <v>5.2833333329999999</v>
      </c>
      <c r="S103" s="9"/>
      <c r="T103" s="10">
        <v>121.48</v>
      </c>
      <c r="U103" s="10">
        <v>22960.6</v>
      </c>
    </row>
    <row r="104" spans="1:21" x14ac:dyDescent="0.55000000000000004">
      <c r="A104" t="s">
        <v>121</v>
      </c>
      <c r="B104">
        <v>-0.69673700000000005</v>
      </c>
      <c r="C104">
        <v>82.676775000000006</v>
      </c>
      <c r="K104" s="3">
        <f t="shared" si="3"/>
        <v>2.4735312578339208</v>
      </c>
      <c r="L104" s="2">
        <v>2.4</v>
      </c>
      <c r="M104" s="3">
        <f t="shared" si="4"/>
        <v>2.4735312578339208</v>
      </c>
      <c r="O104" s="4">
        <f t="shared" si="5"/>
        <v>3.6960098382995632</v>
      </c>
      <c r="P104" s="9">
        <v>121.458</v>
      </c>
      <c r="R104" s="9">
        <v>5.233333</v>
      </c>
      <c r="S104" s="9"/>
      <c r="T104" s="10">
        <v>122.50700000000001</v>
      </c>
      <c r="U104" s="10">
        <v>23053.5</v>
      </c>
    </row>
    <row r="105" spans="1:21" x14ac:dyDescent="0.55000000000000004">
      <c r="A105" t="s">
        <v>122</v>
      </c>
      <c r="B105">
        <v>-0.60425499999999999</v>
      </c>
      <c r="C105">
        <v>81.931016</v>
      </c>
      <c r="K105" s="7">
        <f>+L105</f>
        <v>3.1</v>
      </c>
      <c r="L105" s="2">
        <v>3.1</v>
      </c>
      <c r="M105" s="3">
        <f t="shared" si="4"/>
        <v>3.1140728443122043</v>
      </c>
      <c r="O105" s="4">
        <f t="shared" si="5"/>
        <v>2.7598017421660792</v>
      </c>
      <c r="P105" s="9">
        <v>122.29600000000001</v>
      </c>
      <c r="R105" s="9">
        <v>5.2433329999999998</v>
      </c>
      <c r="S105" s="9"/>
      <c r="T105" s="10">
        <v>123.27500000000001</v>
      </c>
      <c r="U105" s="10">
        <v>23223.9</v>
      </c>
    </row>
    <row r="106" spans="1:21" x14ac:dyDescent="0.55000000000000004">
      <c r="A106" t="s">
        <v>123</v>
      </c>
      <c r="B106">
        <v>-0.522864</v>
      </c>
      <c r="C106">
        <v>81.869388000000001</v>
      </c>
      <c r="K106" s="2">
        <f t="shared" ref="K106:K150" si="6">+L106</f>
        <v>2.2999999999999998</v>
      </c>
      <c r="L106" s="2">
        <v>2.2999999999999998</v>
      </c>
      <c r="M106" s="3">
        <f t="shared" si="4"/>
        <v>2.2802144826632844</v>
      </c>
      <c r="O106" s="4">
        <f t="shared" si="5"/>
        <v>2.1292601556877955</v>
      </c>
      <c r="P106" s="9">
        <v>122.947</v>
      </c>
      <c r="R106" s="9">
        <v>4.99</v>
      </c>
      <c r="S106" s="9"/>
      <c r="T106" s="10">
        <v>123.73399999999999</v>
      </c>
      <c r="U106" s="10">
        <v>23386.7</v>
      </c>
    </row>
    <row r="107" spans="1:21" x14ac:dyDescent="0.55000000000000004">
      <c r="A107" t="s">
        <v>124</v>
      </c>
      <c r="B107">
        <v>-0.450567</v>
      </c>
      <c r="C107">
        <v>82.211098000000007</v>
      </c>
      <c r="K107" s="2">
        <f t="shared" si="6"/>
        <v>1.9</v>
      </c>
      <c r="L107" s="2">
        <v>1.9</v>
      </c>
      <c r="M107" s="3">
        <f t="shared" si="4"/>
        <v>1.9382113164576733</v>
      </c>
      <c r="O107" s="4">
        <f t="shared" si="5"/>
        <v>2.7097855173367158</v>
      </c>
      <c r="P107" s="9">
        <v>123.7799</v>
      </c>
      <c r="R107" s="9">
        <v>4.4306999999999999</v>
      </c>
      <c r="S107" s="9"/>
      <c r="T107" s="10">
        <v>124.479</v>
      </c>
      <c r="U107" s="10">
        <v>23499.65</v>
      </c>
    </row>
    <row r="108" spans="1:21" x14ac:dyDescent="0.55000000000000004">
      <c r="A108" t="s">
        <v>125</v>
      </c>
      <c r="B108">
        <v>-0.38576199999999999</v>
      </c>
      <c r="C108">
        <v>82.694575</v>
      </c>
      <c r="K108" s="2">
        <f t="shared" si="6"/>
        <v>1.7</v>
      </c>
      <c r="L108" s="2">
        <v>1.7</v>
      </c>
      <c r="M108" s="10">
        <f t="shared" si="4"/>
        <v>1.7683704702836884</v>
      </c>
      <c r="O108" s="10">
        <f t="shared" si="5"/>
        <v>2.4924886835423266</v>
      </c>
      <c r="P108" s="9">
        <v>124.55119999999999</v>
      </c>
      <c r="R108" s="10">
        <v>4.1529319999999998</v>
      </c>
      <c r="S108" s="9"/>
      <c r="T108" s="10">
        <v>125.1906</v>
      </c>
      <c r="U108" s="10">
        <v>23615.439999999999</v>
      </c>
    </row>
    <row r="109" spans="1:21" x14ac:dyDescent="0.55000000000000004">
      <c r="A109" t="s">
        <v>126</v>
      </c>
      <c r="B109">
        <v>-0.327158</v>
      </c>
      <c r="C109">
        <v>83.183892</v>
      </c>
      <c r="K109" s="2">
        <f t="shared" si="6"/>
        <v>1.6</v>
      </c>
      <c r="L109" s="2">
        <v>1.6</v>
      </c>
      <c r="M109" s="10">
        <f t="shared" si="4"/>
        <v>1.6600737733709003</v>
      </c>
      <c r="O109" s="10">
        <f t="shared" si="5"/>
        <v>2.3845615297163114</v>
      </c>
      <c r="P109" s="9">
        <v>125.2937</v>
      </c>
      <c r="R109" s="10">
        <v>3.9139780000000002</v>
      </c>
      <c r="S109" s="9"/>
      <c r="T109" s="10">
        <v>125.85809999999999</v>
      </c>
      <c r="U109" s="10">
        <v>23734.23</v>
      </c>
    </row>
    <row r="110" spans="1:21" x14ac:dyDescent="0.55000000000000004">
      <c r="A110" t="s">
        <v>127</v>
      </c>
      <c r="B110">
        <v>-0.27371800000000002</v>
      </c>
      <c r="C110">
        <v>83.679612000000006</v>
      </c>
      <c r="K110" s="2">
        <f t="shared" si="6"/>
        <v>1.5</v>
      </c>
      <c r="L110" s="2">
        <v>1.5</v>
      </c>
      <c r="M110" s="10">
        <f t="shared" si="4"/>
        <v>1.5644610967375305</v>
      </c>
      <c r="O110" s="10">
        <f t="shared" si="5"/>
        <v>2.2539042266290998</v>
      </c>
      <c r="P110" s="9">
        <v>125.9997</v>
      </c>
      <c r="R110" s="10">
        <v>3.7304979999999999</v>
      </c>
      <c r="S110" s="9"/>
      <c r="T110" s="10">
        <v>126.54049999999999</v>
      </c>
      <c r="U110" s="10">
        <v>23845.34</v>
      </c>
    </row>
    <row r="111" spans="1:21" x14ac:dyDescent="0.55000000000000004">
      <c r="A111" t="s">
        <v>128</v>
      </c>
      <c r="B111">
        <v>-0.224607</v>
      </c>
      <c r="C111">
        <v>84.181578999999999</v>
      </c>
      <c r="K111" s="2">
        <f t="shared" si="6"/>
        <v>1.5</v>
      </c>
      <c r="L111" s="2">
        <v>1.5</v>
      </c>
      <c r="M111" s="10">
        <f t="shared" si="4"/>
        <v>1.4885992398130279</v>
      </c>
      <c r="O111" s="10">
        <f t="shared" si="5"/>
        <v>2.1660369032624693</v>
      </c>
      <c r="P111" s="9">
        <v>126.682</v>
      </c>
      <c r="R111" s="10">
        <v>3.5731890000000002</v>
      </c>
      <c r="S111" s="9"/>
      <c r="T111" s="10">
        <v>127.2319</v>
      </c>
      <c r="U111" s="10">
        <v>23948.080000000002</v>
      </c>
    </row>
    <row r="112" spans="1:21" x14ac:dyDescent="0.55000000000000004">
      <c r="A112" t="s">
        <v>129</v>
      </c>
      <c r="B112">
        <v>-0.179149</v>
      </c>
      <c r="C112">
        <v>84.689181000000005</v>
      </c>
      <c r="K112" s="2">
        <f t="shared" si="6"/>
        <v>1.4</v>
      </c>
      <c r="L112" s="2">
        <v>1.4</v>
      </c>
      <c r="M112" s="10">
        <f t="shared" si="4"/>
        <v>1.4117282992456417</v>
      </c>
      <c r="O112" s="10">
        <f t="shared" si="5"/>
        <v>2.0845897601869723</v>
      </c>
      <c r="P112" s="9">
        <v>127.34220000000001</v>
      </c>
      <c r="R112" s="10">
        <v>3.4481310000000001</v>
      </c>
      <c r="S112" s="9"/>
      <c r="T112" s="10">
        <v>127.9087</v>
      </c>
      <c r="U112" s="10">
        <v>24057.119999999999</v>
      </c>
    </row>
    <row r="113" spans="1:21" x14ac:dyDescent="0.55000000000000004">
      <c r="A113" t="s">
        <v>130</v>
      </c>
      <c r="B113">
        <v>-0.136798</v>
      </c>
      <c r="C113">
        <v>85.201558000000006</v>
      </c>
      <c r="K113" s="2">
        <f t="shared" si="6"/>
        <v>1.3</v>
      </c>
      <c r="L113" s="2">
        <v>1.3</v>
      </c>
      <c r="M113" s="10">
        <f t="shared" si="4"/>
        <v>1.2979563247545878</v>
      </c>
      <c r="O113" s="10">
        <f t="shared" si="5"/>
        <v>2.0364027007543584</v>
      </c>
      <c r="P113" s="9">
        <v>127.9905</v>
      </c>
      <c r="R113" s="10">
        <v>3.3281070000000001</v>
      </c>
      <c r="S113" s="9"/>
      <c r="T113" s="10">
        <v>128.55520000000001</v>
      </c>
      <c r="U113" s="10">
        <v>24169.17</v>
      </c>
    </row>
    <row r="114" spans="1:21" x14ac:dyDescent="0.55000000000000004">
      <c r="A114" t="s">
        <v>131</v>
      </c>
      <c r="B114">
        <v>-9.7114000000000006E-2</v>
      </c>
      <c r="C114">
        <v>85.717870000000005</v>
      </c>
      <c r="K114" s="2">
        <f t="shared" si="6"/>
        <v>1.2</v>
      </c>
      <c r="L114" s="2">
        <v>1.2</v>
      </c>
      <c r="M114" s="10">
        <f t="shared" si="4"/>
        <v>1.2113412714060248</v>
      </c>
      <c r="O114" s="10">
        <f t="shared" si="5"/>
        <v>2.0301506752454124</v>
      </c>
      <c r="P114" s="9">
        <v>128.64009999999999</v>
      </c>
      <c r="R114" s="10">
        <v>3.2436780000000001</v>
      </c>
      <c r="S114" s="9"/>
      <c r="T114" s="10">
        <v>129.20400000000001</v>
      </c>
      <c r="U114" s="10">
        <v>24275.27</v>
      </c>
    </row>
    <row r="115" spans="1:21" x14ac:dyDescent="0.55000000000000004">
      <c r="A115" t="s">
        <v>132</v>
      </c>
      <c r="B115">
        <v>-5.9735999999999997E-2</v>
      </c>
      <c r="C115">
        <v>86.237410999999994</v>
      </c>
      <c r="K115" s="2">
        <f t="shared" si="6"/>
        <v>1.1000000000000001</v>
      </c>
      <c r="L115" s="2">
        <v>1.1000000000000001</v>
      </c>
      <c r="M115" s="10">
        <f t="shared" si="4"/>
        <v>1.1614021124037386</v>
      </c>
      <c r="O115" s="10">
        <f t="shared" si="5"/>
        <v>2.0323367285939753</v>
      </c>
      <c r="P115" s="9">
        <v>129.2937</v>
      </c>
      <c r="R115" s="10">
        <v>3.193365</v>
      </c>
      <c r="S115" s="9"/>
      <c r="T115" s="10">
        <v>129.85769999999999</v>
      </c>
      <c r="U115" s="10">
        <v>24380.61</v>
      </c>
    </row>
    <row r="116" spans="1:21" x14ac:dyDescent="0.55000000000000004">
      <c r="A116" t="s">
        <v>133</v>
      </c>
      <c r="B116">
        <v>-2.4372000000000001E-2</v>
      </c>
      <c r="C116">
        <v>86.759619999999998</v>
      </c>
      <c r="K116" s="2">
        <f t="shared" si="6"/>
        <v>1.1000000000000001</v>
      </c>
      <c r="L116" s="2">
        <v>1.1000000000000001</v>
      </c>
      <c r="M116" s="10">
        <f t="shared" si="4"/>
        <v>1.140651029761329</v>
      </c>
      <c r="O116" s="10">
        <f t="shared" si="5"/>
        <v>2.0319628875962614</v>
      </c>
      <c r="P116" s="9">
        <v>129.95050000000001</v>
      </c>
      <c r="R116" s="10">
        <v>3.1718860000000002</v>
      </c>
      <c r="S116" s="9"/>
      <c r="T116" s="10">
        <v>130.51089999999999</v>
      </c>
      <c r="U116" s="10">
        <v>24490.71</v>
      </c>
    </row>
    <row r="117" spans="1:21" x14ac:dyDescent="0.55000000000000004">
      <c r="A117" t="s">
        <v>134</v>
      </c>
      <c r="B117">
        <v>9.2169999999999995E-3</v>
      </c>
      <c r="C117">
        <v>87.284075000000001</v>
      </c>
      <c r="K117" s="2">
        <f t="shared" si="6"/>
        <v>1.1000000000000001</v>
      </c>
      <c r="L117" s="2">
        <v>1.1000000000000001</v>
      </c>
      <c r="M117" s="10">
        <f t="shared" si="4"/>
        <v>1.1392983283168649</v>
      </c>
      <c r="O117" s="10">
        <f t="shared" si="5"/>
        <v>2.0312349702386712</v>
      </c>
      <c r="P117" s="9">
        <v>130.6104</v>
      </c>
      <c r="R117" s="10">
        <v>3.169152</v>
      </c>
      <c r="S117" s="9"/>
      <c r="T117" s="10">
        <v>131.1645</v>
      </c>
      <c r="U117" s="10">
        <v>24593.61</v>
      </c>
    </row>
    <row r="118" spans="1:21" x14ac:dyDescent="0.55000000000000004">
      <c r="A118" t="s">
        <v>135</v>
      </c>
      <c r="B118">
        <v>4.1225999999999999E-2</v>
      </c>
      <c r="C118">
        <v>87.810488000000007</v>
      </c>
      <c r="K118" s="2">
        <f t="shared" si="6"/>
        <v>1.1000000000000001</v>
      </c>
      <c r="L118" s="2">
        <v>1.1000000000000001</v>
      </c>
      <c r="M118" s="10">
        <f t="shared" si="4"/>
        <v>1.1469295511742761</v>
      </c>
      <c r="O118" s="10">
        <f t="shared" si="5"/>
        <v>2.029853671683135</v>
      </c>
      <c r="P118" s="9">
        <v>131.2732</v>
      </c>
      <c r="R118" s="10">
        <v>3.1753710000000002</v>
      </c>
      <c r="S118" s="9"/>
      <c r="T118" s="10">
        <v>131.81899999999999</v>
      </c>
      <c r="U118" s="10">
        <v>24697.75</v>
      </c>
    </row>
    <row r="119" spans="1:21" x14ac:dyDescent="0.55000000000000004">
      <c r="A119" t="s">
        <v>136</v>
      </c>
      <c r="B119">
        <v>7.1818000000000007E-2</v>
      </c>
      <c r="C119">
        <v>88.338669999999993</v>
      </c>
      <c r="K119" s="2">
        <f t="shared" si="6"/>
        <v>1.1000000000000001</v>
      </c>
      <c r="L119" s="2">
        <v>1.1000000000000001</v>
      </c>
      <c r="M119" s="10">
        <f t="shared" si="4"/>
        <v>1.1543784804321788</v>
      </c>
      <c r="O119" s="10">
        <f t="shared" si="5"/>
        <v>2.0284414488257241</v>
      </c>
      <c r="P119" s="9">
        <v>131.93889999999999</v>
      </c>
      <c r="R119" s="10">
        <v>3.180771</v>
      </c>
      <c r="S119" s="9"/>
      <c r="T119" s="10">
        <v>132.47470000000001</v>
      </c>
      <c r="U119" s="10">
        <v>24808.44</v>
      </c>
    </row>
    <row r="120" spans="1:21" x14ac:dyDescent="0.55000000000000004">
      <c r="A120" t="s">
        <v>137</v>
      </c>
      <c r="B120">
        <v>0.1</v>
      </c>
      <c r="C120">
        <v>88.4</v>
      </c>
      <c r="K120" s="2">
        <f t="shared" si="6"/>
        <v>1.1000000000000001</v>
      </c>
      <c r="L120" s="2">
        <v>1.1000000000000001</v>
      </c>
      <c r="M120" s="10">
        <f t="shared" si="4"/>
        <v>1.1523471279296436</v>
      </c>
      <c r="O120" s="10">
        <f t="shared" si="5"/>
        <v>2.0263925195678212</v>
      </c>
      <c r="P120" s="9">
        <v>132.60730000000001</v>
      </c>
      <c r="R120" s="10">
        <v>3.177575</v>
      </c>
      <c r="S120" s="9"/>
      <c r="T120" s="10">
        <v>133.1319</v>
      </c>
      <c r="U120" s="10">
        <v>24919.06</v>
      </c>
    </row>
    <row r="121" spans="1:21" x14ac:dyDescent="0.55000000000000004">
      <c r="A121" t="s">
        <v>138</v>
      </c>
      <c r="B121">
        <v>0.1</v>
      </c>
      <c r="C121">
        <v>88.4</v>
      </c>
      <c r="K121" s="2">
        <f t="shared" si="6"/>
        <v>1.1000000000000001</v>
      </c>
      <c r="L121" s="2">
        <v>1.1000000000000001</v>
      </c>
      <c r="M121" s="10">
        <f t="shared" si="4"/>
        <v>1.1473846539754304</v>
      </c>
      <c r="O121" s="10">
        <f t="shared" si="5"/>
        <v>2.0252278720703565</v>
      </c>
      <c r="P121" s="9">
        <v>133.27869999999999</v>
      </c>
      <c r="R121" s="10">
        <v>3.171414</v>
      </c>
      <c r="S121" s="9"/>
      <c r="T121" s="10">
        <v>133.79130000000001</v>
      </c>
      <c r="U121" s="10">
        <v>25021.99</v>
      </c>
    </row>
    <row r="122" spans="1:21" x14ac:dyDescent="0.55000000000000004">
      <c r="A122" t="s">
        <v>139</v>
      </c>
      <c r="B122">
        <v>0.1</v>
      </c>
      <c r="C122">
        <v>88.4</v>
      </c>
      <c r="K122" s="2">
        <f t="shared" si="6"/>
        <v>1.1000000000000001</v>
      </c>
      <c r="L122" s="2">
        <v>1.1000000000000001</v>
      </c>
      <c r="M122" s="10">
        <f t="shared" si="4"/>
        <v>1.1470308722321647</v>
      </c>
      <c r="O122" s="10">
        <f t="shared" si="5"/>
        <v>2.0240293460245695</v>
      </c>
      <c r="P122" s="9">
        <v>133.95310000000001</v>
      </c>
      <c r="R122" s="10">
        <v>3.164752</v>
      </c>
      <c r="S122" s="9"/>
      <c r="T122" s="10">
        <v>134.45320000000001</v>
      </c>
      <c r="U122" s="10">
        <v>25129.32</v>
      </c>
    </row>
    <row r="123" spans="1:21" x14ac:dyDescent="0.55000000000000004">
      <c r="A123" t="s">
        <v>140</v>
      </c>
      <c r="B123">
        <v>0.1</v>
      </c>
      <c r="C123">
        <v>88.4</v>
      </c>
      <c r="K123" s="2">
        <f t="shared" si="6"/>
        <v>1.1000000000000001</v>
      </c>
      <c r="L123" s="2">
        <v>1.1000000000000001</v>
      </c>
      <c r="M123" s="10">
        <f t="shared" si="4"/>
        <v>1.1452117469308836</v>
      </c>
      <c r="O123" s="10">
        <f t="shared" si="5"/>
        <v>2.0177211277678353</v>
      </c>
      <c r="P123" s="9">
        <v>134.62880000000001</v>
      </c>
      <c r="R123" s="10">
        <v>3.1581540000000001</v>
      </c>
      <c r="S123" s="9"/>
      <c r="T123" s="10">
        <v>135.11609999999999</v>
      </c>
      <c r="U123" s="10">
        <v>25240.47</v>
      </c>
    </row>
    <row r="124" spans="1:21" x14ac:dyDescent="0.55000000000000004">
      <c r="A124" t="s">
        <v>141</v>
      </c>
      <c r="B124">
        <v>0.1</v>
      </c>
      <c r="C124">
        <v>88.4</v>
      </c>
      <c r="K124" s="2">
        <f t="shared" si="6"/>
        <v>1.1000000000000001</v>
      </c>
      <c r="L124" s="2">
        <v>1.1000000000000001</v>
      </c>
      <c r="M124" s="10">
        <f t="shared" si="4"/>
        <v>1.1420064787427062</v>
      </c>
      <c r="O124" s="10">
        <f t="shared" si="5"/>
        <v>2.0129422530691166</v>
      </c>
      <c r="P124" s="9">
        <v>135.30629999999999</v>
      </c>
      <c r="R124" s="10">
        <v>3.1516690000000001</v>
      </c>
      <c r="S124" s="9"/>
      <c r="T124" s="10">
        <v>135.7808</v>
      </c>
      <c r="U124" s="10">
        <v>25354.23</v>
      </c>
    </row>
    <row r="125" spans="1:21" x14ac:dyDescent="0.55000000000000004">
      <c r="A125" t="s">
        <v>142</v>
      </c>
      <c r="B125">
        <v>0.1</v>
      </c>
      <c r="C125">
        <v>88.4</v>
      </c>
      <c r="K125" s="2">
        <f t="shared" si="6"/>
        <v>1.1000000000000001</v>
      </c>
      <c r="L125" s="2">
        <v>1.1000000000000001</v>
      </c>
      <c r="M125" s="10">
        <f t="shared" si="4"/>
        <v>1.1387506131273319</v>
      </c>
      <c r="O125" s="10">
        <f t="shared" si="5"/>
        <v>2.0096625212572938</v>
      </c>
      <c r="P125" s="9">
        <v>135.98609999999999</v>
      </c>
      <c r="R125" s="10">
        <v>3.144838</v>
      </c>
      <c r="S125" s="9"/>
      <c r="T125" s="10">
        <v>136.4478</v>
      </c>
      <c r="U125" s="10">
        <v>25468.67</v>
      </c>
    </row>
    <row r="126" spans="1:21" x14ac:dyDescent="0.55000000000000004">
      <c r="A126" t="s">
        <v>143</v>
      </c>
      <c r="B126">
        <v>0.1</v>
      </c>
      <c r="C126">
        <v>88.4</v>
      </c>
      <c r="K126" s="2">
        <f t="shared" si="6"/>
        <v>1.1000000000000001</v>
      </c>
      <c r="L126" s="2">
        <v>1.1000000000000001</v>
      </c>
      <c r="M126" s="10">
        <f t="shared" si="4"/>
        <v>1.1346774166268787</v>
      </c>
      <c r="O126" s="10">
        <f t="shared" si="5"/>
        <v>2.0060873868726681</v>
      </c>
      <c r="P126" s="9">
        <v>136.66810000000001</v>
      </c>
      <c r="R126" s="10">
        <v>3.1371929999999999</v>
      </c>
      <c r="S126" s="9"/>
      <c r="T126" s="10">
        <v>137.11709999999999</v>
      </c>
      <c r="U126" s="10">
        <v>25582.73</v>
      </c>
    </row>
    <row r="127" spans="1:21" x14ac:dyDescent="0.55000000000000004">
      <c r="A127" t="s">
        <v>144</v>
      </c>
      <c r="B127">
        <v>0.1</v>
      </c>
      <c r="C127">
        <v>88.4</v>
      </c>
      <c r="K127" s="2">
        <f t="shared" si="6"/>
        <v>1.1000000000000001</v>
      </c>
      <c r="L127" s="2">
        <v>1.1000000000000001</v>
      </c>
      <c r="M127" s="10">
        <f t="shared" si="4"/>
        <v>1.1291013233946727</v>
      </c>
      <c r="O127" s="10">
        <f t="shared" si="5"/>
        <v>2.0025155833731212</v>
      </c>
      <c r="P127" s="9">
        <v>137.35230000000001</v>
      </c>
      <c r="R127" s="10">
        <v>3.1286309999999999</v>
      </c>
      <c r="S127" s="9"/>
      <c r="T127" s="10">
        <v>137.78880000000001</v>
      </c>
      <c r="U127" s="10">
        <v>25696.93</v>
      </c>
    </row>
    <row r="128" spans="1:21" x14ac:dyDescent="0.55000000000000004">
      <c r="A128" t="s">
        <v>145</v>
      </c>
      <c r="K128" s="2">
        <f t="shared" si="6"/>
        <v>1.1000000000000001</v>
      </c>
      <c r="L128" s="2">
        <v>1.1000000000000001</v>
      </c>
      <c r="M128" s="10">
        <f t="shared" si="4"/>
        <v>1.1223507963631838</v>
      </c>
      <c r="O128" s="10">
        <f t="shared" si="5"/>
        <v>1.9995296766053272</v>
      </c>
      <c r="P128" s="9">
        <v>138.03890000000001</v>
      </c>
      <c r="R128" s="10">
        <v>3.119469</v>
      </c>
      <c r="S128" s="9"/>
      <c r="T128" s="10">
        <v>138.4632</v>
      </c>
      <c r="U128" s="10">
        <v>25814.26</v>
      </c>
    </row>
    <row r="129" spans="1:21" x14ac:dyDescent="0.55000000000000004">
      <c r="A129" t="s">
        <v>146</v>
      </c>
      <c r="K129" s="2">
        <f t="shared" si="6"/>
        <v>1.1000000000000001</v>
      </c>
      <c r="L129" s="2">
        <v>1.1000000000000001</v>
      </c>
      <c r="M129" s="10">
        <f t="shared" si="4"/>
        <v>1.1160431173554262</v>
      </c>
      <c r="O129" s="10">
        <f t="shared" si="5"/>
        <v>1.9971182036368162</v>
      </c>
      <c r="P129" s="9">
        <v>138.72810000000001</v>
      </c>
      <c r="R129" s="10">
        <v>3.1104479999999999</v>
      </c>
      <c r="S129" s="9"/>
      <c r="T129" s="10">
        <v>139.1403</v>
      </c>
      <c r="U129" s="10">
        <v>25934.45</v>
      </c>
    </row>
    <row r="130" spans="1:21" x14ac:dyDescent="0.55000000000000004">
      <c r="A130" t="s">
        <v>147</v>
      </c>
      <c r="K130" s="2">
        <f t="shared" si="6"/>
        <v>1.1000000000000001</v>
      </c>
      <c r="L130" s="2">
        <v>1.1000000000000001</v>
      </c>
      <c r="M130" s="10">
        <f t="shared" si="4"/>
        <v>1.1098214232253674</v>
      </c>
      <c r="O130" s="10">
        <f t="shared" si="5"/>
        <v>1.9944048826445737</v>
      </c>
      <c r="P130" s="9">
        <v>139.41980000000001</v>
      </c>
      <c r="R130" s="10">
        <v>3.101791</v>
      </c>
      <c r="S130" s="9"/>
      <c r="T130" s="10">
        <v>139.8201</v>
      </c>
      <c r="U130" s="10">
        <v>26048.240000000002</v>
      </c>
    </row>
    <row r="131" spans="1:21" x14ac:dyDescent="0.55000000000000004">
      <c r="A131" t="s">
        <v>148</v>
      </c>
      <c r="K131" s="2">
        <f t="shared" si="6"/>
        <v>1.1000000000000001</v>
      </c>
      <c r="L131" s="2">
        <v>1.1000000000000001</v>
      </c>
      <c r="O131" s="10">
        <f t="shared" si="5"/>
        <v>1.9919695767746326</v>
      </c>
      <c r="P131" s="9">
        <v>140.11410000000001</v>
      </c>
      <c r="R131" s="10">
        <v>3.0935429999999999</v>
      </c>
      <c r="S131" s="9"/>
      <c r="T131" s="10">
        <v>140.50290000000001</v>
      </c>
      <c r="U131" s="10">
        <v>26165.71</v>
      </c>
    </row>
    <row r="132" spans="1:21" x14ac:dyDescent="0.55000000000000004">
      <c r="A132" t="s">
        <v>149</v>
      </c>
      <c r="K132" s="2">
        <f t="shared" si="6"/>
        <v>1.1000000000000001</v>
      </c>
      <c r="L132" s="2">
        <v>1.1000000000000001</v>
      </c>
    </row>
    <row r="133" spans="1:21" x14ac:dyDescent="0.55000000000000004">
      <c r="A133" t="s">
        <v>150</v>
      </c>
      <c r="K133" s="2">
        <f t="shared" si="6"/>
        <v>1.1000000000000001</v>
      </c>
      <c r="L133" s="2">
        <v>1.1000000000000001</v>
      </c>
    </row>
    <row r="134" spans="1:21" x14ac:dyDescent="0.55000000000000004">
      <c r="A134" t="s">
        <v>151</v>
      </c>
      <c r="K134" s="2">
        <f t="shared" si="6"/>
        <v>1.1000000000000001</v>
      </c>
      <c r="L134" s="2">
        <v>1.1000000000000001</v>
      </c>
    </row>
    <row r="135" spans="1:21" x14ac:dyDescent="0.55000000000000004">
      <c r="A135" t="s">
        <v>152</v>
      </c>
      <c r="K135" s="2">
        <f t="shared" si="6"/>
        <v>1.1000000000000001</v>
      </c>
      <c r="L135" s="2">
        <v>1.1000000000000001</v>
      </c>
    </row>
    <row r="136" spans="1:21" x14ac:dyDescent="0.55000000000000004">
      <c r="A136" t="s">
        <v>153</v>
      </c>
      <c r="K136" s="2">
        <f t="shared" si="6"/>
        <v>1.1000000000000001</v>
      </c>
      <c r="L136" s="2">
        <v>1.1000000000000001</v>
      </c>
    </row>
    <row r="137" spans="1:21" x14ac:dyDescent="0.55000000000000004">
      <c r="A137" t="s">
        <v>154</v>
      </c>
      <c r="K137" s="2">
        <f t="shared" si="6"/>
        <v>1.1000000000000001</v>
      </c>
      <c r="L137" s="2">
        <v>1.1000000000000001</v>
      </c>
    </row>
    <row r="138" spans="1:21" x14ac:dyDescent="0.55000000000000004">
      <c r="A138" t="s">
        <v>155</v>
      </c>
      <c r="K138" s="2">
        <f t="shared" si="6"/>
        <v>1.1000000000000001</v>
      </c>
      <c r="L138" s="2">
        <v>1.1000000000000001</v>
      </c>
    </row>
    <row r="139" spans="1:21" x14ac:dyDescent="0.55000000000000004">
      <c r="A139" t="s">
        <v>156</v>
      </c>
      <c r="K139" s="2">
        <f t="shared" si="6"/>
        <v>1.1000000000000001</v>
      </c>
      <c r="L139" s="2">
        <v>1.1000000000000001</v>
      </c>
    </row>
    <row r="140" spans="1:21" x14ac:dyDescent="0.55000000000000004">
      <c r="A140" t="s">
        <v>157</v>
      </c>
      <c r="K140" s="2">
        <f t="shared" si="6"/>
        <v>1.1000000000000001</v>
      </c>
      <c r="L140" s="2">
        <v>1.1000000000000001</v>
      </c>
    </row>
    <row r="141" spans="1:21" x14ac:dyDescent="0.55000000000000004">
      <c r="A141" t="s">
        <v>158</v>
      </c>
      <c r="K141" s="2">
        <f t="shared" si="6"/>
        <v>1.1000000000000001</v>
      </c>
      <c r="L141" s="2">
        <v>1.1000000000000001</v>
      </c>
    </row>
    <row r="142" spans="1:21" x14ac:dyDescent="0.55000000000000004">
      <c r="A142" t="s">
        <v>159</v>
      </c>
      <c r="K142" s="2">
        <f t="shared" si="6"/>
        <v>1.1000000000000001</v>
      </c>
      <c r="L142" s="2">
        <v>1.1000000000000001</v>
      </c>
    </row>
    <row r="143" spans="1:21" x14ac:dyDescent="0.55000000000000004">
      <c r="A143" t="s">
        <v>160</v>
      </c>
      <c r="K143" s="2">
        <f t="shared" si="6"/>
        <v>1</v>
      </c>
      <c r="L143" s="2">
        <v>1</v>
      </c>
    </row>
    <row r="144" spans="1:21" x14ac:dyDescent="0.55000000000000004">
      <c r="A144" t="s">
        <v>161</v>
      </c>
      <c r="K144" s="2">
        <f t="shared" si="6"/>
        <v>1</v>
      </c>
      <c r="L144" s="2">
        <v>1</v>
      </c>
    </row>
    <row r="145" spans="1:12" x14ac:dyDescent="0.55000000000000004">
      <c r="A145" t="s">
        <v>162</v>
      </c>
      <c r="K145" s="2">
        <f t="shared" si="6"/>
        <v>1</v>
      </c>
      <c r="L145" s="2">
        <v>1</v>
      </c>
    </row>
    <row r="146" spans="1:12" x14ac:dyDescent="0.55000000000000004">
      <c r="A146" t="s">
        <v>163</v>
      </c>
      <c r="K146" s="2">
        <f t="shared" si="6"/>
        <v>1</v>
      </c>
      <c r="L146" s="2">
        <v>1</v>
      </c>
    </row>
    <row r="147" spans="1:12" x14ac:dyDescent="0.55000000000000004">
      <c r="A147" t="s">
        <v>164</v>
      </c>
      <c r="K147" s="2">
        <f t="shared" si="6"/>
        <v>1</v>
      </c>
      <c r="L147" s="2">
        <v>1</v>
      </c>
    </row>
    <row r="148" spans="1:12" x14ac:dyDescent="0.55000000000000004">
      <c r="A148" t="s">
        <v>165</v>
      </c>
      <c r="K148" s="2">
        <f t="shared" si="6"/>
        <v>1</v>
      </c>
      <c r="L148" s="2">
        <v>1</v>
      </c>
    </row>
    <row r="149" spans="1:12" x14ac:dyDescent="0.55000000000000004">
      <c r="A149" t="s">
        <v>166</v>
      </c>
      <c r="K149" s="2">
        <f t="shared" si="6"/>
        <v>1</v>
      </c>
      <c r="L149" s="2">
        <v>1</v>
      </c>
    </row>
    <row r="150" spans="1:12" x14ac:dyDescent="0.55000000000000004">
      <c r="A150" t="s">
        <v>167</v>
      </c>
      <c r="K150" s="2">
        <f t="shared" si="6"/>
        <v>1</v>
      </c>
      <c r="L150" s="2">
        <v>1</v>
      </c>
    </row>
    <row r="151" spans="1:12" x14ac:dyDescent="0.55000000000000004">
      <c r="A151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addData_2025-03-18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Evariste MANIRUMVA</cp:lastModifiedBy>
  <dcterms:created xsi:type="dcterms:W3CDTF">2025-03-18T22:05:39Z</dcterms:created>
  <dcterms:modified xsi:type="dcterms:W3CDTF">2025-03-20T08:18:11Z</dcterms:modified>
</cp:coreProperties>
</file>