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Scientific Publications\IJOC 2019\ThirdRevision\DataFiles\"/>
    </mc:Choice>
  </mc:AlternateContent>
  <xr:revisionPtr revIDLastSave="0" documentId="13_ncr:1_{94EE625B-5A3A-4126-8651-65C269AB2BAE}" xr6:coauthVersionLast="46" xr6:coauthVersionMax="46" xr10:uidLastSave="{00000000-0000-0000-0000-000000000000}"/>
  <bookViews>
    <workbookView xWindow="28680" yWindow="-120" windowWidth="29040" windowHeight="15840" activeTab="3" xr2:uid="{12ED3D13-FC51-438B-98F6-0D65FE06F071}"/>
  </bookViews>
  <sheets>
    <sheet name="Open-ended CSCP" sheetId="1" r:id="rId1"/>
    <sheet name="Closed-ended CSCP" sheetId="2" r:id="rId2"/>
    <sheet name="Knife-Dependent CSCP" sheetId="3" r:id="rId3"/>
    <sheet name="Printing Applic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4" l="1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D94" i="4"/>
  <c r="AH64" i="4"/>
  <c r="AI64" i="4"/>
  <c r="S64" i="4"/>
  <c r="T64" i="4"/>
  <c r="H64" i="4"/>
  <c r="AH46" i="4"/>
  <c r="AI46" i="4"/>
  <c r="S46" i="4"/>
  <c r="T46" i="4"/>
  <c r="H46" i="4"/>
  <c r="AL64" i="4"/>
  <c r="AK64" i="4"/>
  <c r="AJ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R64" i="4"/>
  <c r="Q64" i="4"/>
  <c r="P64" i="4"/>
  <c r="O64" i="4"/>
  <c r="N64" i="4"/>
  <c r="M64" i="4"/>
  <c r="L64" i="4"/>
  <c r="K64" i="4"/>
  <c r="J64" i="4"/>
  <c r="I64" i="4"/>
  <c r="G64" i="4"/>
  <c r="F64" i="4"/>
  <c r="E64" i="4"/>
  <c r="D64" i="4"/>
  <c r="AL46" i="4"/>
  <c r="AK46" i="4"/>
  <c r="AJ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R46" i="4"/>
  <c r="Q46" i="4"/>
  <c r="P46" i="4"/>
  <c r="O46" i="4"/>
  <c r="N46" i="4"/>
  <c r="M46" i="4"/>
  <c r="L46" i="4"/>
  <c r="K46" i="4"/>
  <c r="J46" i="4"/>
  <c r="I46" i="4"/>
  <c r="G46" i="4"/>
  <c r="F46" i="4"/>
  <c r="E46" i="4"/>
  <c r="D46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P120" i="3"/>
  <c r="AO120" i="3"/>
  <c r="AN120" i="3"/>
  <c r="AM120" i="3"/>
  <c r="AL120" i="3"/>
  <c r="AK120" i="3"/>
  <c r="AI120" i="3"/>
  <c r="AH120" i="3"/>
  <c r="AG120" i="3"/>
  <c r="AF120" i="3"/>
  <c r="AE120" i="3"/>
  <c r="AD120" i="3"/>
  <c r="AC120" i="3"/>
  <c r="AA120" i="3"/>
  <c r="Z120" i="3"/>
  <c r="Y120" i="3"/>
  <c r="X120" i="3"/>
  <c r="W120" i="3"/>
  <c r="V120" i="3"/>
  <c r="U120" i="3"/>
  <c r="S120" i="3"/>
  <c r="R120" i="3"/>
  <c r="Q120" i="3"/>
  <c r="P120" i="3"/>
  <c r="O120" i="3"/>
  <c r="N120" i="3"/>
  <c r="L120" i="3"/>
  <c r="K120" i="3"/>
  <c r="J120" i="3"/>
  <c r="I120" i="3"/>
  <c r="H120" i="3"/>
  <c r="G120" i="3"/>
  <c r="E120" i="3"/>
  <c r="D120" i="3"/>
  <c r="AR119" i="3"/>
  <c r="T119" i="3" s="1"/>
  <c r="AR118" i="3"/>
  <c r="AJ118" i="3" s="1"/>
  <c r="AR117" i="3"/>
  <c r="AJ117" i="3" s="1"/>
  <c r="AR116" i="3"/>
  <c r="AR115" i="3"/>
  <c r="AJ115" i="3" s="1"/>
  <c r="AR114" i="3"/>
  <c r="AJ114" i="3" s="1"/>
  <c r="AR113" i="3"/>
  <c r="AJ113" i="3" s="1"/>
  <c r="AR112" i="3"/>
  <c r="AJ112" i="3" s="1"/>
  <c r="AR111" i="3"/>
  <c r="T111" i="3" s="1"/>
  <c r="AR110" i="3"/>
  <c r="AJ110" i="3" s="1"/>
  <c r="AR109" i="3"/>
  <c r="AJ109" i="3" s="1"/>
  <c r="AR108" i="3"/>
  <c r="AR107" i="3"/>
  <c r="AJ107" i="3" s="1"/>
  <c r="AR106" i="3"/>
  <c r="AJ106" i="3" s="1"/>
  <c r="AR105" i="3"/>
  <c r="AJ105" i="3" s="1"/>
  <c r="AR104" i="3"/>
  <c r="AJ104" i="3" s="1"/>
  <c r="AR103" i="3"/>
  <c r="T103" i="3" s="1"/>
  <c r="AR102" i="3"/>
  <c r="AJ102" i="3" s="1"/>
  <c r="AR101" i="3"/>
  <c r="AJ101" i="3" s="1"/>
  <c r="AR100" i="3"/>
  <c r="AP94" i="3"/>
  <c r="AO94" i="3"/>
  <c r="AN94" i="3"/>
  <c r="AM94" i="3"/>
  <c r="AL94" i="3"/>
  <c r="AK94" i="3"/>
  <c r="AI94" i="3"/>
  <c r="AH94" i="3"/>
  <c r="AG94" i="3"/>
  <c r="AF94" i="3"/>
  <c r="AE94" i="3"/>
  <c r="AD94" i="3"/>
  <c r="AC94" i="3"/>
  <c r="AA94" i="3"/>
  <c r="Z94" i="3"/>
  <c r="Y94" i="3"/>
  <c r="X94" i="3"/>
  <c r="W94" i="3"/>
  <c r="V94" i="3"/>
  <c r="U94" i="3"/>
  <c r="S94" i="3"/>
  <c r="R94" i="3"/>
  <c r="Q94" i="3"/>
  <c r="P94" i="3"/>
  <c r="O94" i="3"/>
  <c r="N94" i="3"/>
  <c r="L94" i="3"/>
  <c r="K94" i="3"/>
  <c r="J94" i="3"/>
  <c r="I94" i="3"/>
  <c r="H94" i="3"/>
  <c r="G94" i="3"/>
  <c r="E94" i="3"/>
  <c r="D94" i="3"/>
  <c r="AR93" i="3"/>
  <c r="AJ93" i="3" s="1"/>
  <c r="AR92" i="3"/>
  <c r="AR91" i="3"/>
  <c r="AJ91" i="3" s="1"/>
  <c r="AR90" i="3"/>
  <c r="AJ90" i="3" s="1"/>
  <c r="AR89" i="3"/>
  <c r="AJ89" i="3" s="1"/>
  <c r="AR88" i="3"/>
  <c r="AR87" i="3"/>
  <c r="AJ87" i="3" s="1"/>
  <c r="AR86" i="3"/>
  <c r="AJ86" i="3" s="1"/>
  <c r="AR85" i="3"/>
  <c r="AJ85" i="3" s="1"/>
  <c r="AR84" i="3"/>
  <c r="AR83" i="3"/>
  <c r="AJ83" i="3" s="1"/>
  <c r="AR82" i="3"/>
  <c r="AJ82" i="3" s="1"/>
  <c r="AR81" i="3"/>
  <c r="AJ81" i="3" s="1"/>
  <c r="AR80" i="3"/>
  <c r="AR79" i="3"/>
  <c r="AJ79" i="3" s="1"/>
  <c r="AR78" i="3"/>
  <c r="AJ78" i="3" s="1"/>
  <c r="AR77" i="3"/>
  <c r="AJ77" i="3" s="1"/>
  <c r="AR76" i="3"/>
  <c r="AR75" i="3"/>
  <c r="AJ75" i="3" s="1"/>
  <c r="AR74" i="3"/>
  <c r="AJ74" i="3" s="1"/>
  <c r="AP67" i="3"/>
  <c r="AO67" i="3"/>
  <c r="AN67" i="3"/>
  <c r="AM67" i="3"/>
  <c r="AL67" i="3"/>
  <c r="AK67" i="3"/>
  <c r="AI67" i="3"/>
  <c r="AH67" i="3"/>
  <c r="AG67" i="3"/>
  <c r="AF67" i="3"/>
  <c r="AE67" i="3"/>
  <c r="AD67" i="3"/>
  <c r="AC67" i="3"/>
  <c r="AA67" i="3"/>
  <c r="Z67" i="3"/>
  <c r="Y67" i="3"/>
  <c r="X67" i="3"/>
  <c r="W67" i="3"/>
  <c r="V67" i="3"/>
  <c r="U67" i="3"/>
  <c r="S67" i="3"/>
  <c r="R67" i="3"/>
  <c r="Q67" i="3"/>
  <c r="P67" i="3"/>
  <c r="O67" i="3"/>
  <c r="N67" i="3"/>
  <c r="L67" i="3"/>
  <c r="K67" i="3"/>
  <c r="J67" i="3"/>
  <c r="I67" i="3"/>
  <c r="H67" i="3"/>
  <c r="G67" i="3"/>
  <c r="E67" i="3"/>
  <c r="D67" i="3"/>
  <c r="AR66" i="3"/>
  <c r="AJ66" i="3" s="1"/>
  <c r="AR65" i="3"/>
  <c r="AJ65" i="3" s="1"/>
  <c r="AR64" i="3"/>
  <c r="AJ64" i="3" s="1"/>
  <c r="AR63" i="3"/>
  <c r="AJ63" i="3" s="1"/>
  <c r="AR62" i="3"/>
  <c r="AJ62" i="3" s="1"/>
  <c r="AR61" i="3"/>
  <c r="AJ61" i="3" s="1"/>
  <c r="AR60" i="3"/>
  <c r="AJ60" i="3" s="1"/>
  <c r="AR59" i="3"/>
  <c r="AJ59" i="3" s="1"/>
  <c r="AR58" i="3"/>
  <c r="AJ58" i="3" s="1"/>
  <c r="AR57" i="3"/>
  <c r="AJ57" i="3" s="1"/>
  <c r="AR56" i="3"/>
  <c r="AJ56" i="3" s="1"/>
  <c r="AR55" i="3"/>
  <c r="AJ55" i="3" s="1"/>
  <c r="AR54" i="3"/>
  <c r="AJ54" i="3" s="1"/>
  <c r="AR53" i="3"/>
  <c r="AJ53" i="3" s="1"/>
  <c r="AR52" i="3"/>
  <c r="AJ52" i="3" s="1"/>
  <c r="AR51" i="3"/>
  <c r="AJ51" i="3" s="1"/>
  <c r="AR50" i="3"/>
  <c r="AJ50" i="3" s="1"/>
  <c r="AP44" i="3"/>
  <c r="AO44" i="3"/>
  <c r="AN44" i="3"/>
  <c r="AM44" i="3"/>
  <c r="AL44" i="3"/>
  <c r="AK44" i="3"/>
  <c r="AI44" i="3"/>
  <c r="AH44" i="3"/>
  <c r="AG44" i="3"/>
  <c r="AF44" i="3"/>
  <c r="AE44" i="3"/>
  <c r="AD44" i="3"/>
  <c r="AC44" i="3"/>
  <c r="AA44" i="3"/>
  <c r="Z44" i="3"/>
  <c r="Y44" i="3"/>
  <c r="X44" i="3"/>
  <c r="W44" i="3"/>
  <c r="V44" i="3"/>
  <c r="U44" i="3"/>
  <c r="S44" i="3"/>
  <c r="R44" i="3"/>
  <c r="Q44" i="3"/>
  <c r="P44" i="3"/>
  <c r="O44" i="3"/>
  <c r="N44" i="3"/>
  <c r="L44" i="3"/>
  <c r="K44" i="3"/>
  <c r="J44" i="3"/>
  <c r="I44" i="3"/>
  <c r="H44" i="3"/>
  <c r="G44" i="3"/>
  <c r="E44" i="3"/>
  <c r="D44" i="3"/>
  <c r="AR43" i="3"/>
  <c r="AJ43" i="3" s="1"/>
  <c r="AR42" i="3"/>
  <c r="AJ42" i="3" s="1"/>
  <c r="AR41" i="3"/>
  <c r="AJ41" i="3" s="1"/>
  <c r="AR40" i="3"/>
  <c r="AJ40" i="3" s="1"/>
  <c r="AR39" i="3"/>
  <c r="AJ39" i="3" s="1"/>
  <c r="AR38" i="3"/>
  <c r="AJ38" i="3" s="1"/>
  <c r="AR37" i="3"/>
  <c r="AJ37" i="3" s="1"/>
  <c r="AR36" i="3"/>
  <c r="AJ36" i="3" s="1"/>
  <c r="AR35" i="3"/>
  <c r="AJ35" i="3" s="1"/>
  <c r="AR34" i="3"/>
  <c r="AJ34" i="3" s="1"/>
  <c r="AR33" i="3"/>
  <c r="AJ33" i="3" s="1"/>
  <c r="AR32" i="3"/>
  <c r="AJ32" i="3" s="1"/>
  <c r="AR31" i="3"/>
  <c r="AJ31" i="3" s="1"/>
  <c r="AR30" i="3"/>
  <c r="AJ30" i="3" s="1"/>
  <c r="AR29" i="3"/>
  <c r="AJ29" i="3" s="1"/>
  <c r="AR28" i="3"/>
  <c r="AJ28" i="3" s="1"/>
  <c r="AR27" i="3"/>
  <c r="AJ27" i="3" s="1"/>
  <c r="AR26" i="3"/>
  <c r="AJ26" i="3" s="1"/>
  <c r="AR25" i="3"/>
  <c r="AJ25" i="3" s="1"/>
  <c r="AR24" i="3"/>
  <c r="AJ24" i="3" s="1"/>
  <c r="AR23" i="3"/>
  <c r="AJ23" i="3" s="1"/>
  <c r="AR22" i="3"/>
  <c r="AJ22" i="3" s="1"/>
  <c r="AR21" i="3"/>
  <c r="AJ21" i="3" s="1"/>
  <c r="AR20" i="3"/>
  <c r="AJ20" i="3" s="1"/>
  <c r="AR19" i="3"/>
  <c r="AJ19" i="3" s="1"/>
  <c r="AR18" i="3"/>
  <c r="AJ18" i="3" s="1"/>
  <c r="AR17" i="3"/>
  <c r="AJ17" i="3" s="1"/>
  <c r="AR16" i="3"/>
  <c r="AJ16" i="3" s="1"/>
  <c r="AR15" i="3"/>
  <c r="AJ15" i="3" s="1"/>
  <c r="AR14" i="3"/>
  <c r="AJ14" i="3" s="1"/>
  <c r="AR13" i="3"/>
  <c r="AJ13" i="3" s="1"/>
  <c r="AR12" i="3"/>
  <c r="AJ12" i="3" s="1"/>
  <c r="AR11" i="3"/>
  <c r="AJ11" i="3" s="1"/>
  <c r="AR10" i="3"/>
  <c r="AJ10" i="3" s="1"/>
  <c r="AR9" i="3"/>
  <c r="AJ9" i="3" s="1"/>
  <c r="AR8" i="3"/>
  <c r="AJ8" i="3" s="1"/>
  <c r="AR7" i="3"/>
  <c r="AJ7" i="3" s="1"/>
  <c r="AR6" i="3"/>
  <c r="AJ6" i="3" s="1"/>
  <c r="AR5" i="3"/>
  <c r="AJ5" i="3" s="1"/>
  <c r="AR4" i="3"/>
  <c r="AJ4" i="3" s="1"/>
  <c r="AP119" i="2"/>
  <c r="AO119" i="2"/>
  <c r="AN119" i="2"/>
  <c r="AM119" i="2"/>
  <c r="AL119" i="2"/>
  <c r="AK119" i="2"/>
  <c r="AI119" i="2"/>
  <c r="AH119" i="2"/>
  <c r="AG119" i="2"/>
  <c r="AF119" i="2"/>
  <c r="AE119" i="2"/>
  <c r="AD119" i="2"/>
  <c r="AC119" i="2"/>
  <c r="AA119" i="2"/>
  <c r="Z119" i="2"/>
  <c r="Y119" i="2"/>
  <c r="X119" i="2"/>
  <c r="W119" i="2"/>
  <c r="V119" i="2"/>
  <c r="U119" i="2"/>
  <c r="S119" i="2"/>
  <c r="R119" i="2"/>
  <c r="Q119" i="2"/>
  <c r="P119" i="2"/>
  <c r="O119" i="2"/>
  <c r="N119" i="2"/>
  <c r="L119" i="2"/>
  <c r="K119" i="2"/>
  <c r="J119" i="2"/>
  <c r="I119" i="2"/>
  <c r="H119" i="2"/>
  <c r="G119" i="2"/>
  <c r="E119" i="2"/>
  <c r="D119" i="2"/>
  <c r="AR118" i="2"/>
  <c r="AR117" i="2"/>
  <c r="M117" i="2" s="1"/>
  <c r="AR116" i="2"/>
  <c r="AJ116" i="2" s="1"/>
  <c r="AR115" i="2"/>
  <c r="AJ115" i="2" s="1"/>
  <c r="AR114" i="2"/>
  <c r="AJ114" i="2" s="1"/>
  <c r="AR113" i="2"/>
  <c r="AJ113" i="2" s="1"/>
  <c r="AR112" i="2"/>
  <c r="AJ112" i="2" s="1"/>
  <c r="AR111" i="2"/>
  <c r="AJ111" i="2" s="1"/>
  <c r="AR110" i="2"/>
  <c r="AJ110" i="2" s="1"/>
  <c r="AR109" i="2"/>
  <c r="AJ109" i="2" s="1"/>
  <c r="AR108" i="2"/>
  <c r="AJ108" i="2" s="1"/>
  <c r="AR107" i="2"/>
  <c r="AJ107" i="2" s="1"/>
  <c r="AR106" i="2"/>
  <c r="AJ106" i="2" s="1"/>
  <c r="AR105" i="2"/>
  <c r="AJ105" i="2" s="1"/>
  <c r="AR104" i="2"/>
  <c r="F104" i="2" s="1"/>
  <c r="AR103" i="2"/>
  <c r="F103" i="2" s="1"/>
  <c r="AR102" i="2"/>
  <c r="F102" i="2" s="1"/>
  <c r="AR101" i="2"/>
  <c r="F101" i="2" s="1"/>
  <c r="AR100" i="2"/>
  <c r="F100" i="2" s="1"/>
  <c r="AR99" i="2"/>
  <c r="F99" i="2" s="1"/>
  <c r="AP93" i="2"/>
  <c r="AO93" i="2"/>
  <c r="AN93" i="2"/>
  <c r="AM93" i="2"/>
  <c r="AL93" i="2"/>
  <c r="AK93" i="2"/>
  <c r="AI93" i="2"/>
  <c r="AH93" i="2"/>
  <c r="AG93" i="2"/>
  <c r="AF93" i="2"/>
  <c r="AE93" i="2"/>
  <c r="AD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L93" i="2"/>
  <c r="K93" i="2"/>
  <c r="J93" i="2"/>
  <c r="I93" i="2"/>
  <c r="H93" i="2"/>
  <c r="G93" i="2"/>
  <c r="E93" i="2"/>
  <c r="D93" i="2"/>
  <c r="AR92" i="2"/>
  <c r="F92" i="2" s="1"/>
  <c r="AR91" i="2"/>
  <c r="F91" i="2" s="1"/>
  <c r="AR90" i="2"/>
  <c r="F90" i="2" s="1"/>
  <c r="AR89" i="2"/>
  <c r="M89" i="2" s="1"/>
  <c r="AC89" i="2"/>
  <c r="AR88" i="2"/>
  <c r="T88" i="2" s="1"/>
  <c r="AR87" i="2"/>
  <c r="T87" i="2" s="1"/>
  <c r="AR86" i="2"/>
  <c r="T86" i="2" s="1"/>
  <c r="AR85" i="2"/>
  <c r="T85" i="2" s="1"/>
  <c r="AR84" i="2"/>
  <c r="T84" i="2" s="1"/>
  <c r="AR83" i="2"/>
  <c r="T83" i="2" s="1"/>
  <c r="AR82" i="2"/>
  <c r="T82" i="2" s="1"/>
  <c r="AR81" i="2"/>
  <c r="T81" i="2" s="1"/>
  <c r="AR80" i="2"/>
  <c r="T80" i="2" s="1"/>
  <c r="AR79" i="2"/>
  <c r="T79" i="2" s="1"/>
  <c r="AR78" i="2"/>
  <c r="T78" i="2" s="1"/>
  <c r="AR77" i="2"/>
  <c r="T77" i="2" s="1"/>
  <c r="AR76" i="2"/>
  <c r="T76" i="2" s="1"/>
  <c r="AR75" i="2"/>
  <c r="T75" i="2" s="1"/>
  <c r="AR74" i="2"/>
  <c r="T74" i="2" s="1"/>
  <c r="AR73" i="2"/>
  <c r="AB73" i="2" s="1"/>
  <c r="AP67" i="2"/>
  <c r="AO67" i="2"/>
  <c r="AN67" i="2"/>
  <c r="AM67" i="2"/>
  <c r="AL67" i="2"/>
  <c r="AK67" i="2"/>
  <c r="AI67" i="2"/>
  <c r="AH67" i="2"/>
  <c r="AG67" i="2"/>
  <c r="AF67" i="2"/>
  <c r="AE67" i="2"/>
  <c r="AD67" i="2"/>
  <c r="AC67" i="2"/>
  <c r="AA67" i="2"/>
  <c r="Z67" i="2"/>
  <c r="Y67" i="2"/>
  <c r="X67" i="2"/>
  <c r="W67" i="2"/>
  <c r="V67" i="2"/>
  <c r="U67" i="2"/>
  <c r="S67" i="2"/>
  <c r="R67" i="2"/>
  <c r="Q67" i="2"/>
  <c r="P67" i="2"/>
  <c r="O67" i="2"/>
  <c r="N67" i="2"/>
  <c r="L67" i="2"/>
  <c r="K67" i="2"/>
  <c r="J67" i="2"/>
  <c r="I67" i="2"/>
  <c r="H67" i="2"/>
  <c r="G67" i="2"/>
  <c r="E67" i="2"/>
  <c r="D67" i="2"/>
  <c r="AR66" i="2"/>
  <c r="F66" i="2" s="1"/>
  <c r="AR65" i="2"/>
  <c r="M65" i="2" s="1"/>
  <c r="AR64" i="2"/>
  <c r="M64" i="2" s="1"/>
  <c r="AR63" i="2"/>
  <c r="M63" i="2" s="1"/>
  <c r="AR62" i="2"/>
  <c r="M62" i="2" s="1"/>
  <c r="AR61" i="2"/>
  <c r="M61" i="2" s="1"/>
  <c r="AR60" i="2"/>
  <c r="M60" i="2" s="1"/>
  <c r="AR59" i="2"/>
  <c r="M59" i="2" s="1"/>
  <c r="AR58" i="2"/>
  <c r="M58" i="2" s="1"/>
  <c r="AR57" i="2"/>
  <c r="M57" i="2" s="1"/>
  <c r="AR56" i="2"/>
  <c r="M56" i="2" s="1"/>
  <c r="AR55" i="2"/>
  <c r="AJ55" i="2" s="1"/>
  <c r="AR54" i="2"/>
  <c r="AJ54" i="2" s="1"/>
  <c r="AR53" i="2"/>
  <c r="M53" i="2" s="1"/>
  <c r="AR52" i="2"/>
  <c r="M52" i="2" s="1"/>
  <c r="AR51" i="2"/>
  <c r="M51" i="2" s="1"/>
  <c r="AR50" i="2"/>
  <c r="AJ50" i="2" s="1"/>
  <c r="AP44" i="2"/>
  <c r="AO44" i="2"/>
  <c r="AN44" i="2"/>
  <c r="AM44" i="2"/>
  <c r="AL44" i="2"/>
  <c r="AK44" i="2"/>
  <c r="AI44" i="2"/>
  <c r="AH44" i="2"/>
  <c r="AG44" i="2"/>
  <c r="AF44" i="2"/>
  <c r="AE44" i="2"/>
  <c r="AD44" i="2"/>
  <c r="AC44" i="2"/>
  <c r="AA44" i="2"/>
  <c r="Z44" i="2"/>
  <c r="Y44" i="2"/>
  <c r="X44" i="2"/>
  <c r="W44" i="2"/>
  <c r="V44" i="2"/>
  <c r="U44" i="2"/>
  <c r="S44" i="2"/>
  <c r="R44" i="2"/>
  <c r="Q44" i="2"/>
  <c r="P44" i="2"/>
  <c r="O44" i="2"/>
  <c r="N44" i="2"/>
  <c r="L44" i="2"/>
  <c r="K44" i="2"/>
  <c r="J44" i="2"/>
  <c r="I44" i="2"/>
  <c r="H44" i="2"/>
  <c r="G44" i="2"/>
  <c r="E44" i="2"/>
  <c r="D44" i="2"/>
  <c r="AR43" i="2"/>
  <c r="T43" i="2" s="1"/>
  <c r="AR42" i="2"/>
  <c r="T42" i="2" s="1"/>
  <c r="AR41" i="2"/>
  <c r="T41" i="2" s="1"/>
  <c r="AR40" i="2"/>
  <c r="T40" i="2" s="1"/>
  <c r="AR39" i="2"/>
  <c r="AJ39" i="2" s="1"/>
  <c r="AR38" i="2"/>
  <c r="AJ38" i="2" s="1"/>
  <c r="AR37" i="2"/>
  <c r="AJ37" i="2" s="1"/>
  <c r="AR36" i="2"/>
  <c r="AJ36" i="2" s="1"/>
  <c r="AR35" i="2"/>
  <c r="AJ35" i="2" s="1"/>
  <c r="AR34" i="2"/>
  <c r="AJ34" i="2" s="1"/>
  <c r="AR33" i="2"/>
  <c r="AJ33" i="2" s="1"/>
  <c r="AR32" i="2"/>
  <c r="AJ32" i="2" s="1"/>
  <c r="AR31" i="2"/>
  <c r="AJ31" i="2" s="1"/>
  <c r="AR30" i="2"/>
  <c r="AJ30" i="2" s="1"/>
  <c r="AR29" i="2"/>
  <c r="AJ29" i="2" s="1"/>
  <c r="AR28" i="2"/>
  <c r="AJ28" i="2" s="1"/>
  <c r="AR27" i="2"/>
  <c r="AJ27" i="2" s="1"/>
  <c r="AR26" i="2"/>
  <c r="AJ26" i="2" s="1"/>
  <c r="AR25" i="2"/>
  <c r="AJ25" i="2" s="1"/>
  <c r="AR24" i="2"/>
  <c r="AJ24" i="2" s="1"/>
  <c r="AR23" i="2"/>
  <c r="AJ23" i="2" s="1"/>
  <c r="AR22" i="2"/>
  <c r="AJ22" i="2" s="1"/>
  <c r="AR21" i="2"/>
  <c r="AJ21" i="2" s="1"/>
  <c r="AR20" i="2"/>
  <c r="AJ20" i="2" s="1"/>
  <c r="AR19" i="2"/>
  <c r="AJ19" i="2" s="1"/>
  <c r="AR18" i="2"/>
  <c r="AJ18" i="2" s="1"/>
  <c r="AR17" i="2"/>
  <c r="AJ17" i="2" s="1"/>
  <c r="AR16" i="2"/>
  <c r="AJ16" i="2" s="1"/>
  <c r="AR15" i="2"/>
  <c r="AJ15" i="2" s="1"/>
  <c r="AR14" i="2"/>
  <c r="AJ14" i="2" s="1"/>
  <c r="AR13" i="2"/>
  <c r="AJ13" i="2" s="1"/>
  <c r="AR12" i="2"/>
  <c r="AJ12" i="2" s="1"/>
  <c r="AR11" i="2"/>
  <c r="AJ11" i="2" s="1"/>
  <c r="AR10" i="2"/>
  <c r="AJ10" i="2" s="1"/>
  <c r="AR9" i="2"/>
  <c r="AJ9" i="2" s="1"/>
  <c r="AR8" i="2"/>
  <c r="AJ8" i="2" s="1"/>
  <c r="AR7" i="2"/>
  <c r="AJ7" i="2" s="1"/>
  <c r="AR6" i="2"/>
  <c r="AJ6" i="2" s="1"/>
  <c r="AR5" i="2"/>
  <c r="AJ5" i="2" s="1"/>
  <c r="AR4" i="2"/>
  <c r="AJ4" i="2" s="1"/>
  <c r="AR4" i="1"/>
  <c r="AJ4" i="1" s="1"/>
  <c r="AR5" i="1"/>
  <c r="AR6" i="1"/>
  <c r="T6" i="1" s="1"/>
  <c r="AR7" i="1"/>
  <c r="F7" i="1" s="1"/>
  <c r="AR8" i="1"/>
  <c r="T8" i="1" s="1"/>
  <c r="AR9" i="1"/>
  <c r="AR10" i="1"/>
  <c r="F10" i="1" s="1"/>
  <c r="AR11" i="1"/>
  <c r="AR12" i="1"/>
  <c r="AR13" i="1"/>
  <c r="AR14" i="1"/>
  <c r="F14" i="1" s="1"/>
  <c r="AR15" i="1"/>
  <c r="T15" i="1" s="1"/>
  <c r="AR16" i="1"/>
  <c r="AJ16" i="1" s="1"/>
  <c r="AR17" i="1"/>
  <c r="AJ17" i="1" s="1"/>
  <c r="AR18" i="1"/>
  <c r="AJ18" i="1" s="1"/>
  <c r="AR19" i="1"/>
  <c r="AR20" i="1"/>
  <c r="AR21" i="1"/>
  <c r="AR22" i="1"/>
  <c r="AJ22" i="1" s="1"/>
  <c r="AR23" i="1"/>
  <c r="AJ23" i="1" s="1"/>
  <c r="AR24" i="1"/>
  <c r="M24" i="1" s="1"/>
  <c r="AR25" i="1"/>
  <c r="M25" i="1" s="1"/>
  <c r="AR26" i="1"/>
  <c r="AJ26" i="1" s="1"/>
  <c r="AR27" i="1"/>
  <c r="AR28" i="1"/>
  <c r="AR29" i="1"/>
  <c r="AR30" i="1"/>
  <c r="AJ30" i="1" s="1"/>
  <c r="AR31" i="1"/>
  <c r="T31" i="1" s="1"/>
  <c r="AR32" i="1"/>
  <c r="M32" i="1" s="1"/>
  <c r="AR33" i="1"/>
  <c r="AJ33" i="1" s="1"/>
  <c r="AR34" i="1"/>
  <c r="AJ34" i="1" s="1"/>
  <c r="AR35" i="1"/>
  <c r="AR36" i="1"/>
  <c r="AR37" i="1"/>
  <c r="AR38" i="1"/>
  <c r="AJ38" i="1" s="1"/>
  <c r="AR39" i="1"/>
  <c r="AJ39" i="1" s="1"/>
  <c r="AR40" i="1"/>
  <c r="AJ40" i="1" s="1"/>
  <c r="AR41" i="1"/>
  <c r="AJ41" i="1" s="1"/>
  <c r="AR42" i="1"/>
  <c r="AJ42" i="1" s="1"/>
  <c r="AR43" i="1"/>
  <c r="AR50" i="1"/>
  <c r="AR51" i="1"/>
  <c r="AR52" i="1"/>
  <c r="F52" i="1" s="1"/>
  <c r="AR53" i="1"/>
  <c r="T53" i="1" s="1"/>
  <c r="AR54" i="1"/>
  <c r="F54" i="1" s="1"/>
  <c r="AR55" i="1"/>
  <c r="M55" i="1" s="1"/>
  <c r="AR56" i="1"/>
  <c r="F56" i="1" s="1"/>
  <c r="AR57" i="1"/>
  <c r="AR58" i="1"/>
  <c r="AR59" i="1"/>
  <c r="AR60" i="1"/>
  <c r="F60" i="1" s="1"/>
  <c r="AR61" i="1"/>
  <c r="T61" i="1" s="1"/>
  <c r="AR62" i="1"/>
  <c r="M62" i="1" s="1"/>
  <c r="AR63" i="1"/>
  <c r="F63" i="1" s="1"/>
  <c r="AR64" i="1"/>
  <c r="T64" i="1" s="1"/>
  <c r="AR65" i="1"/>
  <c r="AR66" i="1"/>
  <c r="AR73" i="1"/>
  <c r="AR74" i="1"/>
  <c r="AJ74" i="1" s="1"/>
  <c r="AR75" i="1"/>
  <c r="F75" i="1" s="1"/>
  <c r="AR76" i="1"/>
  <c r="AJ76" i="1" s="1"/>
  <c r="AR77" i="1"/>
  <c r="F77" i="1" s="1"/>
  <c r="AR78" i="1"/>
  <c r="F78" i="1" s="1"/>
  <c r="AR79" i="1"/>
  <c r="F79" i="1" s="1"/>
  <c r="AR80" i="1"/>
  <c r="AR81" i="1"/>
  <c r="F81" i="1" s="1"/>
  <c r="AR82" i="1"/>
  <c r="AB82" i="1" s="1"/>
  <c r="AR83" i="1"/>
  <c r="AR84" i="1"/>
  <c r="AB84" i="1" s="1"/>
  <c r="AR85" i="1"/>
  <c r="F85" i="1" s="1"/>
  <c r="AR86" i="1"/>
  <c r="F86" i="1" s="1"/>
  <c r="AR87" i="1"/>
  <c r="AJ87" i="1" s="1"/>
  <c r="AR88" i="1"/>
  <c r="AR89" i="1"/>
  <c r="AR90" i="1"/>
  <c r="AJ90" i="1" s="1"/>
  <c r="AR91" i="1"/>
  <c r="AJ91" i="1" s="1"/>
  <c r="AR92" i="1"/>
  <c r="T92" i="1" s="1"/>
  <c r="AR99" i="1"/>
  <c r="AJ99" i="1" s="1"/>
  <c r="AR100" i="1"/>
  <c r="F100" i="1" s="1"/>
  <c r="AR101" i="1"/>
  <c r="F101" i="1" s="1"/>
  <c r="AR102" i="1"/>
  <c r="AR103" i="1"/>
  <c r="AJ103" i="1" s="1"/>
  <c r="AR104" i="1"/>
  <c r="F104" i="1" s="1"/>
  <c r="AR105" i="1"/>
  <c r="AB105" i="1" s="1"/>
  <c r="AR106" i="1"/>
  <c r="AJ106" i="1" s="1"/>
  <c r="AR107" i="1"/>
  <c r="T107" i="1" s="1"/>
  <c r="AR108" i="1"/>
  <c r="M108" i="1" s="1"/>
  <c r="AR109" i="1"/>
  <c r="AR110" i="1"/>
  <c r="AR111" i="1"/>
  <c r="T111" i="1" s="1"/>
  <c r="AR112" i="1"/>
  <c r="T112" i="1" s="1"/>
  <c r="AR113" i="1"/>
  <c r="AR114" i="1"/>
  <c r="AB114" i="1" s="1"/>
  <c r="AR115" i="1"/>
  <c r="F115" i="1" s="1"/>
  <c r="AR116" i="1"/>
  <c r="AJ116" i="1" s="1"/>
  <c r="AR117" i="1"/>
  <c r="T117" i="1" s="1"/>
  <c r="AR118" i="1"/>
  <c r="F118" i="1" s="1"/>
  <c r="AP119" i="1"/>
  <c r="AO119" i="1"/>
  <c r="AN119" i="1"/>
  <c r="AM119" i="1"/>
  <c r="AL119" i="1"/>
  <c r="AK119" i="1"/>
  <c r="AI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U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E119" i="1"/>
  <c r="D119" i="1"/>
  <c r="AB117" i="1"/>
  <c r="F113" i="1"/>
  <c r="AJ111" i="1"/>
  <c r="M111" i="1"/>
  <c r="AJ110" i="1"/>
  <c r="AB110" i="1"/>
  <c r="T110" i="1"/>
  <c r="F110" i="1"/>
  <c r="AJ105" i="1"/>
  <c r="T103" i="1"/>
  <c r="AB103" i="1"/>
  <c r="F102" i="1"/>
  <c r="AJ102" i="1"/>
  <c r="T102" i="1"/>
  <c r="M102" i="1"/>
  <c r="AJ101" i="1"/>
  <c r="AP93" i="1"/>
  <c r="AO93" i="1"/>
  <c r="AN93" i="1"/>
  <c r="AM93" i="1"/>
  <c r="AL93" i="1"/>
  <c r="AK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U93" i="1"/>
  <c r="S93" i="1"/>
  <c r="R93" i="1"/>
  <c r="Q93" i="1"/>
  <c r="P93" i="1"/>
  <c r="O93" i="1"/>
  <c r="N93" i="1"/>
  <c r="L93" i="1"/>
  <c r="K93" i="1"/>
  <c r="J93" i="1"/>
  <c r="I93" i="1"/>
  <c r="H93" i="1"/>
  <c r="G93" i="1"/>
  <c r="E93" i="1"/>
  <c r="D93" i="1"/>
  <c r="M89" i="1"/>
  <c r="AJ89" i="1"/>
  <c r="AB89" i="1"/>
  <c r="T89" i="1"/>
  <c r="F88" i="1"/>
  <c r="AJ88" i="1"/>
  <c r="T88" i="1"/>
  <c r="M88" i="1"/>
  <c r="AB83" i="1"/>
  <c r="AJ82" i="1"/>
  <c r="F82" i="1"/>
  <c r="T81" i="1"/>
  <c r="AJ80" i="1"/>
  <c r="T80" i="1"/>
  <c r="M80" i="1"/>
  <c r="AB73" i="1"/>
  <c r="T73" i="1"/>
  <c r="AP67" i="1"/>
  <c r="AO67" i="1"/>
  <c r="AN67" i="1"/>
  <c r="AM67" i="1"/>
  <c r="AL67" i="1"/>
  <c r="AK67" i="1"/>
  <c r="AI67" i="1"/>
  <c r="AH67" i="1"/>
  <c r="AG67" i="1"/>
  <c r="AF67" i="1"/>
  <c r="AE67" i="1"/>
  <c r="AD67" i="1"/>
  <c r="AC67" i="1"/>
  <c r="AA67" i="1"/>
  <c r="Z67" i="1"/>
  <c r="Y67" i="1"/>
  <c r="X67" i="1"/>
  <c r="W67" i="1"/>
  <c r="V67" i="1"/>
  <c r="U67" i="1"/>
  <c r="S67" i="1"/>
  <c r="R67" i="1"/>
  <c r="Q67" i="1"/>
  <c r="P67" i="1"/>
  <c r="O67" i="1"/>
  <c r="N67" i="1"/>
  <c r="L67" i="1"/>
  <c r="K67" i="1"/>
  <c r="J67" i="1"/>
  <c r="I67" i="1"/>
  <c r="H67" i="1"/>
  <c r="G67" i="1"/>
  <c r="E67" i="1"/>
  <c r="D67" i="1"/>
  <c r="F66" i="1"/>
  <c r="AJ66" i="1"/>
  <c r="T66" i="1"/>
  <c r="M66" i="1"/>
  <c r="F65" i="1"/>
  <c r="AJ65" i="1"/>
  <c r="T65" i="1"/>
  <c r="M65" i="1"/>
  <c r="F61" i="1"/>
  <c r="AJ61" i="1"/>
  <c r="F59" i="1"/>
  <c r="AJ59" i="1"/>
  <c r="T59" i="1"/>
  <c r="M59" i="1"/>
  <c r="F58" i="1"/>
  <c r="AJ58" i="1"/>
  <c r="T58" i="1"/>
  <c r="M58" i="1"/>
  <c r="F57" i="1"/>
  <c r="AJ57" i="1"/>
  <c r="T57" i="1"/>
  <c r="M57" i="1"/>
  <c r="F53" i="1"/>
  <c r="AJ53" i="1"/>
  <c r="F51" i="1"/>
  <c r="AJ51" i="1"/>
  <c r="T51" i="1"/>
  <c r="M51" i="1"/>
  <c r="F50" i="1"/>
  <c r="AJ50" i="1"/>
  <c r="T50" i="1"/>
  <c r="M50" i="1"/>
  <c r="AP44" i="1"/>
  <c r="AO44" i="1"/>
  <c r="AN44" i="1"/>
  <c r="AM44" i="1"/>
  <c r="AL44" i="1"/>
  <c r="AK44" i="1"/>
  <c r="AI44" i="1"/>
  <c r="AH44" i="1"/>
  <c r="AG44" i="1"/>
  <c r="AF44" i="1"/>
  <c r="AE44" i="1"/>
  <c r="AD44" i="1"/>
  <c r="AC44" i="1"/>
  <c r="AA44" i="1"/>
  <c r="Z44" i="1"/>
  <c r="Y44" i="1"/>
  <c r="X44" i="1"/>
  <c r="W44" i="1"/>
  <c r="V44" i="1"/>
  <c r="U44" i="1"/>
  <c r="S44" i="1"/>
  <c r="R44" i="1"/>
  <c r="Q44" i="1"/>
  <c r="P44" i="1"/>
  <c r="O44" i="1"/>
  <c r="N44" i="1"/>
  <c r="L44" i="1"/>
  <c r="K44" i="1"/>
  <c r="J44" i="1"/>
  <c r="I44" i="1"/>
  <c r="H44" i="1"/>
  <c r="G44" i="1"/>
  <c r="E44" i="1"/>
  <c r="D44" i="1"/>
  <c r="F43" i="1"/>
  <c r="AJ43" i="1"/>
  <c r="T43" i="1"/>
  <c r="M43" i="1"/>
  <c r="AJ37" i="1"/>
  <c r="M37" i="1"/>
  <c r="AJ36" i="1"/>
  <c r="T36" i="1"/>
  <c r="M36" i="1"/>
  <c r="AJ35" i="1"/>
  <c r="T35" i="1"/>
  <c r="M35" i="1"/>
  <c r="AJ31" i="1"/>
  <c r="M31" i="1"/>
  <c r="AJ29" i="1"/>
  <c r="M29" i="1"/>
  <c r="M28" i="1"/>
  <c r="AJ28" i="1"/>
  <c r="T28" i="1"/>
  <c r="AJ27" i="1"/>
  <c r="T27" i="1"/>
  <c r="M27" i="1"/>
  <c r="AJ21" i="1"/>
  <c r="M21" i="1"/>
  <c r="M20" i="1"/>
  <c r="AJ20" i="1"/>
  <c r="T20" i="1"/>
  <c r="AJ19" i="1"/>
  <c r="T19" i="1"/>
  <c r="M19" i="1"/>
  <c r="AJ15" i="1"/>
  <c r="M15" i="1"/>
  <c r="F13" i="1"/>
  <c r="AJ13" i="1"/>
  <c r="AB13" i="1"/>
  <c r="M13" i="1"/>
  <c r="F12" i="1"/>
  <c r="T12" i="1"/>
  <c r="F11" i="1"/>
  <c r="AJ11" i="1"/>
  <c r="T11" i="1"/>
  <c r="M11" i="1"/>
  <c r="AJ8" i="1"/>
  <c r="AJ7" i="1"/>
  <c r="T7" i="1"/>
  <c r="M7" i="1"/>
  <c r="AB6" i="1"/>
  <c r="F5" i="1"/>
  <c r="AJ5" i="1"/>
  <c r="AB5" i="1"/>
  <c r="T5" i="1"/>
  <c r="M5" i="1"/>
  <c r="F4" i="1"/>
  <c r="AB4" i="1"/>
  <c r="T4" i="1"/>
  <c r="M4" i="1"/>
  <c r="T101" i="3" l="1"/>
  <c r="T107" i="3"/>
  <c r="T79" i="3"/>
  <c r="T105" i="3"/>
  <c r="T115" i="3"/>
  <c r="T113" i="3"/>
  <c r="AJ67" i="3"/>
  <c r="T75" i="3"/>
  <c r="T110" i="3"/>
  <c r="T117" i="3"/>
  <c r="T102" i="3"/>
  <c r="T109" i="3"/>
  <c r="T118" i="3"/>
  <c r="T83" i="3"/>
  <c r="T91" i="3"/>
  <c r="AJ103" i="3"/>
  <c r="AJ111" i="3"/>
  <c r="AJ119" i="3"/>
  <c r="T87" i="3"/>
  <c r="AJ44" i="3"/>
  <c r="AB88" i="3"/>
  <c r="F88" i="3"/>
  <c r="M74" i="3"/>
  <c r="M78" i="3"/>
  <c r="M82" i="3"/>
  <c r="M86" i="3"/>
  <c r="M90" i="3"/>
  <c r="AB105" i="3"/>
  <c r="M105" i="3"/>
  <c r="F105" i="3"/>
  <c r="AB113" i="3"/>
  <c r="M113" i="3"/>
  <c r="F113" i="3"/>
  <c r="AB92" i="3"/>
  <c r="F92" i="3"/>
  <c r="AR44" i="3"/>
  <c r="T74" i="3"/>
  <c r="AB75" i="3"/>
  <c r="F75" i="3"/>
  <c r="T78" i="3"/>
  <c r="AB79" i="3"/>
  <c r="F79" i="3"/>
  <c r="T82" i="3"/>
  <c r="AB83" i="3"/>
  <c r="F83" i="3"/>
  <c r="T86" i="3"/>
  <c r="AB87" i="3"/>
  <c r="F87" i="3"/>
  <c r="T90" i="3"/>
  <c r="AB91" i="3"/>
  <c r="F91" i="3"/>
  <c r="AB102" i="3"/>
  <c r="M102" i="3"/>
  <c r="F102" i="3"/>
  <c r="T104" i="3"/>
  <c r="AB110" i="3"/>
  <c r="M110" i="3"/>
  <c r="F110" i="3"/>
  <c r="T112" i="3"/>
  <c r="AB118" i="3"/>
  <c r="M118" i="3"/>
  <c r="F1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M77" i="3"/>
  <c r="M81" i="3"/>
  <c r="M85" i="3"/>
  <c r="M89" i="3"/>
  <c r="M93" i="3"/>
  <c r="AB107" i="3"/>
  <c r="M107" i="3"/>
  <c r="F107" i="3"/>
  <c r="AB115" i="3"/>
  <c r="M115" i="3"/>
  <c r="F115" i="3"/>
  <c r="AR67" i="3"/>
  <c r="AB80" i="3"/>
  <c r="F80" i="3"/>
  <c r="AB100" i="3"/>
  <c r="M100" i="3"/>
  <c r="F100" i="3"/>
  <c r="AB108" i="3"/>
  <c r="M108" i="3"/>
  <c r="F10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AB74" i="3"/>
  <c r="F74" i="3"/>
  <c r="T77" i="3"/>
  <c r="AB78" i="3"/>
  <c r="F78" i="3"/>
  <c r="T81" i="3"/>
  <c r="AB82" i="3"/>
  <c r="F82" i="3"/>
  <c r="T85" i="3"/>
  <c r="AB86" i="3"/>
  <c r="F86" i="3"/>
  <c r="T89" i="3"/>
  <c r="AB90" i="3"/>
  <c r="F90" i="3"/>
  <c r="T93" i="3"/>
  <c r="AB104" i="3"/>
  <c r="M104" i="3"/>
  <c r="F104" i="3"/>
  <c r="T106" i="3"/>
  <c r="AB112" i="3"/>
  <c r="M112" i="3"/>
  <c r="F112" i="3"/>
  <c r="T114" i="3"/>
  <c r="AB76" i="3"/>
  <c r="F76" i="3"/>
  <c r="AB84" i="3"/>
  <c r="F84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M76" i="3"/>
  <c r="M80" i="3"/>
  <c r="M84" i="3"/>
  <c r="M88" i="3"/>
  <c r="M92" i="3"/>
  <c r="AR94" i="3"/>
  <c r="AB101" i="3"/>
  <c r="M101" i="3"/>
  <c r="F101" i="3"/>
  <c r="AB109" i="3"/>
  <c r="M109" i="3"/>
  <c r="F109" i="3"/>
  <c r="AB117" i="3"/>
  <c r="M117" i="3"/>
  <c r="F117" i="3"/>
  <c r="AR120" i="3"/>
  <c r="AB116" i="3"/>
  <c r="M116" i="3"/>
  <c r="F116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T76" i="3"/>
  <c r="AB77" i="3"/>
  <c r="F77" i="3"/>
  <c r="T80" i="3"/>
  <c r="AB81" i="3"/>
  <c r="F81" i="3"/>
  <c r="T84" i="3"/>
  <c r="AB85" i="3"/>
  <c r="F85" i="3"/>
  <c r="T88" i="3"/>
  <c r="AB89" i="3"/>
  <c r="F89" i="3"/>
  <c r="T92" i="3"/>
  <c r="AB93" i="3"/>
  <c r="F93" i="3"/>
  <c r="T100" i="3"/>
  <c r="AB106" i="3"/>
  <c r="M106" i="3"/>
  <c r="F106" i="3"/>
  <c r="T108" i="3"/>
  <c r="AB114" i="3"/>
  <c r="M114" i="3"/>
  <c r="F114" i="3"/>
  <c r="T116" i="3"/>
  <c r="M75" i="3"/>
  <c r="AJ76" i="3"/>
  <c r="M79" i="3"/>
  <c r="AJ80" i="3"/>
  <c r="M83" i="3"/>
  <c r="AJ84" i="3"/>
  <c r="M87" i="3"/>
  <c r="AJ88" i="3"/>
  <c r="M91" i="3"/>
  <c r="AJ92" i="3"/>
  <c r="AJ100" i="3"/>
  <c r="AB103" i="3"/>
  <c r="M103" i="3"/>
  <c r="F103" i="3"/>
  <c r="AJ108" i="3"/>
  <c r="AB111" i="3"/>
  <c r="M111" i="3"/>
  <c r="F111" i="3"/>
  <c r="AJ116" i="3"/>
  <c r="AB119" i="3"/>
  <c r="M119" i="3"/>
  <c r="F119" i="3"/>
  <c r="F111" i="1"/>
  <c r="AJ117" i="1"/>
  <c r="AB76" i="1"/>
  <c r="M103" i="1"/>
  <c r="AJ62" i="1"/>
  <c r="T101" i="1"/>
  <c r="F62" i="1"/>
  <c r="AJ6" i="1"/>
  <c r="AJ14" i="1"/>
  <c r="F6" i="1"/>
  <c r="M82" i="1"/>
  <c r="M6" i="1"/>
  <c r="T82" i="1"/>
  <c r="AB7" i="1"/>
  <c r="M23" i="1"/>
  <c r="M39" i="1"/>
  <c r="M91" i="1"/>
  <c r="F105" i="1"/>
  <c r="T23" i="1"/>
  <c r="T39" i="1"/>
  <c r="M53" i="1"/>
  <c r="M61" i="1"/>
  <c r="T91" i="1"/>
  <c r="T105" i="1"/>
  <c r="F116" i="1"/>
  <c r="AB101" i="1"/>
  <c r="F87" i="1"/>
  <c r="F92" i="1"/>
  <c r="T87" i="1"/>
  <c r="AB87" i="1"/>
  <c r="T76" i="1"/>
  <c r="M56" i="1"/>
  <c r="AB108" i="1"/>
  <c r="AJ64" i="1"/>
  <c r="T56" i="1"/>
  <c r="AJ108" i="1"/>
  <c r="M10" i="1"/>
  <c r="AJ56" i="1"/>
  <c r="T78" i="1"/>
  <c r="T108" i="1"/>
  <c r="AB10" i="1"/>
  <c r="AB78" i="1"/>
  <c r="AJ10" i="1"/>
  <c r="AJ78" i="1"/>
  <c r="M115" i="1"/>
  <c r="F64" i="1"/>
  <c r="M78" i="1"/>
  <c r="M116" i="1"/>
  <c r="M64" i="1"/>
  <c r="T116" i="1"/>
  <c r="AJ55" i="1"/>
  <c r="F107" i="2"/>
  <c r="F81" i="2"/>
  <c r="AB75" i="2"/>
  <c r="AB58" i="2"/>
  <c r="F84" i="2"/>
  <c r="AJ78" i="2"/>
  <c r="F105" i="2"/>
  <c r="F59" i="2"/>
  <c r="F75" i="2"/>
  <c r="M78" i="2"/>
  <c r="F82" i="2"/>
  <c r="F39" i="2"/>
  <c r="T59" i="2"/>
  <c r="M75" i="2"/>
  <c r="AB78" i="2"/>
  <c r="M82" i="2"/>
  <c r="M85" i="2"/>
  <c r="AB51" i="2"/>
  <c r="F57" i="2"/>
  <c r="AJ60" i="2"/>
  <c r="AJ75" i="2"/>
  <c r="F83" i="2"/>
  <c r="M83" i="2"/>
  <c r="AB42" i="2"/>
  <c r="AB52" i="2"/>
  <c r="T58" i="2"/>
  <c r="AJ73" i="2"/>
  <c r="F76" i="2"/>
  <c r="AJ83" i="2"/>
  <c r="F113" i="2"/>
  <c r="F38" i="2"/>
  <c r="AJ42" i="2"/>
  <c r="F78" i="2"/>
  <c r="M81" i="2"/>
  <c r="AB83" i="2"/>
  <c r="AB85" i="2"/>
  <c r="F111" i="2"/>
  <c r="F116" i="2"/>
  <c r="M38" i="2"/>
  <c r="AB59" i="2"/>
  <c r="T61" i="2"/>
  <c r="M74" i="2"/>
  <c r="F58" i="2"/>
  <c r="AJ59" i="2"/>
  <c r="AB61" i="2"/>
  <c r="AB74" i="2"/>
  <c r="M76" i="2"/>
  <c r="F86" i="2"/>
  <c r="F117" i="2"/>
  <c r="AB34" i="2"/>
  <c r="AB53" i="2"/>
  <c r="AJ61" i="2"/>
  <c r="AJ76" i="2"/>
  <c r="M86" i="2"/>
  <c r="F60" i="2"/>
  <c r="AB82" i="2"/>
  <c r="M84" i="2"/>
  <c r="AB86" i="2"/>
  <c r="AB50" i="2"/>
  <c r="AJ58" i="2"/>
  <c r="T60" i="2"/>
  <c r="AB62" i="2"/>
  <c r="M77" i="2"/>
  <c r="AJ84" i="2"/>
  <c r="AJ86" i="2"/>
  <c r="F109" i="2"/>
  <c r="AB60" i="2"/>
  <c r="AJ62" i="2"/>
  <c r="F73" i="2"/>
  <c r="AB77" i="2"/>
  <c r="F115" i="2"/>
  <c r="AB33" i="2"/>
  <c r="AB35" i="2"/>
  <c r="AB37" i="2"/>
  <c r="AJ40" i="2"/>
  <c r="AJ43" i="2"/>
  <c r="T50" i="2"/>
  <c r="T51" i="2"/>
  <c r="T52" i="2"/>
  <c r="T53" i="2"/>
  <c r="AJ63" i="2"/>
  <c r="AJ79" i="2"/>
  <c r="AJ87" i="2"/>
  <c r="AJ51" i="2"/>
  <c r="AJ52" i="2"/>
  <c r="AJ53" i="2"/>
  <c r="F55" i="2"/>
  <c r="F74" i="2"/>
  <c r="AB76" i="2"/>
  <c r="AJ77" i="2"/>
  <c r="AB84" i="2"/>
  <c r="AJ85" i="2"/>
  <c r="T117" i="2"/>
  <c r="AB39" i="2"/>
  <c r="AR67" i="2"/>
  <c r="F65" i="2"/>
  <c r="AB117" i="2"/>
  <c r="AB32" i="2"/>
  <c r="AB36" i="2"/>
  <c r="AB41" i="2"/>
  <c r="F56" i="2"/>
  <c r="T57" i="2"/>
  <c r="F64" i="2"/>
  <c r="T65" i="2"/>
  <c r="M73" i="2"/>
  <c r="F80" i="2"/>
  <c r="F88" i="2"/>
  <c r="AJ41" i="2"/>
  <c r="T56" i="2"/>
  <c r="AB57" i="2"/>
  <c r="F63" i="2"/>
  <c r="T64" i="2"/>
  <c r="AB65" i="2"/>
  <c r="AJ74" i="2"/>
  <c r="F79" i="2"/>
  <c r="M80" i="2"/>
  <c r="AB81" i="2"/>
  <c r="AJ82" i="2"/>
  <c r="F87" i="2"/>
  <c r="M88" i="2"/>
  <c r="AR119" i="2"/>
  <c r="F106" i="2"/>
  <c r="F108" i="2"/>
  <c r="F110" i="2"/>
  <c r="F112" i="2"/>
  <c r="F114" i="2"/>
  <c r="AB38" i="2"/>
  <c r="M43" i="2"/>
  <c r="F50" i="2"/>
  <c r="F51" i="2"/>
  <c r="F52" i="2"/>
  <c r="F53" i="2"/>
  <c r="AB54" i="2"/>
  <c r="AB56" i="2"/>
  <c r="AJ57" i="2"/>
  <c r="F62" i="2"/>
  <c r="T63" i="2"/>
  <c r="AB64" i="2"/>
  <c r="AJ65" i="2"/>
  <c r="M79" i="2"/>
  <c r="AB80" i="2"/>
  <c r="AJ81" i="2"/>
  <c r="M87" i="2"/>
  <c r="AB88" i="2"/>
  <c r="AB40" i="2"/>
  <c r="AB43" i="2"/>
  <c r="M50" i="2"/>
  <c r="AJ56" i="2"/>
  <c r="F61" i="2"/>
  <c r="T62" i="2"/>
  <c r="AB63" i="2"/>
  <c r="AJ64" i="2"/>
  <c r="AR93" i="2"/>
  <c r="F77" i="2"/>
  <c r="AB79" i="2"/>
  <c r="AJ80" i="2"/>
  <c r="F85" i="2"/>
  <c r="AB87" i="2"/>
  <c r="AJ88" i="2"/>
  <c r="AR44" i="2"/>
  <c r="AB118" i="2"/>
  <c r="T118" i="2"/>
  <c r="M1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40" i="2"/>
  <c r="F41" i="2"/>
  <c r="F42" i="2"/>
  <c r="F43" i="2"/>
  <c r="F54" i="2"/>
  <c r="M55" i="2"/>
  <c r="F89" i="2"/>
  <c r="AJ89" i="2"/>
  <c r="AB89" i="2"/>
  <c r="T89" i="2"/>
  <c r="AJ91" i="2"/>
  <c r="AB91" i="2"/>
  <c r="T91" i="2"/>
  <c r="M91" i="2"/>
  <c r="AJ100" i="2"/>
  <c r="AB100" i="2"/>
  <c r="T100" i="2"/>
  <c r="M100" i="2"/>
  <c r="AJ102" i="2"/>
  <c r="AB102" i="2"/>
  <c r="T102" i="2"/>
  <c r="M102" i="2"/>
  <c r="AJ104" i="2"/>
  <c r="AB104" i="2"/>
  <c r="T104" i="2"/>
  <c r="M10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9" i="2"/>
  <c r="M40" i="2"/>
  <c r="M41" i="2"/>
  <c r="M42" i="2"/>
  <c r="M54" i="2"/>
  <c r="T5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54" i="2"/>
  <c r="AB55" i="2"/>
  <c r="M66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T66" i="2"/>
  <c r="AB66" i="2"/>
  <c r="AJ90" i="2"/>
  <c r="AB90" i="2"/>
  <c r="T90" i="2"/>
  <c r="M90" i="2"/>
  <c r="AJ92" i="2"/>
  <c r="AB92" i="2"/>
  <c r="T92" i="2"/>
  <c r="M92" i="2"/>
  <c r="AJ99" i="2"/>
  <c r="AB99" i="2"/>
  <c r="T99" i="2"/>
  <c r="M99" i="2"/>
  <c r="AJ101" i="2"/>
  <c r="AB101" i="2"/>
  <c r="T101" i="2"/>
  <c r="M101" i="2"/>
  <c r="AJ103" i="2"/>
  <c r="AB103" i="2"/>
  <c r="T103" i="2"/>
  <c r="M103" i="2"/>
  <c r="AJ66" i="2"/>
  <c r="T73" i="2"/>
  <c r="AC93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F55" i="1"/>
  <c r="AB8" i="1"/>
  <c r="T55" i="1"/>
  <c r="T62" i="1"/>
  <c r="F76" i="1"/>
  <c r="T99" i="1"/>
  <c r="AJ114" i="1"/>
  <c r="M54" i="1"/>
  <c r="M63" i="1"/>
  <c r="F106" i="1"/>
  <c r="AJ115" i="1"/>
  <c r="T115" i="1"/>
  <c r="T24" i="1"/>
  <c r="T54" i="1"/>
  <c r="T63" i="1"/>
  <c r="M77" i="1"/>
  <c r="M107" i="1"/>
  <c r="F8" i="1"/>
  <c r="T16" i="1"/>
  <c r="AJ24" i="1"/>
  <c r="T32" i="1"/>
  <c r="M40" i="1"/>
  <c r="AJ54" i="1"/>
  <c r="AJ63" i="1"/>
  <c r="T77" i="1"/>
  <c r="M99" i="1"/>
  <c r="AB107" i="1"/>
  <c r="F114" i="1"/>
  <c r="M8" i="1"/>
  <c r="AJ32" i="1"/>
  <c r="T40" i="1"/>
  <c r="AJ77" i="1"/>
  <c r="AB99" i="1"/>
  <c r="AJ107" i="1"/>
  <c r="T114" i="1"/>
  <c r="AR44" i="1"/>
  <c r="AJ25" i="1"/>
  <c r="M33" i="1"/>
  <c r="AB81" i="1"/>
  <c r="M92" i="1"/>
  <c r="M112" i="1"/>
  <c r="AJ81" i="1"/>
  <c r="M85" i="1"/>
  <c r="AB92" i="1"/>
  <c r="AB112" i="1"/>
  <c r="M41" i="1"/>
  <c r="T85" i="1"/>
  <c r="AJ92" i="1"/>
  <c r="AJ112" i="1"/>
  <c r="M52" i="1"/>
  <c r="M60" i="1"/>
  <c r="AB85" i="1"/>
  <c r="M17" i="1"/>
  <c r="T52" i="1"/>
  <c r="T60" i="1"/>
  <c r="AJ85" i="1"/>
  <c r="M106" i="1"/>
  <c r="T9" i="1"/>
  <c r="AJ52" i="1"/>
  <c r="AJ60" i="1"/>
  <c r="T106" i="1"/>
  <c r="F9" i="1"/>
  <c r="AB12" i="1"/>
  <c r="T17" i="1"/>
  <c r="F18" i="1"/>
  <c r="AB18" i="1"/>
  <c r="T21" i="1"/>
  <c r="F22" i="1"/>
  <c r="AB22" i="1"/>
  <c r="T25" i="1"/>
  <c r="F26" i="1"/>
  <c r="AB26" i="1"/>
  <c r="T29" i="1"/>
  <c r="F30" i="1"/>
  <c r="AB30" i="1"/>
  <c r="T33" i="1"/>
  <c r="F34" i="1"/>
  <c r="AB34" i="1"/>
  <c r="T37" i="1"/>
  <c r="F38" i="1"/>
  <c r="AB38" i="1"/>
  <c r="T41" i="1"/>
  <c r="F42" i="1"/>
  <c r="AB42" i="1"/>
  <c r="M83" i="1"/>
  <c r="F83" i="1"/>
  <c r="AJ83" i="1"/>
  <c r="AJ118" i="1"/>
  <c r="AB118" i="1"/>
  <c r="T118" i="1"/>
  <c r="M118" i="1"/>
  <c r="AJ109" i="1"/>
  <c r="AB109" i="1"/>
  <c r="T109" i="1"/>
  <c r="M109" i="1"/>
  <c r="M9" i="1"/>
  <c r="T10" i="1"/>
  <c r="AB11" i="1"/>
  <c r="AJ12" i="1"/>
  <c r="M16" i="1"/>
  <c r="M73" i="1"/>
  <c r="F73" i="1"/>
  <c r="AJ73" i="1"/>
  <c r="F21" i="1"/>
  <c r="AB21" i="1"/>
  <c r="F37" i="1"/>
  <c r="AB37" i="1"/>
  <c r="AB9" i="1"/>
  <c r="AB74" i="1"/>
  <c r="T74" i="1"/>
  <c r="M74" i="1"/>
  <c r="F74" i="1"/>
  <c r="T84" i="1"/>
  <c r="AJ104" i="1"/>
  <c r="AB104" i="1"/>
  <c r="T104" i="1"/>
  <c r="M104" i="1"/>
  <c r="F29" i="1"/>
  <c r="AB29" i="1"/>
  <c r="F41" i="1"/>
  <c r="AB41" i="1"/>
  <c r="AJ9" i="1"/>
  <c r="M14" i="1"/>
  <c r="F16" i="1"/>
  <c r="AB16" i="1"/>
  <c r="F20" i="1"/>
  <c r="AB20" i="1"/>
  <c r="F24" i="1"/>
  <c r="AB24" i="1"/>
  <c r="F28" i="1"/>
  <c r="AB28" i="1"/>
  <c r="F32" i="1"/>
  <c r="AB32" i="1"/>
  <c r="F36" i="1"/>
  <c r="AB36" i="1"/>
  <c r="F40" i="1"/>
  <c r="AB40" i="1"/>
  <c r="AB90" i="1"/>
  <c r="T90" i="1"/>
  <c r="M90" i="1"/>
  <c r="F90" i="1"/>
  <c r="F25" i="1"/>
  <c r="AB25" i="1"/>
  <c r="T14" i="1"/>
  <c r="M18" i="1"/>
  <c r="M22" i="1"/>
  <c r="M26" i="1"/>
  <c r="M30" i="1"/>
  <c r="M34" i="1"/>
  <c r="M38" i="1"/>
  <c r="M42" i="1"/>
  <c r="AJ79" i="1"/>
  <c r="AB79" i="1"/>
  <c r="T79" i="1"/>
  <c r="M79" i="1"/>
  <c r="M84" i="1"/>
  <c r="F84" i="1"/>
  <c r="AJ84" i="1"/>
  <c r="AJ86" i="1"/>
  <c r="AB86" i="1"/>
  <c r="T86" i="1"/>
  <c r="M86" i="1"/>
  <c r="AJ100" i="1"/>
  <c r="AB100" i="1"/>
  <c r="T100" i="1"/>
  <c r="M100" i="1"/>
  <c r="AJ113" i="1"/>
  <c r="AB113" i="1"/>
  <c r="T113" i="1"/>
  <c r="M113" i="1"/>
  <c r="F17" i="1"/>
  <c r="AB17" i="1"/>
  <c r="F33" i="1"/>
  <c r="AB33" i="1"/>
  <c r="M12" i="1"/>
  <c r="T13" i="1"/>
  <c r="AB14" i="1"/>
  <c r="F15" i="1"/>
  <c r="AB15" i="1"/>
  <c r="T18" i="1"/>
  <c r="F19" i="1"/>
  <c r="AB19" i="1"/>
  <c r="T22" i="1"/>
  <c r="F23" i="1"/>
  <c r="AB23" i="1"/>
  <c r="T26" i="1"/>
  <c r="F27" i="1"/>
  <c r="AB27" i="1"/>
  <c r="T30" i="1"/>
  <c r="F31" i="1"/>
  <c r="AB31" i="1"/>
  <c r="T34" i="1"/>
  <c r="F35" i="1"/>
  <c r="AB35" i="1"/>
  <c r="T38" i="1"/>
  <c r="F39" i="1"/>
  <c r="AB39" i="1"/>
  <c r="T42" i="1"/>
  <c r="AJ75" i="1"/>
  <c r="AB75" i="1"/>
  <c r="T75" i="1"/>
  <c r="M75" i="1"/>
  <c r="T83" i="1"/>
  <c r="F109" i="1"/>
  <c r="AB43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M76" i="1"/>
  <c r="AB77" i="1"/>
  <c r="F80" i="1"/>
  <c r="M81" i="1"/>
  <c r="M87" i="1"/>
  <c r="AB88" i="1"/>
  <c r="F91" i="1"/>
  <c r="M101" i="1"/>
  <c r="AB102" i="1"/>
  <c r="M105" i="1"/>
  <c r="AB106" i="1"/>
  <c r="M110" i="1"/>
  <c r="AB111" i="1"/>
  <c r="M114" i="1"/>
  <c r="AB115" i="1"/>
  <c r="AB116" i="1"/>
  <c r="AB80" i="1"/>
  <c r="F89" i="1"/>
  <c r="AB91" i="1"/>
  <c r="F99" i="1"/>
  <c r="F103" i="1"/>
  <c r="F107" i="1"/>
  <c r="F108" i="1"/>
  <c r="F112" i="1"/>
  <c r="F117" i="1"/>
  <c r="M117" i="1"/>
  <c r="T67" i="3" l="1"/>
  <c r="T44" i="3"/>
  <c r="F120" i="3"/>
  <c r="AJ120" i="3"/>
  <c r="M120" i="3"/>
  <c r="F67" i="3"/>
  <c r="F44" i="3"/>
  <c r="M94" i="3"/>
  <c r="F94" i="3"/>
  <c r="AB120" i="3"/>
  <c r="AB94" i="3"/>
  <c r="T94" i="3"/>
  <c r="T120" i="3"/>
  <c r="AB67" i="3"/>
  <c r="AB44" i="3"/>
  <c r="M67" i="3"/>
  <c r="M44" i="3"/>
  <c r="AJ94" i="3"/>
  <c r="F67" i="1"/>
  <c r="M67" i="1"/>
  <c r="T93" i="1"/>
  <c r="T67" i="1"/>
  <c r="AJ44" i="2"/>
  <c r="M93" i="2"/>
  <c r="F119" i="2"/>
  <c r="F67" i="2"/>
  <c r="AJ67" i="2"/>
  <c r="AJ93" i="2"/>
  <c r="F93" i="2"/>
  <c r="AB119" i="2"/>
  <c r="M67" i="2"/>
  <c r="AB93" i="2"/>
  <c r="AJ119" i="2"/>
  <c r="AB44" i="2"/>
  <c r="AB67" i="2"/>
  <c r="T67" i="2"/>
  <c r="T93" i="2"/>
  <c r="F44" i="2"/>
  <c r="M119" i="2"/>
  <c r="T119" i="2"/>
  <c r="T44" i="2"/>
  <c r="M44" i="2"/>
  <c r="F44" i="1"/>
  <c r="AJ119" i="1"/>
  <c r="AJ67" i="1"/>
  <c r="T44" i="1"/>
  <c r="AB93" i="1"/>
  <c r="AB44" i="1"/>
  <c r="M44" i="1"/>
  <c r="M119" i="1"/>
  <c r="AJ44" i="1"/>
  <c r="T119" i="1"/>
  <c r="F119" i="1"/>
  <c r="AB119" i="1"/>
  <c r="AJ93" i="1"/>
  <c r="AB67" i="1"/>
  <c r="F93" i="1"/>
  <c r="M93" i="1"/>
</calcChain>
</file>

<file path=xl/sharedStrings.xml><?xml version="1.0" encoding="utf-8"?>
<sst xmlns="http://schemas.openxmlformats.org/spreadsheetml/2006/main" count="1267" uniqueCount="134">
  <si>
    <t>H&amp;L (2007)</t>
  </si>
  <si>
    <t>LBBD Stand.  (Bcs)</t>
  </si>
  <si>
    <t>B&amp;Ch Stand. (Bcs)</t>
  </si>
  <si>
    <t xml:space="preserve"> B&amp;Ch Enh. (Bcs+SIs)</t>
  </si>
  <si>
    <t>Inst.</t>
  </si>
  <si>
    <t>|G|</t>
  </si>
  <si>
    <t>UB</t>
  </si>
  <si>
    <t>LB</t>
  </si>
  <si>
    <t>Norm. LB</t>
  </si>
  <si>
    <t>Gap</t>
  </si>
  <si>
    <t>Time</t>
  </si>
  <si>
    <t>Nodes</t>
  </si>
  <si>
    <t>Cplex cuts</t>
  </si>
  <si>
    <t>Norm LB</t>
  </si>
  <si>
    <t>Iter</t>
  </si>
  <si>
    <t>Bcs</t>
  </si>
  <si>
    <t>Sis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</si>
  <si>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</si>
  <si>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</si>
  <si>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</si>
  <si>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</si>
  <si>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</si>
  <si>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</si>
  <si>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</si>
  <si>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</si>
  <si>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</si>
  <si>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</si>
  <si>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</si>
  <si>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</si>
  <si>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</si>
  <si>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</si>
  <si>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</si>
  <si>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</si>
  <si>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</si>
  <si>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</si>
  <si>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</si>
  <si>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</si>
  <si>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</si>
  <si>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</si>
  <si>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</si>
  <si>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</si>
  <si>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</si>
  <si>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</si>
  <si>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</si>
  <si>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</si>
  <si>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</si>
  <si>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</si>
  <si>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</si>
  <si>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</si>
  <si>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</si>
  <si>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</si>
  <si>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</si>
  <si>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</si>
  <si>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</si>
  <si>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</si>
  <si>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</si>
  <si>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</si>
  <si>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Average</t>
  </si>
  <si>
    <t>|T|</t>
  </si>
  <si>
    <t>Best UB</t>
  </si>
  <si>
    <t>O41</t>
  </si>
  <si>
    <t>O42</t>
  </si>
  <si>
    <t>O43</t>
  </si>
  <si>
    <t>O44</t>
  </si>
  <si>
    <t>O45</t>
  </si>
  <si>
    <t>O46</t>
  </si>
  <si>
    <t>O47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</si>
  <si>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</si>
  <si>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</si>
  <si>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</si>
  <si>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</si>
  <si>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</si>
  <si>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</si>
  <si>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</si>
  <si>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</si>
  <si>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</si>
  <si>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</si>
  <si>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</si>
  <si>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</si>
  <si>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</si>
  <si>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</si>
  <si>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</si>
  <si>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</si>
  <si>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</si>
  <si>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</si>
  <si>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</si>
  <si>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</si>
  <si>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</si>
  <si>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</si>
  <si>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</si>
  <si>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</si>
  <si>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</si>
  <si>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</si>
  <si>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</si>
  <si>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</si>
  <si>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</si>
  <si>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</si>
  <si>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</si>
  <si>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</si>
  <si>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</si>
  <si>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</si>
  <si>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</si>
  <si>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</si>
  <si>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</si>
  <si>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</si>
  <si>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</si>
  <si>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</si>
  <si>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</si>
  <si>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</si>
  <si>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</si>
  <si>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</si>
  <si>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</si>
  <si>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</si>
  <si>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</si>
  <si>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</si>
  <si>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</si>
  <si>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</si>
  <si>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r>
      <rPr>
        <sz val="10"/>
        <color rgb="FF000000"/>
        <rFont val="Arial"/>
        <family val="2"/>
      </rPr>
      <t>LBBD Enh.</t>
    </r>
    <r>
      <rPr>
        <sz val="11"/>
        <color rgb="FF000000"/>
        <rFont val="Arial"/>
        <family val="2"/>
      </rPr>
      <t xml:space="preserve"> (Bcs+SIs)</t>
    </r>
  </si>
  <si>
    <t xml:space="preserve"> </t>
  </si>
  <si>
    <t>SI1</t>
  </si>
  <si>
    <t>BC</t>
  </si>
  <si>
    <t>-</t>
  </si>
  <si>
    <t>Data Set A</t>
  </si>
  <si>
    <t>Data Set B</t>
  </si>
  <si>
    <t>Data Set D</t>
  </si>
  <si>
    <t>Data Set C</t>
  </si>
  <si>
    <t>B&amp;T (2014)</t>
  </si>
  <si>
    <t xml:space="preserve"> LBBD Stand.  (Bcs)</t>
  </si>
  <si>
    <t xml:space="preserve"> B&amp;Ch  Stand. (Bcs)</t>
  </si>
  <si>
    <t xml:space="preserve"> LBBD Enh. (BC+SIs)</t>
  </si>
  <si>
    <t>Cplex Cuts</t>
  </si>
  <si>
    <t>SI2</t>
  </si>
  <si>
    <t xml:space="preserve"> | I |</t>
  </si>
  <si>
    <t>| G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</si>
</sst>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/>
        <bgColor rgb="FFFDC578"/>
      </patternFill>
    </fill>
    <fill>
      <patternFill patternType="solid">
        <fgColor theme="4" tint="0.79998168889431442"/>
        <bgColor rgb="FFBCAED5"/>
      </patternFill>
    </fill>
    <fill>
      <patternFill patternType="solid">
        <fgColor theme="5" tint="0.79998168889431442"/>
        <bgColor rgb="FFBEE3D3"/>
      </patternFill>
    </fill>
    <fill>
      <patternFill patternType="solid">
        <fgColor theme="7" tint="0.79998168889431442"/>
        <bgColor rgb="FFDFCCE4"/>
      </patternFill>
    </fill>
    <fill>
      <patternFill patternType="solid">
        <fgColor theme="9" tint="0.79998168889431442"/>
        <bgColor rgb="FFBCE4E5"/>
      </patternFill>
    </fill>
    <fill>
      <patternFill patternType="solid">
        <fgColor theme="2" tint="-9.9978637043366805E-2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1" fontId="2" fillId="14" borderId="0" xfId="0" applyNumberFormat="1" applyFont="1" applyFill="1" applyBorder="1" applyAlignment="1">
      <alignment horizontal="center" vertical="center"/>
    </xf>
    <xf numFmtId="2" fontId="2" fillId="14" borderId="0" xfId="0" applyNumberFormat="1" applyFont="1" applyFill="1" applyBorder="1" applyAlignment="1">
      <alignment horizontal="center" vertical="center"/>
    </xf>
    <xf numFmtId="10" fontId="2" fillId="14" borderId="0" xfId="0" applyNumberFormat="1" applyFont="1" applyFill="1" applyBorder="1" applyAlignment="1">
      <alignment horizontal="center" vertical="center"/>
    </xf>
    <xf numFmtId="164" fontId="2" fillId="14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0" fontId="7" fillId="0" borderId="0" xfId="1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14" borderId="0" xfId="0" applyNumberFormat="1" applyFont="1" applyFill="1" applyBorder="1" applyAlignment="1">
      <alignment horizontal="center" vertical="center"/>
    </xf>
    <xf numFmtId="2" fontId="8" fillId="14" borderId="0" xfId="0" applyNumberFormat="1" applyFont="1" applyFill="1" applyBorder="1" applyAlignment="1">
      <alignment horizontal="center" vertical="center"/>
    </xf>
    <xf numFmtId="10" fontId="8" fillId="1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C844-66FB-4441-BFF8-FB9338BD969C}">
  <dimension ref="A1:AR119"/>
  <sheetViews>
    <sheetView topLeftCell="A13" workbookViewId="0">
      <selection activeCell="A46" sqref="A46:XFD46"/>
    </sheetView>
  </sheetViews>
  <sheetFormatPr defaultRowHeight="14" x14ac:dyDescent="0.3"/>
  <cols>
    <col min="1" max="1" width="8.7265625" style="1"/>
    <col min="2" max="7" width="8.90625" style="1" bestFit="1" customWidth="1"/>
    <col min="8" max="8" width="8.81640625" style="1" customWidth="1"/>
    <col min="9" max="9" width="10.1796875" style="1" bestFit="1" customWidth="1"/>
    <col min="10" max="13" width="8.90625" style="1" bestFit="1" customWidth="1"/>
    <col min="14" max="14" width="13.54296875" style="1" bestFit="1" customWidth="1"/>
    <col min="15" max="22" width="8.90625" style="1" bestFit="1" customWidth="1"/>
    <col min="23" max="23" width="10.1796875" style="1" bestFit="1" customWidth="1"/>
    <col min="24" max="28" width="8.90625" style="1" bestFit="1" customWidth="1"/>
    <col min="29" max="29" width="14.26953125" style="1" bestFit="1" customWidth="1"/>
    <col min="30" max="38" width="8.90625" style="1" bestFit="1" customWidth="1"/>
    <col min="39" max="39" width="10.1796875" style="1" bestFit="1" customWidth="1"/>
    <col min="40" max="42" width="8.90625" style="1" bestFit="1" customWidth="1"/>
    <col min="43" max="43" width="8.7265625" style="1"/>
    <col min="44" max="44" width="8.81640625" style="1" bestFit="1" customWidth="1"/>
    <col min="45" max="16384" width="8.7265625" style="1"/>
  </cols>
  <sheetData>
    <row r="1" spans="1:44" x14ac:dyDescent="0.3">
      <c r="A1" s="78" t="s">
        <v>122</v>
      </c>
      <c r="B1" s="78"/>
      <c r="C1" s="78"/>
      <c r="D1" s="78"/>
    </row>
    <row r="2" spans="1:44" x14ac:dyDescent="0.3">
      <c r="D2" s="79" t="s">
        <v>0</v>
      </c>
      <c r="E2" s="79"/>
      <c r="F2" s="79"/>
      <c r="G2" s="79"/>
      <c r="H2" s="79"/>
      <c r="I2" s="79"/>
      <c r="J2" s="79"/>
      <c r="K2" s="80" t="s">
        <v>1</v>
      </c>
      <c r="L2" s="80"/>
      <c r="M2" s="80"/>
      <c r="N2" s="80"/>
      <c r="O2" s="80"/>
      <c r="P2" s="80"/>
      <c r="Q2" s="80"/>
      <c r="R2" s="81" t="s">
        <v>2</v>
      </c>
      <c r="S2" s="81"/>
      <c r="T2" s="81"/>
      <c r="U2" s="81"/>
      <c r="V2" s="81"/>
      <c r="W2" s="81"/>
      <c r="X2" s="81"/>
      <c r="Y2" s="81"/>
      <c r="Z2" s="82" t="s">
        <v>117</v>
      </c>
      <c r="AA2" s="82"/>
      <c r="AB2" s="82"/>
      <c r="AC2" s="82"/>
      <c r="AD2" s="82"/>
      <c r="AE2" s="82"/>
      <c r="AF2" s="82"/>
      <c r="AG2" s="82"/>
      <c r="AH2" s="83" t="s">
        <v>3</v>
      </c>
      <c r="AI2" s="83"/>
      <c r="AJ2" s="83"/>
      <c r="AK2" s="83"/>
      <c r="AL2" s="83"/>
      <c r="AM2" s="83"/>
      <c r="AN2" s="83"/>
      <c r="AO2" s="83"/>
      <c r="AP2" s="83"/>
    </row>
    <row r="3" spans="1:44" x14ac:dyDescent="0.3">
      <c r="A3" s="1" t="s">
        <v>4</v>
      </c>
      <c r="B3" s="1" t="s">
        <v>58</v>
      </c>
      <c r="C3" s="1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4" t="s">
        <v>6</v>
      </c>
      <c r="L3" s="14" t="s">
        <v>7</v>
      </c>
      <c r="M3" s="14" t="s">
        <v>13</v>
      </c>
      <c r="N3" s="14" t="s">
        <v>9</v>
      </c>
      <c r="O3" s="14" t="s">
        <v>10</v>
      </c>
      <c r="P3" s="14" t="s">
        <v>14</v>
      </c>
      <c r="Q3" s="14" t="s">
        <v>15</v>
      </c>
      <c r="R3" s="15" t="s">
        <v>6</v>
      </c>
      <c r="S3" s="15" t="s">
        <v>7</v>
      </c>
      <c r="T3" s="15" t="s">
        <v>13</v>
      </c>
      <c r="U3" s="15" t="s">
        <v>9</v>
      </c>
      <c r="V3" s="15" t="s">
        <v>10</v>
      </c>
      <c r="W3" s="15" t="s">
        <v>11</v>
      </c>
      <c r="X3" s="15" t="s">
        <v>15</v>
      </c>
      <c r="Y3" s="15" t="s">
        <v>12</v>
      </c>
      <c r="Z3" s="16" t="s">
        <v>6</v>
      </c>
      <c r="AA3" s="16" t="s">
        <v>7</v>
      </c>
      <c r="AB3" s="16" t="s">
        <v>13</v>
      </c>
      <c r="AC3" s="16" t="s">
        <v>9</v>
      </c>
      <c r="AD3" s="16" t="s">
        <v>10</v>
      </c>
      <c r="AE3" s="16" t="s">
        <v>14</v>
      </c>
      <c r="AF3" s="16" t="s">
        <v>15</v>
      </c>
      <c r="AG3" s="16" t="s">
        <v>16</v>
      </c>
      <c r="AH3" s="17" t="s">
        <v>6</v>
      </c>
      <c r="AI3" s="17" t="s">
        <v>7</v>
      </c>
      <c r="AJ3" s="17" t="s">
        <v>13</v>
      </c>
      <c r="AK3" s="17" t="s">
        <v>9</v>
      </c>
      <c r="AL3" s="17" t="s">
        <v>10</v>
      </c>
      <c r="AM3" s="17" t="s">
        <v>11</v>
      </c>
      <c r="AN3" s="17" t="s">
        <v>15</v>
      </c>
      <c r="AO3" s="17" t="s">
        <v>16</v>
      </c>
      <c r="AP3" s="17" t="s">
        <v>12</v>
      </c>
      <c r="AR3" s="12" t="s">
        <v>59</v>
      </c>
    </row>
    <row r="4" spans="1:44" x14ac:dyDescent="0.3">
      <c r="A4" s="1" t="s">
        <v>17</v>
      </c>
      <c r="B4" s="1">
        <v>6</v>
      </c>
      <c r="C4" s="1">
        <v>4</v>
      </c>
      <c r="D4" s="1">
        <v>28</v>
      </c>
      <c r="E4" s="2">
        <v>28</v>
      </c>
      <c r="F4" s="2">
        <f t="shared" ref="F4:F43" si="0">E4/AR4</f>
        <v>1</v>
      </c>
      <c r="G4" s="3">
        <v>0</v>
      </c>
      <c r="H4" s="4">
        <v>3.3808045387268102</v>
      </c>
      <c r="I4" s="1">
        <v>5147</v>
      </c>
      <c r="J4" s="1">
        <v>147</v>
      </c>
      <c r="K4" s="1">
        <v>28</v>
      </c>
      <c r="L4" s="2">
        <v>28</v>
      </c>
      <c r="M4" s="2">
        <f t="shared" ref="M4:M43" si="1">L4/AR4</f>
        <v>1</v>
      </c>
      <c r="N4" s="3">
        <v>0</v>
      </c>
      <c r="O4" s="2">
        <v>1.3894860744476301</v>
      </c>
      <c r="P4" s="4">
        <v>7</v>
      </c>
      <c r="Q4" s="4">
        <v>20</v>
      </c>
      <c r="R4" s="4">
        <v>28</v>
      </c>
      <c r="S4" s="2">
        <v>28</v>
      </c>
      <c r="T4" s="2">
        <f t="shared" ref="T4:T43" si="2">S4/AR4</f>
        <v>1</v>
      </c>
      <c r="U4" s="3">
        <v>0</v>
      </c>
      <c r="V4" s="4">
        <v>0.72787356376648005</v>
      </c>
      <c r="W4" s="1">
        <v>3185</v>
      </c>
      <c r="X4" s="1">
        <v>29</v>
      </c>
      <c r="Y4" s="1">
        <v>151</v>
      </c>
      <c r="Z4" s="1">
        <v>28</v>
      </c>
      <c r="AA4" s="4">
        <v>28</v>
      </c>
      <c r="AB4" s="4">
        <f t="shared" ref="AB4:AB43" si="3">AA4/AR4</f>
        <v>1</v>
      </c>
      <c r="AC4" s="3">
        <v>-1.26882631385732E-16</v>
      </c>
      <c r="AD4" s="4">
        <v>1.2240841388702399</v>
      </c>
      <c r="AE4" s="1">
        <v>7</v>
      </c>
      <c r="AF4" s="1">
        <v>20</v>
      </c>
      <c r="AG4" s="1">
        <v>3</v>
      </c>
      <c r="AH4" s="1">
        <v>28</v>
      </c>
      <c r="AI4" s="2">
        <v>28</v>
      </c>
      <c r="AJ4" s="2">
        <f t="shared" ref="AJ4:AJ43" si="4">AI4/AR4</f>
        <v>1</v>
      </c>
      <c r="AK4" s="3">
        <v>0</v>
      </c>
      <c r="AL4" s="2">
        <v>0.58298134803771995</v>
      </c>
      <c r="AM4" s="1">
        <v>1687</v>
      </c>
      <c r="AN4" s="1">
        <v>32</v>
      </c>
      <c r="AO4" s="1">
        <v>4</v>
      </c>
      <c r="AP4" s="1">
        <v>183</v>
      </c>
      <c r="AR4" s="4">
        <f t="shared" ref="AR4:AR43" si="5">MIN(D4,K4,R4,Z4,AH4)</f>
        <v>28</v>
      </c>
    </row>
    <row r="5" spans="1:44" x14ac:dyDescent="0.3">
      <c r="A5" s="1" t="s">
        <v>18</v>
      </c>
      <c r="B5" s="1">
        <v>6</v>
      </c>
      <c r="C5" s="1">
        <v>3</v>
      </c>
      <c r="D5" s="1">
        <v>33</v>
      </c>
      <c r="E5" s="2">
        <v>33</v>
      </c>
      <c r="F5" s="2">
        <f t="shared" si="0"/>
        <v>1</v>
      </c>
      <c r="G5" s="3">
        <v>0</v>
      </c>
      <c r="H5" s="4">
        <v>2.0828504562377899</v>
      </c>
      <c r="I5" s="1">
        <v>4451</v>
      </c>
      <c r="J5" s="1">
        <v>76</v>
      </c>
      <c r="K5" s="1">
        <v>33</v>
      </c>
      <c r="L5" s="2">
        <v>33</v>
      </c>
      <c r="M5" s="2">
        <f t="shared" si="1"/>
        <v>1</v>
      </c>
      <c r="N5" s="3">
        <v>0</v>
      </c>
      <c r="O5" s="2">
        <v>0.80155777931213401</v>
      </c>
      <c r="P5" s="1">
        <v>9</v>
      </c>
      <c r="Q5" s="1">
        <v>16</v>
      </c>
      <c r="R5" s="4">
        <v>33</v>
      </c>
      <c r="S5" s="2">
        <v>33</v>
      </c>
      <c r="T5" s="2">
        <f t="shared" si="2"/>
        <v>1</v>
      </c>
      <c r="U5" s="3">
        <v>0</v>
      </c>
      <c r="V5" s="4">
        <v>0.216287851333618</v>
      </c>
      <c r="W5" s="1">
        <v>627</v>
      </c>
      <c r="X5" s="1">
        <v>20</v>
      </c>
      <c r="Y5" s="1">
        <v>80</v>
      </c>
      <c r="Z5" s="1">
        <v>33</v>
      </c>
      <c r="AA5" s="4">
        <v>33</v>
      </c>
      <c r="AB5" s="4">
        <f t="shared" si="3"/>
        <v>1</v>
      </c>
      <c r="AC5" s="3">
        <v>0</v>
      </c>
      <c r="AD5" s="4">
        <v>0.85379552841186501</v>
      </c>
      <c r="AE5" s="1">
        <v>8</v>
      </c>
      <c r="AF5" s="1">
        <v>15</v>
      </c>
      <c r="AG5" s="1">
        <v>0</v>
      </c>
      <c r="AH5" s="1">
        <v>33</v>
      </c>
      <c r="AI5" s="2">
        <v>33</v>
      </c>
      <c r="AJ5" s="2">
        <f t="shared" si="4"/>
        <v>1</v>
      </c>
      <c r="AK5" s="3">
        <v>0</v>
      </c>
      <c r="AL5" s="2">
        <v>0.14872097969055201</v>
      </c>
      <c r="AM5" s="1">
        <v>260</v>
      </c>
      <c r="AN5" s="1">
        <v>12</v>
      </c>
      <c r="AO5" s="1">
        <v>0</v>
      </c>
      <c r="AP5" s="1">
        <v>80</v>
      </c>
      <c r="AR5" s="4">
        <f t="shared" si="5"/>
        <v>33</v>
      </c>
    </row>
    <row r="6" spans="1:44" x14ac:dyDescent="0.3">
      <c r="A6" s="1" t="s">
        <v>19</v>
      </c>
      <c r="B6" s="1">
        <v>6</v>
      </c>
      <c r="C6" s="1">
        <v>4</v>
      </c>
      <c r="D6" s="1">
        <v>33</v>
      </c>
      <c r="E6" s="2">
        <v>33</v>
      </c>
      <c r="F6" s="2">
        <f t="shared" si="0"/>
        <v>1</v>
      </c>
      <c r="G6" s="3">
        <v>0</v>
      </c>
      <c r="H6" s="4">
        <v>1.88870024681091</v>
      </c>
      <c r="I6" s="1">
        <v>4339</v>
      </c>
      <c r="J6" s="1">
        <v>46</v>
      </c>
      <c r="K6" s="1">
        <v>33</v>
      </c>
      <c r="L6" s="2">
        <v>33</v>
      </c>
      <c r="M6" s="2">
        <f t="shared" si="1"/>
        <v>1</v>
      </c>
      <c r="N6" s="3">
        <v>0</v>
      </c>
      <c r="O6" s="2">
        <v>0.54926228523254395</v>
      </c>
      <c r="P6" s="1">
        <v>6</v>
      </c>
      <c r="Q6" s="1">
        <v>15</v>
      </c>
      <c r="R6" s="4">
        <v>33</v>
      </c>
      <c r="S6" s="2">
        <v>33</v>
      </c>
      <c r="T6" s="2">
        <f t="shared" si="2"/>
        <v>1</v>
      </c>
      <c r="U6" s="3">
        <v>0</v>
      </c>
      <c r="V6" s="4">
        <v>0.535178422927856</v>
      </c>
      <c r="W6" s="1">
        <v>2231</v>
      </c>
      <c r="X6" s="1">
        <v>29</v>
      </c>
      <c r="Y6" s="1">
        <v>174</v>
      </c>
      <c r="Z6" s="1">
        <v>33</v>
      </c>
      <c r="AA6" s="4">
        <v>33</v>
      </c>
      <c r="AB6" s="4">
        <f t="shared" si="3"/>
        <v>1</v>
      </c>
      <c r="AC6" s="3">
        <v>0</v>
      </c>
      <c r="AD6" s="4">
        <v>0.55615353584289595</v>
      </c>
      <c r="AE6" s="1">
        <v>6</v>
      </c>
      <c r="AF6" s="1">
        <v>15</v>
      </c>
      <c r="AG6" s="1">
        <v>0</v>
      </c>
      <c r="AH6" s="1">
        <v>33</v>
      </c>
      <c r="AI6" s="2">
        <v>33</v>
      </c>
      <c r="AJ6" s="2">
        <f t="shared" si="4"/>
        <v>1</v>
      </c>
      <c r="AK6" s="3">
        <v>0</v>
      </c>
      <c r="AL6" s="2">
        <v>0.49716544151306102</v>
      </c>
      <c r="AM6" s="1">
        <v>1676</v>
      </c>
      <c r="AN6" s="1">
        <v>24</v>
      </c>
      <c r="AO6" s="1">
        <v>1</v>
      </c>
      <c r="AP6" s="1">
        <v>156</v>
      </c>
      <c r="AR6" s="4">
        <f t="shared" si="5"/>
        <v>33</v>
      </c>
    </row>
    <row r="7" spans="1:44" x14ac:dyDescent="0.3">
      <c r="A7" s="1" t="s">
        <v>20</v>
      </c>
      <c r="B7" s="1">
        <v>6</v>
      </c>
      <c r="C7" s="1">
        <v>5</v>
      </c>
      <c r="D7" s="1">
        <v>24</v>
      </c>
      <c r="E7" s="2">
        <v>24</v>
      </c>
      <c r="F7" s="2">
        <f t="shared" si="0"/>
        <v>1</v>
      </c>
      <c r="G7" s="3">
        <v>0</v>
      </c>
      <c r="H7" s="4">
        <v>2.6588864326477002</v>
      </c>
      <c r="I7" s="1">
        <v>5899</v>
      </c>
      <c r="J7" s="1">
        <v>116</v>
      </c>
      <c r="K7" s="1">
        <v>24</v>
      </c>
      <c r="L7" s="2">
        <v>24</v>
      </c>
      <c r="M7" s="2">
        <f t="shared" si="1"/>
        <v>1</v>
      </c>
      <c r="N7" s="3">
        <v>0</v>
      </c>
      <c r="O7" s="2">
        <v>1.3473052978515601</v>
      </c>
      <c r="P7" s="1">
        <v>7</v>
      </c>
      <c r="Q7" s="1">
        <v>18</v>
      </c>
      <c r="R7" s="4">
        <v>24</v>
      </c>
      <c r="S7" s="2">
        <v>24</v>
      </c>
      <c r="T7" s="2">
        <f t="shared" si="2"/>
        <v>1</v>
      </c>
      <c r="U7" s="3">
        <v>0</v>
      </c>
      <c r="V7" s="4">
        <v>0.547177314758301</v>
      </c>
      <c r="W7" s="1">
        <v>2277</v>
      </c>
      <c r="X7" s="1">
        <v>18</v>
      </c>
      <c r="Y7" s="1">
        <v>128</v>
      </c>
      <c r="Z7" s="1">
        <v>24</v>
      </c>
      <c r="AA7" s="4">
        <v>24</v>
      </c>
      <c r="AB7" s="4">
        <f t="shared" si="3"/>
        <v>1</v>
      </c>
      <c r="AC7" s="3">
        <v>0</v>
      </c>
      <c r="AD7" s="4">
        <v>2.2213504314422599</v>
      </c>
      <c r="AE7" s="1">
        <v>8</v>
      </c>
      <c r="AF7" s="1">
        <v>22</v>
      </c>
      <c r="AG7" s="1">
        <v>2</v>
      </c>
      <c r="AH7" s="1">
        <v>24</v>
      </c>
      <c r="AI7" s="2">
        <v>24</v>
      </c>
      <c r="AJ7" s="2">
        <f t="shared" si="4"/>
        <v>1</v>
      </c>
      <c r="AK7" s="3">
        <v>0</v>
      </c>
      <c r="AL7" s="2">
        <v>1.2576892375946001</v>
      </c>
      <c r="AM7" s="1">
        <v>4210</v>
      </c>
      <c r="AN7" s="1">
        <v>24</v>
      </c>
      <c r="AO7" s="1">
        <v>2</v>
      </c>
      <c r="AP7" s="1">
        <v>219</v>
      </c>
      <c r="AR7" s="4">
        <f t="shared" si="5"/>
        <v>24</v>
      </c>
    </row>
    <row r="8" spans="1:44" x14ac:dyDescent="0.3">
      <c r="A8" s="1" t="s">
        <v>21</v>
      </c>
      <c r="B8" s="1">
        <v>6</v>
      </c>
      <c r="C8" s="1">
        <v>3</v>
      </c>
      <c r="D8" s="1">
        <v>30</v>
      </c>
      <c r="E8" s="2">
        <v>30</v>
      </c>
      <c r="F8" s="2">
        <f t="shared" si="0"/>
        <v>1</v>
      </c>
      <c r="G8" s="3">
        <v>0</v>
      </c>
      <c r="H8" s="4">
        <v>0.59733033180236805</v>
      </c>
      <c r="I8" s="1">
        <v>2349</v>
      </c>
      <c r="J8" s="1">
        <v>82</v>
      </c>
      <c r="K8" s="1">
        <v>30</v>
      </c>
      <c r="L8" s="2">
        <v>30</v>
      </c>
      <c r="M8" s="2">
        <f t="shared" si="1"/>
        <v>1</v>
      </c>
      <c r="N8" s="3">
        <v>0</v>
      </c>
      <c r="O8" s="2">
        <v>0.22672867774963401</v>
      </c>
      <c r="P8" s="1">
        <v>5</v>
      </c>
      <c r="Q8" s="1">
        <v>9</v>
      </c>
      <c r="R8" s="4">
        <v>30</v>
      </c>
      <c r="S8" s="2">
        <v>30</v>
      </c>
      <c r="T8" s="2">
        <f t="shared" si="2"/>
        <v>1</v>
      </c>
      <c r="U8" s="3">
        <v>0</v>
      </c>
      <c r="V8" s="4">
        <v>9.8310708999633803E-2</v>
      </c>
      <c r="W8" s="1">
        <v>102</v>
      </c>
      <c r="X8" s="1">
        <v>19</v>
      </c>
      <c r="Y8" s="1">
        <v>76</v>
      </c>
      <c r="Z8" s="1">
        <v>30</v>
      </c>
      <c r="AA8" s="4">
        <v>30</v>
      </c>
      <c r="AB8" s="4">
        <f t="shared" si="3"/>
        <v>1</v>
      </c>
      <c r="AC8" s="3">
        <v>0</v>
      </c>
      <c r="AD8" s="4">
        <v>0.222247838973999</v>
      </c>
      <c r="AE8" s="1">
        <v>5</v>
      </c>
      <c r="AF8" s="1">
        <v>10</v>
      </c>
      <c r="AG8" s="1">
        <v>0</v>
      </c>
      <c r="AH8" s="1">
        <v>30</v>
      </c>
      <c r="AI8" s="2">
        <v>30</v>
      </c>
      <c r="AJ8" s="2">
        <f t="shared" si="4"/>
        <v>1</v>
      </c>
      <c r="AK8" s="3">
        <v>0</v>
      </c>
      <c r="AL8" s="2">
        <v>0.17295384407043499</v>
      </c>
      <c r="AM8" s="1">
        <v>277</v>
      </c>
      <c r="AN8" s="1">
        <v>25</v>
      </c>
      <c r="AO8" s="1">
        <v>2</v>
      </c>
      <c r="AP8" s="1">
        <v>97</v>
      </c>
      <c r="AR8" s="4">
        <f t="shared" si="5"/>
        <v>30</v>
      </c>
    </row>
    <row r="9" spans="1:44" x14ac:dyDescent="0.3">
      <c r="A9" s="1" t="s">
        <v>22</v>
      </c>
      <c r="B9" s="1">
        <v>6</v>
      </c>
      <c r="C9" s="1">
        <v>3</v>
      </c>
      <c r="D9" s="1">
        <v>29</v>
      </c>
      <c r="E9" s="2">
        <v>29</v>
      </c>
      <c r="F9" s="2">
        <f t="shared" si="0"/>
        <v>1</v>
      </c>
      <c r="G9" s="3">
        <v>0</v>
      </c>
      <c r="H9" s="4">
        <v>1.2854316234588601</v>
      </c>
      <c r="I9" s="1">
        <v>3298</v>
      </c>
      <c r="J9" s="1">
        <v>52</v>
      </c>
      <c r="K9" s="1">
        <v>29</v>
      </c>
      <c r="L9" s="2">
        <v>29</v>
      </c>
      <c r="M9" s="2">
        <f t="shared" si="1"/>
        <v>1</v>
      </c>
      <c r="N9" s="3">
        <v>0</v>
      </c>
      <c r="O9" s="2">
        <v>0.144674062728882</v>
      </c>
      <c r="P9" s="1">
        <v>4</v>
      </c>
      <c r="Q9" s="1">
        <v>6</v>
      </c>
      <c r="R9" s="4">
        <v>29</v>
      </c>
      <c r="S9" s="2">
        <v>29</v>
      </c>
      <c r="T9" s="2">
        <f t="shared" si="2"/>
        <v>1</v>
      </c>
      <c r="U9" s="3">
        <v>0</v>
      </c>
      <c r="V9" s="4">
        <v>9.8357915878295898E-2</v>
      </c>
      <c r="W9" s="1">
        <v>115</v>
      </c>
      <c r="X9" s="1">
        <v>16</v>
      </c>
      <c r="Y9" s="1">
        <v>81</v>
      </c>
      <c r="Z9" s="1">
        <v>29</v>
      </c>
      <c r="AA9" s="4">
        <v>29</v>
      </c>
      <c r="AB9" s="4">
        <f t="shared" si="3"/>
        <v>1</v>
      </c>
      <c r="AC9" s="3">
        <v>0</v>
      </c>
      <c r="AD9" s="4">
        <v>0.15609073638915999</v>
      </c>
      <c r="AE9" s="1">
        <v>3</v>
      </c>
      <c r="AF9" s="1">
        <v>5</v>
      </c>
      <c r="AG9" s="1">
        <v>0</v>
      </c>
      <c r="AH9" s="1">
        <v>29</v>
      </c>
      <c r="AI9" s="2">
        <v>29</v>
      </c>
      <c r="AJ9" s="2">
        <f t="shared" si="4"/>
        <v>1</v>
      </c>
      <c r="AK9" s="3">
        <v>0</v>
      </c>
      <c r="AL9" s="2">
        <v>0.13492131233215299</v>
      </c>
      <c r="AM9" s="1">
        <v>136</v>
      </c>
      <c r="AN9" s="1">
        <v>18</v>
      </c>
      <c r="AO9" s="1">
        <v>1</v>
      </c>
      <c r="AP9" s="1">
        <v>87</v>
      </c>
      <c r="AR9" s="4">
        <f t="shared" si="5"/>
        <v>29</v>
      </c>
    </row>
    <row r="10" spans="1:44" x14ac:dyDescent="0.3">
      <c r="A10" s="1" t="s">
        <v>23</v>
      </c>
      <c r="B10" s="1">
        <v>6</v>
      </c>
      <c r="C10" s="1">
        <v>3</v>
      </c>
      <c r="D10" s="1">
        <v>29</v>
      </c>
      <c r="E10" s="2">
        <v>29</v>
      </c>
      <c r="F10" s="2">
        <f t="shared" si="0"/>
        <v>1</v>
      </c>
      <c r="G10" s="3">
        <v>0</v>
      </c>
      <c r="H10" s="4">
        <v>2.7479732036590598</v>
      </c>
      <c r="I10" s="1">
        <v>6041</v>
      </c>
      <c r="J10" s="1">
        <v>107</v>
      </c>
      <c r="K10" s="1">
        <v>29</v>
      </c>
      <c r="L10" s="2">
        <v>29</v>
      </c>
      <c r="M10" s="2">
        <f t="shared" si="1"/>
        <v>1</v>
      </c>
      <c r="N10" s="3">
        <v>0</v>
      </c>
      <c r="O10" s="2">
        <v>1.02400827407837</v>
      </c>
      <c r="P10" s="1">
        <v>7</v>
      </c>
      <c r="Q10" s="1">
        <v>20</v>
      </c>
      <c r="R10" s="4">
        <v>29</v>
      </c>
      <c r="S10" s="2">
        <v>29</v>
      </c>
      <c r="T10" s="2">
        <f t="shared" si="2"/>
        <v>1</v>
      </c>
      <c r="U10" s="3">
        <v>0</v>
      </c>
      <c r="V10" s="4">
        <v>0.38362383842468301</v>
      </c>
      <c r="W10" s="1">
        <v>1187</v>
      </c>
      <c r="X10" s="1">
        <v>19</v>
      </c>
      <c r="Y10" s="1">
        <v>156</v>
      </c>
      <c r="Z10" s="1">
        <v>29</v>
      </c>
      <c r="AA10" s="4">
        <v>29</v>
      </c>
      <c r="AB10" s="4">
        <f t="shared" si="3"/>
        <v>1</v>
      </c>
      <c r="AC10" s="3">
        <v>0</v>
      </c>
      <c r="AD10" s="4">
        <v>0.800647974014282</v>
      </c>
      <c r="AE10" s="1">
        <v>6</v>
      </c>
      <c r="AF10" s="1">
        <v>18</v>
      </c>
      <c r="AG10" s="1">
        <v>3</v>
      </c>
      <c r="AH10" s="1">
        <v>29</v>
      </c>
      <c r="AI10" s="2">
        <v>29</v>
      </c>
      <c r="AJ10" s="2">
        <f t="shared" si="4"/>
        <v>1</v>
      </c>
      <c r="AK10" s="3">
        <v>0</v>
      </c>
      <c r="AL10" s="2">
        <v>0.30752539634704601</v>
      </c>
      <c r="AM10" s="1">
        <v>537</v>
      </c>
      <c r="AN10" s="1">
        <v>20</v>
      </c>
      <c r="AO10" s="1">
        <v>2</v>
      </c>
      <c r="AP10" s="1">
        <v>146</v>
      </c>
      <c r="AR10" s="4">
        <f t="shared" si="5"/>
        <v>29</v>
      </c>
    </row>
    <row r="11" spans="1:44" x14ac:dyDescent="0.3">
      <c r="A11" s="1" t="s">
        <v>24</v>
      </c>
      <c r="B11" s="1">
        <v>6</v>
      </c>
      <c r="C11" s="1">
        <v>5</v>
      </c>
      <c r="D11" s="1">
        <v>20</v>
      </c>
      <c r="E11" s="2">
        <v>20</v>
      </c>
      <c r="F11" s="2">
        <f t="shared" si="0"/>
        <v>1</v>
      </c>
      <c r="G11" s="3">
        <v>0</v>
      </c>
      <c r="H11" s="4">
        <v>2.1506073474884002</v>
      </c>
      <c r="I11" s="1">
        <v>4454</v>
      </c>
      <c r="J11" s="1">
        <v>127</v>
      </c>
      <c r="K11" s="1">
        <v>20</v>
      </c>
      <c r="L11" s="2">
        <v>20</v>
      </c>
      <c r="M11" s="2">
        <f t="shared" si="1"/>
        <v>1</v>
      </c>
      <c r="N11" s="3">
        <v>0</v>
      </c>
      <c r="O11" s="2">
        <v>0.65373563766479503</v>
      </c>
      <c r="P11" s="1">
        <v>6</v>
      </c>
      <c r="Q11" s="1">
        <v>15</v>
      </c>
      <c r="R11" s="4">
        <v>20</v>
      </c>
      <c r="S11" s="2">
        <v>20</v>
      </c>
      <c r="T11" s="2">
        <f t="shared" si="2"/>
        <v>1</v>
      </c>
      <c r="U11" s="3">
        <v>0</v>
      </c>
      <c r="V11" s="4">
        <v>0.41082859039306602</v>
      </c>
      <c r="W11" s="1">
        <v>1205</v>
      </c>
      <c r="X11" s="1">
        <v>38</v>
      </c>
      <c r="Y11" s="1">
        <v>123</v>
      </c>
      <c r="Z11" s="1">
        <v>20</v>
      </c>
      <c r="AA11" s="4">
        <v>20</v>
      </c>
      <c r="AB11" s="4">
        <f t="shared" si="3"/>
        <v>1</v>
      </c>
      <c r="AC11" s="3">
        <v>0</v>
      </c>
      <c r="AD11" s="4">
        <v>0.63996863365173295</v>
      </c>
      <c r="AE11" s="1">
        <v>5</v>
      </c>
      <c r="AF11" s="1">
        <v>14</v>
      </c>
      <c r="AG11" s="1">
        <v>1</v>
      </c>
      <c r="AH11" s="1">
        <v>20</v>
      </c>
      <c r="AI11" s="2">
        <v>20</v>
      </c>
      <c r="AJ11" s="2">
        <f t="shared" si="4"/>
        <v>1</v>
      </c>
      <c r="AK11" s="3">
        <v>0</v>
      </c>
      <c r="AL11" s="2">
        <v>0.65131855010986295</v>
      </c>
      <c r="AM11" s="1">
        <v>1200</v>
      </c>
      <c r="AN11" s="1">
        <v>31</v>
      </c>
      <c r="AO11" s="1">
        <v>1</v>
      </c>
      <c r="AP11" s="1">
        <v>186</v>
      </c>
      <c r="AR11" s="4">
        <f t="shared" si="5"/>
        <v>20</v>
      </c>
    </row>
    <row r="12" spans="1:44" x14ac:dyDescent="0.3">
      <c r="A12" s="1" t="s">
        <v>25</v>
      </c>
      <c r="B12" s="1">
        <v>6</v>
      </c>
      <c r="C12" s="1">
        <v>4</v>
      </c>
      <c r="D12" s="1">
        <v>33</v>
      </c>
      <c r="E12" s="2">
        <v>33</v>
      </c>
      <c r="F12" s="2">
        <f t="shared" si="0"/>
        <v>1</v>
      </c>
      <c r="G12" s="3">
        <v>0</v>
      </c>
      <c r="H12" s="4">
        <v>0.74266576766967796</v>
      </c>
      <c r="I12" s="1">
        <v>2570</v>
      </c>
      <c r="J12" s="1">
        <v>73</v>
      </c>
      <c r="K12" s="1">
        <v>33</v>
      </c>
      <c r="L12" s="2">
        <v>32.999999999499998</v>
      </c>
      <c r="M12" s="2">
        <f t="shared" si="1"/>
        <v>0.99999999998484845</v>
      </c>
      <c r="N12" s="3">
        <v>1.5151354918171698E-11</v>
      </c>
      <c r="O12" s="2">
        <v>0.61879539489746105</v>
      </c>
      <c r="P12" s="1">
        <v>6</v>
      </c>
      <c r="Q12" s="1">
        <v>15</v>
      </c>
      <c r="R12" s="4">
        <v>33</v>
      </c>
      <c r="S12" s="2">
        <v>33</v>
      </c>
      <c r="T12" s="2">
        <f t="shared" si="2"/>
        <v>1</v>
      </c>
      <c r="U12" s="3">
        <v>0</v>
      </c>
      <c r="V12" s="4">
        <v>0.17230224609375</v>
      </c>
      <c r="W12" s="1">
        <v>446</v>
      </c>
      <c r="X12" s="1">
        <v>15</v>
      </c>
      <c r="Y12" s="1">
        <v>97</v>
      </c>
      <c r="Z12" s="1">
        <v>33</v>
      </c>
      <c r="AA12" s="4">
        <v>33</v>
      </c>
      <c r="AB12" s="4">
        <f t="shared" si="3"/>
        <v>1</v>
      </c>
      <c r="AC12" s="3">
        <v>0</v>
      </c>
      <c r="AD12" s="4">
        <v>0.79070687294006403</v>
      </c>
      <c r="AE12" s="1">
        <v>6</v>
      </c>
      <c r="AF12" s="1">
        <v>16</v>
      </c>
      <c r="AG12" s="1">
        <v>2</v>
      </c>
      <c r="AH12" s="1">
        <v>33</v>
      </c>
      <c r="AI12" s="2">
        <v>33</v>
      </c>
      <c r="AJ12" s="2">
        <f t="shared" si="4"/>
        <v>1</v>
      </c>
      <c r="AK12" s="3">
        <v>0</v>
      </c>
      <c r="AL12" s="2">
        <v>0.24361753463745101</v>
      </c>
      <c r="AM12" s="1">
        <v>529</v>
      </c>
      <c r="AN12" s="1">
        <v>14</v>
      </c>
      <c r="AO12" s="1">
        <v>1</v>
      </c>
      <c r="AP12" s="1">
        <v>118</v>
      </c>
      <c r="AR12" s="4">
        <f t="shared" si="5"/>
        <v>33</v>
      </c>
    </row>
    <row r="13" spans="1:44" x14ac:dyDescent="0.3">
      <c r="A13" s="1" t="s">
        <v>26</v>
      </c>
      <c r="B13" s="1">
        <v>6</v>
      </c>
      <c r="C13" s="1">
        <v>3</v>
      </c>
      <c r="D13" s="1">
        <v>32</v>
      </c>
      <c r="E13" s="2">
        <v>32</v>
      </c>
      <c r="F13" s="2">
        <f t="shared" si="0"/>
        <v>1</v>
      </c>
      <c r="G13" s="3">
        <v>0</v>
      </c>
      <c r="H13" s="4">
        <v>2.7297127246856698</v>
      </c>
      <c r="I13" s="1">
        <v>5439</v>
      </c>
      <c r="J13" s="1">
        <v>80</v>
      </c>
      <c r="K13" s="1">
        <v>32</v>
      </c>
      <c r="L13" s="2">
        <v>32</v>
      </c>
      <c r="M13" s="2">
        <f t="shared" si="1"/>
        <v>1</v>
      </c>
      <c r="N13" s="3">
        <v>0</v>
      </c>
      <c r="O13" s="2">
        <v>0.25860714912414501</v>
      </c>
      <c r="P13" s="1">
        <v>5</v>
      </c>
      <c r="Q13" s="1">
        <v>9</v>
      </c>
      <c r="R13" s="4">
        <v>32</v>
      </c>
      <c r="S13" s="2">
        <v>32</v>
      </c>
      <c r="T13" s="2">
        <f t="shared" si="2"/>
        <v>1</v>
      </c>
      <c r="U13" s="3">
        <v>0</v>
      </c>
      <c r="V13" s="4">
        <v>0.19750666618347201</v>
      </c>
      <c r="W13" s="1">
        <v>381</v>
      </c>
      <c r="X13" s="1">
        <v>22</v>
      </c>
      <c r="Y13" s="1">
        <v>101</v>
      </c>
      <c r="Z13" s="1">
        <v>32</v>
      </c>
      <c r="AA13" s="4">
        <v>32</v>
      </c>
      <c r="AB13" s="4">
        <f t="shared" si="3"/>
        <v>1</v>
      </c>
      <c r="AC13" s="3">
        <v>0</v>
      </c>
      <c r="AD13" s="4">
        <v>0.305988550186157</v>
      </c>
      <c r="AE13" s="1">
        <v>5</v>
      </c>
      <c r="AF13" s="1">
        <v>11</v>
      </c>
      <c r="AG13" s="1">
        <v>0</v>
      </c>
      <c r="AH13" s="1">
        <v>32</v>
      </c>
      <c r="AI13" s="2">
        <v>32</v>
      </c>
      <c r="AJ13" s="2">
        <f t="shared" si="4"/>
        <v>1</v>
      </c>
      <c r="AK13" s="3">
        <v>0</v>
      </c>
      <c r="AL13" s="2">
        <v>0.26152348518371599</v>
      </c>
      <c r="AM13" s="1">
        <v>399</v>
      </c>
      <c r="AN13" s="1">
        <v>26</v>
      </c>
      <c r="AO13" s="1">
        <v>2</v>
      </c>
      <c r="AP13" s="1">
        <v>123</v>
      </c>
      <c r="AR13" s="4">
        <f t="shared" si="5"/>
        <v>32</v>
      </c>
    </row>
    <row r="14" spans="1:44" x14ac:dyDescent="0.3">
      <c r="A14" s="1" t="s">
        <v>27</v>
      </c>
      <c r="B14" s="1">
        <v>6</v>
      </c>
      <c r="C14" s="1">
        <v>3</v>
      </c>
      <c r="D14" s="1">
        <v>23</v>
      </c>
      <c r="E14" s="2">
        <v>23</v>
      </c>
      <c r="F14" s="2">
        <f t="shared" si="0"/>
        <v>1</v>
      </c>
      <c r="G14" s="3">
        <v>0</v>
      </c>
      <c r="H14" s="4">
        <v>1.4665453433990501</v>
      </c>
      <c r="I14" s="1">
        <v>3491</v>
      </c>
      <c r="J14" s="1">
        <v>106</v>
      </c>
      <c r="K14" s="1">
        <v>23</v>
      </c>
      <c r="L14" s="2">
        <v>23</v>
      </c>
      <c r="M14" s="2">
        <f t="shared" si="1"/>
        <v>1</v>
      </c>
      <c r="N14" s="3">
        <v>0</v>
      </c>
      <c r="O14" s="2">
        <v>1.20846199989319</v>
      </c>
      <c r="P14" s="1">
        <v>9</v>
      </c>
      <c r="Q14" s="1">
        <v>20</v>
      </c>
      <c r="R14" s="4">
        <v>23</v>
      </c>
      <c r="S14" s="2">
        <v>23</v>
      </c>
      <c r="T14" s="2">
        <f t="shared" si="2"/>
        <v>1</v>
      </c>
      <c r="U14" s="3">
        <v>0</v>
      </c>
      <c r="V14" s="4">
        <v>0.472230434417725</v>
      </c>
      <c r="W14" s="1">
        <v>1845</v>
      </c>
      <c r="X14" s="1">
        <v>22</v>
      </c>
      <c r="Y14" s="1">
        <v>162</v>
      </c>
      <c r="Z14" s="1">
        <v>23</v>
      </c>
      <c r="AA14" s="4">
        <v>23</v>
      </c>
      <c r="AB14" s="4">
        <f t="shared" si="3"/>
        <v>1</v>
      </c>
      <c r="AC14" s="3">
        <v>0</v>
      </c>
      <c r="AD14" s="4">
        <v>1.6704397201538099</v>
      </c>
      <c r="AE14" s="1">
        <v>10</v>
      </c>
      <c r="AF14" s="1">
        <v>23</v>
      </c>
      <c r="AG14" s="1">
        <v>2</v>
      </c>
      <c r="AH14" s="1">
        <v>23</v>
      </c>
      <c r="AI14" s="2">
        <v>23</v>
      </c>
      <c r="AJ14" s="2">
        <f t="shared" si="4"/>
        <v>1</v>
      </c>
      <c r="AK14" s="3">
        <v>0</v>
      </c>
      <c r="AL14" s="2">
        <v>0.57329583168029796</v>
      </c>
      <c r="AM14" s="1">
        <v>1933</v>
      </c>
      <c r="AN14" s="1">
        <v>19</v>
      </c>
      <c r="AO14" s="1">
        <v>3</v>
      </c>
      <c r="AP14" s="1">
        <v>170</v>
      </c>
      <c r="AR14" s="4">
        <f t="shared" si="5"/>
        <v>23</v>
      </c>
    </row>
    <row r="15" spans="1:44" x14ac:dyDescent="0.3">
      <c r="A15" s="1" t="s">
        <v>28</v>
      </c>
      <c r="B15" s="1">
        <v>6</v>
      </c>
      <c r="C15" s="1">
        <v>5</v>
      </c>
      <c r="D15" s="1">
        <v>18</v>
      </c>
      <c r="E15" s="2">
        <v>18</v>
      </c>
      <c r="F15" s="2">
        <f t="shared" si="0"/>
        <v>1</v>
      </c>
      <c r="G15" s="3">
        <v>0</v>
      </c>
      <c r="H15" s="4">
        <v>0.83273887634277299</v>
      </c>
      <c r="I15" s="1">
        <v>1820</v>
      </c>
      <c r="J15" s="1">
        <v>99</v>
      </c>
      <c r="K15" s="1">
        <v>18</v>
      </c>
      <c r="L15" s="2">
        <v>18</v>
      </c>
      <c r="M15" s="2">
        <f t="shared" si="1"/>
        <v>1</v>
      </c>
      <c r="N15" s="3">
        <v>0</v>
      </c>
      <c r="O15" s="2">
        <v>0.236705541610718</v>
      </c>
      <c r="P15" s="1">
        <v>5</v>
      </c>
      <c r="Q15" s="1">
        <v>12</v>
      </c>
      <c r="R15" s="4">
        <v>18</v>
      </c>
      <c r="S15" s="2">
        <v>18</v>
      </c>
      <c r="T15" s="2">
        <f t="shared" si="2"/>
        <v>1</v>
      </c>
      <c r="U15" s="3">
        <v>0</v>
      </c>
      <c r="V15" s="4">
        <v>0.10662722587585501</v>
      </c>
      <c r="W15" s="1">
        <v>301</v>
      </c>
      <c r="X15" s="1">
        <v>14</v>
      </c>
      <c r="Y15" s="1">
        <v>94</v>
      </c>
      <c r="Z15" s="1">
        <v>18</v>
      </c>
      <c r="AA15" s="4">
        <v>18</v>
      </c>
      <c r="AB15" s="4">
        <f t="shared" si="3"/>
        <v>1</v>
      </c>
      <c r="AC15" s="3">
        <v>0</v>
      </c>
      <c r="AD15" s="4">
        <v>0.28525304794311501</v>
      </c>
      <c r="AE15" s="1">
        <v>5</v>
      </c>
      <c r="AF15" s="1">
        <v>12</v>
      </c>
      <c r="AG15" s="1">
        <v>2</v>
      </c>
      <c r="AH15" s="1">
        <v>18</v>
      </c>
      <c r="AI15" s="2">
        <v>18</v>
      </c>
      <c r="AJ15" s="2">
        <f t="shared" si="4"/>
        <v>1</v>
      </c>
      <c r="AK15" s="3">
        <v>0</v>
      </c>
      <c r="AL15" s="2">
        <v>0.102358818054199</v>
      </c>
      <c r="AM15" s="1">
        <v>247</v>
      </c>
      <c r="AN15" s="1">
        <v>11</v>
      </c>
      <c r="AO15" s="1">
        <v>1</v>
      </c>
      <c r="AP15" s="1">
        <v>65</v>
      </c>
      <c r="AR15" s="4">
        <f t="shared" si="5"/>
        <v>18</v>
      </c>
    </row>
    <row r="16" spans="1:44" x14ac:dyDescent="0.3">
      <c r="A16" s="1" t="s">
        <v>29</v>
      </c>
      <c r="B16" s="1">
        <v>6</v>
      </c>
      <c r="C16" s="1">
        <v>5</v>
      </c>
      <c r="D16" s="1">
        <v>35</v>
      </c>
      <c r="E16" s="2">
        <v>35</v>
      </c>
      <c r="F16" s="2">
        <f t="shared" si="0"/>
        <v>1</v>
      </c>
      <c r="G16" s="3">
        <v>0</v>
      </c>
      <c r="H16" s="4">
        <v>0.95029449462890603</v>
      </c>
      <c r="I16" s="1">
        <v>3576</v>
      </c>
      <c r="J16" s="1">
        <v>53</v>
      </c>
      <c r="K16" s="1">
        <v>35</v>
      </c>
      <c r="L16" s="2">
        <v>35</v>
      </c>
      <c r="M16" s="2">
        <f t="shared" si="1"/>
        <v>1</v>
      </c>
      <c r="N16" s="3">
        <v>0</v>
      </c>
      <c r="O16" s="2">
        <v>1.06507349014282</v>
      </c>
      <c r="P16" s="1">
        <v>6</v>
      </c>
      <c r="Q16" s="1">
        <v>20</v>
      </c>
      <c r="R16" s="4">
        <v>35</v>
      </c>
      <c r="S16" s="2">
        <v>35</v>
      </c>
      <c r="T16" s="2">
        <f t="shared" si="2"/>
        <v>1</v>
      </c>
      <c r="U16" s="3">
        <v>0</v>
      </c>
      <c r="V16" s="4">
        <v>0.71887707710266102</v>
      </c>
      <c r="W16" s="1">
        <v>4191</v>
      </c>
      <c r="X16" s="1">
        <v>21</v>
      </c>
      <c r="Y16" s="1">
        <v>171</v>
      </c>
      <c r="Z16" s="1">
        <v>35</v>
      </c>
      <c r="AA16" s="4">
        <v>35</v>
      </c>
      <c r="AB16" s="4">
        <f t="shared" si="3"/>
        <v>1</v>
      </c>
      <c r="AC16" s="3">
        <v>0</v>
      </c>
      <c r="AD16" s="4">
        <v>1.41461825370789</v>
      </c>
      <c r="AE16" s="1">
        <v>5</v>
      </c>
      <c r="AF16" s="1">
        <v>19</v>
      </c>
      <c r="AG16" s="1">
        <v>3</v>
      </c>
      <c r="AH16" s="1">
        <v>35</v>
      </c>
      <c r="AI16" s="2">
        <v>35</v>
      </c>
      <c r="AJ16" s="2">
        <f t="shared" si="4"/>
        <v>1</v>
      </c>
      <c r="AK16" s="3">
        <v>0</v>
      </c>
      <c r="AL16" s="2">
        <v>0.666834115982056</v>
      </c>
      <c r="AM16" s="1">
        <v>2817</v>
      </c>
      <c r="AN16" s="1">
        <v>22</v>
      </c>
      <c r="AO16" s="1">
        <v>3</v>
      </c>
      <c r="AP16" s="1">
        <v>171</v>
      </c>
      <c r="AR16" s="4">
        <f t="shared" si="5"/>
        <v>35</v>
      </c>
    </row>
    <row r="17" spans="1:44" x14ac:dyDescent="0.3">
      <c r="A17" s="1" t="s">
        <v>30</v>
      </c>
      <c r="B17" s="1">
        <v>6</v>
      </c>
      <c r="C17" s="1">
        <v>3</v>
      </c>
      <c r="D17" s="1">
        <v>28</v>
      </c>
      <c r="E17" s="2">
        <v>28</v>
      </c>
      <c r="F17" s="2">
        <f t="shared" si="0"/>
        <v>1</v>
      </c>
      <c r="G17" s="3">
        <v>0</v>
      </c>
      <c r="H17" s="4">
        <v>0.54833078384399403</v>
      </c>
      <c r="I17" s="1">
        <v>2249</v>
      </c>
      <c r="J17" s="1">
        <v>68</v>
      </c>
      <c r="K17" s="1">
        <v>28</v>
      </c>
      <c r="L17" s="2">
        <v>28</v>
      </c>
      <c r="M17" s="2">
        <f t="shared" si="1"/>
        <v>1</v>
      </c>
      <c r="N17" s="3">
        <v>0</v>
      </c>
      <c r="O17" s="2">
        <v>0.26685595512390098</v>
      </c>
      <c r="P17" s="1">
        <v>4</v>
      </c>
      <c r="Q17" s="1">
        <v>15</v>
      </c>
      <c r="R17" s="4">
        <v>28</v>
      </c>
      <c r="S17" s="2">
        <v>28</v>
      </c>
      <c r="T17" s="2">
        <f t="shared" si="2"/>
        <v>1</v>
      </c>
      <c r="U17" s="3">
        <v>0</v>
      </c>
      <c r="V17" s="4">
        <v>0.44683766365051297</v>
      </c>
      <c r="W17" s="1">
        <v>1273</v>
      </c>
      <c r="X17" s="1">
        <v>30</v>
      </c>
      <c r="Y17" s="1">
        <v>125</v>
      </c>
      <c r="Z17" s="1">
        <v>28</v>
      </c>
      <c r="AA17" s="4">
        <v>28</v>
      </c>
      <c r="AB17" s="4">
        <f t="shared" si="3"/>
        <v>1</v>
      </c>
      <c r="AC17" s="3">
        <v>0</v>
      </c>
      <c r="AD17" s="4">
        <v>0.361114501953125</v>
      </c>
      <c r="AE17" s="1">
        <v>4</v>
      </c>
      <c r="AF17" s="1">
        <v>15</v>
      </c>
      <c r="AG17" s="1">
        <v>3</v>
      </c>
      <c r="AH17" s="1">
        <v>28</v>
      </c>
      <c r="AI17" s="2">
        <v>28</v>
      </c>
      <c r="AJ17" s="2">
        <f t="shared" si="4"/>
        <v>1</v>
      </c>
      <c r="AK17" s="3">
        <v>0</v>
      </c>
      <c r="AL17" s="2">
        <v>0.26653814315795898</v>
      </c>
      <c r="AM17" s="1">
        <v>649</v>
      </c>
      <c r="AN17" s="1">
        <v>16</v>
      </c>
      <c r="AO17" s="1">
        <v>2</v>
      </c>
      <c r="AP17" s="1">
        <v>138</v>
      </c>
      <c r="AR17" s="4">
        <f t="shared" si="5"/>
        <v>28</v>
      </c>
    </row>
    <row r="18" spans="1:44" x14ac:dyDescent="0.3">
      <c r="A18" s="1" t="s">
        <v>31</v>
      </c>
      <c r="B18" s="1">
        <v>6</v>
      </c>
      <c r="C18" s="1">
        <v>5</v>
      </c>
      <c r="D18" s="1">
        <v>36</v>
      </c>
      <c r="E18" s="2">
        <v>36</v>
      </c>
      <c r="F18" s="2">
        <f t="shared" si="0"/>
        <v>1</v>
      </c>
      <c r="G18" s="3">
        <v>0</v>
      </c>
      <c r="H18" s="4">
        <v>18.867526769638101</v>
      </c>
      <c r="I18" s="1">
        <v>48287</v>
      </c>
      <c r="J18" s="1">
        <v>109</v>
      </c>
      <c r="K18" s="1">
        <v>36</v>
      </c>
      <c r="L18" s="2">
        <v>36</v>
      </c>
      <c r="M18" s="2">
        <f t="shared" si="1"/>
        <v>1</v>
      </c>
      <c r="N18" s="3">
        <v>0</v>
      </c>
      <c r="O18" s="2">
        <v>5.1754910945892298</v>
      </c>
      <c r="P18" s="1">
        <v>9</v>
      </c>
      <c r="Q18" s="1">
        <v>29</v>
      </c>
      <c r="R18" s="4">
        <v>36</v>
      </c>
      <c r="S18" s="2">
        <v>36</v>
      </c>
      <c r="T18" s="2">
        <f t="shared" si="2"/>
        <v>1</v>
      </c>
      <c r="U18" s="3">
        <v>0</v>
      </c>
      <c r="V18" s="4">
        <v>1.49605941772461</v>
      </c>
      <c r="W18" s="1">
        <v>6407</v>
      </c>
      <c r="X18" s="1">
        <v>34</v>
      </c>
      <c r="Y18" s="1">
        <v>186</v>
      </c>
      <c r="Z18" s="1">
        <v>36</v>
      </c>
      <c r="AA18" s="4">
        <v>36</v>
      </c>
      <c r="AB18" s="4">
        <f t="shared" si="3"/>
        <v>1</v>
      </c>
      <c r="AC18" s="3">
        <v>0</v>
      </c>
      <c r="AD18" s="4">
        <v>7.5227177143096897</v>
      </c>
      <c r="AE18" s="1">
        <v>10</v>
      </c>
      <c r="AF18" s="1">
        <v>32</v>
      </c>
      <c r="AG18" s="1">
        <v>2</v>
      </c>
      <c r="AH18" s="1">
        <v>36</v>
      </c>
      <c r="AI18" s="2">
        <v>36</v>
      </c>
      <c r="AJ18" s="2">
        <f t="shared" si="4"/>
        <v>1</v>
      </c>
      <c r="AK18" s="3">
        <v>0</v>
      </c>
      <c r="AL18" s="2">
        <v>2.3729763031005899</v>
      </c>
      <c r="AM18" s="1">
        <v>8163</v>
      </c>
      <c r="AN18" s="1">
        <v>34</v>
      </c>
      <c r="AO18" s="1">
        <v>0</v>
      </c>
      <c r="AP18" s="1">
        <v>225</v>
      </c>
      <c r="AR18" s="4">
        <f t="shared" si="5"/>
        <v>36</v>
      </c>
    </row>
    <row r="19" spans="1:44" x14ac:dyDescent="0.3">
      <c r="A19" s="1" t="s">
        <v>32</v>
      </c>
      <c r="B19" s="1">
        <v>6</v>
      </c>
      <c r="C19" s="1">
        <v>4</v>
      </c>
      <c r="D19" s="1">
        <v>31</v>
      </c>
      <c r="E19" s="2">
        <v>31</v>
      </c>
      <c r="F19" s="2">
        <f t="shared" si="0"/>
        <v>1</v>
      </c>
      <c r="G19" s="3">
        <v>0</v>
      </c>
      <c r="H19" s="4">
        <v>0.48774123191833502</v>
      </c>
      <c r="I19" s="1">
        <v>1670</v>
      </c>
      <c r="J19" s="1">
        <v>57</v>
      </c>
      <c r="K19" s="1">
        <v>31</v>
      </c>
      <c r="L19" s="2">
        <v>31</v>
      </c>
      <c r="M19" s="2">
        <f t="shared" si="1"/>
        <v>1</v>
      </c>
      <c r="N19" s="3">
        <v>0</v>
      </c>
      <c r="O19" s="2">
        <v>0.31427216529846203</v>
      </c>
      <c r="P19" s="1">
        <v>6</v>
      </c>
      <c r="Q19" s="1">
        <v>14</v>
      </c>
      <c r="R19" s="4">
        <v>31</v>
      </c>
      <c r="S19" s="2">
        <v>31</v>
      </c>
      <c r="T19" s="2">
        <f t="shared" si="2"/>
        <v>1</v>
      </c>
      <c r="U19" s="3">
        <v>0</v>
      </c>
      <c r="V19" s="4">
        <v>0.140442609786987</v>
      </c>
      <c r="W19" s="1">
        <v>206</v>
      </c>
      <c r="X19" s="1">
        <v>18</v>
      </c>
      <c r="Y19" s="1">
        <v>92</v>
      </c>
      <c r="Z19" s="1">
        <v>31</v>
      </c>
      <c r="AA19" s="4">
        <v>31</v>
      </c>
      <c r="AB19" s="4">
        <f t="shared" si="3"/>
        <v>1</v>
      </c>
      <c r="AC19" s="3">
        <v>0</v>
      </c>
      <c r="AD19" s="4">
        <v>0.33141636848449701</v>
      </c>
      <c r="AE19" s="1">
        <v>6</v>
      </c>
      <c r="AF19" s="1">
        <v>11</v>
      </c>
      <c r="AG19" s="1">
        <v>0</v>
      </c>
      <c r="AH19" s="1">
        <v>31</v>
      </c>
      <c r="AI19" s="2">
        <v>31</v>
      </c>
      <c r="AJ19" s="2">
        <f t="shared" si="4"/>
        <v>1</v>
      </c>
      <c r="AK19" s="3">
        <v>0</v>
      </c>
      <c r="AL19" s="2">
        <v>0.141348361968994</v>
      </c>
      <c r="AM19" s="1">
        <v>287</v>
      </c>
      <c r="AN19" s="1">
        <v>10</v>
      </c>
      <c r="AO19" s="1">
        <v>1</v>
      </c>
      <c r="AP19" s="1">
        <v>90</v>
      </c>
      <c r="AR19" s="4">
        <f t="shared" si="5"/>
        <v>31</v>
      </c>
    </row>
    <row r="20" spans="1:44" x14ac:dyDescent="0.3">
      <c r="A20" s="1" t="s">
        <v>33</v>
      </c>
      <c r="B20" s="1">
        <v>6</v>
      </c>
      <c r="C20" s="1">
        <v>3</v>
      </c>
      <c r="D20" s="1">
        <v>28</v>
      </c>
      <c r="E20" s="2">
        <v>28</v>
      </c>
      <c r="F20" s="2">
        <f t="shared" si="0"/>
        <v>1</v>
      </c>
      <c r="G20" s="3">
        <v>0</v>
      </c>
      <c r="H20" s="4">
        <v>0.70849847793579102</v>
      </c>
      <c r="I20" s="1">
        <v>2348</v>
      </c>
      <c r="J20" s="1">
        <v>72</v>
      </c>
      <c r="K20" s="1">
        <v>28</v>
      </c>
      <c r="L20" s="2">
        <v>28</v>
      </c>
      <c r="M20" s="2">
        <f t="shared" si="1"/>
        <v>1</v>
      </c>
      <c r="N20" s="3">
        <v>0</v>
      </c>
      <c r="O20" s="2">
        <v>0.27636241912841802</v>
      </c>
      <c r="P20" s="1">
        <v>6</v>
      </c>
      <c r="Q20" s="1">
        <v>11</v>
      </c>
      <c r="R20" s="4">
        <v>28</v>
      </c>
      <c r="S20" s="2">
        <v>28</v>
      </c>
      <c r="T20" s="2">
        <f t="shared" si="2"/>
        <v>1</v>
      </c>
      <c r="U20" s="3">
        <v>0</v>
      </c>
      <c r="V20" s="4">
        <v>0.140926122665405</v>
      </c>
      <c r="W20" s="1">
        <v>374</v>
      </c>
      <c r="X20" s="1">
        <v>12</v>
      </c>
      <c r="Y20" s="1">
        <v>57</v>
      </c>
      <c r="Z20" s="1">
        <v>28</v>
      </c>
      <c r="AA20" s="4">
        <v>28</v>
      </c>
      <c r="AB20" s="4">
        <f t="shared" si="3"/>
        <v>1</v>
      </c>
      <c r="AC20" s="3">
        <v>0</v>
      </c>
      <c r="AD20" s="4">
        <v>0.33424639701843301</v>
      </c>
      <c r="AE20" s="1">
        <v>6</v>
      </c>
      <c r="AF20" s="1">
        <v>10</v>
      </c>
      <c r="AG20" s="1">
        <v>0</v>
      </c>
      <c r="AH20" s="1">
        <v>28</v>
      </c>
      <c r="AI20" s="2">
        <v>28</v>
      </c>
      <c r="AJ20" s="2">
        <f t="shared" si="4"/>
        <v>1</v>
      </c>
      <c r="AK20" s="3">
        <v>0</v>
      </c>
      <c r="AL20" s="2">
        <v>0.15288257598877</v>
      </c>
      <c r="AM20" s="1">
        <v>346</v>
      </c>
      <c r="AN20" s="1">
        <v>12</v>
      </c>
      <c r="AO20" s="1">
        <v>0</v>
      </c>
      <c r="AP20" s="1">
        <v>88</v>
      </c>
      <c r="AR20" s="4">
        <f t="shared" si="5"/>
        <v>28</v>
      </c>
    </row>
    <row r="21" spans="1:44" x14ac:dyDescent="0.3">
      <c r="A21" s="1" t="s">
        <v>34</v>
      </c>
      <c r="B21" s="1">
        <v>6</v>
      </c>
      <c r="C21" s="1">
        <v>5</v>
      </c>
      <c r="D21" s="1">
        <v>24</v>
      </c>
      <c r="E21" s="2">
        <v>24</v>
      </c>
      <c r="F21" s="2">
        <f t="shared" si="0"/>
        <v>1</v>
      </c>
      <c r="G21" s="3">
        <v>0</v>
      </c>
      <c r="H21" s="4">
        <v>2.1907825469970699</v>
      </c>
      <c r="I21" s="1">
        <v>4902</v>
      </c>
      <c r="J21" s="1">
        <v>122</v>
      </c>
      <c r="K21" s="1">
        <v>24</v>
      </c>
      <c r="L21" s="2">
        <v>24</v>
      </c>
      <c r="M21" s="2">
        <f t="shared" si="1"/>
        <v>1</v>
      </c>
      <c r="N21" s="3">
        <v>0</v>
      </c>
      <c r="O21" s="2">
        <v>1.1884727478027299</v>
      </c>
      <c r="P21" s="1">
        <v>7</v>
      </c>
      <c r="Q21" s="1">
        <v>19</v>
      </c>
      <c r="R21" s="4">
        <v>24</v>
      </c>
      <c r="S21" s="2">
        <v>24</v>
      </c>
      <c r="T21" s="2">
        <f t="shared" si="2"/>
        <v>1</v>
      </c>
      <c r="U21" s="3">
        <v>0</v>
      </c>
      <c r="V21" s="4">
        <v>0.79771637916564897</v>
      </c>
      <c r="W21" s="1">
        <v>3125</v>
      </c>
      <c r="X21" s="1">
        <v>36</v>
      </c>
      <c r="Y21" s="1">
        <v>186</v>
      </c>
      <c r="Z21" s="1">
        <v>24</v>
      </c>
      <c r="AA21" s="4">
        <v>24</v>
      </c>
      <c r="AB21" s="4">
        <f t="shared" si="3"/>
        <v>1</v>
      </c>
      <c r="AC21" s="3">
        <v>0</v>
      </c>
      <c r="AD21" s="4">
        <v>0.39641761779785201</v>
      </c>
      <c r="AE21" s="1">
        <v>5</v>
      </c>
      <c r="AF21" s="1">
        <v>15</v>
      </c>
      <c r="AG21" s="1">
        <v>4</v>
      </c>
      <c r="AH21" s="1">
        <v>24</v>
      </c>
      <c r="AI21" s="2">
        <v>24</v>
      </c>
      <c r="AJ21" s="2">
        <f t="shared" si="4"/>
        <v>1</v>
      </c>
      <c r="AK21" s="3">
        <v>0</v>
      </c>
      <c r="AL21" s="2">
        <v>0.41434383392334001</v>
      </c>
      <c r="AM21" s="1">
        <v>1065</v>
      </c>
      <c r="AN21" s="1">
        <v>14</v>
      </c>
      <c r="AO21" s="1">
        <v>4</v>
      </c>
      <c r="AP21" s="1">
        <v>199</v>
      </c>
      <c r="AR21" s="4">
        <f t="shared" si="5"/>
        <v>24</v>
      </c>
    </row>
    <row r="22" spans="1:44" x14ac:dyDescent="0.3">
      <c r="A22" s="1" t="s">
        <v>35</v>
      </c>
      <c r="B22" s="1">
        <v>6</v>
      </c>
      <c r="C22" s="1">
        <v>4</v>
      </c>
      <c r="D22" s="1">
        <v>27</v>
      </c>
      <c r="E22" s="2">
        <v>27</v>
      </c>
      <c r="F22" s="2">
        <f t="shared" si="0"/>
        <v>1</v>
      </c>
      <c r="G22" s="3">
        <v>0</v>
      </c>
      <c r="H22" s="4">
        <v>1.00746917724609</v>
      </c>
      <c r="I22" s="1">
        <v>3580</v>
      </c>
      <c r="J22" s="1">
        <v>92</v>
      </c>
      <c r="K22" s="1">
        <v>27</v>
      </c>
      <c r="L22" s="2">
        <v>27</v>
      </c>
      <c r="M22" s="2">
        <f t="shared" si="1"/>
        <v>1</v>
      </c>
      <c r="N22" s="3">
        <v>0</v>
      </c>
      <c r="O22" s="2">
        <v>0.458985805511475</v>
      </c>
      <c r="P22" s="1">
        <v>6</v>
      </c>
      <c r="Q22" s="1">
        <v>15</v>
      </c>
      <c r="R22" s="4">
        <v>27</v>
      </c>
      <c r="S22" s="2">
        <v>27</v>
      </c>
      <c r="T22" s="2">
        <f t="shared" si="2"/>
        <v>1</v>
      </c>
      <c r="U22" s="3">
        <v>0</v>
      </c>
      <c r="V22" s="4">
        <v>0.295464277267456</v>
      </c>
      <c r="W22" s="1">
        <v>1666</v>
      </c>
      <c r="X22" s="1">
        <v>22</v>
      </c>
      <c r="Y22" s="1">
        <v>95</v>
      </c>
      <c r="Z22" s="1">
        <v>27</v>
      </c>
      <c r="AA22" s="4">
        <v>27</v>
      </c>
      <c r="AB22" s="4">
        <f t="shared" si="3"/>
        <v>1</v>
      </c>
      <c r="AC22" s="3">
        <v>0</v>
      </c>
      <c r="AD22" s="4">
        <v>0.64025902748107899</v>
      </c>
      <c r="AE22" s="1">
        <v>7</v>
      </c>
      <c r="AF22" s="1">
        <v>16</v>
      </c>
      <c r="AG22" s="1">
        <v>2</v>
      </c>
      <c r="AH22" s="1">
        <v>27</v>
      </c>
      <c r="AI22" s="2">
        <v>27</v>
      </c>
      <c r="AJ22" s="2">
        <f t="shared" si="4"/>
        <v>1</v>
      </c>
      <c r="AK22" s="3">
        <v>0</v>
      </c>
      <c r="AL22" s="2">
        <v>0.270097255706787</v>
      </c>
      <c r="AM22" s="1">
        <v>728</v>
      </c>
      <c r="AN22" s="1">
        <v>20</v>
      </c>
      <c r="AO22" s="1">
        <v>1</v>
      </c>
      <c r="AP22" s="1">
        <v>145</v>
      </c>
      <c r="AR22" s="4">
        <f t="shared" si="5"/>
        <v>27</v>
      </c>
    </row>
    <row r="23" spans="1:44" x14ac:dyDescent="0.3">
      <c r="A23" s="1" t="s">
        <v>36</v>
      </c>
      <c r="B23" s="1">
        <v>6</v>
      </c>
      <c r="C23" s="1">
        <v>4</v>
      </c>
      <c r="D23" s="1">
        <v>38</v>
      </c>
      <c r="E23" s="2">
        <v>38</v>
      </c>
      <c r="F23" s="2">
        <f t="shared" si="0"/>
        <v>1</v>
      </c>
      <c r="G23" s="3">
        <v>0</v>
      </c>
      <c r="H23" s="4">
        <v>3.9636695384979199</v>
      </c>
      <c r="I23" s="1">
        <v>11727</v>
      </c>
      <c r="J23" s="1">
        <v>79</v>
      </c>
      <c r="K23" s="1">
        <v>38</v>
      </c>
      <c r="L23" s="2">
        <v>38</v>
      </c>
      <c r="M23" s="2">
        <f t="shared" si="1"/>
        <v>1</v>
      </c>
      <c r="N23" s="3">
        <v>0</v>
      </c>
      <c r="O23" s="2">
        <v>2.6040380001068102</v>
      </c>
      <c r="P23" s="1">
        <v>8</v>
      </c>
      <c r="Q23" s="1">
        <v>23</v>
      </c>
      <c r="R23" s="4">
        <v>38</v>
      </c>
      <c r="S23" s="2">
        <v>38</v>
      </c>
      <c r="T23" s="2">
        <f t="shared" si="2"/>
        <v>1</v>
      </c>
      <c r="U23" s="3">
        <v>0</v>
      </c>
      <c r="V23" s="4">
        <v>1.4855422973632799</v>
      </c>
      <c r="W23" s="1">
        <v>8285</v>
      </c>
      <c r="X23" s="1">
        <v>28</v>
      </c>
      <c r="Y23" s="1">
        <v>166</v>
      </c>
      <c r="Z23" s="1">
        <v>38</v>
      </c>
      <c r="AA23" s="4">
        <v>38</v>
      </c>
      <c r="AB23" s="4">
        <f t="shared" si="3"/>
        <v>1</v>
      </c>
      <c r="AC23" s="3">
        <v>0</v>
      </c>
      <c r="AD23" s="4">
        <v>1.9248914718627901</v>
      </c>
      <c r="AE23" s="1">
        <v>7</v>
      </c>
      <c r="AF23" s="1">
        <v>22</v>
      </c>
      <c r="AG23" s="1">
        <v>2</v>
      </c>
      <c r="AH23" s="1">
        <v>38</v>
      </c>
      <c r="AI23" s="2">
        <v>38</v>
      </c>
      <c r="AJ23" s="2">
        <f t="shared" si="4"/>
        <v>1</v>
      </c>
      <c r="AK23" s="3">
        <v>0</v>
      </c>
      <c r="AL23" s="2">
        <v>1.2674593925476101</v>
      </c>
      <c r="AM23" s="1">
        <v>5778</v>
      </c>
      <c r="AN23" s="1">
        <v>29</v>
      </c>
      <c r="AO23" s="1">
        <v>2</v>
      </c>
      <c r="AP23" s="1">
        <v>207</v>
      </c>
      <c r="AR23" s="4">
        <f t="shared" si="5"/>
        <v>38</v>
      </c>
    </row>
    <row r="24" spans="1:44" x14ac:dyDescent="0.3">
      <c r="A24" s="1" t="s">
        <v>37</v>
      </c>
      <c r="B24" s="1">
        <v>6</v>
      </c>
      <c r="C24" s="1">
        <v>5</v>
      </c>
      <c r="D24" s="1">
        <v>32</v>
      </c>
      <c r="E24" s="2">
        <v>32</v>
      </c>
      <c r="F24" s="2">
        <f t="shared" si="0"/>
        <v>1</v>
      </c>
      <c r="G24" s="3">
        <v>0</v>
      </c>
      <c r="H24" s="4">
        <v>1.9317610263824501</v>
      </c>
      <c r="I24" s="1">
        <v>4537</v>
      </c>
      <c r="J24" s="1">
        <v>67</v>
      </c>
      <c r="K24" s="1">
        <v>32</v>
      </c>
      <c r="L24" s="2">
        <v>32</v>
      </c>
      <c r="M24" s="2">
        <f t="shared" si="1"/>
        <v>1</v>
      </c>
      <c r="N24" s="3">
        <v>0</v>
      </c>
      <c r="O24" s="2">
        <v>1.5553443431854199</v>
      </c>
      <c r="P24" s="1">
        <v>7</v>
      </c>
      <c r="Q24" s="1">
        <v>23</v>
      </c>
      <c r="R24" s="4">
        <v>32</v>
      </c>
      <c r="S24" s="2">
        <v>32</v>
      </c>
      <c r="T24" s="2">
        <f t="shared" si="2"/>
        <v>1</v>
      </c>
      <c r="U24" s="3">
        <v>0</v>
      </c>
      <c r="V24" s="4">
        <v>0.76278853416442904</v>
      </c>
      <c r="W24" s="1">
        <v>3482</v>
      </c>
      <c r="X24" s="1">
        <v>25</v>
      </c>
      <c r="Y24" s="1">
        <v>131</v>
      </c>
      <c r="Z24" s="1">
        <v>32</v>
      </c>
      <c r="AA24" s="4">
        <v>32</v>
      </c>
      <c r="AB24" s="4">
        <f t="shared" si="3"/>
        <v>1</v>
      </c>
      <c r="AC24" s="3">
        <v>0</v>
      </c>
      <c r="AD24" s="4">
        <v>1.9333424568176301</v>
      </c>
      <c r="AE24" s="1">
        <v>7</v>
      </c>
      <c r="AF24" s="1">
        <v>24</v>
      </c>
      <c r="AG24" s="1">
        <v>5</v>
      </c>
      <c r="AH24" s="1">
        <v>32</v>
      </c>
      <c r="AI24" s="2">
        <v>32</v>
      </c>
      <c r="AJ24" s="2">
        <f t="shared" si="4"/>
        <v>1</v>
      </c>
      <c r="AK24" s="3">
        <v>0</v>
      </c>
      <c r="AL24" s="2">
        <v>1.2089815139770499</v>
      </c>
      <c r="AM24" s="1">
        <v>5176</v>
      </c>
      <c r="AN24" s="1">
        <v>30</v>
      </c>
      <c r="AO24" s="1">
        <v>2</v>
      </c>
      <c r="AP24" s="1">
        <v>164</v>
      </c>
      <c r="AR24" s="4">
        <f t="shared" si="5"/>
        <v>32</v>
      </c>
    </row>
    <row r="25" spans="1:44" x14ac:dyDescent="0.3">
      <c r="A25" s="1" t="s">
        <v>38</v>
      </c>
      <c r="B25" s="1">
        <v>6</v>
      </c>
      <c r="C25" s="1">
        <v>3</v>
      </c>
      <c r="D25" s="1">
        <v>33</v>
      </c>
      <c r="E25" s="2">
        <v>33</v>
      </c>
      <c r="F25" s="2">
        <f t="shared" si="0"/>
        <v>1</v>
      </c>
      <c r="G25" s="3">
        <v>0</v>
      </c>
      <c r="H25" s="4">
        <v>2.5593287944793701</v>
      </c>
      <c r="I25" s="1">
        <v>5476</v>
      </c>
      <c r="J25" s="1">
        <v>103</v>
      </c>
      <c r="K25" s="1">
        <v>33</v>
      </c>
      <c r="L25" s="2">
        <v>33</v>
      </c>
      <c r="M25" s="2">
        <f t="shared" si="1"/>
        <v>1</v>
      </c>
      <c r="N25" s="3">
        <v>0</v>
      </c>
      <c r="O25" s="2">
        <v>0.70169186592102095</v>
      </c>
      <c r="P25" s="1">
        <v>7</v>
      </c>
      <c r="Q25" s="1">
        <v>20</v>
      </c>
      <c r="R25" s="4">
        <v>33</v>
      </c>
      <c r="S25" s="2">
        <v>33</v>
      </c>
      <c r="T25" s="2">
        <f t="shared" si="2"/>
        <v>1</v>
      </c>
      <c r="U25" s="3">
        <v>0</v>
      </c>
      <c r="V25" s="4">
        <v>0.75513195991516102</v>
      </c>
      <c r="W25" s="1">
        <v>4396</v>
      </c>
      <c r="X25" s="1">
        <v>27</v>
      </c>
      <c r="Y25" s="1">
        <v>144</v>
      </c>
      <c r="Z25" s="1">
        <v>33</v>
      </c>
      <c r="AA25" s="4">
        <v>33</v>
      </c>
      <c r="AB25" s="4">
        <f t="shared" si="3"/>
        <v>1</v>
      </c>
      <c r="AC25" s="3">
        <v>0</v>
      </c>
      <c r="AD25" s="4">
        <v>1.11161231994629</v>
      </c>
      <c r="AE25" s="1">
        <v>7</v>
      </c>
      <c r="AF25" s="1">
        <v>25</v>
      </c>
      <c r="AG25" s="1">
        <v>2</v>
      </c>
      <c r="AH25" s="1">
        <v>33</v>
      </c>
      <c r="AI25" s="2">
        <v>33</v>
      </c>
      <c r="AJ25" s="2">
        <f t="shared" si="4"/>
        <v>1</v>
      </c>
      <c r="AK25" s="3">
        <v>0</v>
      </c>
      <c r="AL25" s="2">
        <v>0.52449607849121105</v>
      </c>
      <c r="AM25" s="1">
        <v>1253</v>
      </c>
      <c r="AN25" s="1">
        <v>29</v>
      </c>
      <c r="AO25" s="1">
        <v>2</v>
      </c>
      <c r="AP25" s="1">
        <v>180</v>
      </c>
      <c r="AR25" s="4">
        <f t="shared" si="5"/>
        <v>33</v>
      </c>
    </row>
    <row r="26" spans="1:44" x14ac:dyDescent="0.3">
      <c r="A26" s="1" t="s">
        <v>39</v>
      </c>
      <c r="B26" s="1">
        <v>6</v>
      </c>
      <c r="C26" s="1">
        <v>4</v>
      </c>
      <c r="D26" s="1">
        <v>24</v>
      </c>
      <c r="E26" s="2">
        <v>24</v>
      </c>
      <c r="F26" s="2">
        <f t="shared" si="0"/>
        <v>1</v>
      </c>
      <c r="G26" s="3">
        <v>0</v>
      </c>
      <c r="H26" s="4">
        <v>4.4460091590881401</v>
      </c>
      <c r="I26" s="1">
        <v>10057</v>
      </c>
      <c r="J26" s="1">
        <v>100</v>
      </c>
      <c r="K26" s="1">
        <v>24</v>
      </c>
      <c r="L26" s="2">
        <v>24</v>
      </c>
      <c r="M26" s="2">
        <f t="shared" si="1"/>
        <v>1</v>
      </c>
      <c r="N26" s="3">
        <v>0</v>
      </c>
      <c r="O26" s="2">
        <v>2.7590446472168</v>
      </c>
      <c r="P26" s="1">
        <v>8</v>
      </c>
      <c r="Q26" s="1">
        <v>23</v>
      </c>
      <c r="R26" s="4">
        <v>24</v>
      </c>
      <c r="S26" s="2">
        <v>24</v>
      </c>
      <c r="T26" s="2">
        <f t="shared" si="2"/>
        <v>1</v>
      </c>
      <c r="U26" s="3">
        <v>0</v>
      </c>
      <c r="V26" s="4">
        <v>0.74482250213623102</v>
      </c>
      <c r="W26" s="1">
        <v>3235</v>
      </c>
      <c r="X26" s="1">
        <v>28</v>
      </c>
      <c r="Y26" s="1">
        <v>131</v>
      </c>
      <c r="Z26" s="1">
        <v>24</v>
      </c>
      <c r="AA26" s="4">
        <v>24</v>
      </c>
      <c r="AB26" s="4">
        <f t="shared" si="3"/>
        <v>1</v>
      </c>
      <c r="AC26" s="3">
        <v>0</v>
      </c>
      <c r="AD26" s="4">
        <v>1.77120709419251</v>
      </c>
      <c r="AE26" s="1">
        <v>7</v>
      </c>
      <c r="AF26" s="1">
        <v>21</v>
      </c>
      <c r="AG26" s="1">
        <v>2</v>
      </c>
      <c r="AH26" s="1">
        <v>24</v>
      </c>
      <c r="AI26" s="2">
        <v>24</v>
      </c>
      <c r="AJ26" s="2">
        <f t="shared" si="4"/>
        <v>1</v>
      </c>
      <c r="AK26" s="3">
        <v>0</v>
      </c>
      <c r="AL26" s="2">
        <v>1.32090735435486</v>
      </c>
      <c r="AM26" s="1">
        <v>4599</v>
      </c>
      <c r="AN26" s="1">
        <v>25</v>
      </c>
      <c r="AO26" s="1">
        <v>3</v>
      </c>
      <c r="AP26" s="1">
        <v>201</v>
      </c>
      <c r="AR26" s="4">
        <f t="shared" si="5"/>
        <v>24</v>
      </c>
    </row>
    <row r="27" spans="1:44" x14ac:dyDescent="0.3">
      <c r="A27" s="1" t="s">
        <v>40</v>
      </c>
      <c r="B27" s="1">
        <v>6</v>
      </c>
      <c r="C27" s="1">
        <v>2</v>
      </c>
      <c r="D27" s="1">
        <v>25</v>
      </c>
      <c r="E27" s="2">
        <v>25</v>
      </c>
      <c r="F27" s="2">
        <f t="shared" si="0"/>
        <v>1</v>
      </c>
      <c r="G27" s="3">
        <v>0</v>
      </c>
      <c r="H27" s="4">
        <v>8.3178863525390607</v>
      </c>
      <c r="I27" s="1">
        <v>11869</v>
      </c>
      <c r="J27" s="1">
        <v>168</v>
      </c>
      <c r="K27" s="1">
        <v>25</v>
      </c>
      <c r="L27" s="2">
        <v>25</v>
      </c>
      <c r="M27" s="2">
        <f t="shared" si="1"/>
        <v>1</v>
      </c>
      <c r="N27" s="3">
        <v>0</v>
      </c>
      <c r="O27" s="2">
        <v>0.64748573303222701</v>
      </c>
      <c r="P27" s="1">
        <v>12</v>
      </c>
      <c r="Q27" s="1">
        <v>20</v>
      </c>
      <c r="R27" s="4">
        <v>25</v>
      </c>
      <c r="S27" s="2">
        <v>25</v>
      </c>
      <c r="T27" s="2">
        <f t="shared" si="2"/>
        <v>1</v>
      </c>
      <c r="U27" s="3">
        <v>0</v>
      </c>
      <c r="V27" s="4">
        <v>0.25890946388244601</v>
      </c>
      <c r="W27" s="1">
        <v>1807</v>
      </c>
      <c r="X27" s="1">
        <v>21</v>
      </c>
      <c r="Y27" s="1">
        <v>82</v>
      </c>
      <c r="Z27" s="1">
        <v>25</v>
      </c>
      <c r="AA27" s="4">
        <v>25</v>
      </c>
      <c r="AB27" s="4">
        <f t="shared" si="3"/>
        <v>1</v>
      </c>
      <c r="AC27" s="3">
        <v>0</v>
      </c>
      <c r="AD27" s="4">
        <v>0.81668472290039096</v>
      </c>
      <c r="AE27" s="1">
        <v>13</v>
      </c>
      <c r="AF27" s="1">
        <v>20</v>
      </c>
      <c r="AG27" s="1">
        <v>0</v>
      </c>
      <c r="AH27" s="1">
        <v>25</v>
      </c>
      <c r="AI27" s="2">
        <v>25</v>
      </c>
      <c r="AJ27" s="2">
        <f t="shared" si="4"/>
        <v>1</v>
      </c>
      <c r="AK27" s="3">
        <v>0</v>
      </c>
      <c r="AL27" s="2">
        <v>0.35831165313720698</v>
      </c>
      <c r="AM27" s="1">
        <v>2331</v>
      </c>
      <c r="AN27" s="1">
        <v>23</v>
      </c>
      <c r="AO27" s="1">
        <v>0</v>
      </c>
      <c r="AP27" s="1">
        <v>96</v>
      </c>
      <c r="AR27" s="4">
        <f t="shared" si="5"/>
        <v>25</v>
      </c>
    </row>
    <row r="28" spans="1:44" x14ac:dyDescent="0.3">
      <c r="A28" s="1" t="s">
        <v>41</v>
      </c>
      <c r="B28" s="1">
        <v>6</v>
      </c>
      <c r="C28" s="1">
        <v>4</v>
      </c>
      <c r="D28" s="1">
        <v>34</v>
      </c>
      <c r="E28" s="2">
        <v>34</v>
      </c>
      <c r="F28" s="2">
        <f t="shared" si="0"/>
        <v>1</v>
      </c>
      <c r="G28" s="3">
        <v>0</v>
      </c>
      <c r="H28" s="4">
        <v>1.28062200546265</v>
      </c>
      <c r="I28" s="1">
        <v>3292</v>
      </c>
      <c r="J28" s="1">
        <v>48</v>
      </c>
      <c r="K28" s="1">
        <v>34</v>
      </c>
      <c r="L28" s="2">
        <v>34</v>
      </c>
      <c r="M28" s="2">
        <f t="shared" si="1"/>
        <v>1</v>
      </c>
      <c r="N28" s="3">
        <v>0</v>
      </c>
      <c r="O28" s="2">
        <v>0.226473093032837</v>
      </c>
      <c r="P28" s="1">
        <v>4</v>
      </c>
      <c r="Q28" s="1">
        <v>9</v>
      </c>
      <c r="R28" s="4">
        <v>34</v>
      </c>
      <c r="S28" s="2">
        <v>34</v>
      </c>
      <c r="T28" s="2">
        <f t="shared" si="2"/>
        <v>1</v>
      </c>
      <c r="U28" s="3">
        <v>0</v>
      </c>
      <c r="V28" s="4">
        <v>0.14091944694519001</v>
      </c>
      <c r="W28" s="1">
        <v>171</v>
      </c>
      <c r="X28" s="1">
        <v>20</v>
      </c>
      <c r="Y28" s="1">
        <v>89</v>
      </c>
      <c r="Z28" s="1">
        <v>34</v>
      </c>
      <c r="AA28" s="4">
        <v>34</v>
      </c>
      <c r="AB28" s="4">
        <f t="shared" si="3"/>
        <v>1</v>
      </c>
      <c r="AC28" s="3">
        <v>0</v>
      </c>
      <c r="AD28" s="4">
        <v>0.29715704917907698</v>
      </c>
      <c r="AE28" s="1">
        <v>5</v>
      </c>
      <c r="AF28" s="1">
        <v>11</v>
      </c>
      <c r="AG28" s="1">
        <v>1</v>
      </c>
      <c r="AH28" s="1">
        <v>34</v>
      </c>
      <c r="AI28" s="2">
        <v>34</v>
      </c>
      <c r="AJ28" s="2">
        <f t="shared" si="4"/>
        <v>1</v>
      </c>
      <c r="AK28" s="3">
        <v>0</v>
      </c>
      <c r="AL28" s="2">
        <v>0.19325375556945801</v>
      </c>
      <c r="AM28" s="1">
        <v>242</v>
      </c>
      <c r="AN28" s="1">
        <v>20</v>
      </c>
      <c r="AO28" s="1">
        <v>0</v>
      </c>
      <c r="AP28" s="1">
        <v>113</v>
      </c>
      <c r="AR28" s="4">
        <f t="shared" si="5"/>
        <v>34</v>
      </c>
    </row>
    <row r="29" spans="1:44" x14ac:dyDescent="0.3">
      <c r="A29" s="1" t="s">
        <v>42</v>
      </c>
      <c r="B29" s="1">
        <v>6</v>
      </c>
      <c r="C29" s="1">
        <v>4</v>
      </c>
      <c r="D29" s="1">
        <v>29</v>
      </c>
      <c r="E29" s="2">
        <v>29</v>
      </c>
      <c r="F29" s="2">
        <f t="shared" si="0"/>
        <v>1</v>
      </c>
      <c r="G29" s="3">
        <v>0</v>
      </c>
      <c r="H29" s="4">
        <v>3.0681056976318399</v>
      </c>
      <c r="I29" s="1">
        <v>7647</v>
      </c>
      <c r="J29" s="1">
        <v>125</v>
      </c>
      <c r="K29" s="1">
        <v>29</v>
      </c>
      <c r="L29" s="2">
        <v>29</v>
      </c>
      <c r="M29" s="2">
        <f t="shared" si="1"/>
        <v>1</v>
      </c>
      <c r="N29" s="3">
        <v>0</v>
      </c>
      <c r="O29" s="2">
        <v>1.1412096023559599</v>
      </c>
      <c r="P29" s="1">
        <v>8</v>
      </c>
      <c r="Q29" s="1">
        <v>14</v>
      </c>
      <c r="R29" s="4">
        <v>29</v>
      </c>
      <c r="S29" s="2">
        <v>29</v>
      </c>
      <c r="T29" s="2">
        <f t="shared" si="2"/>
        <v>1</v>
      </c>
      <c r="U29" s="3">
        <v>0</v>
      </c>
      <c r="V29" s="4">
        <v>0.24825382232665999</v>
      </c>
      <c r="W29" s="1">
        <v>669</v>
      </c>
      <c r="X29" s="1">
        <v>23</v>
      </c>
      <c r="Y29" s="1">
        <v>115</v>
      </c>
      <c r="Z29" s="1">
        <v>29</v>
      </c>
      <c r="AA29" s="4">
        <v>29</v>
      </c>
      <c r="AB29" s="4">
        <f t="shared" si="3"/>
        <v>1</v>
      </c>
      <c r="AC29" s="3">
        <v>0</v>
      </c>
      <c r="AD29" s="4">
        <v>1.03739237785339</v>
      </c>
      <c r="AE29" s="1">
        <v>8</v>
      </c>
      <c r="AF29" s="1">
        <v>13</v>
      </c>
      <c r="AG29" s="1">
        <v>0</v>
      </c>
      <c r="AH29" s="1">
        <v>29</v>
      </c>
      <c r="AI29" s="2">
        <v>29</v>
      </c>
      <c r="AJ29" s="2">
        <f t="shared" si="4"/>
        <v>1</v>
      </c>
      <c r="AK29" s="3">
        <v>0</v>
      </c>
      <c r="AL29" s="2">
        <v>0.371457099914551</v>
      </c>
      <c r="AM29" s="1">
        <v>941</v>
      </c>
      <c r="AN29" s="1">
        <v>27</v>
      </c>
      <c r="AO29" s="1">
        <v>0</v>
      </c>
      <c r="AP29" s="1">
        <v>140</v>
      </c>
      <c r="AR29" s="4">
        <f t="shared" si="5"/>
        <v>29</v>
      </c>
    </row>
    <row r="30" spans="1:44" x14ac:dyDescent="0.3">
      <c r="A30" s="1" t="s">
        <v>43</v>
      </c>
      <c r="B30" s="1">
        <v>6</v>
      </c>
      <c r="C30" s="1">
        <v>4</v>
      </c>
      <c r="D30" s="1">
        <v>34</v>
      </c>
      <c r="E30" s="2">
        <v>34</v>
      </c>
      <c r="F30" s="2">
        <f t="shared" si="0"/>
        <v>1</v>
      </c>
      <c r="G30" s="3">
        <v>0</v>
      </c>
      <c r="H30" s="4">
        <v>1.98979020118713</v>
      </c>
      <c r="I30" s="1">
        <v>5567</v>
      </c>
      <c r="J30" s="1">
        <v>48</v>
      </c>
      <c r="K30" s="1">
        <v>34</v>
      </c>
      <c r="L30" s="2">
        <v>34</v>
      </c>
      <c r="M30" s="2">
        <f t="shared" si="1"/>
        <v>1</v>
      </c>
      <c r="N30" s="3">
        <v>0</v>
      </c>
      <c r="O30" s="2">
        <v>0.96739649772643999</v>
      </c>
      <c r="P30" s="1">
        <v>7</v>
      </c>
      <c r="Q30" s="1">
        <v>19</v>
      </c>
      <c r="R30" s="4">
        <v>34</v>
      </c>
      <c r="S30" s="2">
        <v>34</v>
      </c>
      <c r="T30" s="2">
        <f t="shared" si="2"/>
        <v>1</v>
      </c>
      <c r="U30" s="3">
        <v>0</v>
      </c>
      <c r="V30" s="4">
        <v>0.94234657287597701</v>
      </c>
      <c r="W30" s="1">
        <v>4468</v>
      </c>
      <c r="X30" s="1">
        <v>28</v>
      </c>
      <c r="Y30" s="1">
        <v>174</v>
      </c>
      <c r="Z30" s="1">
        <v>34</v>
      </c>
      <c r="AA30" s="4">
        <v>34</v>
      </c>
      <c r="AB30" s="4">
        <f t="shared" si="3"/>
        <v>1</v>
      </c>
      <c r="AC30" s="3">
        <v>0</v>
      </c>
      <c r="AD30" s="4">
        <v>1.24869561195374</v>
      </c>
      <c r="AE30" s="1">
        <v>7</v>
      </c>
      <c r="AF30" s="1">
        <v>20</v>
      </c>
      <c r="AG30" s="1">
        <v>4</v>
      </c>
      <c r="AH30" s="1">
        <v>34</v>
      </c>
      <c r="AI30" s="2">
        <v>34</v>
      </c>
      <c r="AJ30" s="2">
        <f t="shared" si="4"/>
        <v>1</v>
      </c>
      <c r="AK30" s="3">
        <v>0</v>
      </c>
      <c r="AL30" s="2">
        <v>0.60320544242858898</v>
      </c>
      <c r="AM30" s="1">
        <v>1998</v>
      </c>
      <c r="AN30" s="1">
        <v>26</v>
      </c>
      <c r="AO30" s="1">
        <v>3</v>
      </c>
      <c r="AP30" s="1">
        <v>188</v>
      </c>
      <c r="AR30" s="4">
        <f t="shared" si="5"/>
        <v>34</v>
      </c>
    </row>
    <row r="31" spans="1:44" x14ac:dyDescent="0.3">
      <c r="A31" s="1" t="s">
        <v>44</v>
      </c>
      <c r="B31" s="1">
        <v>6</v>
      </c>
      <c r="C31" s="1">
        <v>5</v>
      </c>
      <c r="D31" s="1">
        <v>33</v>
      </c>
      <c r="E31" s="2">
        <v>33</v>
      </c>
      <c r="F31" s="2">
        <f t="shared" si="0"/>
        <v>1</v>
      </c>
      <c r="G31" s="3">
        <v>0</v>
      </c>
      <c r="H31" s="4">
        <v>1.7996966838836701</v>
      </c>
      <c r="I31" s="1">
        <v>4462</v>
      </c>
      <c r="J31" s="1">
        <v>65</v>
      </c>
      <c r="K31" s="1">
        <v>33</v>
      </c>
      <c r="L31" s="2">
        <v>33</v>
      </c>
      <c r="M31" s="2">
        <f t="shared" si="1"/>
        <v>1</v>
      </c>
      <c r="N31" s="3">
        <v>0</v>
      </c>
      <c r="O31" s="2">
        <v>2.2914071083068799</v>
      </c>
      <c r="P31" s="1">
        <v>9</v>
      </c>
      <c r="Q31" s="1">
        <v>24</v>
      </c>
      <c r="R31" s="4">
        <v>33</v>
      </c>
      <c r="S31" s="2">
        <v>33</v>
      </c>
      <c r="T31" s="2">
        <f t="shared" si="2"/>
        <v>1</v>
      </c>
      <c r="U31" s="3">
        <v>0</v>
      </c>
      <c r="V31" s="4">
        <v>0.45384383201599099</v>
      </c>
      <c r="W31" s="1">
        <v>2155</v>
      </c>
      <c r="X31" s="1">
        <v>25</v>
      </c>
      <c r="Y31" s="1">
        <v>110</v>
      </c>
      <c r="Z31" s="1">
        <v>33</v>
      </c>
      <c r="AA31" s="4">
        <v>33</v>
      </c>
      <c r="AB31" s="4">
        <f t="shared" si="3"/>
        <v>1</v>
      </c>
      <c r="AC31" s="3">
        <v>0</v>
      </c>
      <c r="AD31" s="4">
        <v>1.89419746398926</v>
      </c>
      <c r="AE31" s="1">
        <v>7</v>
      </c>
      <c r="AF31" s="1">
        <v>23</v>
      </c>
      <c r="AG31" s="1">
        <v>0</v>
      </c>
      <c r="AH31" s="1">
        <v>33</v>
      </c>
      <c r="AI31" s="2">
        <v>33</v>
      </c>
      <c r="AJ31" s="2">
        <f t="shared" si="4"/>
        <v>1</v>
      </c>
      <c r="AK31" s="3">
        <v>0</v>
      </c>
      <c r="AL31" s="2">
        <v>0.811692714691162</v>
      </c>
      <c r="AM31" s="1">
        <v>3121</v>
      </c>
      <c r="AN31" s="1">
        <v>29</v>
      </c>
      <c r="AO31" s="1">
        <v>2</v>
      </c>
      <c r="AP31" s="1">
        <v>190</v>
      </c>
      <c r="AR31" s="4">
        <f t="shared" si="5"/>
        <v>33</v>
      </c>
    </row>
    <row r="32" spans="1:44" x14ac:dyDescent="0.3">
      <c r="A32" s="1" t="s">
        <v>45</v>
      </c>
      <c r="B32" s="1">
        <v>6</v>
      </c>
      <c r="C32" s="1">
        <v>4</v>
      </c>
      <c r="D32" s="1">
        <v>32</v>
      </c>
      <c r="E32" s="2">
        <v>32</v>
      </c>
      <c r="F32" s="2">
        <f t="shared" si="0"/>
        <v>1</v>
      </c>
      <c r="G32" s="3">
        <v>0</v>
      </c>
      <c r="H32" s="4">
        <v>6.2832841873168901</v>
      </c>
      <c r="I32" s="1">
        <v>13989</v>
      </c>
      <c r="J32" s="1">
        <v>123</v>
      </c>
      <c r="K32" s="1">
        <v>32</v>
      </c>
      <c r="L32" s="2">
        <v>32</v>
      </c>
      <c r="M32" s="2">
        <f t="shared" si="1"/>
        <v>1</v>
      </c>
      <c r="N32" s="3">
        <v>0</v>
      </c>
      <c r="O32" s="2">
        <v>0.46993422508239802</v>
      </c>
      <c r="P32" s="1">
        <v>5</v>
      </c>
      <c r="Q32" s="1">
        <v>12</v>
      </c>
      <c r="R32" s="4">
        <v>32</v>
      </c>
      <c r="S32" s="2">
        <v>32</v>
      </c>
      <c r="T32" s="2">
        <f t="shared" si="2"/>
        <v>1</v>
      </c>
      <c r="U32" s="3">
        <v>0</v>
      </c>
      <c r="V32" s="4">
        <v>0.30989694595336897</v>
      </c>
      <c r="W32" s="1">
        <v>947</v>
      </c>
      <c r="X32" s="1">
        <v>19</v>
      </c>
      <c r="Y32" s="1">
        <v>102</v>
      </c>
      <c r="Z32" s="1">
        <v>32</v>
      </c>
      <c r="AA32" s="4">
        <v>32</v>
      </c>
      <c r="AB32" s="4">
        <f t="shared" si="3"/>
        <v>1</v>
      </c>
      <c r="AC32" s="3">
        <v>0</v>
      </c>
      <c r="AD32" s="4">
        <v>0.46200990676879899</v>
      </c>
      <c r="AE32" s="1">
        <v>5</v>
      </c>
      <c r="AF32" s="1">
        <v>11</v>
      </c>
      <c r="AG32" s="1">
        <v>0</v>
      </c>
      <c r="AH32" s="1">
        <v>32</v>
      </c>
      <c r="AI32" s="2">
        <v>32</v>
      </c>
      <c r="AJ32" s="2">
        <f t="shared" si="4"/>
        <v>1</v>
      </c>
      <c r="AK32" s="3">
        <v>0</v>
      </c>
      <c r="AL32" s="2">
        <v>0.28927111625671398</v>
      </c>
      <c r="AM32" s="1">
        <v>1180</v>
      </c>
      <c r="AN32" s="1">
        <v>26</v>
      </c>
      <c r="AO32" s="1">
        <v>0</v>
      </c>
      <c r="AP32" s="1">
        <v>78</v>
      </c>
      <c r="AR32" s="4">
        <f t="shared" si="5"/>
        <v>32</v>
      </c>
    </row>
    <row r="33" spans="1:44" x14ac:dyDescent="0.3">
      <c r="A33" s="1" t="s">
        <v>46</v>
      </c>
      <c r="B33" s="1">
        <v>6</v>
      </c>
      <c r="C33" s="1">
        <v>3</v>
      </c>
      <c r="D33" s="1">
        <v>33</v>
      </c>
      <c r="E33" s="2">
        <v>33</v>
      </c>
      <c r="F33" s="2">
        <f t="shared" si="0"/>
        <v>1</v>
      </c>
      <c r="G33" s="3">
        <v>0</v>
      </c>
      <c r="H33" s="4">
        <v>2.1413559913635298</v>
      </c>
      <c r="I33" s="1">
        <v>5135</v>
      </c>
      <c r="J33" s="1">
        <v>81</v>
      </c>
      <c r="K33" s="1">
        <v>33</v>
      </c>
      <c r="L33" s="2">
        <v>33</v>
      </c>
      <c r="M33" s="2">
        <f t="shared" si="1"/>
        <v>1</v>
      </c>
      <c r="N33" s="3">
        <v>0</v>
      </c>
      <c r="O33" s="2">
        <v>0.89161729812622104</v>
      </c>
      <c r="P33" s="1">
        <v>7</v>
      </c>
      <c r="Q33" s="1">
        <v>20</v>
      </c>
      <c r="R33" s="4">
        <v>33</v>
      </c>
      <c r="S33" s="2">
        <v>33</v>
      </c>
      <c r="T33" s="2">
        <f t="shared" si="2"/>
        <v>1</v>
      </c>
      <c r="U33" s="3">
        <v>0</v>
      </c>
      <c r="V33" s="4">
        <v>0.26033782958984403</v>
      </c>
      <c r="W33" s="1">
        <v>861</v>
      </c>
      <c r="X33" s="1">
        <v>18</v>
      </c>
      <c r="Y33" s="1">
        <v>140</v>
      </c>
      <c r="Z33" s="1">
        <v>33</v>
      </c>
      <c r="AA33" s="4">
        <v>33</v>
      </c>
      <c r="AB33" s="4">
        <f t="shared" si="3"/>
        <v>1</v>
      </c>
      <c r="AC33" s="3">
        <v>0</v>
      </c>
      <c r="AD33" s="4">
        <v>0.95836257934570301</v>
      </c>
      <c r="AE33" s="1">
        <v>6</v>
      </c>
      <c r="AF33" s="1">
        <v>19</v>
      </c>
      <c r="AG33" s="1">
        <v>1</v>
      </c>
      <c r="AH33" s="1">
        <v>33</v>
      </c>
      <c r="AI33" s="2">
        <v>33</v>
      </c>
      <c r="AJ33" s="2">
        <f t="shared" si="4"/>
        <v>1</v>
      </c>
      <c r="AK33" s="3">
        <v>0</v>
      </c>
      <c r="AL33" s="2">
        <v>0.42754340171813998</v>
      </c>
      <c r="AM33" s="1">
        <v>1203</v>
      </c>
      <c r="AN33" s="1">
        <v>27</v>
      </c>
      <c r="AO33" s="1">
        <v>3</v>
      </c>
      <c r="AP33" s="1">
        <v>135</v>
      </c>
      <c r="AR33" s="4">
        <f t="shared" si="5"/>
        <v>33</v>
      </c>
    </row>
    <row r="34" spans="1:44" x14ac:dyDescent="0.3">
      <c r="A34" s="1" t="s">
        <v>47</v>
      </c>
      <c r="B34" s="1">
        <v>7</v>
      </c>
      <c r="C34" s="1">
        <v>4</v>
      </c>
      <c r="D34" s="1">
        <v>59</v>
      </c>
      <c r="E34" s="2">
        <v>59</v>
      </c>
      <c r="F34" s="2">
        <f t="shared" si="0"/>
        <v>1</v>
      </c>
      <c r="G34" s="3">
        <v>0</v>
      </c>
      <c r="H34" s="4">
        <v>35.2386150360107</v>
      </c>
      <c r="I34" s="1">
        <v>42545</v>
      </c>
      <c r="J34" s="1">
        <v>198</v>
      </c>
      <c r="K34" s="1">
        <v>59</v>
      </c>
      <c r="L34" s="2">
        <v>59</v>
      </c>
      <c r="M34" s="2">
        <f t="shared" si="1"/>
        <v>1</v>
      </c>
      <c r="N34" s="3">
        <v>0</v>
      </c>
      <c r="O34" s="2">
        <v>1.76238989830017</v>
      </c>
      <c r="P34" s="1">
        <v>6</v>
      </c>
      <c r="Q34" s="1">
        <v>15</v>
      </c>
      <c r="R34" s="4">
        <v>59</v>
      </c>
      <c r="S34" s="2">
        <v>59</v>
      </c>
      <c r="T34" s="2">
        <f t="shared" si="2"/>
        <v>1</v>
      </c>
      <c r="U34" s="3">
        <v>0</v>
      </c>
      <c r="V34" s="4">
        <v>0.71504497528076205</v>
      </c>
      <c r="W34" s="1">
        <v>1501</v>
      </c>
      <c r="X34" s="1">
        <v>22</v>
      </c>
      <c r="Y34" s="1">
        <v>141</v>
      </c>
      <c r="Z34" s="1">
        <v>59</v>
      </c>
      <c r="AA34" s="4">
        <v>59</v>
      </c>
      <c r="AB34" s="4">
        <f t="shared" si="3"/>
        <v>1</v>
      </c>
      <c r="AC34" s="3">
        <v>0</v>
      </c>
      <c r="AD34" s="4">
        <v>1.42756295204163</v>
      </c>
      <c r="AE34" s="1">
        <v>6</v>
      </c>
      <c r="AF34" s="1">
        <v>16</v>
      </c>
      <c r="AG34" s="1">
        <v>3</v>
      </c>
      <c r="AH34" s="1">
        <v>59</v>
      </c>
      <c r="AI34" s="2">
        <v>59</v>
      </c>
      <c r="AJ34" s="2">
        <f t="shared" si="4"/>
        <v>1</v>
      </c>
      <c r="AK34" s="3">
        <v>0</v>
      </c>
      <c r="AL34" s="2">
        <v>2.28326487541199</v>
      </c>
      <c r="AM34" s="1">
        <v>6465</v>
      </c>
      <c r="AN34" s="1">
        <v>29</v>
      </c>
      <c r="AO34" s="1">
        <v>5</v>
      </c>
      <c r="AP34" s="1">
        <v>202</v>
      </c>
      <c r="AR34" s="4">
        <f t="shared" si="5"/>
        <v>59</v>
      </c>
    </row>
    <row r="35" spans="1:44" x14ac:dyDescent="0.3">
      <c r="A35" s="1" t="s">
        <v>48</v>
      </c>
      <c r="B35" s="1">
        <v>7</v>
      </c>
      <c r="C35" s="1">
        <v>5</v>
      </c>
      <c r="D35" s="1">
        <v>58</v>
      </c>
      <c r="E35" s="2">
        <v>58</v>
      </c>
      <c r="F35" s="2">
        <f t="shared" si="0"/>
        <v>1</v>
      </c>
      <c r="G35" s="3">
        <v>0</v>
      </c>
      <c r="H35" s="4">
        <v>11.8046553134918</v>
      </c>
      <c r="I35" s="1">
        <v>22863</v>
      </c>
      <c r="J35" s="1">
        <v>87</v>
      </c>
      <c r="K35" s="1">
        <v>58</v>
      </c>
      <c r="L35" s="2">
        <v>58</v>
      </c>
      <c r="M35" s="2">
        <f t="shared" si="1"/>
        <v>1</v>
      </c>
      <c r="N35" s="3">
        <v>0</v>
      </c>
      <c r="O35" s="2">
        <v>5.4304454326629603</v>
      </c>
      <c r="P35" s="1">
        <v>8</v>
      </c>
      <c r="Q35" s="1">
        <v>19</v>
      </c>
      <c r="R35" s="4">
        <v>58</v>
      </c>
      <c r="S35" s="2">
        <v>58</v>
      </c>
      <c r="T35" s="2">
        <f t="shared" si="2"/>
        <v>1</v>
      </c>
      <c r="U35" s="3">
        <v>0</v>
      </c>
      <c r="V35" s="4">
        <v>2.6111810207366899</v>
      </c>
      <c r="W35" s="1">
        <v>6222</v>
      </c>
      <c r="X35" s="1">
        <v>37</v>
      </c>
      <c r="Y35" s="1">
        <v>218</v>
      </c>
      <c r="Z35" s="1">
        <v>58</v>
      </c>
      <c r="AA35" s="4">
        <v>58</v>
      </c>
      <c r="AB35" s="4">
        <f t="shared" si="3"/>
        <v>1</v>
      </c>
      <c r="AC35" s="3">
        <v>0</v>
      </c>
      <c r="AD35" s="4">
        <v>4.04095482826233</v>
      </c>
      <c r="AE35" s="1">
        <v>7</v>
      </c>
      <c r="AF35" s="1">
        <v>18</v>
      </c>
      <c r="AG35" s="1">
        <v>4</v>
      </c>
      <c r="AH35" s="1">
        <v>58</v>
      </c>
      <c r="AI35" s="2">
        <v>58</v>
      </c>
      <c r="AJ35" s="2">
        <f t="shared" si="4"/>
        <v>1</v>
      </c>
      <c r="AK35" s="3">
        <v>0</v>
      </c>
      <c r="AL35" s="2">
        <v>2.7006480693817099</v>
      </c>
      <c r="AM35" s="1">
        <v>6491</v>
      </c>
      <c r="AN35" s="1">
        <v>41</v>
      </c>
      <c r="AO35" s="1">
        <v>8</v>
      </c>
      <c r="AP35" s="1">
        <v>193</v>
      </c>
      <c r="AR35" s="4">
        <f t="shared" si="5"/>
        <v>58</v>
      </c>
    </row>
    <row r="36" spans="1:44" x14ac:dyDescent="0.3">
      <c r="A36" s="1" t="s">
        <v>49</v>
      </c>
      <c r="B36" s="1">
        <v>7</v>
      </c>
      <c r="C36" s="1">
        <v>4</v>
      </c>
      <c r="D36" s="1">
        <v>52</v>
      </c>
      <c r="E36" s="2">
        <v>52</v>
      </c>
      <c r="F36" s="2">
        <f t="shared" si="0"/>
        <v>1</v>
      </c>
      <c r="G36" s="3">
        <v>0</v>
      </c>
      <c r="H36" s="4">
        <v>2.5879635810852002</v>
      </c>
      <c r="I36" s="1">
        <v>4040</v>
      </c>
      <c r="J36" s="1">
        <v>76</v>
      </c>
      <c r="K36" s="1">
        <v>52</v>
      </c>
      <c r="L36" s="2">
        <v>52</v>
      </c>
      <c r="M36" s="2">
        <f t="shared" si="1"/>
        <v>1</v>
      </c>
      <c r="N36" s="3">
        <v>0</v>
      </c>
      <c r="O36" s="2">
        <v>1.7018737792968801</v>
      </c>
      <c r="P36" s="1">
        <v>9</v>
      </c>
      <c r="Q36" s="1">
        <v>18</v>
      </c>
      <c r="R36" s="4">
        <v>52</v>
      </c>
      <c r="S36" s="2">
        <v>52</v>
      </c>
      <c r="T36" s="2">
        <f t="shared" si="2"/>
        <v>1</v>
      </c>
      <c r="U36" s="3">
        <v>0</v>
      </c>
      <c r="V36" s="4">
        <v>0.828907251358032</v>
      </c>
      <c r="W36" s="1">
        <v>1690</v>
      </c>
      <c r="X36" s="1">
        <v>44</v>
      </c>
      <c r="Y36" s="1">
        <v>198</v>
      </c>
      <c r="Z36" s="1">
        <v>52</v>
      </c>
      <c r="AA36" s="4">
        <v>52</v>
      </c>
      <c r="AB36" s="4">
        <f t="shared" si="3"/>
        <v>1</v>
      </c>
      <c r="AC36" s="3">
        <v>0</v>
      </c>
      <c r="AD36" s="4">
        <v>1.92420530319214</v>
      </c>
      <c r="AE36" s="1">
        <v>12</v>
      </c>
      <c r="AF36" s="1">
        <v>20</v>
      </c>
      <c r="AG36" s="1">
        <v>3</v>
      </c>
      <c r="AH36" s="1">
        <v>52</v>
      </c>
      <c r="AI36" s="2">
        <v>52</v>
      </c>
      <c r="AJ36" s="2">
        <f t="shared" si="4"/>
        <v>1</v>
      </c>
      <c r="AK36" s="3">
        <v>0</v>
      </c>
      <c r="AL36" s="2">
        <v>1.0937082767486599</v>
      </c>
      <c r="AM36" s="1">
        <v>1795</v>
      </c>
      <c r="AN36" s="1">
        <v>34</v>
      </c>
      <c r="AO36" s="1">
        <v>6</v>
      </c>
      <c r="AP36" s="1">
        <v>185</v>
      </c>
      <c r="AR36" s="4">
        <f t="shared" si="5"/>
        <v>52</v>
      </c>
    </row>
    <row r="37" spans="1:44" x14ac:dyDescent="0.3">
      <c r="A37" s="1" t="s">
        <v>50</v>
      </c>
      <c r="B37" s="1">
        <v>7</v>
      </c>
      <c r="C37" s="1">
        <v>4</v>
      </c>
      <c r="D37" s="1">
        <v>46</v>
      </c>
      <c r="E37" s="2">
        <v>46</v>
      </c>
      <c r="F37" s="2">
        <f t="shared" si="0"/>
        <v>1</v>
      </c>
      <c r="G37" s="3">
        <v>0</v>
      </c>
      <c r="H37" s="4">
        <v>7.4232044219970703</v>
      </c>
      <c r="I37" s="1">
        <v>11703</v>
      </c>
      <c r="J37" s="1">
        <v>100</v>
      </c>
      <c r="K37" s="1">
        <v>46</v>
      </c>
      <c r="L37" s="2">
        <v>46</v>
      </c>
      <c r="M37" s="2">
        <f t="shared" si="1"/>
        <v>1</v>
      </c>
      <c r="N37" s="3">
        <v>0</v>
      </c>
      <c r="O37" s="2">
        <v>1.89332056045532</v>
      </c>
      <c r="P37" s="1">
        <v>5</v>
      </c>
      <c r="Q37" s="1">
        <v>19</v>
      </c>
      <c r="R37" s="4">
        <v>46</v>
      </c>
      <c r="S37" s="2">
        <v>46</v>
      </c>
      <c r="T37" s="2">
        <f t="shared" si="2"/>
        <v>1</v>
      </c>
      <c r="U37" s="3">
        <v>0</v>
      </c>
      <c r="V37" s="4">
        <v>2.7074065208435099</v>
      </c>
      <c r="W37" s="1">
        <v>5695</v>
      </c>
      <c r="X37" s="1">
        <v>34</v>
      </c>
      <c r="Y37" s="1">
        <v>253</v>
      </c>
      <c r="Z37" s="1">
        <v>46</v>
      </c>
      <c r="AA37" s="4">
        <v>46</v>
      </c>
      <c r="AB37" s="4">
        <f t="shared" si="3"/>
        <v>1</v>
      </c>
      <c r="AC37" s="3">
        <v>0</v>
      </c>
      <c r="AD37" s="4">
        <v>1.6341454982757599</v>
      </c>
      <c r="AE37" s="1">
        <v>5</v>
      </c>
      <c r="AF37" s="1">
        <v>18</v>
      </c>
      <c r="AG37" s="1">
        <v>4</v>
      </c>
      <c r="AH37" s="1">
        <v>46</v>
      </c>
      <c r="AI37" s="2">
        <v>46</v>
      </c>
      <c r="AJ37" s="2">
        <f t="shared" si="4"/>
        <v>1</v>
      </c>
      <c r="AK37" s="3">
        <v>0</v>
      </c>
      <c r="AL37" s="2">
        <v>2.5991775989532502</v>
      </c>
      <c r="AM37" s="1">
        <v>3295</v>
      </c>
      <c r="AN37" s="1">
        <v>30</v>
      </c>
      <c r="AO37" s="1">
        <v>5</v>
      </c>
      <c r="AP37" s="1">
        <v>284</v>
      </c>
      <c r="AR37" s="4">
        <f t="shared" si="5"/>
        <v>46</v>
      </c>
    </row>
    <row r="38" spans="1:44" x14ac:dyDescent="0.3">
      <c r="A38" s="1" t="s">
        <v>51</v>
      </c>
      <c r="B38" s="1">
        <v>7</v>
      </c>
      <c r="C38" s="1">
        <v>4</v>
      </c>
      <c r="D38" s="1">
        <v>62</v>
      </c>
      <c r="E38" s="2">
        <v>62</v>
      </c>
      <c r="F38" s="2">
        <f t="shared" si="0"/>
        <v>1</v>
      </c>
      <c r="G38" s="3">
        <v>0</v>
      </c>
      <c r="H38" s="4">
        <v>3.4481682777404798</v>
      </c>
      <c r="I38" s="1">
        <v>7722</v>
      </c>
      <c r="J38" s="1">
        <v>64</v>
      </c>
      <c r="K38" s="1">
        <v>62</v>
      </c>
      <c r="L38" s="2">
        <v>62</v>
      </c>
      <c r="M38" s="2">
        <f t="shared" si="1"/>
        <v>1</v>
      </c>
      <c r="N38" s="3">
        <v>0</v>
      </c>
      <c r="O38" s="2">
        <v>1.07647132873535</v>
      </c>
      <c r="P38" s="1">
        <v>6</v>
      </c>
      <c r="Q38" s="1">
        <v>12</v>
      </c>
      <c r="R38" s="4">
        <v>62</v>
      </c>
      <c r="S38" s="2">
        <v>62</v>
      </c>
      <c r="T38" s="2">
        <f t="shared" si="2"/>
        <v>1</v>
      </c>
      <c r="U38" s="3">
        <v>0</v>
      </c>
      <c r="V38" s="4">
        <v>2.0096340179443399</v>
      </c>
      <c r="W38" s="1">
        <v>4910</v>
      </c>
      <c r="X38" s="1">
        <v>26</v>
      </c>
      <c r="Y38" s="1">
        <v>175</v>
      </c>
      <c r="Z38" s="1">
        <v>62</v>
      </c>
      <c r="AA38" s="4">
        <v>62</v>
      </c>
      <c r="AB38" s="4">
        <f t="shared" si="3"/>
        <v>1</v>
      </c>
      <c r="AC38" s="3">
        <v>0</v>
      </c>
      <c r="AD38" s="4">
        <v>1.2729566097259499</v>
      </c>
      <c r="AE38" s="1">
        <v>6</v>
      </c>
      <c r="AF38" s="1">
        <v>11</v>
      </c>
      <c r="AG38" s="1">
        <v>4</v>
      </c>
      <c r="AH38" s="1">
        <v>62</v>
      </c>
      <c r="AI38" s="2">
        <v>62</v>
      </c>
      <c r="AJ38" s="2">
        <f t="shared" si="4"/>
        <v>1</v>
      </c>
      <c r="AK38" s="3">
        <v>0</v>
      </c>
      <c r="AL38" s="2">
        <v>1.9123260974884</v>
      </c>
      <c r="AM38" s="1">
        <v>2412</v>
      </c>
      <c r="AN38" s="1">
        <v>20</v>
      </c>
      <c r="AO38" s="1">
        <v>4</v>
      </c>
      <c r="AP38" s="1">
        <v>159</v>
      </c>
      <c r="AR38" s="4">
        <f t="shared" si="5"/>
        <v>62</v>
      </c>
    </row>
    <row r="39" spans="1:44" x14ac:dyDescent="0.3">
      <c r="A39" s="1" t="s">
        <v>52</v>
      </c>
      <c r="B39" s="1">
        <v>7</v>
      </c>
      <c r="C39" s="1">
        <v>4</v>
      </c>
      <c r="D39" s="1">
        <v>46</v>
      </c>
      <c r="E39" s="2">
        <v>46</v>
      </c>
      <c r="F39" s="2">
        <f t="shared" si="0"/>
        <v>1</v>
      </c>
      <c r="G39" s="3">
        <v>0</v>
      </c>
      <c r="H39" s="4">
        <v>3.1338837146759002</v>
      </c>
      <c r="I39" s="1">
        <v>3372</v>
      </c>
      <c r="J39" s="1">
        <v>96</v>
      </c>
      <c r="K39" s="1">
        <v>46</v>
      </c>
      <c r="L39" s="2">
        <v>46</v>
      </c>
      <c r="M39" s="2">
        <f t="shared" si="1"/>
        <v>1</v>
      </c>
      <c r="N39" s="3">
        <v>0</v>
      </c>
      <c r="O39" s="2">
        <v>0.607679843902588</v>
      </c>
      <c r="P39" s="1">
        <v>4</v>
      </c>
      <c r="Q39" s="1">
        <v>11</v>
      </c>
      <c r="R39" s="4">
        <v>46</v>
      </c>
      <c r="S39" s="2">
        <v>46</v>
      </c>
      <c r="T39" s="2">
        <f t="shared" si="2"/>
        <v>1</v>
      </c>
      <c r="U39" s="3">
        <v>0</v>
      </c>
      <c r="V39" s="4">
        <v>1.036705493927</v>
      </c>
      <c r="W39" s="1">
        <v>1700</v>
      </c>
      <c r="X39" s="1">
        <v>17</v>
      </c>
      <c r="Y39" s="1">
        <v>221</v>
      </c>
      <c r="Z39" s="1">
        <v>46</v>
      </c>
      <c r="AA39" s="4">
        <v>46</v>
      </c>
      <c r="AB39" s="4">
        <f t="shared" si="3"/>
        <v>1</v>
      </c>
      <c r="AC39" s="3">
        <v>0</v>
      </c>
      <c r="AD39" s="4">
        <v>0.62376499176025402</v>
      </c>
      <c r="AE39" s="1">
        <v>4</v>
      </c>
      <c r="AF39" s="1">
        <v>12</v>
      </c>
      <c r="AG39" s="1">
        <v>3</v>
      </c>
      <c r="AH39" s="1">
        <v>46</v>
      </c>
      <c r="AI39" s="2">
        <v>46</v>
      </c>
      <c r="AJ39" s="2">
        <f t="shared" si="4"/>
        <v>1</v>
      </c>
      <c r="AK39" s="3">
        <v>0</v>
      </c>
      <c r="AL39" s="2">
        <v>0.54364633560180697</v>
      </c>
      <c r="AM39" s="1">
        <v>793</v>
      </c>
      <c r="AN39" s="1">
        <v>14</v>
      </c>
      <c r="AO39" s="1">
        <v>3</v>
      </c>
      <c r="AP39" s="1">
        <v>198</v>
      </c>
      <c r="AR39" s="4">
        <f t="shared" si="5"/>
        <v>46</v>
      </c>
    </row>
    <row r="40" spans="1:44" x14ac:dyDescent="0.3">
      <c r="A40" s="1" t="s">
        <v>53</v>
      </c>
      <c r="B40" s="1">
        <v>7</v>
      </c>
      <c r="C40" s="1">
        <v>4</v>
      </c>
      <c r="D40" s="1">
        <v>66</v>
      </c>
      <c r="E40" s="2">
        <v>66</v>
      </c>
      <c r="F40" s="2">
        <f t="shared" si="0"/>
        <v>1</v>
      </c>
      <c r="G40" s="3">
        <v>0</v>
      </c>
      <c r="H40" s="4">
        <v>13.8069016933441</v>
      </c>
      <c r="I40" s="1">
        <v>23738</v>
      </c>
      <c r="J40" s="1">
        <v>115</v>
      </c>
      <c r="K40" s="1">
        <v>66</v>
      </c>
      <c r="L40" s="2">
        <v>66</v>
      </c>
      <c r="M40" s="2">
        <f t="shared" si="1"/>
        <v>1</v>
      </c>
      <c r="N40" s="3">
        <v>0</v>
      </c>
      <c r="O40" s="2">
        <v>2.4320881366729701</v>
      </c>
      <c r="P40" s="1">
        <v>5</v>
      </c>
      <c r="Q40" s="1">
        <v>15</v>
      </c>
      <c r="R40" s="4">
        <v>66</v>
      </c>
      <c r="S40" s="2">
        <v>66</v>
      </c>
      <c r="T40" s="2">
        <f t="shared" si="2"/>
        <v>1</v>
      </c>
      <c r="U40" s="3">
        <v>0</v>
      </c>
      <c r="V40" s="4">
        <v>1.55761218070984</v>
      </c>
      <c r="W40" s="1">
        <v>3446</v>
      </c>
      <c r="X40" s="1">
        <v>18</v>
      </c>
      <c r="Y40" s="1">
        <v>193</v>
      </c>
      <c r="Z40" s="1">
        <v>66</v>
      </c>
      <c r="AA40" s="4">
        <v>66</v>
      </c>
      <c r="AB40" s="4">
        <f t="shared" si="3"/>
        <v>1</v>
      </c>
      <c r="AC40" s="3">
        <v>0</v>
      </c>
      <c r="AD40" s="4">
        <v>3.1503562927246098</v>
      </c>
      <c r="AE40" s="1">
        <v>5</v>
      </c>
      <c r="AF40" s="1">
        <v>14</v>
      </c>
      <c r="AG40" s="1">
        <v>2</v>
      </c>
      <c r="AH40" s="1">
        <v>66</v>
      </c>
      <c r="AI40" s="2">
        <v>66</v>
      </c>
      <c r="AJ40" s="2">
        <f t="shared" si="4"/>
        <v>1</v>
      </c>
      <c r="AK40" s="3">
        <v>0</v>
      </c>
      <c r="AL40" s="2">
        <v>0.961461782455444</v>
      </c>
      <c r="AM40" s="1">
        <v>2007</v>
      </c>
      <c r="AN40" s="1">
        <v>23</v>
      </c>
      <c r="AO40" s="1">
        <v>3</v>
      </c>
      <c r="AP40" s="1">
        <v>184</v>
      </c>
      <c r="AR40" s="4">
        <f t="shared" si="5"/>
        <v>66</v>
      </c>
    </row>
    <row r="41" spans="1:44" x14ac:dyDescent="0.3">
      <c r="A41" s="1" t="s">
        <v>54</v>
      </c>
      <c r="B41" s="1">
        <v>7</v>
      </c>
      <c r="C41" s="1">
        <v>5</v>
      </c>
      <c r="D41" s="1">
        <v>64</v>
      </c>
      <c r="E41" s="2">
        <v>64</v>
      </c>
      <c r="F41" s="2">
        <f t="shared" si="0"/>
        <v>1</v>
      </c>
      <c r="G41" s="3">
        <v>0</v>
      </c>
      <c r="H41" s="4">
        <v>52.248039245605497</v>
      </c>
      <c r="I41" s="1">
        <v>69388</v>
      </c>
      <c r="J41" s="1">
        <v>133</v>
      </c>
      <c r="K41" s="1">
        <v>64</v>
      </c>
      <c r="L41" s="2">
        <v>64</v>
      </c>
      <c r="M41" s="2">
        <f t="shared" si="1"/>
        <v>1</v>
      </c>
      <c r="N41" s="3">
        <v>0</v>
      </c>
      <c r="O41" s="2">
        <v>15.1369490623474</v>
      </c>
      <c r="P41" s="1">
        <v>10</v>
      </c>
      <c r="Q41" s="1">
        <v>29</v>
      </c>
      <c r="R41" s="4">
        <v>64</v>
      </c>
      <c r="S41" s="2">
        <v>64</v>
      </c>
      <c r="T41" s="2">
        <f t="shared" si="2"/>
        <v>1</v>
      </c>
      <c r="U41" s="3">
        <v>0</v>
      </c>
      <c r="V41" s="4">
        <v>7.1663548946380597</v>
      </c>
      <c r="W41" s="1">
        <v>27832</v>
      </c>
      <c r="X41" s="1">
        <v>30</v>
      </c>
      <c r="Y41" s="1">
        <v>246</v>
      </c>
      <c r="Z41" s="1">
        <v>64</v>
      </c>
      <c r="AA41" s="4">
        <v>64</v>
      </c>
      <c r="AB41" s="4">
        <f t="shared" si="3"/>
        <v>1</v>
      </c>
      <c r="AC41" s="3">
        <v>0</v>
      </c>
      <c r="AD41" s="4">
        <v>17.8048593997955</v>
      </c>
      <c r="AE41" s="1">
        <v>10</v>
      </c>
      <c r="AF41" s="1">
        <v>32</v>
      </c>
      <c r="AG41" s="1">
        <v>1</v>
      </c>
      <c r="AH41" s="1">
        <v>64</v>
      </c>
      <c r="AI41" s="2">
        <v>64</v>
      </c>
      <c r="AJ41" s="2">
        <f t="shared" si="4"/>
        <v>1</v>
      </c>
      <c r="AK41" s="3">
        <v>0</v>
      </c>
      <c r="AL41" s="2">
        <v>7.5289499759674099</v>
      </c>
      <c r="AM41" s="1">
        <v>21803</v>
      </c>
      <c r="AN41" s="1">
        <v>34</v>
      </c>
      <c r="AO41" s="1">
        <v>3</v>
      </c>
      <c r="AP41" s="1">
        <v>342</v>
      </c>
      <c r="AR41" s="4">
        <f t="shared" si="5"/>
        <v>64</v>
      </c>
    </row>
    <row r="42" spans="1:44" x14ac:dyDescent="0.3">
      <c r="A42" s="1" t="s">
        <v>55</v>
      </c>
      <c r="B42" s="1">
        <v>7</v>
      </c>
      <c r="C42" s="1">
        <v>4</v>
      </c>
      <c r="D42" s="1">
        <v>76</v>
      </c>
      <c r="E42" s="2">
        <v>76</v>
      </c>
      <c r="F42" s="2">
        <f t="shared" si="0"/>
        <v>1</v>
      </c>
      <c r="G42" s="3">
        <v>0</v>
      </c>
      <c r="H42" s="4">
        <v>175.262448549271</v>
      </c>
      <c r="I42" s="1">
        <v>195736</v>
      </c>
      <c r="J42" s="1">
        <v>245</v>
      </c>
      <c r="K42" s="1">
        <v>76</v>
      </c>
      <c r="L42" s="2">
        <v>76</v>
      </c>
      <c r="M42" s="2">
        <f t="shared" si="1"/>
        <v>1</v>
      </c>
      <c r="N42" s="3">
        <v>0</v>
      </c>
      <c r="O42" s="2">
        <v>27.620511054992701</v>
      </c>
      <c r="P42" s="1">
        <v>10</v>
      </c>
      <c r="Q42" s="1">
        <v>28</v>
      </c>
      <c r="R42" s="4">
        <v>76</v>
      </c>
      <c r="S42" s="2">
        <v>76</v>
      </c>
      <c r="T42" s="2">
        <f t="shared" si="2"/>
        <v>1</v>
      </c>
      <c r="U42" s="3">
        <v>0</v>
      </c>
      <c r="V42" s="4">
        <v>12.0110945701599</v>
      </c>
      <c r="W42" s="1">
        <v>44614</v>
      </c>
      <c r="X42" s="1">
        <v>38</v>
      </c>
      <c r="Y42" s="1">
        <v>203</v>
      </c>
      <c r="Z42" s="1">
        <v>76</v>
      </c>
      <c r="AA42" s="4">
        <v>76</v>
      </c>
      <c r="AB42" s="4">
        <f t="shared" si="3"/>
        <v>1</v>
      </c>
      <c r="AC42" s="3">
        <v>0</v>
      </c>
      <c r="AD42" s="4">
        <v>30.199146986007701</v>
      </c>
      <c r="AE42" s="1">
        <v>11</v>
      </c>
      <c r="AF42" s="1">
        <v>30</v>
      </c>
      <c r="AG42" s="1">
        <v>4</v>
      </c>
      <c r="AH42" s="1">
        <v>76</v>
      </c>
      <c r="AI42" s="2">
        <v>76</v>
      </c>
      <c r="AJ42" s="2">
        <f t="shared" si="4"/>
        <v>1</v>
      </c>
      <c r="AK42" s="3">
        <v>0</v>
      </c>
      <c r="AL42" s="2">
        <v>17.2435736656189</v>
      </c>
      <c r="AM42" s="1">
        <v>44357</v>
      </c>
      <c r="AN42" s="1">
        <v>41</v>
      </c>
      <c r="AO42" s="1">
        <v>5</v>
      </c>
      <c r="AP42" s="1">
        <v>277</v>
      </c>
      <c r="AR42" s="4">
        <f t="shared" si="5"/>
        <v>76</v>
      </c>
    </row>
    <row r="43" spans="1:44" x14ac:dyDescent="0.3">
      <c r="A43" s="1" t="s">
        <v>56</v>
      </c>
      <c r="B43" s="1">
        <v>7</v>
      </c>
      <c r="C43" s="1">
        <v>5</v>
      </c>
      <c r="D43" s="1">
        <v>48</v>
      </c>
      <c r="E43" s="2">
        <v>48</v>
      </c>
      <c r="F43" s="2">
        <f t="shared" si="0"/>
        <v>1</v>
      </c>
      <c r="G43" s="3">
        <v>0</v>
      </c>
      <c r="H43" s="4">
        <v>8.4871165752410906</v>
      </c>
      <c r="I43" s="1">
        <v>13169</v>
      </c>
      <c r="J43" s="1">
        <v>118</v>
      </c>
      <c r="K43" s="1">
        <v>48</v>
      </c>
      <c r="L43" s="2">
        <v>48</v>
      </c>
      <c r="M43" s="2">
        <f t="shared" si="1"/>
        <v>1</v>
      </c>
      <c r="N43" s="3">
        <v>0</v>
      </c>
      <c r="O43" s="2">
        <v>1.27792572975159</v>
      </c>
      <c r="P43" s="1">
        <v>6</v>
      </c>
      <c r="Q43" s="1">
        <v>11</v>
      </c>
      <c r="R43" s="4">
        <v>48</v>
      </c>
      <c r="S43" s="2">
        <v>48</v>
      </c>
      <c r="T43" s="2">
        <f t="shared" si="2"/>
        <v>1</v>
      </c>
      <c r="U43" s="3">
        <v>0</v>
      </c>
      <c r="V43" s="4">
        <v>0.28376054763793901</v>
      </c>
      <c r="W43" s="1">
        <v>571</v>
      </c>
      <c r="X43" s="1">
        <v>11</v>
      </c>
      <c r="Y43" s="1">
        <v>83</v>
      </c>
      <c r="Z43" s="1">
        <v>48</v>
      </c>
      <c r="AA43" s="4">
        <v>48</v>
      </c>
      <c r="AB43" s="4">
        <f t="shared" si="3"/>
        <v>1</v>
      </c>
      <c r="AC43" s="3">
        <v>0</v>
      </c>
      <c r="AD43" s="4">
        <v>1.4017708301544201</v>
      </c>
      <c r="AE43" s="1">
        <v>5</v>
      </c>
      <c r="AF43" s="1">
        <v>11</v>
      </c>
      <c r="AG43" s="1">
        <v>0</v>
      </c>
      <c r="AH43" s="1">
        <v>48</v>
      </c>
      <c r="AI43" s="2">
        <v>48</v>
      </c>
      <c r="AJ43" s="2">
        <f t="shared" si="4"/>
        <v>1</v>
      </c>
      <c r="AK43" s="3">
        <v>0</v>
      </c>
      <c r="AL43" s="2">
        <v>0.47029280662536599</v>
      </c>
      <c r="AM43" s="1">
        <v>572</v>
      </c>
      <c r="AN43" s="1">
        <v>10</v>
      </c>
      <c r="AO43" s="1">
        <v>0</v>
      </c>
      <c r="AP43" s="1">
        <v>136</v>
      </c>
      <c r="AR43" s="4">
        <f t="shared" si="5"/>
        <v>48</v>
      </c>
    </row>
    <row r="44" spans="1:44" x14ac:dyDescent="0.3">
      <c r="A44" s="77" t="s">
        <v>57</v>
      </c>
      <c r="B44" s="77"/>
      <c r="C44" s="77"/>
      <c r="D44" s="8">
        <f t="shared" ref="D44:AP44" si="6">AVERAGE(D4:D43)</f>
        <v>36.625</v>
      </c>
      <c r="E44" s="8">
        <f t="shared" si="6"/>
        <v>36.625</v>
      </c>
      <c r="F44" s="8">
        <f t="shared" si="6"/>
        <v>1</v>
      </c>
      <c r="G44" s="11">
        <f t="shared" si="6"/>
        <v>0</v>
      </c>
      <c r="H44" s="8">
        <f t="shared" si="6"/>
        <v>9.9636849105358216</v>
      </c>
      <c r="I44" s="8">
        <f t="shared" si="6"/>
        <v>14848.6</v>
      </c>
      <c r="J44" s="8">
        <f t="shared" si="6"/>
        <v>98.075000000000003</v>
      </c>
      <c r="K44" s="8">
        <f t="shared" si="6"/>
        <v>36.625</v>
      </c>
      <c r="L44" s="8">
        <f t="shared" si="6"/>
        <v>36.624999999987502</v>
      </c>
      <c r="M44" s="8">
        <f t="shared" si="6"/>
        <v>0.9999999999996213</v>
      </c>
      <c r="N44" s="11">
        <f t="shared" si="6"/>
        <v>3.7878387295429247E-13</v>
      </c>
      <c r="O44" s="8">
        <f t="shared" si="6"/>
        <v>2.2600034773349762</v>
      </c>
      <c r="P44" s="8">
        <f t="shared" si="6"/>
        <v>6.7750000000000004</v>
      </c>
      <c r="Q44" s="8">
        <f t="shared" si="6"/>
        <v>17.05</v>
      </c>
      <c r="R44" s="8">
        <f t="shared" si="6"/>
        <v>36.625</v>
      </c>
      <c r="S44" s="8">
        <f t="shared" si="6"/>
        <v>36.625</v>
      </c>
      <c r="T44" s="8">
        <f t="shared" si="6"/>
        <v>1</v>
      </c>
      <c r="U44" s="11">
        <f t="shared" si="6"/>
        <v>0</v>
      </c>
      <c r="V44" s="8">
        <f t="shared" si="6"/>
        <v>1.1323280751705167</v>
      </c>
      <c r="W44" s="8">
        <f t="shared" si="6"/>
        <v>3995.0250000000001</v>
      </c>
      <c r="X44" s="8">
        <f t="shared" si="6"/>
        <v>24.324999999999999</v>
      </c>
      <c r="Y44" s="8">
        <f t="shared" si="6"/>
        <v>141.25</v>
      </c>
      <c r="Z44" s="8">
        <f t="shared" si="6"/>
        <v>36.625</v>
      </c>
      <c r="AA44" s="8">
        <f t="shared" si="6"/>
        <v>36.625</v>
      </c>
      <c r="AB44" s="8">
        <f t="shared" si="6"/>
        <v>1</v>
      </c>
      <c r="AC44" s="11">
        <f t="shared" si="6"/>
        <v>-3.1720657846433001E-18</v>
      </c>
      <c r="AD44" s="8">
        <f t="shared" si="6"/>
        <v>2.4415698409080506</v>
      </c>
      <c r="AE44" s="8">
        <f t="shared" si="6"/>
        <v>6.6749999999999998</v>
      </c>
      <c r="AF44" s="8">
        <f t="shared" si="6"/>
        <v>17.25</v>
      </c>
      <c r="AG44" s="8">
        <f t="shared" si="6"/>
        <v>1.85</v>
      </c>
      <c r="AH44" s="8">
        <f t="shared" si="6"/>
        <v>36.625</v>
      </c>
      <c r="AI44" s="8">
        <f t="shared" si="6"/>
        <v>36.625</v>
      </c>
      <c r="AJ44" s="8">
        <f t="shared" si="6"/>
        <v>1</v>
      </c>
      <c r="AK44" s="11">
        <f t="shared" si="6"/>
        <v>0</v>
      </c>
      <c r="AL44" s="8">
        <f t="shared" si="6"/>
        <v>1.348318034410477</v>
      </c>
      <c r="AM44" s="8">
        <f t="shared" si="6"/>
        <v>3623.95</v>
      </c>
      <c r="AN44" s="8">
        <f t="shared" si="6"/>
        <v>23.774999999999999</v>
      </c>
      <c r="AO44" s="8">
        <f t="shared" si="6"/>
        <v>2.25</v>
      </c>
      <c r="AP44" s="8">
        <f t="shared" si="6"/>
        <v>163.44999999999999</v>
      </c>
      <c r="AQ44" s="8"/>
      <c r="AR44" s="8">
        <f>AVERAGE(AR4:AR43)</f>
        <v>36.625</v>
      </c>
    </row>
    <row r="45" spans="1:44" x14ac:dyDescent="0.3">
      <c r="E45" s="2"/>
      <c r="F45" s="2"/>
      <c r="G45" s="3"/>
      <c r="H45" s="4"/>
      <c r="L45" s="2"/>
      <c r="M45" s="2"/>
      <c r="N45" s="3"/>
      <c r="O45" s="2"/>
      <c r="R45" s="4"/>
      <c r="S45" s="2"/>
      <c r="T45" s="2"/>
      <c r="U45" s="3"/>
      <c r="V45" s="4"/>
      <c r="AA45" s="4"/>
      <c r="AB45" s="4"/>
      <c r="AC45" s="3"/>
      <c r="AD45" s="4"/>
      <c r="AI45" s="2"/>
      <c r="AJ45" s="2"/>
      <c r="AK45" s="3"/>
      <c r="AL45" s="2"/>
      <c r="AR45" s="4"/>
    </row>
    <row r="46" spans="1:44" x14ac:dyDescent="0.3">
      <c r="E46" s="2"/>
      <c r="F46" s="2"/>
      <c r="G46" s="3"/>
      <c r="H46" s="4"/>
      <c r="L46" s="2"/>
      <c r="M46" s="2"/>
      <c r="N46" s="3"/>
      <c r="O46" s="2"/>
      <c r="R46" s="4"/>
      <c r="S46" s="2"/>
      <c r="T46" s="2"/>
      <c r="U46" s="3"/>
      <c r="V46" s="4"/>
      <c r="AA46" s="4"/>
      <c r="AB46" s="4"/>
      <c r="AC46" s="3"/>
      <c r="AD46" s="4"/>
      <c r="AI46" s="2"/>
      <c r="AJ46" s="2"/>
      <c r="AK46" s="3"/>
      <c r="AL46" s="2"/>
      <c r="AR46" s="4"/>
    </row>
    <row r="47" spans="1:44" x14ac:dyDescent="0.3">
      <c r="A47" s="78" t="s">
        <v>123</v>
      </c>
      <c r="B47" s="78"/>
      <c r="C47" s="78"/>
      <c r="D47" s="78"/>
      <c r="E47" s="2"/>
      <c r="F47" s="2"/>
      <c r="G47" s="3"/>
      <c r="H47" s="4"/>
      <c r="L47" s="2"/>
      <c r="M47" s="2"/>
      <c r="N47" s="3"/>
      <c r="O47" s="2"/>
      <c r="R47" s="4"/>
      <c r="S47" s="2"/>
      <c r="T47" s="2"/>
      <c r="U47" s="3"/>
      <c r="V47" s="4"/>
      <c r="AA47" s="4"/>
      <c r="AB47" s="4"/>
      <c r="AC47" s="3"/>
      <c r="AD47" s="4"/>
      <c r="AI47" s="2"/>
      <c r="AJ47" s="2"/>
      <c r="AK47" s="3"/>
      <c r="AL47" s="2"/>
      <c r="AR47" s="4"/>
    </row>
    <row r="48" spans="1:44" x14ac:dyDescent="0.3">
      <c r="D48" s="79" t="s">
        <v>0</v>
      </c>
      <c r="E48" s="79"/>
      <c r="F48" s="79"/>
      <c r="G48" s="79"/>
      <c r="H48" s="79"/>
      <c r="I48" s="79"/>
      <c r="J48" s="79"/>
      <c r="K48" s="80" t="s">
        <v>1</v>
      </c>
      <c r="L48" s="80"/>
      <c r="M48" s="80"/>
      <c r="N48" s="80"/>
      <c r="O48" s="80"/>
      <c r="P48" s="80"/>
      <c r="Q48" s="80"/>
      <c r="R48" s="81" t="s">
        <v>2</v>
      </c>
      <c r="S48" s="81"/>
      <c r="T48" s="81"/>
      <c r="U48" s="81"/>
      <c r="V48" s="81"/>
      <c r="W48" s="81"/>
      <c r="X48" s="81"/>
      <c r="Y48" s="81"/>
      <c r="Z48" s="82" t="s">
        <v>117</v>
      </c>
      <c r="AA48" s="82"/>
      <c r="AB48" s="82"/>
      <c r="AC48" s="82"/>
      <c r="AD48" s="82"/>
      <c r="AE48" s="82"/>
      <c r="AF48" s="82"/>
      <c r="AG48" s="82"/>
      <c r="AH48" s="83" t="s">
        <v>3</v>
      </c>
      <c r="AI48" s="83"/>
      <c r="AJ48" s="83"/>
      <c r="AK48" s="83"/>
      <c r="AL48" s="83"/>
      <c r="AM48" s="83"/>
      <c r="AN48" s="83"/>
      <c r="AO48" s="83"/>
      <c r="AP48" s="83"/>
      <c r="AR48" s="4"/>
    </row>
    <row r="49" spans="1:44" x14ac:dyDescent="0.3">
      <c r="A49" s="1" t="s">
        <v>4</v>
      </c>
      <c r="B49" s="1" t="s">
        <v>58</v>
      </c>
      <c r="C49" s="1" t="s">
        <v>5</v>
      </c>
      <c r="D49" s="13" t="s">
        <v>6</v>
      </c>
      <c r="E49" s="13" t="s">
        <v>7</v>
      </c>
      <c r="F49" s="13" t="s">
        <v>13</v>
      </c>
      <c r="G49" s="13" t="s">
        <v>9</v>
      </c>
      <c r="H49" s="13" t="s">
        <v>10</v>
      </c>
      <c r="I49" s="13" t="s">
        <v>11</v>
      </c>
      <c r="J49" s="13" t="s">
        <v>12</v>
      </c>
      <c r="K49" s="14" t="s">
        <v>6</v>
      </c>
      <c r="L49" s="14" t="s">
        <v>7</v>
      </c>
      <c r="M49" s="14" t="s">
        <v>13</v>
      </c>
      <c r="N49" s="14" t="s">
        <v>9</v>
      </c>
      <c r="O49" s="14" t="s">
        <v>10</v>
      </c>
      <c r="P49" s="14" t="s">
        <v>14</v>
      </c>
      <c r="Q49" s="14" t="s">
        <v>15</v>
      </c>
      <c r="R49" s="15" t="s">
        <v>6</v>
      </c>
      <c r="S49" s="15" t="s">
        <v>7</v>
      </c>
      <c r="T49" s="15" t="s">
        <v>13</v>
      </c>
      <c r="U49" s="15" t="s">
        <v>9</v>
      </c>
      <c r="V49" s="15" t="s">
        <v>10</v>
      </c>
      <c r="W49" s="15" t="s">
        <v>11</v>
      </c>
      <c r="X49" s="15" t="s">
        <v>15</v>
      </c>
      <c r="Y49" s="15" t="s">
        <v>12</v>
      </c>
      <c r="Z49" s="16" t="s">
        <v>6</v>
      </c>
      <c r="AA49" s="16" t="s">
        <v>7</v>
      </c>
      <c r="AB49" s="16" t="s">
        <v>13</v>
      </c>
      <c r="AC49" s="16" t="s">
        <v>9</v>
      </c>
      <c r="AD49" s="16" t="s">
        <v>10</v>
      </c>
      <c r="AE49" s="16" t="s">
        <v>14</v>
      </c>
      <c r="AF49" s="16" t="s">
        <v>15</v>
      </c>
      <c r="AG49" s="16" t="s">
        <v>16</v>
      </c>
      <c r="AH49" s="17" t="s">
        <v>6</v>
      </c>
      <c r="AI49" s="17" t="s">
        <v>7</v>
      </c>
      <c r="AJ49" s="17" t="s">
        <v>13</v>
      </c>
      <c r="AK49" s="17" t="s">
        <v>9</v>
      </c>
      <c r="AL49" s="17" t="s">
        <v>10</v>
      </c>
      <c r="AM49" s="17" t="s">
        <v>11</v>
      </c>
      <c r="AN49" s="17" t="s">
        <v>15</v>
      </c>
      <c r="AO49" s="17" t="s">
        <v>16</v>
      </c>
      <c r="AP49" s="17" t="s">
        <v>12</v>
      </c>
      <c r="AR49" s="12" t="s">
        <v>59</v>
      </c>
    </row>
    <row r="50" spans="1:44" x14ac:dyDescent="0.3">
      <c r="A50" s="1" t="s">
        <v>60</v>
      </c>
      <c r="B50" s="1">
        <v>14</v>
      </c>
      <c r="C50" s="1">
        <v>4</v>
      </c>
      <c r="D50" s="1">
        <v>144</v>
      </c>
      <c r="E50" s="2">
        <v>84.702258568892304</v>
      </c>
      <c r="F50" s="5">
        <f t="shared" ref="F50:F66" si="7">E50/AR50</f>
        <v>0.58821012895064095</v>
      </c>
      <c r="G50" s="3">
        <v>0.411789871049073</v>
      </c>
      <c r="H50" s="4">
        <v>1800.00194072723</v>
      </c>
      <c r="I50" s="1">
        <v>264822</v>
      </c>
      <c r="J50" s="1">
        <v>419</v>
      </c>
      <c r="K50" s="1">
        <v>144</v>
      </c>
      <c r="L50" s="2">
        <v>144</v>
      </c>
      <c r="M50" s="5">
        <f t="shared" ref="M50:M66" si="8">L50/AR50</f>
        <v>1</v>
      </c>
      <c r="N50" s="3">
        <v>0</v>
      </c>
      <c r="O50" s="2">
        <v>125.51735162735</v>
      </c>
      <c r="P50" s="1">
        <v>12</v>
      </c>
      <c r="Q50" s="1">
        <v>27</v>
      </c>
      <c r="R50" s="4">
        <v>144</v>
      </c>
      <c r="S50" s="2">
        <v>144</v>
      </c>
      <c r="T50" s="5">
        <f t="shared" ref="T50:T66" si="9">S50/AR50</f>
        <v>1</v>
      </c>
      <c r="U50" s="3">
        <v>0</v>
      </c>
      <c r="V50" s="4">
        <v>1747.9592971801801</v>
      </c>
      <c r="W50" s="1">
        <v>1809512</v>
      </c>
      <c r="X50" s="1">
        <v>59</v>
      </c>
      <c r="Y50" s="1">
        <v>578</v>
      </c>
      <c r="Z50" s="1">
        <v>144</v>
      </c>
      <c r="AA50" s="4">
        <v>144</v>
      </c>
      <c r="AB50" s="5">
        <f t="shared" ref="AB50:AB66" si="10">AA50/AR50</f>
        <v>1</v>
      </c>
      <c r="AC50" s="3">
        <v>0</v>
      </c>
      <c r="AD50" s="4">
        <v>41.877990961074801</v>
      </c>
      <c r="AE50" s="1">
        <v>10</v>
      </c>
      <c r="AF50" s="1">
        <v>26</v>
      </c>
      <c r="AG50" s="1">
        <v>2</v>
      </c>
      <c r="AH50" s="1">
        <v>144</v>
      </c>
      <c r="AI50" s="2">
        <v>144</v>
      </c>
      <c r="AJ50" s="5">
        <f t="shared" ref="AJ50:AJ66" si="11">AI50/AR50</f>
        <v>1</v>
      </c>
      <c r="AK50" s="3">
        <v>0</v>
      </c>
      <c r="AL50" s="2">
        <v>11.856028079986601</v>
      </c>
      <c r="AM50" s="1">
        <v>6692</v>
      </c>
      <c r="AN50" s="1">
        <v>38</v>
      </c>
      <c r="AO50" s="1">
        <v>1</v>
      </c>
      <c r="AP50" s="1">
        <v>486</v>
      </c>
      <c r="AR50" s="4">
        <f t="shared" ref="AR50:AR66" si="12">MIN(D50,K50,R50,Z50,AH50)</f>
        <v>144</v>
      </c>
    </row>
    <row r="51" spans="1:44" x14ac:dyDescent="0.3">
      <c r="A51" s="1" t="s">
        <v>61</v>
      </c>
      <c r="B51" s="1">
        <v>14</v>
      </c>
      <c r="C51" s="1">
        <v>4</v>
      </c>
      <c r="D51" s="1">
        <v>126</v>
      </c>
      <c r="E51" s="2">
        <v>88.253924670222105</v>
      </c>
      <c r="F51" s="5">
        <f t="shared" si="7"/>
        <v>0.70042797357319131</v>
      </c>
      <c r="G51" s="3">
        <v>0.29957202642657099</v>
      </c>
      <c r="H51" s="4">
        <v>1800.00249361992</v>
      </c>
      <c r="I51" s="1">
        <v>618609</v>
      </c>
      <c r="J51" s="1">
        <v>357</v>
      </c>
      <c r="K51" s="1">
        <v>126</v>
      </c>
      <c r="L51" s="2">
        <v>126</v>
      </c>
      <c r="M51" s="5">
        <f t="shared" si="8"/>
        <v>1</v>
      </c>
      <c r="N51" s="3">
        <v>0</v>
      </c>
      <c r="O51" s="2">
        <v>4.3920254707336399</v>
      </c>
      <c r="P51" s="1">
        <v>4</v>
      </c>
      <c r="Q51" s="1">
        <v>8</v>
      </c>
      <c r="R51" s="4">
        <v>126</v>
      </c>
      <c r="S51" s="2">
        <v>126</v>
      </c>
      <c r="T51" s="5">
        <f t="shared" si="9"/>
        <v>1</v>
      </c>
      <c r="U51" s="3">
        <v>0</v>
      </c>
      <c r="V51" s="4">
        <v>5.7524678707122803</v>
      </c>
      <c r="W51" s="1">
        <v>4830</v>
      </c>
      <c r="X51" s="1">
        <v>22</v>
      </c>
      <c r="Y51" s="1">
        <v>253</v>
      </c>
      <c r="Z51" s="1">
        <v>126</v>
      </c>
      <c r="AA51" s="4">
        <v>126</v>
      </c>
      <c r="AB51" s="5">
        <f t="shared" si="10"/>
        <v>1</v>
      </c>
      <c r="AC51" s="3">
        <v>0</v>
      </c>
      <c r="AD51" s="4">
        <v>7.9047431945800799</v>
      </c>
      <c r="AE51" s="1">
        <v>6</v>
      </c>
      <c r="AF51" s="1">
        <v>9</v>
      </c>
      <c r="AG51" s="1">
        <v>0</v>
      </c>
      <c r="AH51" s="1">
        <v>126</v>
      </c>
      <c r="AI51" s="2">
        <v>126</v>
      </c>
      <c r="AJ51" s="5">
        <f t="shared" si="11"/>
        <v>1</v>
      </c>
      <c r="AK51" s="3">
        <v>0</v>
      </c>
      <c r="AL51" s="2">
        <v>3.5038678646087602</v>
      </c>
      <c r="AM51" s="1">
        <v>1798</v>
      </c>
      <c r="AN51" s="1">
        <v>23</v>
      </c>
      <c r="AO51" s="1">
        <v>1</v>
      </c>
      <c r="AP51" s="1">
        <v>246</v>
      </c>
      <c r="AR51" s="4">
        <f t="shared" si="12"/>
        <v>126</v>
      </c>
    </row>
    <row r="52" spans="1:44" x14ac:dyDescent="0.3">
      <c r="A52" s="1" t="s">
        <v>62</v>
      </c>
      <c r="B52" s="1">
        <v>14</v>
      </c>
      <c r="C52" s="1">
        <v>5</v>
      </c>
      <c r="D52" s="1">
        <v>120</v>
      </c>
      <c r="E52" s="2">
        <v>80.787504463426899</v>
      </c>
      <c r="F52" s="5">
        <f t="shared" si="7"/>
        <v>0.67322920386189078</v>
      </c>
      <c r="G52" s="3">
        <v>0.32677079613783699</v>
      </c>
      <c r="H52" s="4">
        <v>1800.0020020008101</v>
      </c>
      <c r="I52" s="1">
        <v>337574</v>
      </c>
      <c r="J52" s="1">
        <v>463</v>
      </c>
      <c r="K52" s="1">
        <v>120</v>
      </c>
      <c r="L52" s="2">
        <v>120</v>
      </c>
      <c r="M52" s="5">
        <f t="shared" si="8"/>
        <v>1</v>
      </c>
      <c r="N52" s="3">
        <v>0</v>
      </c>
      <c r="O52" s="2">
        <v>315.35952949523897</v>
      </c>
      <c r="P52" s="1">
        <v>5</v>
      </c>
      <c r="Q52" s="1">
        <v>13</v>
      </c>
      <c r="R52" s="4">
        <v>120</v>
      </c>
      <c r="S52" s="2">
        <v>113.236083743842</v>
      </c>
      <c r="T52" s="5">
        <f t="shared" si="9"/>
        <v>0.94363403119868339</v>
      </c>
      <c r="U52" s="3">
        <v>5.6365968801266597E-2</v>
      </c>
      <c r="V52" s="4">
        <v>1800.0014128685</v>
      </c>
      <c r="W52" s="1">
        <v>1853259</v>
      </c>
      <c r="X52" s="1">
        <v>51</v>
      </c>
      <c r="Y52" s="1">
        <v>562</v>
      </c>
      <c r="Z52" s="1">
        <v>120</v>
      </c>
      <c r="AA52" s="4">
        <v>120</v>
      </c>
      <c r="AB52" s="5">
        <f t="shared" si="10"/>
        <v>1</v>
      </c>
      <c r="AC52" s="3">
        <v>0</v>
      </c>
      <c r="AD52" s="4">
        <v>10.272572994232201</v>
      </c>
      <c r="AE52" s="1">
        <v>6</v>
      </c>
      <c r="AF52" s="1">
        <v>15</v>
      </c>
      <c r="AG52" s="1">
        <v>0</v>
      </c>
      <c r="AH52" s="1">
        <v>120</v>
      </c>
      <c r="AI52" s="2">
        <v>120</v>
      </c>
      <c r="AJ52" s="5">
        <f t="shared" si="11"/>
        <v>1</v>
      </c>
      <c r="AK52" s="3">
        <v>0</v>
      </c>
      <c r="AL52" s="2">
        <v>523.56751513481095</v>
      </c>
      <c r="AM52" s="1">
        <v>694737</v>
      </c>
      <c r="AN52" s="1">
        <v>32</v>
      </c>
      <c r="AO52" s="1">
        <v>1</v>
      </c>
      <c r="AP52" s="1">
        <v>730</v>
      </c>
      <c r="AR52" s="4">
        <f t="shared" si="12"/>
        <v>120</v>
      </c>
    </row>
    <row r="53" spans="1:44" x14ac:dyDescent="0.3">
      <c r="A53" s="1" t="s">
        <v>63</v>
      </c>
      <c r="B53" s="1">
        <v>14</v>
      </c>
      <c r="C53" s="1">
        <v>5</v>
      </c>
      <c r="D53" s="1">
        <v>115</v>
      </c>
      <c r="E53" s="2">
        <v>75.091826975634504</v>
      </c>
      <c r="F53" s="5">
        <f t="shared" si="7"/>
        <v>0.65297240848377824</v>
      </c>
      <c r="G53" s="3">
        <v>0.34702759151592</v>
      </c>
      <c r="H53" s="4">
        <v>1800.0021040439599</v>
      </c>
      <c r="I53" s="1">
        <v>283409</v>
      </c>
      <c r="J53" s="1">
        <v>470</v>
      </c>
      <c r="K53" s="1">
        <v>115</v>
      </c>
      <c r="L53" s="2">
        <v>115</v>
      </c>
      <c r="M53" s="5">
        <f t="shared" si="8"/>
        <v>1</v>
      </c>
      <c r="N53" s="3">
        <v>0</v>
      </c>
      <c r="O53" s="2">
        <v>658.55655884742703</v>
      </c>
      <c r="P53" s="1">
        <v>15</v>
      </c>
      <c r="Q53" s="1">
        <v>38</v>
      </c>
      <c r="R53" s="4">
        <v>115</v>
      </c>
      <c r="S53" s="2">
        <v>115</v>
      </c>
      <c r="T53" s="5">
        <f t="shared" si="9"/>
        <v>1</v>
      </c>
      <c r="U53" s="3">
        <v>0</v>
      </c>
      <c r="V53" s="4">
        <v>1332.18549561501</v>
      </c>
      <c r="W53" s="1">
        <v>1262237</v>
      </c>
      <c r="X53" s="1">
        <v>48</v>
      </c>
      <c r="Y53" s="1">
        <v>702</v>
      </c>
      <c r="Z53" s="1">
        <v>115</v>
      </c>
      <c r="AA53" s="4">
        <v>115</v>
      </c>
      <c r="AB53" s="5">
        <f t="shared" si="10"/>
        <v>1</v>
      </c>
      <c r="AC53" s="3">
        <v>0</v>
      </c>
      <c r="AD53" s="4">
        <v>200.77575159072899</v>
      </c>
      <c r="AE53" s="1">
        <v>14</v>
      </c>
      <c r="AF53" s="1">
        <v>37</v>
      </c>
      <c r="AG53" s="1">
        <v>2</v>
      </c>
      <c r="AH53" s="1">
        <v>115</v>
      </c>
      <c r="AI53" s="2">
        <v>111.387559808612</v>
      </c>
      <c r="AJ53" s="5">
        <f t="shared" si="11"/>
        <v>0.96858747659662603</v>
      </c>
      <c r="AK53" s="3">
        <v>3.1412523403343003E-2</v>
      </c>
      <c r="AL53" s="2">
        <v>1800.00227022171</v>
      </c>
      <c r="AM53" s="1">
        <v>1482756</v>
      </c>
      <c r="AN53" s="1">
        <v>59</v>
      </c>
      <c r="AO53" s="1">
        <v>10</v>
      </c>
      <c r="AP53" s="1">
        <v>831</v>
      </c>
      <c r="AR53" s="4">
        <f t="shared" si="12"/>
        <v>115</v>
      </c>
    </row>
    <row r="54" spans="1:44" x14ac:dyDescent="0.3">
      <c r="A54" s="1" t="s">
        <v>64</v>
      </c>
      <c r="B54" s="1">
        <v>14</v>
      </c>
      <c r="C54" s="1">
        <v>6</v>
      </c>
      <c r="D54" s="1">
        <v>109</v>
      </c>
      <c r="E54" s="2">
        <v>82.508761436582901</v>
      </c>
      <c r="F54" s="5">
        <f t="shared" si="7"/>
        <v>0.76397001330169356</v>
      </c>
      <c r="G54" s="3">
        <v>0.24303888590268599</v>
      </c>
      <c r="H54" s="4">
        <v>1800.00123310089</v>
      </c>
      <c r="I54" s="1">
        <v>330032</v>
      </c>
      <c r="J54" s="1">
        <v>553</v>
      </c>
      <c r="K54" s="1">
        <v>108</v>
      </c>
      <c r="L54" s="2">
        <v>108</v>
      </c>
      <c r="M54" s="5">
        <f t="shared" si="8"/>
        <v>1</v>
      </c>
      <c r="N54" s="3">
        <v>0</v>
      </c>
      <c r="O54" s="2">
        <v>20.136752128601099</v>
      </c>
      <c r="P54" s="1">
        <v>6</v>
      </c>
      <c r="Q54" s="1">
        <v>16</v>
      </c>
      <c r="R54" s="4">
        <v>108</v>
      </c>
      <c r="S54" s="2">
        <v>108</v>
      </c>
      <c r="T54" s="5">
        <f t="shared" si="9"/>
        <v>1</v>
      </c>
      <c r="U54" s="3">
        <v>0</v>
      </c>
      <c r="V54" s="4">
        <v>21.567687034606902</v>
      </c>
      <c r="W54" s="1">
        <v>13638</v>
      </c>
      <c r="X54" s="1">
        <v>29</v>
      </c>
      <c r="Y54" s="1">
        <v>446</v>
      </c>
      <c r="Z54" s="1">
        <v>108</v>
      </c>
      <c r="AA54" s="4">
        <v>108</v>
      </c>
      <c r="AB54" s="5">
        <f t="shared" si="10"/>
        <v>1</v>
      </c>
      <c r="AC54" s="3">
        <v>0</v>
      </c>
      <c r="AD54" s="4">
        <v>11.672999858856199</v>
      </c>
      <c r="AE54" s="1">
        <v>6</v>
      </c>
      <c r="AF54" s="1">
        <v>14</v>
      </c>
      <c r="AG54" s="1">
        <v>2</v>
      </c>
      <c r="AH54" s="1">
        <v>108</v>
      </c>
      <c r="AI54" s="2">
        <v>108</v>
      </c>
      <c r="AJ54" s="5">
        <f t="shared" si="11"/>
        <v>1</v>
      </c>
      <c r="AK54" s="3">
        <v>0</v>
      </c>
      <c r="AL54" s="2">
        <v>11.7042937278748</v>
      </c>
      <c r="AM54" s="1">
        <v>4794</v>
      </c>
      <c r="AN54" s="1">
        <v>23</v>
      </c>
      <c r="AO54" s="1">
        <v>2</v>
      </c>
      <c r="AP54" s="1">
        <v>496</v>
      </c>
      <c r="AR54" s="4">
        <f t="shared" si="12"/>
        <v>108</v>
      </c>
    </row>
    <row r="55" spans="1:44" x14ac:dyDescent="0.3">
      <c r="A55" s="1" t="s">
        <v>65</v>
      </c>
      <c r="B55" s="1">
        <v>14</v>
      </c>
      <c r="C55" s="1">
        <v>5</v>
      </c>
      <c r="D55" s="1">
        <v>114</v>
      </c>
      <c r="E55" s="2">
        <v>74.686615335269096</v>
      </c>
      <c r="F55" s="5">
        <f t="shared" si="7"/>
        <v>0.65514574855499208</v>
      </c>
      <c r="G55" s="3">
        <v>0.344854251444705</v>
      </c>
      <c r="H55" s="4">
        <v>1800.00155186653</v>
      </c>
      <c r="I55" s="1">
        <v>438050</v>
      </c>
      <c r="J55" s="1">
        <v>356</v>
      </c>
      <c r="K55" s="1">
        <v>114</v>
      </c>
      <c r="L55" s="2">
        <v>114</v>
      </c>
      <c r="M55" s="5">
        <f t="shared" si="8"/>
        <v>1</v>
      </c>
      <c r="N55" s="3">
        <v>0</v>
      </c>
      <c r="O55" s="2">
        <v>1066.8826434612299</v>
      </c>
      <c r="P55" s="1">
        <v>9</v>
      </c>
      <c r="Q55" s="1">
        <v>38</v>
      </c>
      <c r="R55" s="4">
        <v>115</v>
      </c>
      <c r="S55" s="2">
        <v>102.018853488785</v>
      </c>
      <c r="T55" s="5">
        <f t="shared" si="9"/>
        <v>0.89490222358583327</v>
      </c>
      <c r="U55" s="3">
        <v>0.11287953488003</v>
      </c>
      <c r="V55" s="4">
        <v>1800.0019798278799</v>
      </c>
      <c r="W55" s="1">
        <v>1253400</v>
      </c>
      <c r="X55" s="1">
        <v>57</v>
      </c>
      <c r="Y55" s="1">
        <v>706</v>
      </c>
      <c r="Z55" s="1">
        <v>114</v>
      </c>
      <c r="AA55" s="4">
        <v>114</v>
      </c>
      <c r="AB55" s="5">
        <f t="shared" si="10"/>
        <v>1</v>
      </c>
      <c r="AC55" s="3">
        <v>0</v>
      </c>
      <c r="AD55" s="4">
        <v>192.76654005050699</v>
      </c>
      <c r="AE55" s="1">
        <v>9</v>
      </c>
      <c r="AF55" s="1">
        <v>39</v>
      </c>
      <c r="AG55" s="1">
        <v>2</v>
      </c>
      <c r="AH55" s="1">
        <v>114</v>
      </c>
      <c r="AI55" s="2">
        <v>114</v>
      </c>
      <c r="AJ55" s="5">
        <f t="shared" si="11"/>
        <v>1</v>
      </c>
      <c r="AK55" s="3">
        <v>0</v>
      </c>
      <c r="AL55" s="2">
        <v>867.32268333435104</v>
      </c>
      <c r="AM55" s="1">
        <v>593590</v>
      </c>
      <c r="AN55" s="1">
        <v>63</v>
      </c>
      <c r="AO55" s="1">
        <v>4</v>
      </c>
      <c r="AP55" s="1">
        <v>837</v>
      </c>
      <c r="AR55" s="4">
        <f t="shared" si="12"/>
        <v>114</v>
      </c>
    </row>
    <row r="56" spans="1:44" x14ac:dyDescent="0.3">
      <c r="A56" s="1" t="s">
        <v>66</v>
      </c>
      <c r="B56" s="1">
        <v>14</v>
      </c>
      <c r="C56" s="1">
        <v>5</v>
      </c>
      <c r="D56" s="1">
        <v>120</v>
      </c>
      <c r="E56" s="2">
        <v>80.7832253369547</v>
      </c>
      <c r="F56" s="5">
        <f t="shared" si="7"/>
        <v>0.67319354447462254</v>
      </c>
      <c r="G56" s="3">
        <v>0.32680645552510501</v>
      </c>
      <c r="H56" s="4">
        <v>1800.0023472309099</v>
      </c>
      <c r="I56" s="1">
        <v>268935</v>
      </c>
      <c r="J56" s="1">
        <v>463</v>
      </c>
      <c r="K56" s="1">
        <v>120</v>
      </c>
      <c r="L56" s="2">
        <v>119</v>
      </c>
      <c r="M56" s="5">
        <f t="shared" si="8"/>
        <v>0.9916666666666667</v>
      </c>
      <c r="N56" s="3">
        <v>8.3333333333333297E-3</v>
      </c>
      <c r="O56" s="2">
        <v>1800.0215888023399</v>
      </c>
      <c r="P56" s="1">
        <v>13</v>
      </c>
      <c r="Q56" s="1">
        <v>39</v>
      </c>
      <c r="R56" s="4">
        <v>122</v>
      </c>
      <c r="S56" s="2">
        <v>110.558823529412</v>
      </c>
      <c r="T56" s="5">
        <f t="shared" si="9"/>
        <v>0.92132352941176665</v>
      </c>
      <c r="U56" s="3">
        <v>9.3780135004744802E-2</v>
      </c>
      <c r="V56" s="4">
        <v>1800.00172042847</v>
      </c>
      <c r="W56" s="1">
        <v>1159200</v>
      </c>
      <c r="X56" s="1">
        <v>68</v>
      </c>
      <c r="Y56" s="1">
        <v>666</v>
      </c>
      <c r="Z56" s="1">
        <v>120</v>
      </c>
      <c r="AA56" s="4">
        <v>120</v>
      </c>
      <c r="AB56" s="5">
        <f t="shared" si="10"/>
        <v>1</v>
      </c>
      <c r="AC56" s="3">
        <v>0</v>
      </c>
      <c r="AD56" s="4">
        <v>274.49279332161001</v>
      </c>
      <c r="AE56" s="1">
        <v>15</v>
      </c>
      <c r="AF56" s="1">
        <v>42</v>
      </c>
      <c r="AG56" s="1">
        <v>1</v>
      </c>
      <c r="AH56" s="1">
        <v>120</v>
      </c>
      <c r="AI56" s="2">
        <v>120</v>
      </c>
      <c r="AJ56" s="5">
        <f t="shared" si="11"/>
        <v>1</v>
      </c>
      <c r="AK56" s="3">
        <v>0</v>
      </c>
      <c r="AL56" s="2">
        <v>1488.4064774513199</v>
      </c>
      <c r="AM56" s="1">
        <v>983464</v>
      </c>
      <c r="AN56" s="1">
        <v>75</v>
      </c>
      <c r="AO56" s="1">
        <v>6</v>
      </c>
      <c r="AP56" s="1">
        <v>891</v>
      </c>
      <c r="AR56" s="4">
        <f t="shared" si="12"/>
        <v>120</v>
      </c>
    </row>
    <row r="57" spans="1:44" x14ac:dyDescent="0.3">
      <c r="A57" s="1" t="s">
        <v>67</v>
      </c>
      <c r="B57" s="1">
        <v>10</v>
      </c>
      <c r="C57" s="1">
        <v>6</v>
      </c>
      <c r="D57" s="1">
        <v>76</v>
      </c>
      <c r="E57" s="2">
        <v>62.109554692476898</v>
      </c>
      <c r="F57" s="5">
        <f t="shared" si="7"/>
        <v>0.8172309827957519</v>
      </c>
      <c r="G57" s="3">
        <v>0.18276901720401101</v>
      </c>
      <c r="H57" s="4">
        <v>1800.0026006698599</v>
      </c>
      <c r="I57" s="1">
        <v>469925</v>
      </c>
      <c r="J57" s="1">
        <v>343</v>
      </c>
      <c r="K57" s="1">
        <v>76</v>
      </c>
      <c r="L57" s="2">
        <v>76</v>
      </c>
      <c r="M57" s="5">
        <f t="shared" si="8"/>
        <v>1.000000000000004</v>
      </c>
      <c r="N57" s="3">
        <v>0</v>
      </c>
      <c r="O57" s="2">
        <v>128.86398053169299</v>
      </c>
      <c r="P57" s="1">
        <v>9</v>
      </c>
      <c r="Q57" s="1">
        <v>32</v>
      </c>
      <c r="R57" s="4">
        <v>76</v>
      </c>
      <c r="S57" s="2">
        <v>76</v>
      </c>
      <c r="T57" s="5">
        <f t="shared" si="9"/>
        <v>1.000000000000004</v>
      </c>
      <c r="U57" s="3">
        <v>0</v>
      </c>
      <c r="V57" s="4">
        <v>235.52182745933499</v>
      </c>
      <c r="W57" s="1">
        <v>219285</v>
      </c>
      <c r="X57" s="1">
        <v>74</v>
      </c>
      <c r="Y57" s="1">
        <v>601</v>
      </c>
      <c r="Z57" s="1">
        <v>76</v>
      </c>
      <c r="AA57" s="4">
        <v>76</v>
      </c>
      <c r="AB57" s="5">
        <f t="shared" si="10"/>
        <v>1.000000000000004</v>
      </c>
      <c r="AC57" s="3">
        <v>0</v>
      </c>
      <c r="AD57" s="4">
        <v>116.576248168945</v>
      </c>
      <c r="AE57" s="1">
        <v>8</v>
      </c>
      <c r="AF57" s="1">
        <v>30</v>
      </c>
      <c r="AG57" s="1">
        <v>6</v>
      </c>
      <c r="AH57" s="1">
        <v>75.999999999999702</v>
      </c>
      <c r="AI57" s="2">
        <v>75.999999999999702</v>
      </c>
      <c r="AJ57" s="5">
        <f t="shared" si="11"/>
        <v>1</v>
      </c>
      <c r="AK57" s="3">
        <v>0</v>
      </c>
      <c r="AL57" s="2">
        <v>119.893480062485</v>
      </c>
      <c r="AM57" s="1">
        <v>65510</v>
      </c>
      <c r="AN57" s="1">
        <v>75</v>
      </c>
      <c r="AO57" s="1">
        <v>6</v>
      </c>
      <c r="AP57" s="1">
        <v>808</v>
      </c>
      <c r="AR57" s="4">
        <f t="shared" si="12"/>
        <v>75.999999999999702</v>
      </c>
    </row>
    <row r="58" spans="1:44" x14ac:dyDescent="0.3">
      <c r="A58" s="1" t="s">
        <v>68</v>
      </c>
      <c r="B58" s="1">
        <v>10</v>
      </c>
      <c r="C58" s="1">
        <v>6</v>
      </c>
      <c r="D58" s="1">
        <v>75</v>
      </c>
      <c r="E58" s="2">
        <v>75</v>
      </c>
      <c r="F58" s="5">
        <f t="shared" si="7"/>
        <v>1</v>
      </c>
      <c r="G58" s="3">
        <v>0</v>
      </c>
      <c r="H58" s="4">
        <v>143.86729955673201</v>
      </c>
      <c r="I58" s="1">
        <v>172973</v>
      </c>
      <c r="J58" s="1">
        <v>109</v>
      </c>
      <c r="K58" s="1">
        <v>75</v>
      </c>
      <c r="L58" s="2">
        <v>75</v>
      </c>
      <c r="M58" s="5">
        <f t="shared" si="8"/>
        <v>1</v>
      </c>
      <c r="N58" s="3">
        <v>0</v>
      </c>
      <c r="O58" s="2">
        <v>4.1068918704986599</v>
      </c>
      <c r="P58" s="1">
        <v>8</v>
      </c>
      <c r="Q58" s="1">
        <v>17</v>
      </c>
      <c r="R58" s="4">
        <v>75</v>
      </c>
      <c r="S58" s="2">
        <v>75</v>
      </c>
      <c r="T58" s="5">
        <f t="shared" si="9"/>
        <v>1</v>
      </c>
      <c r="U58" s="3">
        <v>0</v>
      </c>
      <c r="V58" s="4">
        <v>6.5975909233093297</v>
      </c>
      <c r="W58" s="1">
        <v>6997</v>
      </c>
      <c r="X58" s="1">
        <v>47</v>
      </c>
      <c r="Y58" s="1">
        <v>404</v>
      </c>
      <c r="Z58" s="1">
        <v>75</v>
      </c>
      <c r="AA58" s="4">
        <v>75</v>
      </c>
      <c r="AB58" s="5">
        <f t="shared" si="10"/>
        <v>1</v>
      </c>
      <c r="AC58" s="3">
        <v>0</v>
      </c>
      <c r="AD58" s="4">
        <v>4.62190842628479</v>
      </c>
      <c r="AE58" s="1">
        <v>6</v>
      </c>
      <c r="AF58" s="1">
        <v>12</v>
      </c>
      <c r="AG58" s="1">
        <v>4</v>
      </c>
      <c r="AH58" s="1">
        <v>75</v>
      </c>
      <c r="AI58" s="2">
        <v>75</v>
      </c>
      <c r="AJ58" s="5">
        <f t="shared" si="11"/>
        <v>1</v>
      </c>
      <c r="AK58" s="3">
        <v>0</v>
      </c>
      <c r="AL58" s="2">
        <v>7.8715090751648003</v>
      </c>
      <c r="AM58" s="1">
        <v>6571</v>
      </c>
      <c r="AN58" s="1">
        <v>37</v>
      </c>
      <c r="AO58" s="1">
        <v>2</v>
      </c>
      <c r="AP58" s="1">
        <v>442</v>
      </c>
      <c r="AR58" s="4">
        <f t="shared" si="12"/>
        <v>75</v>
      </c>
    </row>
    <row r="59" spans="1:44" x14ac:dyDescent="0.3">
      <c r="A59" s="1" t="s">
        <v>69</v>
      </c>
      <c r="B59" s="1">
        <v>10</v>
      </c>
      <c r="C59" s="1">
        <v>5</v>
      </c>
      <c r="D59" s="1">
        <v>92</v>
      </c>
      <c r="E59" s="2">
        <v>69.207223878626493</v>
      </c>
      <c r="F59" s="5">
        <f t="shared" si="7"/>
        <v>0.75225243346333148</v>
      </c>
      <c r="G59" s="3">
        <v>0.24774756653640001</v>
      </c>
      <c r="H59" s="4">
        <v>1800.0012648105601</v>
      </c>
      <c r="I59" s="1">
        <v>504072</v>
      </c>
      <c r="J59" s="1">
        <v>455</v>
      </c>
      <c r="K59" s="1">
        <v>92</v>
      </c>
      <c r="L59" s="2">
        <v>92</v>
      </c>
      <c r="M59" s="5">
        <f t="shared" si="8"/>
        <v>1</v>
      </c>
      <c r="N59" s="3">
        <v>0</v>
      </c>
      <c r="O59" s="2">
        <v>125.600342750549</v>
      </c>
      <c r="P59" s="1">
        <v>8</v>
      </c>
      <c r="Q59" s="1">
        <v>26</v>
      </c>
      <c r="R59" s="4">
        <v>92</v>
      </c>
      <c r="S59" s="2">
        <v>92</v>
      </c>
      <c r="T59" s="5">
        <f t="shared" si="9"/>
        <v>1</v>
      </c>
      <c r="U59" s="3">
        <v>0</v>
      </c>
      <c r="V59" s="4">
        <v>105.2986536026</v>
      </c>
      <c r="W59" s="1">
        <v>169099</v>
      </c>
      <c r="X59" s="1">
        <v>39</v>
      </c>
      <c r="Y59" s="1">
        <v>404</v>
      </c>
      <c r="Z59" s="1">
        <v>92</v>
      </c>
      <c r="AA59" s="4">
        <v>92</v>
      </c>
      <c r="AB59" s="5">
        <f t="shared" si="10"/>
        <v>1</v>
      </c>
      <c r="AC59" s="3">
        <v>0</v>
      </c>
      <c r="AD59" s="4">
        <v>123.391825199127</v>
      </c>
      <c r="AE59" s="1">
        <v>8</v>
      </c>
      <c r="AF59" s="1">
        <v>26</v>
      </c>
      <c r="AG59" s="1">
        <v>4</v>
      </c>
      <c r="AH59" s="1">
        <v>92</v>
      </c>
      <c r="AI59" s="2">
        <v>92</v>
      </c>
      <c r="AJ59" s="5">
        <f t="shared" si="11"/>
        <v>1</v>
      </c>
      <c r="AK59" s="3">
        <v>0</v>
      </c>
      <c r="AL59" s="2">
        <v>42.180584669113202</v>
      </c>
      <c r="AM59" s="1">
        <v>44587</v>
      </c>
      <c r="AN59" s="1">
        <v>41</v>
      </c>
      <c r="AO59" s="1">
        <v>5</v>
      </c>
      <c r="AP59" s="1">
        <v>446</v>
      </c>
      <c r="AR59" s="4">
        <f t="shared" si="12"/>
        <v>92</v>
      </c>
    </row>
    <row r="60" spans="1:44" x14ac:dyDescent="0.3">
      <c r="A60" s="1" t="s">
        <v>70</v>
      </c>
      <c r="B60" s="1">
        <v>10</v>
      </c>
      <c r="C60" s="1">
        <v>4</v>
      </c>
      <c r="D60" s="1">
        <v>85</v>
      </c>
      <c r="E60" s="2">
        <v>85</v>
      </c>
      <c r="F60" s="5">
        <f t="shared" si="7"/>
        <v>1</v>
      </c>
      <c r="G60" s="3">
        <v>0</v>
      </c>
      <c r="H60" s="4">
        <v>350.081971645355</v>
      </c>
      <c r="I60" s="1">
        <v>265064</v>
      </c>
      <c r="J60" s="1">
        <v>207</v>
      </c>
      <c r="K60" s="1">
        <v>85</v>
      </c>
      <c r="L60" s="2">
        <v>85</v>
      </c>
      <c r="M60" s="5">
        <f t="shared" si="8"/>
        <v>1</v>
      </c>
      <c r="N60" s="3">
        <v>0</v>
      </c>
      <c r="O60" s="2">
        <v>0.58811092376708995</v>
      </c>
      <c r="P60" s="1">
        <v>2</v>
      </c>
      <c r="Q60" s="1">
        <v>2</v>
      </c>
      <c r="R60" s="4">
        <v>85</v>
      </c>
      <c r="S60" s="2">
        <v>85</v>
      </c>
      <c r="T60" s="5">
        <f t="shared" si="9"/>
        <v>1</v>
      </c>
      <c r="U60" s="3">
        <v>0</v>
      </c>
      <c r="V60" s="4">
        <v>0.75428748130798295</v>
      </c>
      <c r="W60" s="1">
        <v>918</v>
      </c>
      <c r="X60" s="1">
        <v>16</v>
      </c>
      <c r="Y60" s="1">
        <v>99</v>
      </c>
      <c r="Z60" s="1">
        <v>85</v>
      </c>
      <c r="AA60" s="4">
        <v>85</v>
      </c>
      <c r="AB60" s="5">
        <f t="shared" si="10"/>
        <v>1</v>
      </c>
      <c r="AC60" s="3">
        <v>0</v>
      </c>
      <c r="AD60" s="4">
        <v>1.49190473556519</v>
      </c>
      <c r="AE60" s="1">
        <v>3</v>
      </c>
      <c r="AF60" s="1">
        <v>4</v>
      </c>
      <c r="AG60" s="1">
        <v>0</v>
      </c>
      <c r="AH60" s="1">
        <v>85</v>
      </c>
      <c r="AI60" s="2">
        <v>85</v>
      </c>
      <c r="AJ60" s="5">
        <f t="shared" si="11"/>
        <v>1</v>
      </c>
      <c r="AK60" s="3">
        <v>0</v>
      </c>
      <c r="AL60" s="2">
        <v>1.06023144721985</v>
      </c>
      <c r="AM60" s="1">
        <v>690</v>
      </c>
      <c r="AN60" s="1">
        <v>18</v>
      </c>
      <c r="AO60" s="1">
        <v>1</v>
      </c>
      <c r="AP60" s="1">
        <v>166</v>
      </c>
      <c r="AR60" s="4">
        <f t="shared" si="12"/>
        <v>85</v>
      </c>
    </row>
    <row r="61" spans="1:44" x14ac:dyDescent="0.3">
      <c r="A61" s="1" t="s">
        <v>71</v>
      </c>
      <c r="B61" s="1">
        <v>10</v>
      </c>
      <c r="C61" s="1">
        <v>4</v>
      </c>
      <c r="D61" s="1">
        <v>66</v>
      </c>
      <c r="E61" s="2">
        <v>57.479153009452297</v>
      </c>
      <c r="F61" s="5">
        <f t="shared" si="7"/>
        <v>0.87089625771897416</v>
      </c>
      <c r="G61" s="3">
        <v>0.12910374228083099</v>
      </c>
      <c r="H61" s="4">
        <v>1800.0016696453099</v>
      </c>
      <c r="I61" s="1">
        <v>328295</v>
      </c>
      <c r="J61" s="1">
        <v>632</v>
      </c>
      <c r="K61" s="1">
        <v>66</v>
      </c>
      <c r="L61" s="2">
        <v>66</v>
      </c>
      <c r="M61" s="5">
        <f t="shared" si="8"/>
        <v>1</v>
      </c>
      <c r="N61" s="3">
        <v>0</v>
      </c>
      <c r="O61" s="2">
        <v>37.0919284820557</v>
      </c>
      <c r="P61" s="1">
        <v>10</v>
      </c>
      <c r="Q61" s="1">
        <v>27</v>
      </c>
      <c r="R61" s="4">
        <v>66</v>
      </c>
      <c r="S61" s="2">
        <v>66</v>
      </c>
      <c r="T61" s="5">
        <f t="shared" si="9"/>
        <v>1</v>
      </c>
      <c r="U61" s="3">
        <v>0</v>
      </c>
      <c r="V61" s="4">
        <v>32.353883504867603</v>
      </c>
      <c r="W61" s="1">
        <v>33095</v>
      </c>
      <c r="X61" s="1">
        <v>33</v>
      </c>
      <c r="Y61" s="1">
        <v>411</v>
      </c>
      <c r="Z61" s="1">
        <v>66</v>
      </c>
      <c r="AA61" s="4">
        <v>66</v>
      </c>
      <c r="AB61" s="5">
        <f t="shared" si="10"/>
        <v>1</v>
      </c>
      <c r="AC61" s="3">
        <v>0</v>
      </c>
      <c r="AD61" s="4">
        <v>21.651451826095599</v>
      </c>
      <c r="AE61" s="1">
        <v>10</v>
      </c>
      <c r="AF61" s="1">
        <v>25</v>
      </c>
      <c r="AG61" s="1">
        <v>1</v>
      </c>
      <c r="AH61" s="1">
        <v>66</v>
      </c>
      <c r="AI61" s="2">
        <v>66</v>
      </c>
      <c r="AJ61" s="5">
        <f t="shared" si="11"/>
        <v>1</v>
      </c>
      <c r="AK61" s="3">
        <v>0</v>
      </c>
      <c r="AL61" s="2">
        <v>21.026044845581101</v>
      </c>
      <c r="AM61" s="1">
        <v>14952</v>
      </c>
      <c r="AN61" s="1">
        <v>40</v>
      </c>
      <c r="AO61" s="1">
        <v>8</v>
      </c>
      <c r="AP61" s="1">
        <v>564</v>
      </c>
      <c r="AR61" s="4">
        <f t="shared" si="12"/>
        <v>66</v>
      </c>
    </row>
    <row r="62" spans="1:44" x14ac:dyDescent="0.3">
      <c r="A62" s="1" t="s">
        <v>72</v>
      </c>
      <c r="B62" s="1">
        <v>10</v>
      </c>
      <c r="C62" s="1">
        <v>3</v>
      </c>
      <c r="D62" s="1">
        <v>94</v>
      </c>
      <c r="E62" s="2">
        <v>84.798421643439994</v>
      </c>
      <c r="F62" s="5">
        <f t="shared" si="7"/>
        <v>0.90211086854723399</v>
      </c>
      <c r="G62" s="3">
        <v>9.7889131452661704E-2</v>
      </c>
      <c r="H62" s="4">
        <v>1800.00162744522</v>
      </c>
      <c r="I62" s="1">
        <v>970592</v>
      </c>
      <c r="J62" s="1">
        <v>318</v>
      </c>
      <c r="K62" s="1">
        <v>94</v>
      </c>
      <c r="L62" s="2">
        <v>94</v>
      </c>
      <c r="M62" s="5">
        <f t="shared" si="8"/>
        <v>1</v>
      </c>
      <c r="N62" s="3">
        <v>0</v>
      </c>
      <c r="O62" s="2">
        <v>6.1084074974060103</v>
      </c>
      <c r="P62" s="1">
        <v>6</v>
      </c>
      <c r="Q62" s="1">
        <v>9</v>
      </c>
      <c r="R62" s="4">
        <v>94</v>
      </c>
      <c r="S62" s="2">
        <v>94</v>
      </c>
      <c r="T62" s="5">
        <f t="shared" si="9"/>
        <v>1</v>
      </c>
      <c r="U62" s="3">
        <v>0</v>
      </c>
      <c r="V62" s="4">
        <v>3.7521734237670898</v>
      </c>
      <c r="W62" s="1">
        <v>12273</v>
      </c>
      <c r="X62" s="1">
        <v>12</v>
      </c>
      <c r="Y62" s="1">
        <v>109</v>
      </c>
      <c r="Z62" s="1">
        <v>94</v>
      </c>
      <c r="AA62" s="4">
        <v>94</v>
      </c>
      <c r="AB62" s="5">
        <f t="shared" si="10"/>
        <v>1</v>
      </c>
      <c r="AC62" s="3">
        <v>0</v>
      </c>
      <c r="AD62" s="4">
        <v>7.24058318138123</v>
      </c>
      <c r="AE62" s="1">
        <v>7</v>
      </c>
      <c r="AF62" s="1">
        <v>10</v>
      </c>
      <c r="AG62" s="1">
        <v>4</v>
      </c>
      <c r="AH62" s="1">
        <v>94</v>
      </c>
      <c r="AI62" s="2">
        <v>94</v>
      </c>
      <c r="AJ62" s="5">
        <f t="shared" si="11"/>
        <v>1</v>
      </c>
      <c r="AK62" s="3">
        <v>0</v>
      </c>
      <c r="AL62" s="2">
        <v>1.3579118251800499</v>
      </c>
      <c r="AM62" s="1">
        <v>1915</v>
      </c>
      <c r="AN62" s="1">
        <v>18</v>
      </c>
      <c r="AO62" s="1">
        <v>5</v>
      </c>
      <c r="AP62" s="1">
        <v>175</v>
      </c>
      <c r="AR62" s="4">
        <f t="shared" si="12"/>
        <v>94</v>
      </c>
    </row>
    <row r="63" spans="1:44" x14ac:dyDescent="0.3">
      <c r="A63" s="1" t="s">
        <v>73</v>
      </c>
      <c r="B63" s="1">
        <v>10</v>
      </c>
      <c r="C63" s="1">
        <v>5</v>
      </c>
      <c r="D63" s="1">
        <v>93</v>
      </c>
      <c r="E63" s="2">
        <v>72.757834834522299</v>
      </c>
      <c r="F63" s="5">
        <f t="shared" si="7"/>
        <v>0.78234231004862687</v>
      </c>
      <c r="G63" s="3">
        <v>0.21765768995113899</v>
      </c>
      <c r="H63" s="4">
        <v>1800.00249361992</v>
      </c>
      <c r="I63" s="1">
        <v>542001</v>
      </c>
      <c r="J63" s="1">
        <v>464</v>
      </c>
      <c r="K63" s="1">
        <v>93</v>
      </c>
      <c r="L63" s="2">
        <v>93</v>
      </c>
      <c r="M63" s="5">
        <f t="shared" si="8"/>
        <v>1</v>
      </c>
      <c r="N63" s="3">
        <v>0</v>
      </c>
      <c r="O63" s="2">
        <v>9.5344564914703405</v>
      </c>
      <c r="P63" s="1">
        <v>7</v>
      </c>
      <c r="Q63" s="1">
        <v>12</v>
      </c>
      <c r="R63" s="4">
        <v>93</v>
      </c>
      <c r="S63" s="2">
        <v>93</v>
      </c>
      <c r="T63" s="5">
        <f t="shared" si="9"/>
        <v>1</v>
      </c>
      <c r="U63" s="3">
        <v>0</v>
      </c>
      <c r="V63" s="4">
        <v>7.80281662940979</v>
      </c>
      <c r="W63" s="1">
        <v>14149</v>
      </c>
      <c r="X63" s="1">
        <v>26</v>
      </c>
      <c r="Y63" s="1">
        <v>322</v>
      </c>
      <c r="Z63" s="1">
        <v>93</v>
      </c>
      <c r="AA63" s="4">
        <v>93</v>
      </c>
      <c r="AB63" s="5">
        <f t="shared" si="10"/>
        <v>1</v>
      </c>
      <c r="AC63" s="3">
        <v>0</v>
      </c>
      <c r="AD63" s="4">
        <v>10.5388400554657</v>
      </c>
      <c r="AE63" s="1">
        <v>8</v>
      </c>
      <c r="AF63" s="1">
        <v>13</v>
      </c>
      <c r="AG63" s="1">
        <v>0</v>
      </c>
      <c r="AH63" s="1">
        <v>93</v>
      </c>
      <c r="AI63" s="2">
        <v>93</v>
      </c>
      <c r="AJ63" s="5">
        <f t="shared" si="11"/>
        <v>1</v>
      </c>
      <c r="AK63" s="3">
        <v>0</v>
      </c>
      <c r="AL63" s="2">
        <v>13.6871426105499</v>
      </c>
      <c r="AM63" s="1">
        <v>20653</v>
      </c>
      <c r="AN63" s="1">
        <v>24</v>
      </c>
      <c r="AO63" s="1">
        <v>0</v>
      </c>
      <c r="AP63" s="1">
        <v>372</v>
      </c>
      <c r="AR63" s="4">
        <f t="shared" si="12"/>
        <v>93</v>
      </c>
    </row>
    <row r="64" spans="1:44" x14ac:dyDescent="0.3">
      <c r="A64" s="1" t="s">
        <v>74</v>
      </c>
      <c r="B64" s="1">
        <v>10</v>
      </c>
      <c r="C64" s="1">
        <v>4</v>
      </c>
      <c r="D64" s="6">
        <v>61.000000000000099</v>
      </c>
      <c r="E64" s="2">
        <v>61.000000000000099</v>
      </c>
      <c r="F64" s="5">
        <f t="shared" si="7"/>
        <v>1.0000000000000016</v>
      </c>
      <c r="G64" s="3">
        <v>0</v>
      </c>
      <c r="H64" s="4">
        <v>384.64203214645403</v>
      </c>
      <c r="I64" s="1">
        <v>107151</v>
      </c>
      <c r="J64" s="1">
        <v>386</v>
      </c>
      <c r="K64" s="1">
        <v>61</v>
      </c>
      <c r="L64" s="2">
        <v>61</v>
      </c>
      <c r="M64" s="5">
        <f t="shared" si="8"/>
        <v>1</v>
      </c>
      <c r="N64" s="3">
        <v>0</v>
      </c>
      <c r="O64" s="2">
        <v>3.2430880069732702</v>
      </c>
      <c r="P64" s="1">
        <v>5</v>
      </c>
      <c r="Q64" s="1">
        <v>11</v>
      </c>
      <c r="R64" s="4">
        <v>61</v>
      </c>
      <c r="S64" s="2">
        <v>61</v>
      </c>
      <c r="T64" s="5">
        <f t="shared" si="9"/>
        <v>1</v>
      </c>
      <c r="U64" s="3">
        <v>0</v>
      </c>
      <c r="V64" s="4">
        <v>3.4825174808502202</v>
      </c>
      <c r="W64" s="1">
        <v>4698</v>
      </c>
      <c r="X64" s="1">
        <v>18</v>
      </c>
      <c r="Y64" s="1">
        <v>158</v>
      </c>
      <c r="Z64" s="1">
        <v>61</v>
      </c>
      <c r="AA64" s="4">
        <v>61</v>
      </c>
      <c r="AB64" s="5">
        <f t="shared" si="10"/>
        <v>1</v>
      </c>
      <c r="AC64" s="3">
        <v>0</v>
      </c>
      <c r="AD64" s="4">
        <v>3.3734049797058101</v>
      </c>
      <c r="AE64" s="1">
        <v>5</v>
      </c>
      <c r="AF64" s="1">
        <v>10</v>
      </c>
      <c r="AG64" s="1">
        <v>1</v>
      </c>
      <c r="AH64" s="1">
        <v>61</v>
      </c>
      <c r="AI64" s="2">
        <v>61</v>
      </c>
      <c r="AJ64" s="5">
        <f t="shared" si="11"/>
        <v>1</v>
      </c>
      <c r="AK64" s="3">
        <v>0</v>
      </c>
      <c r="AL64" s="2">
        <v>3.90418481826782</v>
      </c>
      <c r="AM64" s="1">
        <v>3119</v>
      </c>
      <c r="AN64" s="1">
        <v>20</v>
      </c>
      <c r="AO64" s="1">
        <v>2</v>
      </c>
      <c r="AP64" s="1">
        <v>304</v>
      </c>
      <c r="AR64" s="4">
        <f t="shared" si="12"/>
        <v>61</v>
      </c>
    </row>
    <row r="65" spans="1:44" x14ac:dyDescent="0.3">
      <c r="A65" s="1" t="s">
        <v>75</v>
      </c>
      <c r="B65" s="1">
        <v>10</v>
      </c>
      <c r="C65" s="1">
        <v>4</v>
      </c>
      <c r="D65" s="1">
        <v>75</v>
      </c>
      <c r="E65" s="2">
        <v>49.425633498991601</v>
      </c>
      <c r="F65" s="5">
        <f t="shared" si="7"/>
        <v>0.65900844665322134</v>
      </c>
      <c r="G65" s="3">
        <v>0.34099155334632297</v>
      </c>
      <c r="H65" s="4">
        <v>1800.0018203258501</v>
      </c>
      <c r="I65" s="1">
        <v>479116</v>
      </c>
      <c r="J65" s="1">
        <v>489</v>
      </c>
      <c r="K65" s="1">
        <v>75</v>
      </c>
      <c r="L65" s="2">
        <v>75</v>
      </c>
      <c r="M65" s="5">
        <f t="shared" si="8"/>
        <v>1</v>
      </c>
      <c r="N65" s="3">
        <v>0</v>
      </c>
      <c r="O65" s="2">
        <v>46.656942367553697</v>
      </c>
      <c r="P65" s="1">
        <v>8</v>
      </c>
      <c r="Q65" s="1">
        <v>26</v>
      </c>
      <c r="R65" s="4">
        <v>75</v>
      </c>
      <c r="S65" s="2">
        <v>75</v>
      </c>
      <c r="T65" s="5">
        <f t="shared" si="9"/>
        <v>1</v>
      </c>
      <c r="U65" s="3">
        <v>0</v>
      </c>
      <c r="V65" s="4">
        <v>520.84823656082199</v>
      </c>
      <c r="W65" s="1">
        <v>781284</v>
      </c>
      <c r="X65" s="1">
        <v>56</v>
      </c>
      <c r="Y65" s="1">
        <v>421</v>
      </c>
      <c r="Z65" s="1">
        <v>75</v>
      </c>
      <c r="AA65" s="4">
        <v>75</v>
      </c>
      <c r="AB65" s="5">
        <f t="shared" si="10"/>
        <v>1</v>
      </c>
      <c r="AC65" s="3">
        <v>0</v>
      </c>
      <c r="AD65" s="4">
        <v>52.0389695167542</v>
      </c>
      <c r="AE65" s="1">
        <v>9</v>
      </c>
      <c r="AF65" s="1">
        <v>26</v>
      </c>
      <c r="AG65" s="1">
        <v>0</v>
      </c>
      <c r="AH65" s="1">
        <v>75</v>
      </c>
      <c r="AI65" s="2">
        <v>75</v>
      </c>
      <c r="AJ65" s="5">
        <f t="shared" si="11"/>
        <v>1</v>
      </c>
      <c r="AK65" s="3">
        <v>0</v>
      </c>
      <c r="AL65" s="2">
        <v>829.73214125633206</v>
      </c>
      <c r="AM65" s="1">
        <v>831617</v>
      </c>
      <c r="AN65" s="1">
        <v>47</v>
      </c>
      <c r="AO65" s="1">
        <v>0</v>
      </c>
      <c r="AP65" s="1">
        <v>679</v>
      </c>
      <c r="AR65" s="4">
        <f t="shared" si="12"/>
        <v>75</v>
      </c>
    </row>
    <row r="66" spans="1:44" x14ac:dyDescent="0.3">
      <c r="A66" s="1" t="s">
        <v>76</v>
      </c>
      <c r="B66" s="1">
        <v>10</v>
      </c>
      <c r="C66" s="1">
        <v>5</v>
      </c>
      <c r="D66" s="1">
        <v>73</v>
      </c>
      <c r="E66" s="2">
        <v>60.8629545700243</v>
      </c>
      <c r="F66" s="5">
        <f t="shared" si="7"/>
        <v>0.83373910369896298</v>
      </c>
      <c r="G66" s="3">
        <v>0.16626089630081001</v>
      </c>
      <c r="H66" s="4">
        <v>1800.0013005733499</v>
      </c>
      <c r="I66" s="1">
        <v>1255544</v>
      </c>
      <c r="J66" s="1">
        <v>294</v>
      </c>
      <c r="K66" s="1">
        <v>73</v>
      </c>
      <c r="L66" s="2">
        <v>73</v>
      </c>
      <c r="M66" s="5">
        <f t="shared" si="8"/>
        <v>1</v>
      </c>
      <c r="N66" s="3">
        <v>0</v>
      </c>
      <c r="O66" s="2">
        <v>1295.07739901543</v>
      </c>
      <c r="P66" s="1">
        <v>8</v>
      </c>
      <c r="Q66" s="1">
        <v>42</v>
      </c>
      <c r="R66" s="4">
        <v>73</v>
      </c>
      <c r="S66" s="2">
        <v>70.865651711745201</v>
      </c>
      <c r="T66" s="5">
        <f t="shared" si="9"/>
        <v>0.97076235221568774</v>
      </c>
      <c r="U66" s="3">
        <v>2.9237647784272999E-2</v>
      </c>
      <c r="V66" s="4">
        <v>1800.00173473358</v>
      </c>
      <c r="W66" s="1">
        <v>2079242</v>
      </c>
      <c r="X66" s="1">
        <v>50</v>
      </c>
      <c r="Y66" s="1">
        <v>570</v>
      </c>
      <c r="Z66" s="1">
        <v>73</v>
      </c>
      <c r="AA66" s="4">
        <v>73</v>
      </c>
      <c r="AB66" s="5">
        <f t="shared" si="10"/>
        <v>1</v>
      </c>
      <c r="AC66" s="3">
        <v>0</v>
      </c>
      <c r="AD66" s="4">
        <v>483.24764347076399</v>
      </c>
      <c r="AE66" s="1">
        <v>7</v>
      </c>
      <c r="AF66" s="1">
        <v>37</v>
      </c>
      <c r="AG66" s="1">
        <v>3</v>
      </c>
      <c r="AH66" s="1">
        <v>73</v>
      </c>
      <c r="AI66" s="2">
        <v>73</v>
      </c>
      <c r="AJ66" s="5">
        <f t="shared" si="11"/>
        <v>1</v>
      </c>
      <c r="AK66" s="3">
        <v>0</v>
      </c>
      <c r="AL66" s="2">
        <v>858.45651936531101</v>
      </c>
      <c r="AM66" s="1">
        <v>730246</v>
      </c>
      <c r="AN66" s="1">
        <v>47</v>
      </c>
      <c r="AO66" s="1">
        <v>3</v>
      </c>
      <c r="AP66" s="1">
        <v>844</v>
      </c>
      <c r="AR66" s="4">
        <f t="shared" si="12"/>
        <v>73</v>
      </c>
    </row>
    <row r="67" spans="1:44" x14ac:dyDescent="0.3">
      <c r="A67" s="77" t="s">
        <v>57</v>
      </c>
      <c r="B67" s="77"/>
      <c r="C67" s="77"/>
      <c r="D67" s="8">
        <f t="shared" ref="D67:AP67" si="13">AVERAGE(D50:D66)</f>
        <v>96.352941176470594</v>
      </c>
      <c r="E67" s="8">
        <f t="shared" si="13"/>
        <v>73.203228994971539</v>
      </c>
      <c r="F67" s="10">
        <f t="shared" si="13"/>
        <v>0.78380761318393599</v>
      </c>
      <c r="G67" s="11">
        <f t="shared" si="13"/>
        <v>0.21660467500435721</v>
      </c>
      <c r="H67" s="8">
        <f t="shared" si="13"/>
        <v>1534.0363384134623</v>
      </c>
      <c r="I67" s="8">
        <f t="shared" si="13"/>
        <v>449186.1176470588</v>
      </c>
      <c r="J67" s="8">
        <f t="shared" si="13"/>
        <v>398.70588235294116</v>
      </c>
      <c r="K67" s="8">
        <f t="shared" si="13"/>
        <v>96.294117647058826</v>
      </c>
      <c r="L67" s="8">
        <f t="shared" si="13"/>
        <v>96.235294117647058</v>
      </c>
      <c r="M67" s="10">
        <f t="shared" si="13"/>
        <v>0.99950980392156885</v>
      </c>
      <c r="N67" s="11">
        <f t="shared" si="13"/>
        <v>4.9019607843137233E-4</v>
      </c>
      <c r="O67" s="8">
        <f t="shared" si="13"/>
        <v>332.21988222178339</v>
      </c>
      <c r="P67" s="8">
        <f t="shared" si="13"/>
        <v>7.9411764705882355</v>
      </c>
      <c r="Q67" s="8">
        <f t="shared" si="13"/>
        <v>22.529411764705884</v>
      </c>
      <c r="R67" s="8">
        <f t="shared" si="13"/>
        <v>96.470588235294116</v>
      </c>
      <c r="S67" s="8">
        <f t="shared" si="13"/>
        <v>94.510553674928474</v>
      </c>
      <c r="T67" s="10">
        <f t="shared" si="13"/>
        <v>0.98415424331835155</v>
      </c>
      <c r="U67" s="11">
        <f t="shared" si="13"/>
        <v>1.7191958027665554E-2</v>
      </c>
      <c r="V67" s="8">
        <f t="shared" si="13"/>
        <v>660.22845780148282</v>
      </c>
      <c r="W67" s="8">
        <f t="shared" si="13"/>
        <v>628065.6470588235</v>
      </c>
      <c r="X67" s="8">
        <f t="shared" si="13"/>
        <v>41.470588235294116</v>
      </c>
      <c r="Y67" s="8">
        <f t="shared" si="13"/>
        <v>436</v>
      </c>
      <c r="Z67" s="8">
        <f t="shared" si="13"/>
        <v>96.294117647058826</v>
      </c>
      <c r="AA67" s="8">
        <f t="shared" si="13"/>
        <v>96.294117647058826</v>
      </c>
      <c r="AB67" s="10">
        <f t="shared" si="13"/>
        <v>1.0000000000000002</v>
      </c>
      <c r="AC67" s="11">
        <f t="shared" si="13"/>
        <v>0</v>
      </c>
      <c r="AD67" s="8">
        <f t="shared" si="13"/>
        <v>91.996245384216337</v>
      </c>
      <c r="AE67" s="8">
        <f t="shared" si="13"/>
        <v>8.0588235294117645</v>
      </c>
      <c r="AF67" s="8">
        <f t="shared" si="13"/>
        <v>22.058823529411764</v>
      </c>
      <c r="AG67" s="8">
        <f t="shared" si="13"/>
        <v>1.8823529411764706</v>
      </c>
      <c r="AH67" s="8">
        <f t="shared" si="13"/>
        <v>96.294117647058798</v>
      </c>
      <c r="AI67" s="8">
        <f t="shared" si="13"/>
        <v>96.081621165212439</v>
      </c>
      <c r="AJ67" s="10">
        <f t="shared" si="13"/>
        <v>0.99815220450568376</v>
      </c>
      <c r="AK67" s="11">
        <f t="shared" si="13"/>
        <v>1.8477954943142943E-3</v>
      </c>
      <c r="AL67" s="8">
        <f t="shared" si="13"/>
        <v>388.56075798763914</v>
      </c>
      <c r="AM67" s="8">
        <f t="shared" si="13"/>
        <v>322805.35294117645</v>
      </c>
      <c r="AN67" s="8">
        <f t="shared" si="13"/>
        <v>40</v>
      </c>
      <c r="AO67" s="8">
        <f t="shared" si="13"/>
        <v>3.3529411764705883</v>
      </c>
      <c r="AP67" s="8">
        <f t="shared" si="13"/>
        <v>548.05882352941171</v>
      </c>
      <c r="AR67" s="4"/>
    </row>
    <row r="68" spans="1:44" x14ac:dyDescent="0.3">
      <c r="E68" s="2"/>
      <c r="F68" s="2"/>
      <c r="G68" s="3"/>
      <c r="H68" s="4"/>
      <c r="L68" s="2"/>
      <c r="M68" s="2"/>
      <c r="N68" s="3"/>
      <c r="O68" s="2"/>
      <c r="R68" s="4"/>
      <c r="S68" s="2"/>
      <c r="T68" s="2"/>
      <c r="U68" s="3"/>
      <c r="V68" s="4"/>
      <c r="AA68" s="4"/>
      <c r="AB68" s="4"/>
      <c r="AC68" s="3"/>
      <c r="AD68" s="4"/>
      <c r="AI68" s="2"/>
      <c r="AJ68" s="2"/>
      <c r="AK68" s="3"/>
      <c r="AL68" s="2"/>
      <c r="AR68" s="4"/>
    </row>
    <row r="69" spans="1:44" x14ac:dyDescent="0.3">
      <c r="E69" s="2"/>
      <c r="F69" s="2"/>
      <c r="G69" s="3"/>
      <c r="H69" s="4"/>
      <c r="L69" s="2"/>
      <c r="M69" s="2"/>
      <c r="N69" s="3"/>
      <c r="O69" s="2"/>
      <c r="R69" s="4"/>
      <c r="S69" s="2"/>
      <c r="T69" s="2"/>
      <c r="U69" s="3"/>
      <c r="V69" s="4"/>
      <c r="AA69" s="4"/>
      <c r="AB69" s="4"/>
      <c r="AC69" s="3"/>
      <c r="AD69" s="4"/>
      <c r="AI69" s="2"/>
      <c r="AJ69" s="2"/>
      <c r="AK69" s="3"/>
      <c r="AL69" s="2"/>
      <c r="AR69" s="4"/>
    </row>
    <row r="70" spans="1:44" x14ac:dyDescent="0.3">
      <c r="A70" s="78" t="s">
        <v>125</v>
      </c>
      <c r="B70" s="78"/>
      <c r="C70" s="78"/>
      <c r="D70" s="78"/>
      <c r="E70" s="2"/>
      <c r="F70" s="2"/>
      <c r="G70" s="3"/>
      <c r="H70" s="4"/>
      <c r="L70" s="2"/>
      <c r="M70" s="2"/>
      <c r="N70" s="3"/>
      <c r="O70" s="2"/>
      <c r="R70" s="4"/>
      <c r="S70" s="2"/>
      <c r="T70" s="2"/>
      <c r="U70" s="3"/>
      <c r="V70" s="4"/>
      <c r="AA70" s="4"/>
      <c r="AB70" s="4"/>
      <c r="AC70" s="3"/>
      <c r="AD70" s="4"/>
      <c r="AI70" s="2"/>
      <c r="AJ70" s="2"/>
      <c r="AK70" s="3"/>
      <c r="AL70" s="2"/>
      <c r="AR70" s="4"/>
    </row>
    <row r="71" spans="1:44" x14ac:dyDescent="0.3">
      <c r="D71" s="79" t="s">
        <v>0</v>
      </c>
      <c r="E71" s="79"/>
      <c r="F71" s="79"/>
      <c r="G71" s="79"/>
      <c r="H71" s="79"/>
      <c r="I71" s="79"/>
      <c r="J71" s="79"/>
      <c r="K71" s="80" t="s">
        <v>1</v>
      </c>
      <c r="L71" s="80"/>
      <c r="M71" s="80"/>
      <c r="N71" s="80"/>
      <c r="O71" s="80"/>
      <c r="P71" s="80"/>
      <c r="Q71" s="80"/>
      <c r="R71" s="81" t="s">
        <v>2</v>
      </c>
      <c r="S71" s="81"/>
      <c r="T71" s="81"/>
      <c r="U71" s="81"/>
      <c r="V71" s="81"/>
      <c r="W71" s="81"/>
      <c r="X71" s="81"/>
      <c r="Y71" s="81"/>
      <c r="Z71" s="82" t="s">
        <v>117</v>
      </c>
      <c r="AA71" s="82"/>
      <c r="AB71" s="82"/>
      <c r="AC71" s="82"/>
      <c r="AD71" s="82"/>
      <c r="AE71" s="82"/>
      <c r="AF71" s="82"/>
      <c r="AG71" s="82"/>
      <c r="AH71" s="83" t="s">
        <v>3</v>
      </c>
      <c r="AI71" s="83"/>
      <c r="AJ71" s="83"/>
      <c r="AK71" s="83"/>
      <c r="AL71" s="83"/>
      <c r="AM71" s="83"/>
      <c r="AN71" s="83"/>
      <c r="AO71" s="83"/>
      <c r="AP71" s="83"/>
      <c r="AR71" s="4"/>
    </row>
    <row r="72" spans="1:44" x14ac:dyDescent="0.3">
      <c r="A72" s="1" t="s">
        <v>4</v>
      </c>
      <c r="B72" s="1" t="s">
        <v>58</v>
      </c>
      <c r="C72" s="1" t="s">
        <v>5</v>
      </c>
      <c r="D72" s="13" t="s">
        <v>6</v>
      </c>
      <c r="E72" s="13" t="s">
        <v>7</v>
      </c>
      <c r="F72" s="13" t="s">
        <v>13</v>
      </c>
      <c r="G72" s="13" t="s">
        <v>9</v>
      </c>
      <c r="H72" s="13" t="s">
        <v>10</v>
      </c>
      <c r="I72" s="13" t="s">
        <v>11</v>
      </c>
      <c r="J72" s="13" t="s">
        <v>12</v>
      </c>
      <c r="K72" s="14" t="s">
        <v>6</v>
      </c>
      <c r="L72" s="14" t="s">
        <v>7</v>
      </c>
      <c r="M72" s="14" t="s">
        <v>13</v>
      </c>
      <c r="N72" s="14" t="s">
        <v>9</v>
      </c>
      <c r="O72" s="14" t="s">
        <v>10</v>
      </c>
      <c r="P72" s="14" t="s">
        <v>14</v>
      </c>
      <c r="Q72" s="14" t="s">
        <v>15</v>
      </c>
      <c r="R72" s="15" t="s">
        <v>6</v>
      </c>
      <c r="S72" s="15" t="s">
        <v>7</v>
      </c>
      <c r="T72" s="15" t="s">
        <v>13</v>
      </c>
      <c r="U72" s="15" t="s">
        <v>9</v>
      </c>
      <c r="V72" s="15" t="s">
        <v>10</v>
      </c>
      <c r="W72" s="15" t="s">
        <v>11</v>
      </c>
      <c r="X72" s="15" t="s">
        <v>15</v>
      </c>
      <c r="Y72" s="15" t="s">
        <v>12</v>
      </c>
      <c r="Z72" s="16" t="s">
        <v>6</v>
      </c>
      <c r="AA72" s="16" t="s">
        <v>7</v>
      </c>
      <c r="AB72" s="16" t="s">
        <v>13</v>
      </c>
      <c r="AC72" s="16" t="s">
        <v>9</v>
      </c>
      <c r="AD72" s="16" t="s">
        <v>10</v>
      </c>
      <c r="AE72" s="16" t="s">
        <v>14</v>
      </c>
      <c r="AF72" s="16" t="s">
        <v>15</v>
      </c>
      <c r="AG72" s="16" t="s">
        <v>16</v>
      </c>
      <c r="AH72" s="17" t="s">
        <v>6</v>
      </c>
      <c r="AI72" s="17" t="s">
        <v>7</v>
      </c>
      <c r="AJ72" s="17" t="s">
        <v>13</v>
      </c>
      <c r="AK72" s="17" t="s">
        <v>9</v>
      </c>
      <c r="AL72" s="17" t="s">
        <v>10</v>
      </c>
      <c r="AM72" s="17" t="s">
        <v>11</v>
      </c>
      <c r="AN72" s="17" t="s">
        <v>15</v>
      </c>
      <c r="AO72" s="17" t="s">
        <v>16</v>
      </c>
      <c r="AP72" s="17" t="s">
        <v>12</v>
      </c>
      <c r="AR72" s="12" t="s">
        <v>59</v>
      </c>
    </row>
    <row r="73" spans="1:44" x14ac:dyDescent="0.3">
      <c r="A73" s="1" t="s">
        <v>77</v>
      </c>
      <c r="B73" s="1">
        <v>18</v>
      </c>
      <c r="C73" s="1">
        <v>5</v>
      </c>
      <c r="D73" s="1">
        <v>139</v>
      </c>
      <c r="E73" s="2">
        <v>67.808421802776706</v>
      </c>
      <c r="F73" s="5">
        <f t="shared" ref="F73:F92" si="14">E73/AR73</f>
        <v>0.48783037268184681</v>
      </c>
      <c r="G73" s="3">
        <v>0.51216962731778504</v>
      </c>
      <c r="H73" s="2">
        <v>1800.00325608253</v>
      </c>
      <c r="I73" s="1">
        <v>154495</v>
      </c>
      <c r="J73" s="1">
        <v>507</v>
      </c>
      <c r="K73" s="1">
        <v>146</v>
      </c>
      <c r="L73" s="2">
        <v>130</v>
      </c>
      <c r="M73" s="5">
        <f t="shared" ref="M73:M92" si="15">L73/AR73</f>
        <v>0.93525179856115104</v>
      </c>
      <c r="N73" s="3">
        <v>0.10958904109589</v>
      </c>
      <c r="O73" s="2">
        <v>1800.1446146965</v>
      </c>
      <c r="P73" s="1">
        <v>5</v>
      </c>
      <c r="Q73" s="1">
        <v>36</v>
      </c>
      <c r="R73" s="6">
        <v>144</v>
      </c>
      <c r="S73" s="2">
        <v>116.263855358245</v>
      </c>
      <c r="T73" s="5">
        <f t="shared" ref="T73:T92" si="16">S73/AR73</f>
        <v>0.83643061408809349</v>
      </c>
      <c r="U73" s="3">
        <v>0.19261211556760699</v>
      </c>
      <c r="V73" s="4">
        <v>1800.0040059089699</v>
      </c>
      <c r="W73" s="1">
        <v>209300</v>
      </c>
      <c r="X73" s="1">
        <v>127</v>
      </c>
      <c r="Y73" s="1">
        <v>1217</v>
      </c>
      <c r="Z73" s="1">
        <v>140</v>
      </c>
      <c r="AA73" s="2">
        <v>132</v>
      </c>
      <c r="AB73" s="5">
        <f t="shared" ref="AB73:AB92" si="17">AA73/AR73</f>
        <v>0.94964028776978415</v>
      </c>
      <c r="AC73" s="3">
        <v>5.7142857142857398E-2</v>
      </c>
      <c r="AD73" s="4">
        <v>1800.0470058917999</v>
      </c>
      <c r="AE73" s="1">
        <v>7</v>
      </c>
      <c r="AF73" s="1">
        <v>51</v>
      </c>
      <c r="AG73" s="1">
        <v>2</v>
      </c>
      <c r="AH73" s="1">
        <v>143</v>
      </c>
      <c r="AI73" s="2">
        <v>126</v>
      </c>
      <c r="AJ73" s="5">
        <f t="shared" ref="AJ73:AJ92" si="18">AI73/AR73</f>
        <v>0.90647482014388492</v>
      </c>
      <c r="AK73" s="3">
        <v>0.118881118881036</v>
      </c>
      <c r="AL73" s="2">
        <v>1800.00525188446</v>
      </c>
      <c r="AM73" s="1">
        <v>142500</v>
      </c>
      <c r="AN73" s="1">
        <v>113</v>
      </c>
      <c r="AO73" s="1">
        <v>8</v>
      </c>
      <c r="AP73" s="1">
        <v>1932</v>
      </c>
      <c r="AR73" s="4">
        <f t="shared" ref="AR73:AR92" si="19">MIN(D73,K73,R73,Z73,AH73)</f>
        <v>139</v>
      </c>
    </row>
    <row r="74" spans="1:44" x14ac:dyDescent="0.3">
      <c r="A74" s="1" t="s">
        <v>78</v>
      </c>
      <c r="B74" s="1">
        <v>18</v>
      </c>
      <c r="C74" s="1">
        <v>5</v>
      </c>
      <c r="D74" s="1">
        <v>133</v>
      </c>
      <c r="E74" s="2">
        <v>73.801678727741404</v>
      </c>
      <c r="F74" s="5">
        <f t="shared" si="14"/>
        <v>0.56770522098262621</v>
      </c>
      <c r="G74" s="3">
        <v>0.44510015994146002</v>
      </c>
      <c r="H74" s="2">
        <v>1800.0017783641799</v>
      </c>
      <c r="I74" s="1">
        <v>116347</v>
      </c>
      <c r="J74" s="1">
        <v>500</v>
      </c>
      <c r="K74" s="1">
        <v>135</v>
      </c>
      <c r="L74" s="2">
        <v>127.07692307692299</v>
      </c>
      <c r="M74" s="5">
        <f t="shared" si="15"/>
        <v>0.97751479289940768</v>
      </c>
      <c r="N74" s="3">
        <v>5.86894586894589E-2</v>
      </c>
      <c r="O74" s="2">
        <v>1800.2524099350001</v>
      </c>
      <c r="P74" s="1">
        <v>8</v>
      </c>
      <c r="Q74" s="1">
        <v>46</v>
      </c>
      <c r="R74" s="6">
        <v>135</v>
      </c>
      <c r="S74" s="2">
        <v>119.683823529412</v>
      </c>
      <c r="T74" s="5">
        <f t="shared" si="16"/>
        <v>0.92064479638009222</v>
      </c>
      <c r="U74" s="3">
        <v>0.11345315904130999</v>
      </c>
      <c r="V74" s="4">
        <v>1800.0030853748301</v>
      </c>
      <c r="W74" s="1">
        <v>226900</v>
      </c>
      <c r="X74" s="1">
        <v>76</v>
      </c>
      <c r="Y74" s="1">
        <v>1461</v>
      </c>
      <c r="Z74" s="1">
        <v>130</v>
      </c>
      <c r="AA74" s="2">
        <v>130</v>
      </c>
      <c r="AB74" s="5">
        <f t="shared" si="17"/>
        <v>1</v>
      </c>
      <c r="AC74" s="3">
        <v>0</v>
      </c>
      <c r="AD74" s="4">
        <v>1065.67745614052</v>
      </c>
      <c r="AE74" s="1">
        <v>10</v>
      </c>
      <c r="AF74" s="1">
        <v>49</v>
      </c>
      <c r="AG74" s="1">
        <v>7</v>
      </c>
      <c r="AH74" s="1">
        <v>132</v>
      </c>
      <c r="AI74" s="2">
        <v>121.17377911838901</v>
      </c>
      <c r="AJ74" s="5">
        <f t="shared" si="18"/>
        <v>0.93210599321837695</v>
      </c>
      <c r="AK74" s="3">
        <v>8.2016824860629903E-2</v>
      </c>
      <c r="AL74" s="2">
        <v>1800.00439357758</v>
      </c>
      <c r="AM74" s="1">
        <v>161700</v>
      </c>
      <c r="AN74" s="1">
        <v>74</v>
      </c>
      <c r="AO74" s="1">
        <v>9</v>
      </c>
      <c r="AP74" s="1">
        <v>1891</v>
      </c>
      <c r="AR74" s="4">
        <f t="shared" si="19"/>
        <v>130</v>
      </c>
    </row>
    <row r="75" spans="1:44" x14ac:dyDescent="0.3">
      <c r="A75" s="1" t="s">
        <v>79</v>
      </c>
      <c r="B75" s="1">
        <v>18</v>
      </c>
      <c r="C75" s="1">
        <v>5</v>
      </c>
      <c r="D75" s="1">
        <v>133</v>
      </c>
      <c r="E75" s="2">
        <v>64.590304857272898</v>
      </c>
      <c r="F75" s="5">
        <f t="shared" si="14"/>
        <v>0.4856413899043075</v>
      </c>
      <c r="G75" s="3">
        <v>0.51435861009530603</v>
      </c>
      <c r="H75" s="2">
        <v>1800.0014812946299</v>
      </c>
      <c r="I75" s="1">
        <v>160218</v>
      </c>
      <c r="J75" s="1">
        <v>522</v>
      </c>
      <c r="K75" s="1">
        <v>141</v>
      </c>
      <c r="L75" s="2">
        <v>122</v>
      </c>
      <c r="M75" s="5">
        <f t="shared" si="15"/>
        <v>0.91729323308270672</v>
      </c>
      <c r="N75" s="3">
        <v>0.134751773049645</v>
      </c>
      <c r="O75" s="2">
        <v>1800.17394924164</v>
      </c>
      <c r="P75" s="1">
        <v>2</v>
      </c>
      <c r="Q75" s="1">
        <v>11</v>
      </c>
      <c r="R75" s="6">
        <v>138</v>
      </c>
      <c r="S75" s="2">
        <v>112.52300189766299</v>
      </c>
      <c r="T75" s="5">
        <f t="shared" si="16"/>
        <v>0.84603760825310526</v>
      </c>
      <c r="U75" s="3">
        <v>0.18461592827766901</v>
      </c>
      <c r="V75" s="4">
        <v>1800.00141072273</v>
      </c>
      <c r="W75" s="1">
        <v>311368</v>
      </c>
      <c r="X75" s="1">
        <v>80</v>
      </c>
      <c r="Y75" s="1">
        <v>887</v>
      </c>
      <c r="Z75" s="1">
        <v>140</v>
      </c>
      <c r="AA75" s="2">
        <v>122</v>
      </c>
      <c r="AB75" s="5">
        <f t="shared" si="17"/>
        <v>0.91729323308270672</v>
      </c>
      <c r="AC75" s="3">
        <v>0.128571428571429</v>
      </c>
      <c r="AD75" s="4">
        <v>1800.09582233429</v>
      </c>
      <c r="AE75" s="1">
        <v>3</v>
      </c>
      <c r="AF75" s="1">
        <v>19</v>
      </c>
      <c r="AG75" s="1">
        <v>7</v>
      </c>
      <c r="AH75" s="1">
        <v>138</v>
      </c>
      <c r="AI75" s="2">
        <v>114.738780596618</v>
      </c>
      <c r="AJ75" s="5">
        <f t="shared" si="18"/>
        <v>0.86269759847081207</v>
      </c>
      <c r="AK75" s="3">
        <v>0.168559560893948</v>
      </c>
      <c r="AL75" s="2">
        <v>1800.00163125992</v>
      </c>
      <c r="AM75" s="1">
        <v>179888</v>
      </c>
      <c r="AN75" s="1">
        <v>115</v>
      </c>
      <c r="AO75" s="1">
        <v>15</v>
      </c>
      <c r="AP75" s="1">
        <v>1489</v>
      </c>
      <c r="AR75" s="4">
        <f t="shared" si="19"/>
        <v>133</v>
      </c>
    </row>
    <row r="76" spans="1:44" x14ac:dyDescent="0.3">
      <c r="A76" s="1" t="s">
        <v>80</v>
      </c>
      <c r="B76" s="1">
        <v>18</v>
      </c>
      <c r="C76" s="1">
        <v>4</v>
      </c>
      <c r="D76" s="1">
        <v>140</v>
      </c>
      <c r="E76" s="2">
        <v>72.341305340875607</v>
      </c>
      <c r="F76" s="5">
        <f t="shared" si="14"/>
        <v>0.51672360957768293</v>
      </c>
      <c r="G76" s="3">
        <v>0.48327639042197201</v>
      </c>
      <c r="H76" s="2">
        <v>1800.00353622437</v>
      </c>
      <c r="I76" s="1">
        <v>170328</v>
      </c>
      <c r="J76" s="1">
        <v>564</v>
      </c>
      <c r="K76" s="1">
        <v>143</v>
      </c>
      <c r="L76" s="2">
        <v>134</v>
      </c>
      <c r="M76" s="5">
        <f t="shared" si="15"/>
        <v>0.95714285714285718</v>
      </c>
      <c r="N76" s="3">
        <v>6.2937062937062901E-2</v>
      </c>
      <c r="O76" s="2">
        <v>1800.1475522518199</v>
      </c>
      <c r="P76" s="1">
        <v>9</v>
      </c>
      <c r="Q76" s="1">
        <v>46</v>
      </c>
      <c r="R76" s="6">
        <v>143</v>
      </c>
      <c r="S76" s="2">
        <v>124.235294117647</v>
      </c>
      <c r="T76" s="5">
        <f t="shared" si="16"/>
        <v>0.8873949579831929</v>
      </c>
      <c r="U76" s="3">
        <v>0.13122171945692199</v>
      </c>
      <c r="V76" s="4">
        <v>1800.0030758380899</v>
      </c>
      <c r="W76" s="1">
        <v>345700</v>
      </c>
      <c r="X76" s="1">
        <v>102</v>
      </c>
      <c r="Y76" s="1">
        <v>1294</v>
      </c>
      <c r="Z76" s="1">
        <v>146</v>
      </c>
      <c r="AA76" s="2">
        <v>134</v>
      </c>
      <c r="AB76" s="5">
        <f t="shared" si="17"/>
        <v>0.95714285714285718</v>
      </c>
      <c r="AC76" s="3">
        <v>8.2191780821917804E-2</v>
      </c>
      <c r="AD76" s="4">
        <v>1800.0559892654401</v>
      </c>
      <c r="AE76" s="1">
        <v>8</v>
      </c>
      <c r="AF76" s="1">
        <v>42</v>
      </c>
      <c r="AG76" s="1">
        <v>4</v>
      </c>
      <c r="AH76" s="1">
        <v>143</v>
      </c>
      <c r="AI76" s="2">
        <v>125.93378248615799</v>
      </c>
      <c r="AJ76" s="5">
        <f t="shared" si="18"/>
        <v>0.89952701775827137</v>
      </c>
      <c r="AK76" s="3">
        <v>0.119344178418393</v>
      </c>
      <c r="AL76" s="2">
        <v>1800.0020208358801</v>
      </c>
      <c r="AM76" s="1">
        <v>150938</v>
      </c>
      <c r="AN76" s="1">
        <v>124</v>
      </c>
      <c r="AO76" s="1">
        <v>9</v>
      </c>
      <c r="AP76" s="1">
        <v>1620</v>
      </c>
      <c r="AR76" s="4">
        <f t="shared" si="19"/>
        <v>140</v>
      </c>
    </row>
    <row r="77" spans="1:44" x14ac:dyDescent="0.3">
      <c r="A77" s="1" t="s">
        <v>81</v>
      </c>
      <c r="B77" s="1">
        <v>18</v>
      </c>
      <c r="C77" s="1">
        <v>6</v>
      </c>
      <c r="D77" s="1">
        <v>105</v>
      </c>
      <c r="E77" s="2">
        <v>56.136056202086401</v>
      </c>
      <c r="F77" s="5">
        <f t="shared" si="14"/>
        <v>0.53462910668653718</v>
      </c>
      <c r="G77" s="3">
        <v>0.46537089331302001</v>
      </c>
      <c r="H77" s="2">
        <v>1800.00266957283</v>
      </c>
      <c r="I77" s="1">
        <v>102489</v>
      </c>
      <c r="J77" s="1">
        <v>526</v>
      </c>
      <c r="K77" s="1">
        <v>113</v>
      </c>
      <c r="L77" s="2">
        <v>92</v>
      </c>
      <c r="M77" s="5">
        <f t="shared" si="15"/>
        <v>0.87619047619047619</v>
      </c>
      <c r="N77" s="3">
        <v>0.185840707964602</v>
      </c>
      <c r="O77" s="2">
        <v>1800.0894844531999</v>
      </c>
      <c r="P77" s="1">
        <v>2</v>
      </c>
      <c r="Q77" s="1">
        <v>20</v>
      </c>
      <c r="R77" s="6">
        <v>111</v>
      </c>
      <c r="S77" s="2">
        <v>81.5</v>
      </c>
      <c r="T77" s="5">
        <f t="shared" si="16"/>
        <v>0.77619047619047621</v>
      </c>
      <c r="U77" s="3">
        <v>0.26576576576552602</v>
      </c>
      <c r="V77" s="4">
        <v>1800.0015184879301</v>
      </c>
      <c r="W77" s="1">
        <v>185227</v>
      </c>
      <c r="X77" s="1">
        <v>103</v>
      </c>
      <c r="Y77" s="1">
        <v>1321</v>
      </c>
      <c r="Z77" s="1">
        <v>113</v>
      </c>
      <c r="AA77" s="2">
        <v>96</v>
      </c>
      <c r="AB77" s="5">
        <f t="shared" si="17"/>
        <v>0.91428571428571426</v>
      </c>
      <c r="AC77" s="3">
        <v>0.15044247787610601</v>
      </c>
      <c r="AD77" s="4">
        <v>1800.3031983375599</v>
      </c>
      <c r="AE77" s="1">
        <v>6</v>
      </c>
      <c r="AF77" s="1">
        <v>51</v>
      </c>
      <c r="AG77" s="1">
        <v>11</v>
      </c>
      <c r="AH77" s="1">
        <v>111</v>
      </c>
      <c r="AI77" s="2">
        <v>81.005655627789395</v>
      </c>
      <c r="AJ77" s="5">
        <f t="shared" si="18"/>
        <v>0.77148243455037524</v>
      </c>
      <c r="AK77" s="3">
        <v>0.270219318668321</v>
      </c>
      <c r="AL77" s="2">
        <v>1800.0040524005899</v>
      </c>
      <c r="AM77" s="1">
        <v>113600</v>
      </c>
      <c r="AN77" s="1">
        <v>112</v>
      </c>
      <c r="AO77" s="1">
        <v>8</v>
      </c>
      <c r="AP77" s="1">
        <v>1574</v>
      </c>
      <c r="AR77" s="4">
        <f t="shared" si="19"/>
        <v>105</v>
      </c>
    </row>
    <row r="78" spans="1:44" x14ac:dyDescent="0.3">
      <c r="A78" s="1" t="s">
        <v>82</v>
      </c>
      <c r="B78" s="1">
        <v>18</v>
      </c>
      <c r="C78" s="1">
        <v>6</v>
      </c>
      <c r="D78" s="1">
        <v>119</v>
      </c>
      <c r="E78" s="2">
        <v>53.780102644957402</v>
      </c>
      <c r="F78" s="5">
        <f t="shared" si="14"/>
        <v>0.45193363567191097</v>
      </c>
      <c r="G78" s="3">
        <v>0.54806636432762901</v>
      </c>
      <c r="H78" s="2">
        <v>1800.0017020702401</v>
      </c>
      <c r="I78" s="1">
        <v>116400</v>
      </c>
      <c r="J78" s="1">
        <v>629</v>
      </c>
      <c r="K78" s="1">
        <v>120</v>
      </c>
      <c r="L78" s="2">
        <v>116</v>
      </c>
      <c r="M78" s="5">
        <f t="shared" si="15"/>
        <v>0.97478991596638653</v>
      </c>
      <c r="N78" s="3">
        <v>3.3333333333333298E-2</v>
      </c>
      <c r="O78" s="2">
        <v>1800.0435085296599</v>
      </c>
      <c r="P78" s="1">
        <v>8</v>
      </c>
      <c r="Q78" s="1">
        <v>39</v>
      </c>
      <c r="R78" s="6">
        <v>119</v>
      </c>
      <c r="S78" s="2">
        <v>111</v>
      </c>
      <c r="T78" s="5">
        <f t="shared" si="16"/>
        <v>0.9327731092436975</v>
      </c>
      <c r="U78" s="3">
        <v>6.7226890756247798E-2</v>
      </c>
      <c r="V78" s="4">
        <v>1800.0031487941701</v>
      </c>
      <c r="W78" s="1">
        <v>189600</v>
      </c>
      <c r="X78" s="1">
        <v>65</v>
      </c>
      <c r="Y78" s="1">
        <v>1458</v>
      </c>
      <c r="Z78" s="1">
        <v>119</v>
      </c>
      <c r="AA78" s="2">
        <v>117</v>
      </c>
      <c r="AB78" s="5">
        <f t="shared" si="17"/>
        <v>0.98319327731092432</v>
      </c>
      <c r="AC78" s="3">
        <v>1.6806722689075598E-2</v>
      </c>
      <c r="AD78" s="4">
        <v>1800.04451203346</v>
      </c>
      <c r="AE78" s="1">
        <v>12</v>
      </c>
      <c r="AF78" s="1">
        <v>45</v>
      </c>
      <c r="AG78" s="1">
        <v>0</v>
      </c>
      <c r="AH78" s="1">
        <v>119</v>
      </c>
      <c r="AI78" s="2">
        <v>111</v>
      </c>
      <c r="AJ78" s="5">
        <f t="shared" si="18"/>
        <v>0.9327731092436975</v>
      </c>
      <c r="AK78" s="3">
        <v>6.7226890756246993E-2</v>
      </c>
      <c r="AL78" s="2">
        <v>1800.00234007835</v>
      </c>
      <c r="AM78" s="1">
        <v>131291</v>
      </c>
      <c r="AN78" s="1">
        <v>64</v>
      </c>
      <c r="AO78" s="1">
        <v>3</v>
      </c>
      <c r="AP78" s="1">
        <v>1764</v>
      </c>
      <c r="AR78" s="4">
        <f t="shared" si="19"/>
        <v>119</v>
      </c>
    </row>
    <row r="79" spans="1:44" x14ac:dyDescent="0.3">
      <c r="A79" s="1" t="s">
        <v>83</v>
      </c>
      <c r="B79" s="1">
        <v>18</v>
      </c>
      <c r="C79" s="1">
        <v>5</v>
      </c>
      <c r="D79" s="6">
        <v>122.999999999</v>
      </c>
      <c r="E79" s="2">
        <v>57.911104214645697</v>
      </c>
      <c r="F79" s="5">
        <f t="shared" si="14"/>
        <v>0.48259253512215605</v>
      </c>
      <c r="G79" s="3">
        <v>0.52917801451081803</v>
      </c>
      <c r="H79" s="2">
        <v>1800.0016942024199</v>
      </c>
      <c r="I79" s="1">
        <v>241163</v>
      </c>
      <c r="J79" s="1">
        <v>436</v>
      </c>
      <c r="K79" s="1">
        <v>122</v>
      </c>
      <c r="L79" s="2">
        <v>106</v>
      </c>
      <c r="M79" s="5">
        <f t="shared" si="15"/>
        <v>0.88333333333353203</v>
      </c>
      <c r="N79" s="3">
        <v>0.13114754098360701</v>
      </c>
      <c r="O79" s="2">
        <v>1800.1410844326001</v>
      </c>
      <c r="P79" s="1">
        <v>3</v>
      </c>
      <c r="Q79" s="1">
        <v>25</v>
      </c>
      <c r="R79" s="6">
        <v>119.999999999973</v>
      </c>
      <c r="S79" s="2">
        <v>97.3333333333333</v>
      </c>
      <c r="T79" s="5">
        <f t="shared" si="16"/>
        <v>0.8111111111112933</v>
      </c>
      <c r="U79" s="3">
        <v>0.18888888888854899</v>
      </c>
      <c r="V79" s="4">
        <v>1800.00200414658</v>
      </c>
      <c r="W79" s="1">
        <v>227825</v>
      </c>
      <c r="X79" s="1">
        <v>108</v>
      </c>
      <c r="Y79" s="1">
        <v>1295</v>
      </c>
      <c r="Z79" s="1">
        <v>126</v>
      </c>
      <c r="AA79" s="2">
        <v>110</v>
      </c>
      <c r="AB79" s="5">
        <f t="shared" si="17"/>
        <v>0.91666666666687291</v>
      </c>
      <c r="AC79" s="3">
        <v>0.126984126984127</v>
      </c>
      <c r="AD79" s="4">
        <v>1809.2806115150499</v>
      </c>
      <c r="AE79" s="1">
        <v>6</v>
      </c>
      <c r="AF79" s="1">
        <v>38</v>
      </c>
      <c r="AG79" s="1">
        <v>8</v>
      </c>
      <c r="AH79" s="1">
        <v>121</v>
      </c>
      <c r="AI79" s="2">
        <v>97.788045723956003</v>
      </c>
      <c r="AJ79" s="5">
        <f t="shared" si="18"/>
        <v>0.8149003810331501</v>
      </c>
      <c r="AK79" s="3">
        <v>0.19183433285970899</v>
      </c>
      <c r="AL79" s="2">
        <v>1800.00344920158</v>
      </c>
      <c r="AM79" s="1">
        <v>179865</v>
      </c>
      <c r="AN79" s="1">
        <v>84</v>
      </c>
      <c r="AO79" s="1">
        <v>12</v>
      </c>
      <c r="AP79" s="1">
        <v>1653</v>
      </c>
      <c r="AR79" s="4">
        <f t="shared" si="19"/>
        <v>119.999999999973</v>
      </c>
    </row>
    <row r="80" spans="1:44" x14ac:dyDescent="0.3">
      <c r="A80" s="1" t="s">
        <v>84</v>
      </c>
      <c r="B80" s="1">
        <v>18</v>
      </c>
      <c r="C80" s="1">
        <v>5</v>
      </c>
      <c r="D80" s="1">
        <v>167</v>
      </c>
      <c r="E80" s="2">
        <v>74.427794625238107</v>
      </c>
      <c r="F80" s="5">
        <f t="shared" si="14"/>
        <v>0.44567541691759344</v>
      </c>
      <c r="G80" s="3">
        <v>0.554324583082075</v>
      </c>
      <c r="H80" s="2">
        <v>1800.00297808647</v>
      </c>
      <c r="I80" s="1">
        <v>238876</v>
      </c>
      <c r="J80" s="1">
        <v>413</v>
      </c>
      <c r="K80" s="1">
        <v>168</v>
      </c>
      <c r="L80" s="2">
        <v>164</v>
      </c>
      <c r="M80" s="5">
        <f t="shared" si="15"/>
        <v>0.98203592814371254</v>
      </c>
      <c r="N80" s="3">
        <v>2.3809523809523801E-2</v>
      </c>
      <c r="O80" s="2">
        <v>1800.05751681328</v>
      </c>
      <c r="P80" s="1">
        <v>8</v>
      </c>
      <c r="Q80" s="1">
        <v>23</v>
      </c>
      <c r="R80" s="6">
        <v>168</v>
      </c>
      <c r="S80" s="2">
        <v>160.25</v>
      </c>
      <c r="T80" s="5">
        <f t="shared" si="16"/>
        <v>0.95958083832335328</v>
      </c>
      <c r="U80" s="3">
        <v>4.6130952380925398E-2</v>
      </c>
      <c r="V80" s="4">
        <v>1800.0015206337</v>
      </c>
      <c r="W80" s="1">
        <v>277710</v>
      </c>
      <c r="X80" s="1">
        <v>65</v>
      </c>
      <c r="Y80" s="1">
        <v>1085</v>
      </c>
      <c r="Z80" s="1">
        <v>167</v>
      </c>
      <c r="AA80" s="2">
        <v>167</v>
      </c>
      <c r="AB80" s="5">
        <f t="shared" si="17"/>
        <v>1</v>
      </c>
      <c r="AC80" s="3">
        <v>0</v>
      </c>
      <c r="AD80" s="4">
        <v>361.12193560600298</v>
      </c>
      <c r="AE80" s="1">
        <v>10</v>
      </c>
      <c r="AF80" s="1">
        <v>28</v>
      </c>
      <c r="AG80" s="1">
        <v>4</v>
      </c>
      <c r="AH80" s="1">
        <v>167</v>
      </c>
      <c r="AI80" s="2">
        <v>161.6875</v>
      </c>
      <c r="AJ80" s="5">
        <f t="shared" si="18"/>
        <v>0.96818862275449102</v>
      </c>
      <c r="AK80" s="3">
        <v>3.1811377245490102E-2</v>
      </c>
      <c r="AL80" s="2">
        <v>1800.00176858902</v>
      </c>
      <c r="AM80" s="1">
        <v>279242</v>
      </c>
      <c r="AN80" s="1">
        <v>45</v>
      </c>
      <c r="AO80" s="1">
        <v>4</v>
      </c>
      <c r="AP80" s="1">
        <v>1106</v>
      </c>
      <c r="AR80" s="4">
        <f t="shared" si="19"/>
        <v>167</v>
      </c>
    </row>
    <row r="81" spans="1:44" x14ac:dyDescent="0.3">
      <c r="A81" s="1" t="s">
        <v>85</v>
      </c>
      <c r="B81" s="1">
        <v>18</v>
      </c>
      <c r="C81" s="1">
        <v>6</v>
      </c>
      <c r="D81" s="6">
        <v>148.99999999965399</v>
      </c>
      <c r="E81" s="2">
        <v>71.367903098355697</v>
      </c>
      <c r="F81" s="5">
        <f t="shared" si="14"/>
        <v>0.47897921542631827</v>
      </c>
      <c r="G81" s="3">
        <v>0.52102078457333101</v>
      </c>
      <c r="H81" s="2">
        <v>1800.0026700496701</v>
      </c>
      <c r="I81" s="1">
        <v>112543</v>
      </c>
      <c r="J81" s="1">
        <v>515</v>
      </c>
      <c r="K81" s="1">
        <v>154</v>
      </c>
      <c r="L81" s="2">
        <v>142</v>
      </c>
      <c r="M81" s="5">
        <f t="shared" si="15"/>
        <v>0.95302013423040099</v>
      </c>
      <c r="N81" s="3">
        <v>7.7922077922077906E-2</v>
      </c>
      <c r="O81" s="2">
        <v>1800.03705358505</v>
      </c>
      <c r="P81" s="1">
        <v>7</v>
      </c>
      <c r="Q81" s="1">
        <v>42</v>
      </c>
      <c r="R81" s="6">
        <v>155</v>
      </c>
      <c r="S81" s="2">
        <v>128.94644855653101</v>
      </c>
      <c r="T81" s="5">
        <f t="shared" si="16"/>
        <v>0.86541240642168082</v>
      </c>
      <c r="U81" s="3">
        <v>0.16808742866743101</v>
      </c>
      <c r="V81" s="4">
        <v>1800.0037527084401</v>
      </c>
      <c r="W81" s="1">
        <v>668600</v>
      </c>
      <c r="X81" s="1">
        <v>66</v>
      </c>
      <c r="Y81" s="1">
        <v>996</v>
      </c>
      <c r="Z81" s="1">
        <v>157</v>
      </c>
      <c r="AA81" s="2">
        <v>140</v>
      </c>
      <c r="AB81" s="5">
        <f t="shared" si="17"/>
        <v>0.93959731543842351</v>
      </c>
      <c r="AC81" s="3">
        <v>0.10828025477707</v>
      </c>
      <c r="AD81" s="4">
        <v>1800.1161584854101</v>
      </c>
      <c r="AE81" s="1">
        <v>7</v>
      </c>
      <c r="AF81" s="1">
        <v>39</v>
      </c>
      <c r="AG81" s="1">
        <v>6</v>
      </c>
      <c r="AH81" s="1">
        <v>152</v>
      </c>
      <c r="AI81" s="2">
        <v>131</v>
      </c>
      <c r="AJ81" s="5">
        <f t="shared" si="18"/>
        <v>0.87919463087452487</v>
      </c>
      <c r="AK81" s="3">
        <v>0.138157894736752</v>
      </c>
      <c r="AL81" s="2">
        <v>1800.00277543068</v>
      </c>
      <c r="AM81" s="1">
        <v>352400</v>
      </c>
      <c r="AN81" s="1">
        <v>117</v>
      </c>
      <c r="AO81" s="1">
        <v>5</v>
      </c>
      <c r="AP81" s="1">
        <v>1411</v>
      </c>
      <c r="AR81" s="4">
        <f t="shared" si="19"/>
        <v>148.99999999965399</v>
      </c>
    </row>
    <row r="82" spans="1:44" x14ac:dyDescent="0.3">
      <c r="A82" s="1" t="s">
        <v>86</v>
      </c>
      <c r="B82" s="1">
        <v>18</v>
      </c>
      <c r="C82" s="1">
        <v>6</v>
      </c>
      <c r="D82" s="1">
        <v>132</v>
      </c>
      <c r="E82" s="2">
        <v>62.082610601646998</v>
      </c>
      <c r="F82" s="5">
        <f t="shared" si="14"/>
        <v>0.47032280758823486</v>
      </c>
      <c r="G82" s="3">
        <v>0.52967719241136402</v>
      </c>
      <c r="H82" s="2">
        <v>1800.0013337135299</v>
      </c>
      <c r="I82" s="1">
        <v>145939</v>
      </c>
      <c r="J82" s="1">
        <v>488</v>
      </c>
      <c r="K82" s="1">
        <v>132</v>
      </c>
      <c r="L82" s="2">
        <v>126</v>
      </c>
      <c r="M82" s="5">
        <f t="shared" si="15"/>
        <v>0.95454545454545459</v>
      </c>
      <c r="N82" s="3">
        <v>4.5454545454545497E-2</v>
      </c>
      <c r="O82" s="2">
        <v>1800.10478067398</v>
      </c>
      <c r="P82" s="1">
        <v>8</v>
      </c>
      <c r="Q82" s="1">
        <v>41</v>
      </c>
      <c r="R82" s="6">
        <v>132</v>
      </c>
      <c r="S82" s="2">
        <v>116.572217547044</v>
      </c>
      <c r="T82" s="5">
        <f t="shared" si="16"/>
        <v>0.88312286020487885</v>
      </c>
      <c r="U82" s="3">
        <v>0.116877139795031</v>
      </c>
      <c r="V82" s="4">
        <v>1800.0017397403701</v>
      </c>
      <c r="W82" s="1">
        <v>394787</v>
      </c>
      <c r="X82" s="1">
        <v>90</v>
      </c>
      <c r="Y82" s="1">
        <v>1000</v>
      </c>
      <c r="Z82" s="1">
        <v>132</v>
      </c>
      <c r="AA82" s="2">
        <v>128</v>
      </c>
      <c r="AB82" s="5">
        <f t="shared" si="17"/>
        <v>0.96969696969696972</v>
      </c>
      <c r="AC82" s="3">
        <v>3.03030303030303E-2</v>
      </c>
      <c r="AD82" s="4">
        <v>1800.0869729518899</v>
      </c>
      <c r="AE82" s="1">
        <v>13</v>
      </c>
      <c r="AF82" s="1">
        <v>55</v>
      </c>
      <c r="AG82" s="1">
        <v>2</v>
      </c>
      <c r="AH82" s="1">
        <v>132</v>
      </c>
      <c r="AI82" s="2">
        <v>124.875</v>
      </c>
      <c r="AJ82" s="5">
        <f t="shared" si="18"/>
        <v>0.94602272727272729</v>
      </c>
      <c r="AK82" s="3">
        <v>5.3977272727232101E-2</v>
      </c>
      <c r="AL82" s="2">
        <v>1800.0027363300301</v>
      </c>
      <c r="AM82" s="1">
        <v>208313</v>
      </c>
      <c r="AN82" s="1">
        <v>70</v>
      </c>
      <c r="AO82" s="1">
        <v>2</v>
      </c>
      <c r="AP82" s="1">
        <v>2106</v>
      </c>
      <c r="AR82" s="4">
        <f t="shared" si="19"/>
        <v>132</v>
      </c>
    </row>
    <row r="83" spans="1:44" x14ac:dyDescent="0.3">
      <c r="A83" s="1" t="s">
        <v>87</v>
      </c>
      <c r="B83" s="1">
        <v>20</v>
      </c>
      <c r="C83" s="1">
        <v>4</v>
      </c>
      <c r="D83" s="1">
        <v>212</v>
      </c>
      <c r="E83" s="2">
        <v>87.730093772489795</v>
      </c>
      <c r="F83" s="5">
        <f t="shared" si="14"/>
        <v>0.41578243494070993</v>
      </c>
      <c r="G83" s="3">
        <v>0.58617880295967695</v>
      </c>
      <c r="H83" s="2">
        <v>1800.00282263756</v>
      </c>
      <c r="I83" s="1">
        <v>279233</v>
      </c>
      <c r="J83" s="1">
        <v>333</v>
      </c>
      <c r="K83" s="1">
        <v>211</v>
      </c>
      <c r="L83" s="2">
        <v>211</v>
      </c>
      <c r="M83" s="5">
        <f t="shared" si="15"/>
        <v>1</v>
      </c>
      <c r="N83" s="3">
        <v>0</v>
      </c>
      <c r="O83" s="2">
        <v>143.176965713501</v>
      </c>
      <c r="P83" s="1">
        <v>3</v>
      </c>
      <c r="Q83" s="1">
        <v>4</v>
      </c>
      <c r="R83" s="6">
        <v>211</v>
      </c>
      <c r="S83" s="2">
        <v>205.99999999999901</v>
      </c>
      <c r="T83" s="5">
        <f t="shared" si="16"/>
        <v>0.97630331753554034</v>
      </c>
      <c r="U83" s="3">
        <v>2.3696682464449E-2</v>
      </c>
      <c r="V83" s="4">
        <v>1800.0023243427299</v>
      </c>
      <c r="W83" s="1">
        <v>722700</v>
      </c>
      <c r="X83" s="1">
        <v>9</v>
      </c>
      <c r="Y83" s="1">
        <v>709</v>
      </c>
      <c r="Z83" s="1">
        <v>211</v>
      </c>
      <c r="AA83" s="2">
        <v>210.99999999946601</v>
      </c>
      <c r="AB83" s="5">
        <f t="shared" si="17"/>
        <v>0.99999999999746925</v>
      </c>
      <c r="AC83" s="3">
        <v>2.5318220400657498E-12</v>
      </c>
      <c r="AD83" s="4">
        <v>84.582801342010498</v>
      </c>
      <c r="AE83" s="1">
        <v>3</v>
      </c>
      <c r="AF83" s="1">
        <v>3</v>
      </c>
      <c r="AG83" s="1">
        <v>0</v>
      </c>
      <c r="AH83" s="1">
        <v>211</v>
      </c>
      <c r="AI83" s="2">
        <v>211</v>
      </c>
      <c r="AJ83" s="5">
        <f t="shared" si="18"/>
        <v>1</v>
      </c>
      <c r="AK83" s="3">
        <v>0</v>
      </c>
      <c r="AL83" s="2">
        <v>101.316722154617</v>
      </c>
      <c r="AM83" s="1">
        <v>21087</v>
      </c>
      <c r="AN83" s="1">
        <v>21</v>
      </c>
      <c r="AO83" s="1">
        <v>0</v>
      </c>
      <c r="AP83" s="1">
        <v>728</v>
      </c>
      <c r="AR83" s="4">
        <f t="shared" si="19"/>
        <v>211</v>
      </c>
    </row>
    <row r="84" spans="1:44" x14ac:dyDescent="0.3">
      <c r="A84" s="1" t="s">
        <v>88</v>
      </c>
      <c r="B84" s="1">
        <v>20</v>
      </c>
      <c r="C84" s="1">
        <v>4</v>
      </c>
      <c r="D84" s="1">
        <v>209</v>
      </c>
      <c r="E84" s="2">
        <v>82.7472918480495</v>
      </c>
      <c r="F84" s="5">
        <f t="shared" si="14"/>
        <v>0.40168588275752182</v>
      </c>
      <c r="G84" s="3">
        <v>0.60407994331047898</v>
      </c>
      <c r="H84" s="2">
        <v>1800.0031013488799</v>
      </c>
      <c r="I84" s="1">
        <v>260348</v>
      </c>
      <c r="J84" s="1">
        <v>352</v>
      </c>
      <c r="K84" s="1">
        <v>209</v>
      </c>
      <c r="L84" s="2">
        <v>191.84944308390399</v>
      </c>
      <c r="M84" s="5">
        <f t="shared" si="15"/>
        <v>0.93130797613545624</v>
      </c>
      <c r="N84" s="3">
        <v>8.2060080938256105E-2</v>
      </c>
      <c r="O84" s="2">
        <v>1800.7502713203401</v>
      </c>
      <c r="P84" s="1">
        <v>1</v>
      </c>
      <c r="Q84" s="1">
        <v>4</v>
      </c>
      <c r="R84" s="6">
        <v>210</v>
      </c>
      <c r="S84" s="2">
        <v>184.73172019798599</v>
      </c>
      <c r="T84" s="5">
        <f t="shared" si="16"/>
        <v>0.89675592329119413</v>
      </c>
      <c r="U84" s="3">
        <v>0.120325141914296</v>
      </c>
      <c r="V84" s="4">
        <v>1800.001953125</v>
      </c>
      <c r="W84" s="1">
        <v>337470</v>
      </c>
      <c r="X84" s="1">
        <v>48</v>
      </c>
      <c r="Y84" s="1">
        <v>842</v>
      </c>
      <c r="Z84" s="1">
        <v>206</v>
      </c>
      <c r="AA84" s="2">
        <v>206</v>
      </c>
      <c r="AB84" s="5">
        <f t="shared" si="17"/>
        <v>1</v>
      </c>
      <c r="AC84" s="3">
        <v>0</v>
      </c>
      <c r="AD84" s="4">
        <v>1017.18915629387</v>
      </c>
      <c r="AE84" s="1">
        <v>6</v>
      </c>
      <c r="AF84" s="1">
        <v>12</v>
      </c>
      <c r="AG84" s="1">
        <v>0</v>
      </c>
      <c r="AH84" s="1">
        <v>208</v>
      </c>
      <c r="AI84" s="2">
        <v>196.58072570008699</v>
      </c>
      <c r="AJ84" s="5">
        <f t="shared" si="18"/>
        <v>0.95427536747615038</v>
      </c>
      <c r="AK84" s="3">
        <v>5.4900357211095797E-2</v>
      </c>
      <c r="AL84" s="2">
        <v>1800.0035717487301</v>
      </c>
      <c r="AM84" s="1">
        <v>149500</v>
      </c>
      <c r="AN84" s="1">
        <v>58</v>
      </c>
      <c r="AO84" s="1">
        <v>2</v>
      </c>
      <c r="AP84" s="1">
        <v>1490</v>
      </c>
      <c r="AR84" s="4">
        <f t="shared" si="19"/>
        <v>206</v>
      </c>
    </row>
    <row r="85" spans="1:44" x14ac:dyDescent="0.3">
      <c r="A85" s="1" t="s">
        <v>89</v>
      </c>
      <c r="B85" s="1">
        <v>20</v>
      </c>
      <c r="C85" s="1">
        <v>7</v>
      </c>
      <c r="D85" s="1">
        <v>127</v>
      </c>
      <c r="E85" s="2">
        <v>57.043624712305103</v>
      </c>
      <c r="F85" s="5">
        <f t="shared" si="14"/>
        <v>0.44916239930948898</v>
      </c>
      <c r="G85" s="3">
        <v>0.55083760069007703</v>
      </c>
      <c r="H85" s="2">
        <v>1800.0022196769701</v>
      </c>
      <c r="I85" s="1">
        <v>110597</v>
      </c>
      <c r="J85" s="1">
        <v>665</v>
      </c>
      <c r="K85" s="1">
        <v>128</v>
      </c>
      <c r="L85" s="2">
        <v>117</v>
      </c>
      <c r="M85" s="5">
        <f t="shared" si="15"/>
        <v>0.92125984251968507</v>
      </c>
      <c r="N85" s="3">
        <v>8.59375E-2</v>
      </c>
      <c r="O85" s="2">
        <v>1800.14857959747</v>
      </c>
      <c r="P85" s="1">
        <v>6</v>
      </c>
      <c r="Q85" s="1">
        <v>46</v>
      </c>
      <c r="R85" s="6">
        <v>130</v>
      </c>
      <c r="S85" s="2">
        <v>110.479173865326</v>
      </c>
      <c r="T85" s="5">
        <f t="shared" si="16"/>
        <v>0.86991475484508662</v>
      </c>
      <c r="U85" s="3">
        <v>0.15016020103584099</v>
      </c>
      <c r="V85" s="4">
        <v>1800.00139284134</v>
      </c>
      <c r="W85" s="1">
        <v>123872</v>
      </c>
      <c r="X85" s="1">
        <v>103</v>
      </c>
      <c r="Y85" s="1">
        <v>1435</v>
      </c>
      <c r="Z85" s="1">
        <v>132</v>
      </c>
      <c r="AA85" s="2">
        <v>118</v>
      </c>
      <c r="AB85" s="5">
        <f t="shared" si="17"/>
        <v>0.92913385826771655</v>
      </c>
      <c r="AC85" s="3">
        <v>0.10606060606060599</v>
      </c>
      <c r="AD85" s="4">
        <v>1800.06096887589</v>
      </c>
      <c r="AE85" s="1">
        <v>7</v>
      </c>
      <c r="AF85" s="1">
        <v>47</v>
      </c>
      <c r="AG85" s="1">
        <v>3</v>
      </c>
      <c r="AH85" s="1">
        <v>130</v>
      </c>
      <c r="AI85" s="2">
        <v>110.06010012566099</v>
      </c>
      <c r="AJ85" s="5">
        <f t="shared" si="18"/>
        <v>0.8666149616193779</v>
      </c>
      <c r="AK85" s="3">
        <v>0.15338384518710901</v>
      </c>
      <c r="AL85" s="2">
        <v>1800.00139784813</v>
      </c>
      <c r="AM85" s="1">
        <v>83749</v>
      </c>
      <c r="AN85" s="1">
        <v>85</v>
      </c>
      <c r="AO85" s="1">
        <v>3</v>
      </c>
      <c r="AP85" s="1">
        <v>1787</v>
      </c>
      <c r="AR85" s="4">
        <f t="shared" si="19"/>
        <v>127</v>
      </c>
    </row>
    <row r="86" spans="1:44" x14ac:dyDescent="0.3">
      <c r="A86" s="1" t="s">
        <v>90</v>
      </c>
      <c r="B86" s="1">
        <v>20</v>
      </c>
      <c r="C86" s="1">
        <v>5</v>
      </c>
      <c r="D86" s="1">
        <v>154</v>
      </c>
      <c r="E86" s="2">
        <v>63.105638823040401</v>
      </c>
      <c r="F86" s="5">
        <f t="shared" si="14"/>
        <v>0.40977687547428832</v>
      </c>
      <c r="G86" s="3">
        <v>0.59022312452532899</v>
      </c>
      <c r="H86" s="2">
        <v>1800.0047051906599</v>
      </c>
      <c r="I86" s="1">
        <v>62223</v>
      </c>
      <c r="J86" s="1">
        <v>604</v>
      </c>
      <c r="K86" s="1">
        <v>160</v>
      </c>
      <c r="L86" s="2">
        <v>138</v>
      </c>
      <c r="M86" s="5">
        <f t="shared" si="15"/>
        <v>0.89610389610389607</v>
      </c>
      <c r="N86" s="3">
        <v>0.13750000000000001</v>
      </c>
      <c r="O86" s="2">
        <v>1800.08697915077</v>
      </c>
      <c r="P86" s="1">
        <v>4</v>
      </c>
      <c r="Q86" s="1">
        <v>28</v>
      </c>
      <c r="R86" s="6">
        <v>159</v>
      </c>
      <c r="S86" s="2">
        <v>124.445320583133</v>
      </c>
      <c r="T86" s="5">
        <f t="shared" si="16"/>
        <v>0.80808649729307136</v>
      </c>
      <c r="U86" s="3">
        <v>0.217325027778903</v>
      </c>
      <c r="V86" s="4">
        <v>1800.0024049282099</v>
      </c>
      <c r="W86" s="1">
        <v>199082</v>
      </c>
      <c r="X86" s="1">
        <v>101</v>
      </c>
      <c r="Y86" s="1">
        <v>1280</v>
      </c>
      <c r="Z86" s="1">
        <v>157</v>
      </c>
      <c r="AA86" s="2">
        <v>140</v>
      </c>
      <c r="AB86" s="5">
        <f t="shared" si="17"/>
        <v>0.90909090909090906</v>
      </c>
      <c r="AC86" s="3">
        <v>0.10828025477707</v>
      </c>
      <c r="AD86" s="4">
        <v>1800.0876014232599</v>
      </c>
      <c r="AE86" s="1">
        <v>5</v>
      </c>
      <c r="AF86" s="1">
        <v>34</v>
      </c>
      <c r="AG86" s="1">
        <v>4</v>
      </c>
      <c r="AH86" s="1">
        <v>158</v>
      </c>
      <c r="AI86" s="2">
        <v>127.353605231418</v>
      </c>
      <c r="AJ86" s="5">
        <f t="shared" si="18"/>
        <v>0.82697146254167531</v>
      </c>
      <c r="AK86" s="3">
        <v>0.19396452385166499</v>
      </c>
      <c r="AL86" s="2">
        <v>1800.0015194416001</v>
      </c>
      <c r="AM86" s="1">
        <v>142694</v>
      </c>
      <c r="AN86" s="1">
        <v>90</v>
      </c>
      <c r="AO86" s="1">
        <v>4</v>
      </c>
      <c r="AP86" s="1">
        <v>1907</v>
      </c>
      <c r="AR86" s="4">
        <f t="shared" si="19"/>
        <v>154</v>
      </c>
    </row>
    <row r="87" spans="1:44" x14ac:dyDescent="0.3">
      <c r="A87" s="1" t="s">
        <v>91</v>
      </c>
      <c r="B87" s="1">
        <v>20</v>
      </c>
      <c r="C87" s="1">
        <v>4</v>
      </c>
      <c r="D87" s="1">
        <v>178</v>
      </c>
      <c r="E87" s="2">
        <v>72.914650490238699</v>
      </c>
      <c r="F87" s="5">
        <f t="shared" si="14"/>
        <v>0.41428778687635626</v>
      </c>
      <c r="G87" s="3">
        <v>0.590367132076979</v>
      </c>
      <c r="H87" s="2">
        <v>1800.0015790462501</v>
      </c>
      <c r="I87" s="1">
        <v>86986</v>
      </c>
      <c r="J87" s="1">
        <v>619</v>
      </c>
      <c r="K87" s="1">
        <v>186</v>
      </c>
      <c r="L87" s="2">
        <v>161.75</v>
      </c>
      <c r="M87" s="5">
        <f t="shared" si="15"/>
        <v>0.91903409090909094</v>
      </c>
      <c r="N87" s="3">
        <v>0.130376344086022</v>
      </c>
      <c r="O87" s="2">
        <v>1800.7964990139001</v>
      </c>
      <c r="P87" s="1">
        <v>1</v>
      </c>
      <c r="Q87" s="1">
        <v>5</v>
      </c>
      <c r="R87" s="6">
        <v>179</v>
      </c>
      <c r="S87" s="2">
        <v>156.58765069159099</v>
      </c>
      <c r="T87" s="5">
        <f t="shared" si="16"/>
        <v>0.88970256074767606</v>
      </c>
      <c r="U87" s="3">
        <v>0.125208655354173</v>
      </c>
      <c r="V87" s="4">
        <v>1800.00236010551</v>
      </c>
      <c r="W87" s="1">
        <v>232999</v>
      </c>
      <c r="X87" s="1">
        <v>61</v>
      </c>
      <c r="Y87" s="1">
        <v>838</v>
      </c>
      <c r="Z87" s="1">
        <v>176</v>
      </c>
      <c r="AA87" s="2">
        <v>172</v>
      </c>
      <c r="AB87" s="5">
        <f t="shared" si="17"/>
        <v>0.97727272727272729</v>
      </c>
      <c r="AC87" s="3">
        <v>2.27272727272727E-2</v>
      </c>
      <c r="AD87" s="4">
        <v>1800.05295681953</v>
      </c>
      <c r="AE87" s="1">
        <v>7</v>
      </c>
      <c r="AF87" s="1">
        <v>21</v>
      </c>
      <c r="AG87" s="1">
        <v>14</v>
      </c>
      <c r="AH87" s="1">
        <v>179</v>
      </c>
      <c r="AI87" s="2">
        <v>159.81273711387001</v>
      </c>
      <c r="AJ87" s="5">
        <f t="shared" si="18"/>
        <v>0.90802691541971603</v>
      </c>
      <c r="AK87" s="3">
        <v>0.10719141277161701</v>
      </c>
      <c r="AL87" s="2">
        <v>1800.0014500617999</v>
      </c>
      <c r="AM87" s="1">
        <v>110731</v>
      </c>
      <c r="AN87" s="1">
        <v>46</v>
      </c>
      <c r="AO87" s="1">
        <v>12</v>
      </c>
      <c r="AP87" s="1">
        <v>1243</v>
      </c>
      <c r="AR87" s="4">
        <f t="shared" si="19"/>
        <v>176</v>
      </c>
    </row>
    <row r="88" spans="1:44" x14ac:dyDescent="0.3">
      <c r="A88" s="1" t="s">
        <v>92</v>
      </c>
      <c r="B88" s="1">
        <v>20</v>
      </c>
      <c r="C88" s="1">
        <v>4</v>
      </c>
      <c r="D88" s="1">
        <v>160</v>
      </c>
      <c r="E88" s="2">
        <v>68.935628382852201</v>
      </c>
      <c r="F88" s="5">
        <f t="shared" si="14"/>
        <v>0.43084767739282626</v>
      </c>
      <c r="G88" s="3">
        <v>0.56915232260681803</v>
      </c>
      <c r="H88" s="2">
        <v>1800.00305652618</v>
      </c>
      <c r="I88" s="1">
        <v>76779</v>
      </c>
      <c r="J88" s="1">
        <v>586</v>
      </c>
      <c r="K88" s="1">
        <v>175</v>
      </c>
      <c r="L88" s="2">
        <v>138.99999999999901</v>
      </c>
      <c r="M88" s="5">
        <f t="shared" si="15"/>
        <v>0.8687499999999938</v>
      </c>
      <c r="N88" s="3">
        <v>0.20571428571429101</v>
      </c>
      <c r="O88" s="2">
        <v>1800.9549527168299</v>
      </c>
      <c r="P88" s="1">
        <v>1</v>
      </c>
      <c r="Q88" s="1">
        <v>5</v>
      </c>
      <c r="R88" s="6">
        <v>160</v>
      </c>
      <c r="S88" s="2">
        <v>133</v>
      </c>
      <c r="T88" s="5">
        <f t="shared" si="16"/>
        <v>0.83125000000000004</v>
      </c>
      <c r="U88" s="3">
        <v>0.16874999999989501</v>
      </c>
      <c r="V88" s="4">
        <v>1800.0022306442299</v>
      </c>
      <c r="W88" s="1">
        <v>383600</v>
      </c>
      <c r="X88" s="1">
        <v>57</v>
      </c>
      <c r="Y88" s="1">
        <v>603</v>
      </c>
      <c r="Z88" s="1">
        <v>165</v>
      </c>
      <c r="AA88" s="2">
        <v>147</v>
      </c>
      <c r="AB88" s="5">
        <f t="shared" si="17"/>
        <v>0.91874999999999996</v>
      </c>
      <c r="AC88" s="3">
        <v>0.109090909090909</v>
      </c>
      <c r="AD88" s="4">
        <v>1800.0579922199299</v>
      </c>
      <c r="AE88" s="1">
        <v>5</v>
      </c>
      <c r="AF88" s="1">
        <v>31</v>
      </c>
      <c r="AG88" s="1">
        <v>6</v>
      </c>
      <c r="AH88" s="1">
        <v>160</v>
      </c>
      <c r="AI88" s="2">
        <v>141.75952777816499</v>
      </c>
      <c r="AJ88" s="5">
        <f t="shared" si="18"/>
        <v>0.88599704861353124</v>
      </c>
      <c r="AK88" s="3">
        <v>0.114002951386396</v>
      </c>
      <c r="AL88" s="2">
        <v>1800.00209021568</v>
      </c>
      <c r="AM88" s="1">
        <v>165682</v>
      </c>
      <c r="AN88" s="1">
        <v>82</v>
      </c>
      <c r="AO88" s="1">
        <v>10</v>
      </c>
      <c r="AP88" s="1">
        <v>1283</v>
      </c>
      <c r="AR88" s="4">
        <f t="shared" si="19"/>
        <v>160</v>
      </c>
    </row>
    <row r="89" spans="1:44" x14ac:dyDescent="0.3">
      <c r="A89" s="1" t="s">
        <v>93</v>
      </c>
      <c r="B89" s="1">
        <v>20</v>
      </c>
      <c r="C89" s="1">
        <v>6</v>
      </c>
      <c r="D89" s="1">
        <v>197</v>
      </c>
      <c r="E89" s="2">
        <v>81.518624870458396</v>
      </c>
      <c r="F89" s="5">
        <f t="shared" si="14"/>
        <v>0.41591135137988977</v>
      </c>
      <c r="G89" s="3">
        <v>0.58619987375372096</v>
      </c>
      <c r="H89" s="2">
        <v>1800.00108075142</v>
      </c>
      <c r="I89" s="1">
        <v>321125</v>
      </c>
      <c r="J89" s="1">
        <v>299</v>
      </c>
      <c r="K89" s="1">
        <v>200</v>
      </c>
      <c r="L89" s="2">
        <v>194</v>
      </c>
      <c r="M89" s="5">
        <f t="shared" si="15"/>
        <v>0.98979591836734693</v>
      </c>
      <c r="N89" s="3">
        <v>0.03</v>
      </c>
      <c r="O89" s="2">
        <v>1800.0404465198501</v>
      </c>
      <c r="P89" s="1">
        <v>2</v>
      </c>
      <c r="Q89" s="1">
        <v>4</v>
      </c>
      <c r="R89" s="6">
        <v>197</v>
      </c>
      <c r="S89" s="2">
        <v>190</v>
      </c>
      <c r="T89" s="5">
        <f t="shared" si="16"/>
        <v>0.96938775510204078</v>
      </c>
      <c r="U89" s="3">
        <v>3.5532994923840398E-2</v>
      </c>
      <c r="V89" s="4">
        <v>1800.00367641449</v>
      </c>
      <c r="W89" s="1">
        <v>307200</v>
      </c>
      <c r="X89" s="1">
        <v>64</v>
      </c>
      <c r="Y89" s="1">
        <v>1128</v>
      </c>
      <c r="Z89" s="1">
        <v>196</v>
      </c>
      <c r="AA89" s="2">
        <v>196</v>
      </c>
      <c r="AB89" s="5">
        <f t="shared" si="17"/>
        <v>1</v>
      </c>
      <c r="AC89" s="3">
        <v>0</v>
      </c>
      <c r="AD89" s="4">
        <v>940.70547246932995</v>
      </c>
      <c r="AE89" s="1">
        <v>11</v>
      </c>
      <c r="AF89" s="1">
        <v>28</v>
      </c>
      <c r="AG89" s="1">
        <v>2</v>
      </c>
      <c r="AH89" s="1">
        <v>199</v>
      </c>
      <c r="AI89" s="2">
        <v>188.298192206105</v>
      </c>
      <c r="AJ89" s="5">
        <f t="shared" si="18"/>
        <v>0.96070506227604591</v>
      </c>
      <c r="AK89" s="3">
        <v>5.3777928612511398E-2</v>
      </c>
      <c r="AL89" s="2">
        <v>1800.0016877651201</v>
      </c>
      <c r="AM89" s="1">
        <v>173200</v>
      </c>
      <c r="AN89" s="1">
        <v>65</v>
      </c>
      <c r="AO89" s="1">
        <v>4</v>
      </c>
      <c r="AP89" s="1">
        <v>1544</v>
      </c>
      <c r="AR89" s="4">
        <f t="shared" si="19"/>
        <v>196</v>
      </c>
    </row>
    <row r="90" spans="1:44" x14ac:dyDescent="0.3">
      <c r="A90" s="1" t="s">
        <v>94</v>
      </c>
      <c r="B90" s="1">
        <v>20</v>
      </c>
      <c r="C90" s="1">
        <v>5</v>
      </c>
      <c r="D90" s="1">
        <v>146</v>
      </c>
      <c r="E90" s="2">
        <v>63.1435534796898</v>
      </c>
      <c r="F90" s="5">
        <f t="shared" si="14"/>
        <v>0.43249009232664248</v>
      </c>
      <c r="G90" s="3">
        <v>0.56750990767296905</v>
      </c>
      <c r="H90" s="2">
        <v>1800.00274801254</v>
      </c>
      <c r="I90" s="1">
        <v>58629</v>
      </c>
      <c r="J90" s="1">
        <v>597</v>
      </c>
      <c r="K90" s="1">
        <v>159</v>
      </c>
      <c r="L90" s="2">
        <v>118.25</v>
      </c>
      <c r="M90" s="5">
        <f t="shared" si="15"/>
        <v>0.80993150684931503</v>
      </c>
      <c r="N90" s="3">
        <v>0.25628930817610102</v>
      </c>
      <c r="O90" s="2">
        <v>1800.8106052875501</v>
      </c>
      <c r="P90" s="1">
        <v>1</v>
      </c>
      <c r="Q90" s="1">
        <v>10</v>
      </c>
      <c r="R90" s="6">
        <v>150</v>
      </c>
      <c r="S90" s="2">
        <v>112.423273275863</v>
      </c>
      <c r="T90" s="5">
        <f t="shared" si="16"/>
        <v>0.77002241969769181</v>
      </c>
      <c r="U90" s="3">
        <v>0.25051151149407802</v>
      </c>
      <c r="V90" s="4">
        <v>1800.0040895938901</v>
      </c>
      <c r="W90" s="1">
        <v>210600</v>
      </c>
      <c r="X90" s="1">
        <v>85</v>
      </c>
      <c r="Y90" s="1">
        <v>1400</v>
      </c>
      <c r="Z90" s="1">
        <v>153</v>
      </c>
      <c r="AA90" s="2">
        <v>127</v>
      </c>
      <c r="AB90" s="5">
        <f t="shared" si="17"/>
        <v>0.86986301369863017</v>
      </c>
      <c r="AC90" s="3">
        <v>0.16993464052287599</v>
      </c>
      <c r="AD90" s="4">
        <v>1800.05355477333</v>
      </c>
      <c r="AE90" s="1">
        <v>3</v>
      </c>
      <c r="AF90" s="1">
        <v>32</v>
      </c>
      <c r="AG90" s="1">
        <v>4</v>
      </c>
      <c r="AH90" s="1">
        <v>155</v>
      </c>
      <c r="AI90" s="2">
        <v>112.16180401243101</v>
      </c>
      <c r="AJ90" s="5">
        <f t="shared" si="18"/>
        <v>0.7682315343317192</v>
      </c>
      <c r="AK90" s="3">
        <v>0.27637545798413798</v>
      </c>
      <c r="AL90" s="2">
        <v>1800.00505018234</v>
      </c>
      <c r="AM90" s="1">
        <v>106900</v>
      </c>
      <c r="AN90" s="1">
        <v>151</v>
      </c>
      <c r="AO90" s="1">
        <v>11</v>
      </c>
      <c r="AP90" s="1">
        <v>1750</v>
      </c>
      <c r="AR90" s="4">
        <f t="shared" si="19"/>
        <v>146</v>
      </c>
    </row>
    <row r="91" spans="1:44" x14ac:dyDescent="0.3">
      <c r="A91" s="1" t="s">
        <v>95</v>
      </c>
      <c r="B91" s="1">
        <v>20</v>
      </c>
      <c r="C91" s="1">
        <v>7</v>
      </c>
      <c r="D91" s="1">
        <v>157</v>
      </c>
      <c r="E91" s="2">
        <v>71.1914620724759</v>
      </c>
      <c r="F91" s="5">
        <f t="shared" si="14"/>
        <v>0.45344880301118845</v>
      </c>
      <c r="G91" s="3">
        <v>0.54655119699025101</v>
      </c>
      <c r="H91" s="2">
        <v>1800.00393462181</v>
      </c>
      <c r="I91" s="1">
        <v>126116</v>
      </c>
      <c r="J91" s="1">
        <v>445</v>
      </c>
      <c r="K91" s="1">
        <v>161</v>
      </c>
      <c r="L91" s="2">
        <v>142</v>
      </c>
      <c r="M91" s="5">
        <f t="shared" si="15"/>
        <v>0.9044585987296806</v>
      </c>
      <c r="N91" s="3">
        <v>0.118012422360248</v>
      </c>
      <c r="O91" s="2">
        <v>1800.1733603477501</v>
      </c>
      <c r="P91" s="1">
        <v>2</v>
      </c>
      <c r="Q91" s="1">
        <v>12</v>
      </c>
      <c r="R91" s="6">
        <v>156.999999999381</v>
      </c>
      <c r="S91" s="2">
        <v>130.77042914875801</v>
      </c>
      <c r="T91" s="5">
        <f t="shared" si="16"/>
        <v>0.8329326697405961</v>
      </c>
      <c r="U91" s="3">
        <v>0.16706733025929699</v>
      </c>
      <c r="V91" s="4">
        <v>1800.00255417824</v>
      </c>
      <c r="W91" s="1">
        <v>151447</v>
      </c>
      <c r="X91" s="1">
        <v>102</v>
      </c>
      <c r="Y91" s="1">
        <v>1286</v>
      </c>
      <c r="Z91" s="1">
        <v>162</v>
      </c>
      <c r="AA91" s="2">
        <v>143</v>
      </c>
      <c r="AB91" s="5">
        <f t="shared" si="17"/>
        <v>0.91082802548129804</v>
      </c>
      <c r="AC91" s="3">
        <v>0.117283950617284</v>
      </c>
      <c r="AD91" s="4">
        <v>1800.0776388645199</v>
      </c>
      <c r="AE91" s="1">
        <v>4</v>
      </c>
      <c r="AF91" s="1">
        <v>29</v>
      </c>
      <c r="AG91" s="1">
        <v>1</v>
      </c>
      <c r="AH91" s="1">
        <v>159</v>
      </c>
      <c r="AI91" s="2">
        <v>130.81509131796199</v>
      </c>
      <c r="AJ91" s="5">
        <f t="shared" si="18"/>
        <v>0.83321714215590925</v>
      </c>
      <c r="AK91" s="3">
        <v>0.17726357661648001</v>
      </c>
      <c r="AL91" s="2">
        <v>1800.0017409324601</v>
      </c>
      <c r="AM91" s="1">
        <v>115895</v>
      </c>
      <c r="AN91" s="1">
        <v>96</v>
      </c>
      <c r="AO91" s="1">
        <v>5</v>
      </c>
      <c r="AP91" s="1">
        <v>1474</v>
      </c>
      <c r="AR91" s="4">
        <f t="shared" si="19"/>
        <v>156.999999999381</v>
      </c>
    </row>
    <row r="92" spans="1:44" x14ac:dyDescent="0.3">
      <c r="A92" s="1" t="s">
        <v>96</v>
      </c>
      <c r="B92" s="1">
        <v>20</v>
      </c>
      <c r="C92" s="1">
        <v>5</v>
      </c>
      <c r="D92" s="1">
        <v>152</v>
      </c>
      <c r="E92" s="2">
        <v>69.1861822727749</v>
      </c>
      <c r="F92" s="5">
        <f t="shared" si="14"/>
        <v>0.45517225179457171</v>
      </c>
      <c r="G92" s="3">
        <v>0.54482774820506996</v>
      </c>
      <c r="H92" s="2">
        <v>1800.0020880699201</v>
      </c>
      <c r="I92" s="1">
        <v>82277</v>
      </c>
      <c r="J92" s="1">
        <v>671</v>
      </c>
      <c r="K92" s="1">
        <v>157</v>
      </c>
      <c r="L92" s="2">
        <v>138</v>
      </c>
      <c r="M92" s="5">
        <f t="shared" si="15"/>
        <v>0.90789473684210531</v>
      </c>
      <c r="N92" s="3">
        <v>0.121019108280255</v>
      </c>
      <c r="O92" s="2">
        <v>1800.30181002617</v>
      </c>
      <c r="P92" s="1">
        <v>2</v>
      </c>
      <c r="Q92" s="1">
        <v>15</v>
      </c>
      <c r="R92" s="6">
        <v>159</v>
      </c>
      <c r="S92" s="2">
        <v>121.70671602453299</v>
      </c>
      <c r="T92" s="5">
        <f t="shared" si="16"/>
        <v>0.80070207910876967</v>
      </c>
      <c r="U92" s="3">
        <v>0.234548955820403</v>
      </c>
      <c r="V92" s="4">
        <v>1800.0017805099501</v>
      </c>
      <c r="W92" s="1">
        <v>195058</v>
      </c>
      <c r="X92" s="1">
        <v>119</v>
      </c>
      <c r="Y92" s="1">
        <v>1222</v>
      </c>
      <c r="Z92" s="1">
        <v>156</v>
      </c>
      <c r="AA92" s="2">
        <v>139</v>
      </c>
      <c r="AB92" s="5">
        <f t="shared" si="17"/>
        <v>0.91447368421052633</v>
      </c>
      <c r="AC92" s="3">
        <v>0.108974358974359</v>
      </c>
      <c r="AD92" s="4">
        <v>1800.09856390953</v>
      </c>
      <c r="AE92" s="1">
        <v>5</v>
      </c>
      <c r="AF92" s="1">
        <v>41</v>
      </c>
      <c r="AG92" s="1">
        <v>0</v>
      </c>
      <c r="AH92" s="1">
        <v>159</v>
      </c>
      <c r="AI92" s="2">
        <v>123.802001542112</v>
      </c>
      <c r="AJ92" s="5">
        <f t="shared" si="18"/>
        <v>0.8144868522507368</v>
      </c>
      <c r="AK92" s="3">
        <v>0.221371059483431</v>
      </c>
      <c r="AL92" s="2">
        <v>1800.0015580654101</v>
      </c>
      <c r="AM92" s="1">
        <v>117400</v>
      </c>
      <c r="AN92" s="1">
        <v>116</v>
      </c>
      <c r="AO92" s="1">
        <v>3</v>
      </c>
      <c r="AP92" s="1">
        <v>2087</v>
      </c>
      <c r="AR92" s="4">
        <f t="shared" si="19"/>
        <v>152</v>
      </c>
    </row>
    <row r="93" spans="1:44" s="7" customFormat="1" x14ac:dyDescent="0.3">
      <c r="A93" s="77" t="s">
        <v>57</v>
      </c>
      <c r="B93" s="77"/>
      <c r="C93" s="77"/>
      <c r="D93" s="8">
        <f t="shared" ref="D93:AP93" si="20">AVERAGE(D73:D92)</f>
        <v>151.59999999993269</v>
      </c>
      <c r="E93" s="8">
        <f t="shared" si="20"/>
        <v>68.58820164199858</v>
      </c>
      <c r="F93" s="10">
        <f t="shared" si="20"/>
        <v>0.46002994329113489</v>
      </c>
      <c r="G93" s="11">
        <f t="shared" si="20"/>
        <v>0.54192351363930646</v>
      </c>
      <c r="H93" s="8">
        <f t="shared" si="20"/>
        <v>1800.0025217771531</v>
      </c>
      <c r="I93" s="8">
        <f t="shared" si="20"/>
        <v>151155.54999999999</v>
      </c>
      <c r="J93" s="8">
        <f t="shared" si="20"/>
        <v>513.54999999999995</v>
      </c>
      <c r="K93" s="8">
        <f t="shared" si="20"/>
        <v>156</v>
      </c>
      <c r="L93" s="8">
        <f t="shared" si="20"/>
        <v>140.49631830804128</v>
      </c>
      <c r="M93" s="8">
        <f t="shared" si="20"/>
        <v>0.92798272452763286</v>
      </c>
      <c r="N93" s="11">
        <f t="shared" si="20"/>
        <v>0.10151920573974597</v>
      </c>
      <c r="O93" s="8">
        <f t="shared" si="20"/>
        <v>1717.4216212153431</v>
      </c>
      <c r="P93" s="8">
        <f t="shared" si="20"/>
        <v>4.1500000000000004</v>
      </c>
      <c r="Q93" s="8">
        <f t="shared" si="20"/>
        <v>23.1</v>
      </c>
      <c r="R93" s="8">
        <f t="shared" si="20"/>
        <v>153.84999999996768</v>
      </c>
      <c r="S93" s="8">
        <f t="shared" si="20"/>
        <v>131.92261290635321</v>
      </c>
      <c r="T93" s="8">
        <f t="shared" si="20"/>
        <v>0.86818783777807662</v>
      </c>
      <c r="U93" s="11">
        <f t="shared" si="20"/>
        <v>0.14840032448211968</v>
      </c>
      <c r="V93" s="8">
        <f t="shared" si="20"/>
        <v>1800.0025014519701</v>
      </c>
      <c r="W93" s="8">
        <f t="shared" si="20"/>
        <v>295052.25</v>
      </c>
      <c r="X93" s="8">
        <f t="shared" si="20"/>
        <v>81.55</v>
      </c>
      <c r="Y93" s="8">
        <f t="shared" si="20"/>
        <v>1137.8499999999999</v>
      </c>
      <c r="Z93" s="8">
        <f t="shared" si="20"/>
        <v>154.19999999999999</v>
      </c>
      <c r="AA93" s="8">
        <f t="shared" si="20"/>
        <v>143.74999999997331</v>
      </c>
      <c r="AB93" s="8">
        <f t="shared" si="20"/>
        <v>0.94884642697067645</v>
      </c>
      <c r="AC93" s="11">
        <f t="shared" si="20"/>
        <v>7.2153733596926076E-2</v>
      </c>
      <c r="AD93" s="8">
        <f t="shared" si="20"/>
        <v>1523.9898184776312</v>
      </c>
      <c r="AE93" s="8">
        <f t="shared" si="20"/>
        <v>6.9</v>
      </c>
      <c r="AF93" s="8">
        <f t="shared" si="20"/>
        <v>34.75</v>
      </c>
      <c r="AG93" s="8">
        <f t="shared" si="20"/>
        <v>4.25</v>
      </c>
      <c r="AH93" s="8">
        <f t="shared" si="20"/>
        <v>153.80000000000001</v>
      </c>
      <c r="AI93" s="8">
        <f t="shared" si="20"/>
        <v>134.84231642903606</v>
      </c>
      <c r="AJ93" s="8">
        <f t="shared" si="20"/>
        <v>0.88659468410025877</v>
      </c>
      <c r="AK93" s="11">
        <f t="shared" si="20"/>
        <v>0.12971299415761003</v>
      </c>
      <c r="AL93" s="8">
        <f t="shared" si="20"/>
        <v>1715.0683604001988</v>
      </c>
      <c r="AM93" s="8">
        <f t="shared" si="20"/>
        <v>154328.75</v>
      </c>
      <c r="AN93" s="8">
        <f t="shared" si="20"/>
        <v>86.4</v>
      </c>
      <c r="AO93" s="8">
        <f t="shared" si="20"/>
        <v>6.45</v>
      </c>
      <c r="AP93" s="8">
        <f t="shared" si="20"/>
        <v>1591.95</v>
      </c>
      <c r="AR93" s="9"/>
    </row>
    <row r="94" spans="1:44" x14ac:dyDescent="0.3">
      <c r="E94" s="2"/>
      <c r="F94" s="2"/>
      <c r="G94" s="3"/>
      <c r="H94" s="2"/>
      <c r="L94" s="2"/>
      <c r="M94" s="2"/>
      <c r="N94" s="3"/>
      <c r="O94" s="2"/>
      <c r="R94" s="2"/>
      <c r="S94" s="2"/>
      <c r="T94" s="2"/>
      <c r="U94" s="3"/>
      <c r="V94" s="4"/>
      <c r="AA94" s="4"/>
      <c r="AB94" s="4"/>
      <c r="AC94" s="3"/>
      <c r="AD94" s="4"/>
      <c r="AI94" s="2"/>
      <c r="AJ94" s="2"/>
      <c r="AK94" s="3"/>
      <c r="AL94" s="2"/>
      <c r="AR94" s="4"/>
    </row>
    <row r="95" spans="1:44" x14ac:dyDescent="0.3">
      <c r="E95" s="2"/>
      <c r="F95" s="2"/>
      <c r="G95" s="3"/>
      <c r="H95" s="2"/>
      <c r="L95" s="2"/>
      <c r="M95" s="2"/>
      <c r="N95" s="3"/>
      <c r="O95" s="2"/>
      <c r="R95" s="2"/>
      <c r="S95" s="2"/>
      <c r="T95" s="2"/>
      <c r="U95" s="3"/>
      <c r="V95" s="4"/>
      <c r="AA95" s="4"/>
      <c r="AB95" s="4"/>
      <c r="AC95" s="3"/>
      <c r="AD95" s="4"/>
      <c r="AI95" s="2"/>
      <c r="AJ95" s="2"/>
      <c r="AK95" s="3"/>
      <c r="AL95" s="2"/>
      <c r="AR95" s="4"/>
    </row>
    <row r="96" spans="1:44" x14ac:dyDescent="0.3">
      <c r="A96" s="78" t="s">
        <v>124</v>
      </c>
      <c r="B96" s="78"/>
      <c r="C96" s="78"/>
      <c r="D96" s="78"/>
      <c r="E96" s="2"/>
      <c r="F96" s="2"/>
      <c r="G96" s="3"/>
      <c r="H96" s="2"/>
      <c r="L96" s="2"/>
      <c r="M96" s="2"/>
      <c r="N96" s="3"/>
      <c r="O96" s="2"/>
      <c r="R96" s="2"/>
      <c r="S96" s="2"/>
      <c r="T96" s="2"/>
      <c r="U96" s="3"/>
      <c r="V96" s="4"/>
      <c r="AA96" s="4"/>
      <c r="AB96" s="4"/>
      <c r="AC96" s="3"/>
      <c r="AD96" s="4"/>
      <c r="AI96" s="2"/>
      <c r="AJ96" s="2"/>
      <c r="AK96" s="3"/>
      <c r="AL96" s="2"/>
      <c r="AR96" s="4"/>
    </row>
    <row r="97" spans="1:44" x14ac:dyDescent="0.3">
      <c r="D97" s="79" t="s">
        <v>0</v>
      </c>
      <c r="E97" s="79"/>
      <c r="F97" s="79"/>
      <c r="G97" s="79"/>
      <c r="H97" s="79"/>
      <c r="I97" s="79"/>
      <c r="J97" s="79"/>
      <c r="K97" s="80" t="s">
        <v>1</v>
      </c>
      <c r="L97" s="80"/>
      <c r="M97" s="80"/>
      <c r="N97" s="80"/>
      <c r="O97" s="80"/>
      <c r="P97" s="80"/>
      <c r="Q97" s="80"/>
      <c r="R97" s="81" t="s">
        <v>2</v>
      </c>
      <c r="S97" s="81"/>
      <c r="T97" s="81"/>
      <c r="U97" s="81"/>
      <c r="V97" s="81"/>
      <c r="W97" s="81"/>
      <c r="X97" s="81"/>
      <c r="Y97" s="81"/>
      <c r="Z97" s="82" t="s">
        <v>117</v>
      </c>
      <c r="AA97" s="82"/>
      <c r="AB97" s="82"/>
      <c r="AC97" s="82"/>
      <c r="AD97" s="82"/>
      <c r="AE97" s="82"/>
      <c r="AF97" s="82"/>
      <c r="AG97" s="82"/>
      <c r="AH97" s="83" t="s">
        <v>3</v>
      </c>
      <c r="AI97" s="83"/>
      <c r="AJ97" s="83"/>
      <c r="AK97" s="83"/>
      <c r="AL97" s="83"/>
      <c r="AM97" s="83"/>
      <c r="AN97" s="83"/>
      <c r="AO97" s="83"/>
      <c r="AP97" s="83"/>
      <c r="AR97" s="4"/>
    </row>
    <row r="98" spans="1:44" x14ac:dyDescent="0.3">
      <c r="A98" s="1" t="s">
        <v>4</v>
      </c>
      <c r="B98" s="1" t="s">
        <v>58</v>
      </c>
      <c r="C98" s="1" t="s">
        <v>5</v>
      </c>
      <c r="D98" s="13" t="s">
        <v>6</v>
      </c>
      <c r="E98" s="13" t="s">
        <v>7</v>
      </c>
      <c r="F98" s="13" t="s">
        <v>13</v>
      </c>
      <c r="G98" s="13" t="s">
        <v>9</v>
      </c>
      <c r="H98" s="13" t="s">
        <v>10</v>
      </c>
      <c r="I98" s="13" t="s">
        <v>11</v>
      </c>
      <c r="J98" s="13" t="s">
        <v>12</v>
      </c>
      <c r="K98" s="14" t="s">
        <v>6</v>
      </c>
      <c r="L98" s="14" t="s">
        <v>7</v>
      </c>
      <c r="M98" s="14" t="s">
        <v>13</v>
      </c>
      <c r="N98" s="14" t="s">
        <v>9</v>
      </c>
      <c r="O98" s="14" t="s">
        <v>10</v>
      </c>
      <c r="P98" s="14" t="s">
        <v>14</v>
      </c>
      <c r="Q98" s="14" t="s">
        <v>15</v>
      </c>
      <c r="R98" s="15" t="s">
        <v>6</v>
      </c>
      <c r="S98" s="15" t="s">
        <v>7</v>
      </c>
      <c r="T98" s="15" t="s">
        <v>13</v>
      </c>
      <c r="U98" s="15" t="s">
        <v>9</v>
      </c>
      <c r="V98" s="15" t="s">
        <v>10</v>
      </c>
      <c r="W98" s="15" t="s">
        <v>11</v>
      </c>
      <c r="X98" s="15" t="s">
        <v>15</v>
      </c>
      <c r="Y98" s="15" t="s">
        <v>12</v>
      </c>
      <c r="Z98" s="16" t="s">
        <v>6</v>
      </c>
      <c r="AA98" s="16" t="s">
        <v>7</v>
      </c>
      <c r="AB98" s="16" t="s">
        <v>13</v>
      </c>
      <c r="AC98" s="16" t="s">
        <v>9</v>
      </c>
      <c r="AD98" s="16" t="s">
        <v>10</v>
      </c>
      <c r="AE98" s="16" t="s">
        <v>14</v>
      </c>
      <c r="AF98" s="16" t="s">
        <v>15</v>
      </c>
      <c r="AG98" s="16" t="s">
        <v>16</v>
      </c>
      <c r="AH98" s="17" t="s">
        <v>6</v>
      </c>
      <c r="AI98" s="17" t="s">
        <v>7</v>
      </c>
      <c r="AJ98" s="17" t="s">
        <v>13</v>
      </c>
      <c r="AK98" s="17" t="s">
        <v>9</v>
      </c>
      <c r="AL98" s="17" t="s">
        <v>10</v>
      </c>
      <c r="AM98" s="17" t="s">
        <v>11</v>
      </c>
      <c r="AN98" s="17" t="s">
        <v>15</v>
      </c>
      <c r="AO98" s="17" t="s">
        <v>16</v>
      </c>
      <c r="AP98" s="17" t="s">
        <v>12</v>
      </c>
      <c r="AR98" s="12" t="s">
        <v>59</v>
      </c>
    </row>
    <row r="99" spans="1:44" x14ac:dyDescent="0.3">
      <c r="A99" s="1" t="s">
        <v>97</v>
      </c>
      <c r="B99" s="1">
        <v>25</v>
      </c>
      <c r="C99" s="1">
        <v>6</v>
      </c>
      <c r="D99" s="6">
        <v>158</v>
      </c>
      <c r="E99" s="2">
        <v>66.930366746486698</v>
      </c>
      <c r="F99" s="5">
        <f t="shared" ref="F99:F118" si="21">E99/AR99</f>
        <v>0.42360991611700444</v>
      </c>
      <c r="G99" s="3">
        <v>0.57639008388263102</v>
      </c>
      <c r="H99" s="2">
        <v>1800.0038471221901</v>
      </c>
      <c r="I99" s="1">
        <v>58766</v>
      </c>
      <c r="J99" s="1">
        <v>482</v>
      </c>
      <c r="K99" s="1">
        <v>162</v>
      </c>
      <c r="L99" s="2">
        <v>139.033179867824</v>
      </c>
      <c r="M99" s="5">
        <f t="shared" ref="M99:M118" si="22">L99/AR99</f>
        <v>0.879956834606481</v>
      </c>
      <c r="N99" s="3">
        <v>0.14177049464306099</v>
      </c>
      <c r="O99" s="2">
        <v>1800.41702532768</v>
      </c>
      <c r="P99" s="1">
        <v>1</v>
      </c>
      <c r="Q99" s="1">
        <v>11</v>
      </c>
      <c r="R99" s="6">
        <v>171</v>
      </c>
      <c r="S99" s="2">
        <v>132.10266891001601</v>
      </c>
      <c r="T99" s="5">
        <f t="shared" ref="T99:T118" si="23">S99/AR99</f>
        <v>0.83609284120263294</v>
      </c>
      <c r="U99" s="3">
        <v>0.22746977245591599</v>
      </c>
      <c r="V99" s="4">
        <v>1800.0020225048099</v>
      </c>
      <c r="W99" s="1">
        <v>102421</v>
      </c>
      <c r="X99" s="1">
        <v>156</v>
      </c>
      <c r="Y99" s="1">
        <v>2143</v>
      </c>
      <c r="Z99" s="1">
        <v>163</v>
      </c>
      <c r="AA99" s="4">
        <v>146</v>
      </c>
      <c r="AB99" s="5">
        <f t="shared" ref="AB99:AB118" si="24">AA99/AR99</f>
        <v>0.92405063291139244</v>
      </c>
      <c r="AC99" s="3">
        <v>0.104294478527607</v>
      </c>
      <c r="AD99" s="4">
        <v>1800.2443835735301</v>
      </c>
      <c r="AE99" s="1">
        <v>3</v>
      </c>
      <c r="AF99" s="1">
        <v>26</v>
      </c>
      <c r="AG99" s="1">
        <v>5</v>
      </c>
      <c r="AH99" s="1">
        <v>169</v>
      </c>
      <c r="AI99" s="2">
        <v>133.369010421258</v>
      </c>
      <c r="AJ99" s="5">
        <f t="shared" ref="AJ99:AJ118" si="25">AI99/AR99</f>
        <v>0.84410766089403799</v>
      </c>
      <c r="AK99" s="3">
        <v>0.21083425786225601</v>
      </c>
      <c r="AL99" s="2">
        <v>1800.0018956661199</v>
      </c>
      <c r="AM99" s="1">
        <v>61600</v>
      </c>
      <c r="AN99" s="1">
        <v>115</v>
      </c>
      <c r="AO99" s="1">
        <v>6</v>
      </c>
      <c r="AP99" s="1">
        <v>2548</v>
      </c>
      <c r="AR99" s="4">
        <f t="shared" ref="AR99:AR118" si="26">MIN(D99,K99,R99,Z99,AH99)</f>
        <v>158</v>
      </c>
    </row>
    <row r="100" spans="1:44" x14ac:dyDescent="0.3">
      <c r="A100" s="1" t="s">
        <v>98</v>
      </c>
      <c r="B100" s="1">
        <v>25</v>
      </c>
      <c r="C100" s="1">
        <v>6</v>
      </c>
      <c r="D100" s="6">
        <v>168.99999999799999</v>
      </c>
      <c r="E100" s="2">
        <v>69.965398224059697</v>
      </c>
      <c r="F100" s="5">
        <f t="shared" si="21"/>
        <v>0.41399643920051887</v>
      </c>
      <c r="G100" s="3">
        <v>0.58600356079913496</v>
      </c>
      <c r="H100" s="2">
        <v>1800.00438523293</v>
      </c>
      <c r="I100" s="1">
        <v>74673</v>
      </c>
      <c r="J100" s="1">
        <v>739</v>
      </c>
      <c r="K100" s="1">
        <v>173</v>
      </c>
      <c r="L100" s="2">
        <v>134.97015055677201</v>
      </c>
      <c r="M100" s="5">
        <f t="shared" si="22"/>
        <v>0.79863994413236272</v>
      </c>
      <c r="N100" s="3">
        <v>0.21982571932502001</v>
      </c>
      <c r="O100" s="2">
        <v>1800.4342045784001</v>
      </c>
      <c r="P100" s="1">
        <v>1</v>
      </c>
      <c r="Q100" s="1">
        <v>10</v>
      </c>
      <c r="R100" s="6">
        <v>173</v>
      </c>
      <c r="S100" s="2">
        <v>124.384680083655</v>
      </c>
      <c r="T100" s="5">
        <f t="shared" si="23"/>
        <v>0.73600402417234922</v>
      </c>
      <c r="U100" s="3">
        <v>0.28101340992090601</v>
      </c>
      <c r="V100" s="4">
        <v>1800.0053932666799</v>
      </c>
      <c r="W100" s="1">
        <v>89300</v>
      </c>
      <c r="X100" s="1">
        <v>127</v>
      </c>
      <c r="Y100" s="1">
        <v>1472</v>
      </c>
      <c r="Z100" s="1">
        <v>170</v>
      </c>
      <c r="AA100" s="4">
        <v>138</v>
      </c>
      <c r="AB100" s="5">
        <f t="shared" si="24"/>
        <v>0.81656804734694166</v>
      </c>
      <c r="AC100" s="3">
        <v>0.188235294117647</v>
      </c>
      <c r="AD100" s="4">
        <v>1800.1853408813499</v>
      </c>
      <c r="AE100" s="1">
        <v>1</v>
      </c>
      <c r="AF100" s="1">
        <v>10</v>
      </c>
      <c r="AG100" s="1">
        <v>2</v>
      </c>
      <c r="AH100" s="1">
        <v>172</v>
      </c>
      <c r="AI100" s="2">
        <v>125.793327987856</v>
      </c>
      <c r="AJ100" s="5">
        <f t="shared" si="25"/>
        <v>0.74433921887186205</v>
      </c>
      <c r="AK100" s="3">
        <v>0.268643441930912</v>
      </c>
      <c r="AL100" s="2">
        <v>1800.0056433677701</v>
      </c>
      <c r="AM100" s="1">
        <v>64400</v>
      </c>
      <c r="AN100" s="1">
        <v>125</v>
      </c>
      <c r="AO100" s="1">
        <v>10</v>
      </c>
      <c r="AP100" s="1">
        <v>2079</v>
      </c>
      <c r="AR100" s="4">
        <f t="shared" si="26"/>
        <v>168.99999999799999</v>
      </c>
    </row>
    <row r="101" spans="1:44" x14ac:dyDescent="0.3">
      <c r="A101" s="1" t="s">
        <v>99</v>
      </c>
      <c r="B101" s="1">
        <v>25</v>
      </c>
      <c r="C101" s="1">
        <v>6</v>
      </c>
      <c r="D101" s="6">
        <v>251.999999998383</v>
      </c>
      <c r="E101" s="2">
        <v>89.348787214709702</v>
      </c>
      <c r="F101" s="5">
        <f t="shared" si="21"/>
        <v>0.36920986452359383</v>
      </c>
      <c r="G101" s="3">
        <v>0.64544132057401804</v>
      </c>
      <c r="H101" s="2">
        <v>1800.0037782192201</v>
      </c>
      <c r="I101" s="1">
        <v>98719</v>
      </c>
      <c r="J101" s="1">
        <v>349</v>
      </c>
      <c r="K101" s="1">
        <v>251</v>
      </c>
      <c r="L101" s="2">
        <v>204.298672046425</v>
      </c>
      <c r="M101" s="5">
        <f t="shared" si="22"/>
        <v>0.84420938862159089</v>
      </c>
      <c r="N101" s="3">
        <v>0.18606106754412199</v>
      </c>
      <c r="O101" s="2">
        <v>1800.7478654384599</v>
      </c>
      <c r="P101" s="1">
        <v>1</v>
      </c>
      <c r="Q101" s="1">
        <v>11</v>
      </c>
      <c r="R101" s="6">
        <v>242</v>
      </c>
      <c r="S101" s="2">
        <v>193.22105845616599</v>
      </c>
      <c r="T101" s="5">
        <f t="shared" si="23"/>
        <v>0.79843412585192564</v>
      </c>
      <c r="U101" s="3">
        <v>0.20156587414798999</v>
      </c>
      <c r="V101" s="4">
        <v>1800.0054976940201</v>
      </c>
      <c r="W101" s="1">
        <v>105500</v>
      </c>
      <c r="X101" s="1">
        <v>126</v>
      </c>
      <c r="Y101" s="1">
        <v>1027</v>
      </c>
      <c r="Z101" s="1">
        <v>247</v>
      </c>
      <c r="AA101" s="4">
        <v>221.5</v>
      </c>
      <c r="AB101" s="5">
        <f t="shared" si="24"/>
        <v>0.91528925619834711</v>
      </c>
      <c r="AC101" s="3">
        <v>0.103238866396762</v>
      </c>
      <c r="AD101" s="4">
        <v>1800.0907206535301</v>
      </c>
      <c r="AE101" s="1">
        <v>1</v>
      </c>
      <c r="AF101" s="1">
        <v>9</v>
      </c>
      <c r="AG101" s="1">
        <v>0</v>
      </c>
      <c r="AH101" s="1">
        <v>246</v>
      </c>
      <c r="AI101" s="2">
        <v>197.19264187204701</v>
      </c>
      <c r="AJ101" s="5">
        <f t="shared" si="25"/>
        <v>0.81484562757044221</v>
      </c>
      <c r="AK101" s="3">
        <v>0.19840389482899501</v>
      </c>
      <c r="AL101" s="2">
        <v>1800.0058493614199</v>
      </c>
      <c r="AM101" s="1">
        <v>100100</v>
      </c>
      <c r="AN101" s="1">
        <v>129</v>
      </c>
      <c r="AO101" s="1">
        <v>2</v>
      </c>
      <c r="AP101" s="1">
        <v>1673</v>
      </c>
      <c r="AR101" s="4">
        <f t="shared" si="26"/>
        <v>242</v>
      </c>
    </row>
    <row r="102" spans="1:44" x14ac:dyDescent="0.3">
      <c r="A102" s="1" t="s">
        <v>100</v>
      </c>
      <c r="B102" s="1">
        <v>25</v>
      </c>
      <c r="C102" s="1">
        <v>5</v>
      </c>
      <c r="D102" s="6">
        <v>207</v>
      </c>
      <c r="E102" s="2">
        <v>70.016803013725905</v>
      </c>
      <c r="F102" s="5">
        <f t="shared" si="21"/>
        <v>0.33824542518708167</v>
      </c>
      <c r="G102" s="3">
        <v>0.66175457481259903</v>
      </c>
      <c r="H102" s="2">
        <v>1800.0040473938</v>
      </c>
      <c r="I102" s="1">
        <v>111607</v>
      </c>
      <c r="J102" s="1">
        <v>418</v>
      </c>
      <c r="K102" s="1">
        <v>215</v>
      </c>
      <c r="L102" s="2">
        <v>177.333333333333</v>
      </c>
      <c r="M102" s="5">
        <f t="shared" si="22"/>
        <v>0.85668276972624635</v>
      </c>
      <c r="N102" s="3">
        <v>0.175193798449613</v>
      </c>
      <c r="O102" s="2">
        <v>1801.01057648659</v>
      </c>
      <c r="P102" s="1">
        <v>1</v>
      </c>
      <c r="Q102" s="1">
        <v>11</v>
      </c>
      <c r="R102" s="6">
        <v>221</v>
      </c>
      <c r="S102" s="2">
        <v>169.25844155668699</v>
      </c>
      <c r="T102" s="5">
        <f t="shared" si="23"/>
        <v>0.81767363070863275</v>
      </c>
      <c r="U102" s="3">
        <v>0.234124698838415</v>
      </c>
      <c r="V102" s="4">
        <v>1800.0018761158001</v>
      </c>
      <c r="W102" s="1">
        <v>396073</v>
      </c>
      <c r="X102" s="1">
        <v>192</v>
      </c>
      <c r="Y102" s="1">
        <v>1293</v>
      </c>
      <c r="Z102" s="1">
        <v>215</v>
      </c>
      <c r="AA102" s="4">
        <v>180.04545454545499</v>
      </c>
      <c r="AB102" s="5">
        <f t="shared" si="24"/>
        <v>0.86978480456741536</v>
      </c>
      <c r="AC102" s="3">
        <v>0.162579281183933</v>
      </c>
      <c r="AD102" s="4">
        <v>1800.1954324245501</v>
      </c>
      <c r="AE102" s="1">
        <v>1</v>
      </c>
      <c r="AF102" s="1">
        <v>12</v>
      </c>
      <c r="AG102" s="1">
        <v>0</v>
      </c>
      <c r="AH102" s="1">
        <v>212</v>
      </c>
      <c r="AI102" s="2">
        <v>171.95648183963101</v>
      </c>
      <c r="AJ102" s="5">
        <f t="shared" si="25"/>
        <v>0.8307076417373479</v>
      </c>
      <c r="AK102" s="3">
        <v>0.18888451962429401</v>
      </c>
      <c r="AL102" s="2">
        <v>1800.00285506248</v>
      </c>
      <c r="AM102" s="1">
        <v>98684</v>
      </c>
      <c r="AN102" s="1">
        <v>131</v>
      </c>
      <c r="AO102" s="1">
        <v>3</v>
      </c>
      <c r="AP102" s="1">
        <v>1561</v>
      </c>
      <c r="AR102" s="4">
        <f t="shared" si="26"/>
        <v>207</v>
      </c>
    </row>
    <row r="103" spans="1:44" x14ac:dyDescent="0.3">
      <c r="A103" s="1" t="s">
        <v>101</v>
      </c>
      <c r="B103" s="1">
        <v>25</v>
      </c>
      <c r="C103" s="1">
        <v>5</v>
      </c>
      <c r="D103" s="6">
        <v>162</v>
      </c>
      <c r="E103" s="2">
        <v>65.434779874089003</v>
      </c>
      <c r="F103" s="5">
        <f t="shared" si="21"/>
        <v>0.40391839428449999</v>
      </c>
      <c r="G103" s="3">
        <v>0.59608160571513202</v>
      </c>
      <c r="H103" s="2">
        <v>1800.00387120247</v>
      </c>
      <c r="I103" s="1">
        <v>43400</v>
      </c>
      <c r="J103" s="1">
        <v>507</v>
      </c>
      <c r="K103" s="1">
        <v>172</v>
      </c>
      <c r="L103" s="2">
        <v>141</v>
      </c>
      <c r="M103" s="5">
        <f t="shared" si="22"/>
        <v>0.87037037037037035</v>
      </c>
      <c r="N103" s="3">
        <v>0.18023255813953701</v>
      </c>
      <c r="O103" s="2">
        <v>1800.4795672893499</v>
      </c>
      <c r="P103" s="1">
        <v>1</v>
      </c>
      <c r="Q103" s="1">
        <v>12</v>
      </c>
      <c r="R103" s="6">
        <v>176</v>
      </c>
      <c r="S103" s="2">
        <v>135</v>
      </c>
      <c r="T103" s="5">
        <f t="shared" si="23"/>
        <v>0.83333333333333337</v>
      </c>
      <c r="U103" s="3">
        <v>0.23295454545441399</v>
      </c>
      <c r="V103" s="4">
        <v>1800.0097801685299</v>
      </c>
      <c r="W103" s="1">
        <v>98178</v>
      </c>
      <c r="X103" s="1">
        <v>86</v>
      </c>
      <c r="Y103" s="1">
        <v>1599</v>
      </c>
      <c r="Z103" s="1">
        <v>168</v>
      </c>
      <c r="AA103" s="4">
        <v>145</v>
      </c>
      <c r="AB103" s="5">
        <f t="shared" si="24"/>
        <v>0.89506172839506171</v>
      </c>
      <c r="AC103" s="3">
        <v>0.136904761904762</v>
      </c>
      <c r="AD103" s="4">
        <v>1800.1810338497201</v>
      </c>
      <c r="AE103" s="1">
        <v>2</v>
      </c>
      <c r="AF103" s="1">
        <v>18</v>
      </c>
      <c r="AG103" s="1">
        <v>0</v>
      </c>
      <c r="AH103" s="1">
        <v>170</v>
      </c>
      <c r="AI103" s="2">
        <v>135.031920971593</v>
      </c>
      <c r="AJ103" s="5">
        <f t="shared" si="25"/>
        <v>0.83353037636785798</v>
      </c>
      <c r="AK103" s="3">
        <v>0.20569458251992101</v>
      </c>
      <c r="AL103" s="2">
        <v>1800.0020720958701</v>
      </c>
      <c r="AM103" s="1">
        <v>79085</v>
      </c>
      <c r="AN103" s="1">
        <v>92</v>
      </c>
      <c r="AO103" s="1">
        <v>0</v>
      </c>
      <c r="AP103" s="1">
        <v>1823</v>
      </c>
      <c r="AR103" s="4">
        <f t="shared" si="26"/>
        <v>162</v>
      </c>
    </row>
    <row r="104" spans="1:44" x14ac:dyDescent="0.3">
      <c r="A104" s="1" t="s">
        <v>102</v>
      </c>
      <c r="B104" s="1">
        <v>25</v>
      </c>
      <c r="C104" s="1">
        <v>5</v>
      </c>
      <c r="D104" s="6">
        <v>204.99999999758501</v>
      </c>
      <c r="E104" s="2">
        <v>80.929408430499805</v>
      </c>
      <c r="F104" s="5">
        <f t="shared" si="21"/>
        <v>0.39477760210464968</v>
      </c>
      <c r="G104" s="3">
        <v>0.60522239789505505</v>
      </c>
      <c r="H104" s="2">
        <v>1800.0016045570401</v>
      </c>
      <c r="I104" s="1">
        <v>113324</v>
      </c>
      <c r="J104" s="1">
        <v>434</v>
      </c>
      <c r="K104" s="1">
        <v>208</v>
      </c>
      <c r="L104" s="2">
        <v>173</v>
      </c>
      <c r="M104" s="5">
        <f t="shared" si="22"/>
        <v>0.84390243903433182</v>
      </c>
      <c r="N104" s="3">
        <v>0.168269230769232</v>
      </c>
      <c r="O104" s="2">
        <v>1800.56641554832</v>
      </c>
      <c r="P104" s="1">
        <v>1</v>
      </c>
      <c r="Q104" s="1">
        <v>8</v>
      </c>
      <c r="R104" s="6">
        <v>211</v>
      </c>
      <c r="S104" s="2">
        <v>169.78999122274001</v>
      </c>
      <c r="T104" s="5">
        <f t="shared" si="23"/>
        <v>0.82824385963287905</v>
      </c>
      <c r="U104" s="3">
        <v>0.19530809847033201</v>
      </c>
      <c r="V104" s="4">
        <v>1800.0053253173801</v>
      </c>
      <c r="W104" s="1">
        <v>179600</v>
      </c>
      <c r="X104" s="1">
        <v>185</v>
      </c>
      <c r="Y104" s="1">
        <v>1000</v>
      </c>
      <c r="Z104" s="1">
        <v>210</v>
      </c>
      <c r="AA104" s="4">
        <v>186.25</v>
      </c>
      <c r="AB104" s="5">
        <f t="shared" si="24"/>
        <v>0.90853658537655668</v>
      </c>
      <c r="AC104" s="3">
        <v>0.11309523809524</v>
      </c>
      <c r="AD104" s="4">
        <v>1800.35514521599</v>
      </c>
      <c r="AE104" s="1">
        <v>1</v>
      </c>
      <c r="AF104" s="1">
        <v>10</v>
      </c>
      <c r="AG104" s="1">
        <v>2</v>
      </c>
      <c r="AH104" s="1">
        <v>216</v>
      </c>
      <c r="AI104" s="2">
        <v>173.402958136558</v>
      </c>
      <c r="AJ104" s="5">
        <f t="shared" si="25"/>
        <v>0.84586808848097939</v>
      </c>
      <c r="AK104" s="3">
        <v>0.19720852714547199</v>
      </c>
      <c r="AL104" s="2">
        <v>1800.0044264793401</v>
      </c>
      <c r="AM104" s="1">
        <v>127900</v>
      </c>
      <c r="AN104" s="1">
        <v>196</v>
      </c>
      <c r="AO104" s="1">
        <v>16</v>
      </c>
      <c r="AP104" s="1">
        <v>1553</v>
      </c>
      <c r="AR104" s="4">
        <f t="shared" si="26"/>
        <v>204.99999999758501</v>
      </c>
    </row>
    <row r="105" spans="1:44" x14ac:dyDescent="0.3">
      <c r="A105" s="1" t="s">
        <v>103</v>
      </c>
      <c r="B105" s="1">
        <v>25</v>
      </c>
      <c r="C105" s="1">
        <v>6</v>
      </c>
      <c r="D105" s="6">
        <v>198</v>
      </c>
      <c r="E105" s="2">
        <v>65.158141245102499</v>
      </c>
      <c r="F105" s="5">
        <f t="shared" si="21"/>
        <v>0.3290815214399116</v>
      </c>
      <c r="G105" s="3">
        <v>0.67091847855974995</v>
      </c>
      <c r="H105" s="2">
        <v>1800.00292682648</v>
      </c>
      <c r="I105" s="1">
        <v>48794</v>
      </c>
      <c r="J105" s="1">
        <v>507</v>
      </c>
      <c r="K105" s="1">
        <v>199</v>
      </c>
      <c r="L105" s="2">
        <v>160.90725449911699</v>
      </c>
      <c r="M105" s="5">
        <f t="shared" si="22"/>
        <v>0.81266290151069187</v>
      </c>
      <c r="N105" s="3">
        <v>0.191420831662728</v>
      </c>
      <c r="O105" s="2">
        <v>1800.3016712665601</v>
      </c>
      <c r="P105" s="1">
        <v>1</v>
      </c>
      <c r="Q105" s="1">
        <v>9</v>
      </c>
      <c r="R105" s="6">
        <v>207</v>
      </c>
      <c r="S105" s="2">
        <v>158.72822288190301</v>
      </c>
      <c r="T105" s="5">
        <f t="shared" si="23"/>
        <v>0.80165769132274245</v>
      </c>
      <c r="U105" s="3">
        <v>0.23319699090856699</v>
      </c>
      <c r="V105" s="4">
        <v>1800.0024807453201</v>
      </c>
      <c r="W105" s="1">
        <v>115515</v>
      </c>
      <c r="X105" s="1">
        <v>111</v>
      </c>
      <c r="Y105" s="1">
        <v>1277</v>
      </c>
      <c r="Z105" s="1">
        <v>200</v>
      </c>
      <c r="AA105" s="4">
        <v>176</v>
      </c>
      <c r="AB105" s="5">
        <f t="shared" si="24"/>
        <v>0.88888888888888884</v>
      </c>
      <c r="AC105" s="3">
        <v>0.12</v>
      </c>
      <c r="AD105" s="4">
        <v>1800.14888119698</v>
      </c>
      <c r="AE105" s="1">
        <v>3</v>
      </c>
      <c r="AF105" s="1">
        <v>28</v>
      </c>
      <c r="AG105" s="1">
        <v>5</v>
      </c>
      <c r="AH105" s="1">
        <v>211</v>
      </c>
      <c r="AI105" s="2">
        <v>158.95196111758599</v>
      </c>
      <c r="AJ105" s="5">
        <f t="shared" si="25"/>
        <v>0.80278768241205045</v>
      </c>
      <c r="AK105" s="3">
        <v>0.246673170058717</v>
      </c>
      <c r="AL105" s="2">
        <v>1800.00223040581</v>
      </c>
      <c r="AM105" s="1">
        <v>53692</v>
      </c>
      <c r="AN105" s="1">
        <v>149</v>
      </c>
      <c r="AO105" s="1">
        <v>4</v>
      </c>
      <c r="AP105" s="1">
        <v>2291</v>
      </c>
      <c r="AR105" s="4">
        <f t="shared" si="26"/>
        <v>198</v>
      </c>
    </row>
    <row r="106" spans="1:44" x14ac:dyDescent="0.3">
      <c r="A106" s="1" t="s">
        <v>104</v>
      </c>
      <c r="B106" s="1">
        <v>25</v>
      </c>
      <c r="C106" s="1">
        <v>4</v>
      </c>
      <c r="D106" s="6">
        <v>188</v>
      </c>
      <c r="E106" s="2">
        <v>72.300265116941304</v>
      </c>
      <c r="F106" s="5">
        <f t="shared" si="21"/>
        <v>0.38663243378043477</v>
      </c>
      <c r="G106" s="3">
        <v>0.61542412171807004</v>
      </c>
      <c r="H106" s="2">
        <v>1800.00585079193</v>
      </c>
      <c r="I106" s="1">
        <v>79894</v>
      </c>
      <c r="J106" s="1">
        <v>546</v>
      </c>
      <c r="K106" s="1">
        <v>187</v>
      </c>
      <c r="L106" s="2">
        <v>147.18695347789199</v>
      </c>
      <c r="M106" s="5">
        <f t="shared" si="22"/>
        <v>0.7870960079031657</v>
      </c>
      <c r="N106" s="3">
        <v>0.212903992096835</v>
      </c>
      <c r="O106" s="2">
        <v>1800.61076021194</v>
      </c>
      <c r="P106" s="1">
        <v>1</v>
      </c>
      <c r="Q106" s="1">
        <v>9</v>
      </c>
      <c r="R106" s="6">
        <v>190</v>
      </c>
      <c r="S106" s="2">
        <v>137.07550648567701</v>
      </c>
      <c r="T106" s="5">
        <f t="shared" si="23"/>
        <v>0.73302409885388775</v>
      </c>
      <c r="U106" s="3">
        <v>0.27854996586471198</v>
      </c>
      <c r="V106" s="4">
        <v>1800.0016708374001</v>
      </c>
      <c r="W106" s="1">
        <v>87946</v>
      </c>
      <c r="X106" s="1">
        <v>161</v>
      </c>
      <c r="Y106" s="1">
        <v>1596</v>
      </c>
      <c r="Z106" s="1">
        <v>192</v>
      </c>
      <c r="AA106" s="4">
        <v>153.539860153257</v>
      </c>
      <c r="AB106" s="5">
        <f t="shared" si="24"/>
        <v>0.82106877087303209</v>
      </c>
      <c r="AC106" s="3">
        <v>0.200313228368455</v>
      </c>
      <c r="AD106" s="4">
        <v>1800.2132050991099</v>
      </c>
      <c r="AE106" s="1">
        <v>1</v>
      </c>
      <c r="AF106" s="1">
        <v>9</v>
      </c>
      <c r="AG106" s="1">
        <v>1</v>
      </c>
      <c r="AH106" s="1">
        <v>202</v>
      </c>
      <c r="AI106" s="2">
        <v>138.50982294673</v>
      </c>
      <c r="AJ106" s="5">
        <f t="shared" si="25"/>
        <v>0.74069424035684495</v>
      </c>
      <c r="AK106" s="3">
        <v>0.31430780719425</v>
      </c>
      <c r="AL106" s="2">
        <v>1800.0065011978199</v>
      </c>
      <c r="AM106" s="1">
        <v>48500</v>
      </c>
      <c r="AN106" s="1">
        <v>203</v>
      </c>
      <c r="AO106" s="1">
        <v>17</v>
      </c>
      <c r="AP106" s="1">
        <v>2117</v>
      </c>
      <c r="AR106" s="4">
        <f t="shared" si="26"/>
        <v>187</v>
      </c>
    </row>
    <row r="107" spans="1:44" x14ac:dyDescent="0.3">
      <c r="A107" s="1" t="s">
        <v>105</v>
      </c>
      <c r="B107" s="1">
        <v>25</v>
      </c>
      <c r="C107" s="1">
        <v>6</v>
      </c>
      <c r="D107" s="6">
        <v>239.99999999900001</v>
      </c>
      <c r="E107" s="2">
        <v>90.844420577855203</v>
      </c>
      <c r="F107" s="5">
        <f t="shared" si="21"/>
        <v>0.37851841907597383</v>
      </c>
      <c r="G107" s="3">
        <v>0.62148158092376804</v>
      </c>
      <c r="H107" s="2">
        <v>1800.0014519691499</v>
      </c>
      <c r="I107" s="1">
        <v>334677</v>
      </c>
      <c r="J107" s="1">
        <v>326</v>
      </c>
      <c r="K107" s="1">
        <v>240</v>
      </c>
      <c r="L107" s="2">
        <v>240</v>
      </c>
      <c r="M107" s="5">
        <f t="shared" si="22"/>
        <v>1.0000000000041667</v>
      </c>
      <c r="N107" s="3">
        <v>0</v>
      </c>
      <c r="O107" s="2">
        <v>64.075858831405597</v>
      </c>
      <c r="P107" s="1">
        <v>7</v>
      </c>
      <c r="Q107" s="1">
        <v>10</v>
      </c>
      <c r="R107" s="6">
        <v>240.00000000296501</v>
      </c>
      <c r="S107" s="2">
        <v>240.00000000296501</v>
      </c>
      <c r="T107" s="5">
        <f t="shared" si="23"/>
        <v>1.0000000000165208</v>
      </c>
      <c r="U107" s="3">
        <v>0</v>
      </c>
      <c r="V107" s="4">
        <v>153.96359443664599</v>
      </c>
      <c r="W107" s="1">
        <v>32006</v>
      </c>
      <c r="X107" s="1">
        <v>162</v>
      </c>
      <c r="Y107" s="1">
        <v>826</v>
      </c>
      <c r="Z107" s="1">
        <v>240</v>
      </c>
      <c r="AA107" s="4">
        <v>240</v>
      </c>
      <c r="AB107" s="5">
        <f t="shared" si="24"/>
        <v>1.0000000000041667</v>
      </c>
      <c r="AC107" s="3">
        <v>0</v>
      </c>
      <c r="AD107" s="4">
        <v>63.584203004837001</v>
      </c>
      <c r="AE107" s="1">
        <v>5</v>
      </c>
      <c r="AF107" s="1">
        <v>9</v>
      </c>
      <c r="AG107" s="1">
        <v>0</v>
      </c>
      <c r="AH107" s="1">
        <v>240</v>
      </c>
      <c r="AI107" s="2">
        <v>240</v>
      </c>
      <c r="AJ107" s="5">
        <f t="shared" si="25"/>
        <v>1.0000000000041667</v>
      </c>
      <c r="AK107" s="3">
        <v>0</v>
      </c>
      <c r="AL107" s="2">
        <v>204.82643842697101</v>
      </c>
      <c r="AM107" s="1">
        <v>27999</v>
      </c>
      <c r="AN107" s="1">
        <v>29</v>
      </c>
      <c r="AO107" s="1">
        <v>0</v>
      </c>
      <c r="AP107" s="1">
        <v>1215</v>
      </c>
      <c r="AR107" s="4">
        <f t="shared" si="26"/>
        <v>239.99999999900001</v>
      </c>
    </row>
    <row r="108" spans="1:44" x14ac:dyDescent="0.3">
      <c r="A108" s="1" t="s">
        <v>106</v>
      </c>
      <c r="B108" s="1">
        <v>25</v>
      </c>
      <c r="C108" s="1">
        <v>5</v>
      </c>
      <c r="D108" s="6">
        <v>189</v>
      </c>
      <c r="E108" s="2">
        <v>71.053744624332893</v>
      </c>
      <c r="F108" s="5">
        <f t="shared" si="21"/>
        <v>0.37594573875308407</v>
      </c>
      <c r="G108" s="3">
        <v>0.62405426124658603</v>
      </c>
      <c r="H108" s="2">
        <v>1800.00283026695</v>
      </c>
      <c r="I108" s="1">
        <v>93603</v>
      </c>
      <c r="J108" s="1">
        <v>592</v>
      </c>
      <c r="K108" s="1">
        <v>189</v>
      </c>
      <c r="L108" s="2">
        <v>156.803130463375</v>
      </c>
      <c r="M108" s="5">
        <f t="shared" si="22"/>
        <v>0.82964619292791009</v>
      </c>
      <c r="N108" s="3">
        <v>0.170353807072088</v>
      </c>
      <c r="O108" s="2">
        <v>1800.6823763847401</v>
      </c>
      <c r="P108" s="1">
        <v>1</v>
      </c>
      <c r="Q108" s="1">
        <v>12</v>
      </c>
      <c r="R108" s="6">
        <v>197</v>
      </c>
      <c r="S108" s="2">
        <v>148.818369596249</v>
      </c>
      <c r="T108" s="5">
        <f t="shared" si="23"/>
        <v>0.78739878093253435</v>
      </c>
      <c r="U108" s="3">
        <v>0.24457680407983101</v>
      </c>
      <c r="V108" s="4">
        <v>1800.00257563591</v>
      </c>
      <c r="W108" s="1">
        <v>169795</v>
      </c>
      <c r="X108" s="1">
        <v>196</v>
      </c>
      <c r="Y108" s="1">
        <v>1416</v>
      </c>
      <c r="Z108" s="1">
        <v>191</v>
      </c>
      <c r="AA108" s="4">
        <v>165.25</v>
      </c>
      <c r="AB108" s="5">
        <f t="shared" si="24"/>
        <v>0.8743386243386243</v>
      </c>
      <c r="AC108" s="3">
        <v>0.134816753926703</v>
      </c>
      <c r="AD108" s="4">
        <v>1800.0776560306499</v>
      </c>
      <c r="AE108" s="1">
        <v>1</v>
      </c>
      <c r="AF108" s="1">
        <v>12</v>
      </c>
      <c r="AG108" s="1">
        <v>2</v>
      </c>
      <c r="AH108" s="1">
        <v>200</v>
      </c>
      <c r="AI108" s="2">
        <v>148.569132310474</v>
      </c>
      <c r="AJ108" s="5">
        <f t="shared" si="25"/>
        <v>0.78608006513478312</v>
      </c>
      <c r="AK108" s="3">
        <v>0.25715433844750002</v>
      </c>
      <c r="AL108" s="2">
        <v>1800.0024485588101</v>
      </c>
      <c r="AM108" s="1">
        <v>60132</v>
      </c>
      <c r="AN108" s="1">
        <v>165</v>
      </c>
      <c r="AO108" s="1">
        <v>18</v>
      </c>
      <c r="AP108" s="1">
        <v>1779</v>
      </c>
      <c r="AR108" s="4">
        <f t="shared" si="26"/>
        <v>189</v>
      </c>
    </row>
    <row r="109" spans="1:44" x14ac:dyDescent="0.3">
      <c r="A109" s="1" t="s">
        <v>107</v>
      </c>
      <c r="B109" s="1">
        <v>30</v>
      </c>
      <c r="C109" s="1">
        <v>5</v>
      </c>
      <c r="D109" s="6">
        <v>229.99999999829899</v>
      </c>
      <c r="E109" s="2">
        <v>97.627183011523897</v>
      </c>
      <c r="F109" s="5">
        <f t="shared" si="21"/>
        <v>0.43197868589169863</v>
      </c>
      <c r="G109" s="3">
        <v>0.57553398690302904</v>
      </c>
      <c r="H109" s="2">
        <v>1800.0050528049501</v>
      </c>
      <c r="I109" s="1">
        <v>49727</v>
      </c>
      <c r="J109" s="1">
        <v>657</v>
      </c>
      <c r="K109" s="1">
        <v>226</v>
      </c>
      <c r="L109" s="2">
        <v>216.63956129799899</v>
      </c>
      <c r="M109" s="5">
        <f t="shared" si="22"/>
        <v>0.95858212963716372</v>
      </c>
      <c r="N109" s="3">
        <v>4.1417870362834799E-2</v>
      </c>
      <c r="O109" s="2">
        <v>1800.4374191761001</v>
      </c>
      <c r="P109" s="1">
        <v>1</v>
      </c>
      <c r="Q109" s="1">
        <v>3</v>
      </c>
      <c r="R109" s="6">
        <v>229</v>
      </c>
      <c r="S109" s="2">
        <v>213.326766281668</v>
      </c>
      <c r="T109" s="5">
        <f t="shared" si="23"/>
        <v>0.94392374460915041</v>
      </c>
      <c r="U109" s="3">
        <v>6.8442068638972606E-2</v>
      </c>
      <c r="V109" s="4">
        <v>1800.00339984894</v>
      </c>
      <c r="W109" s="1">
        <v>102455</v>
      </c>
      <c r="X109" s="1">
        <v>96</v>
      </c>
      <c r="Y109" s="1">
        <v>1302</v>
      </c>
      <c r="Z109" s="1">
        <v>226</v>
      </c>
      <c r="AA109" s="4">
        <v>223</v>
      </c>
      <c r="AB109" s="5">
        <f t="shared" si="24"/>
        <v>0.98672566371681414</v>
      </c>
      <c r="AC109" s="3">
        <v>1.3274336283185801E-2</v>
      </c>
      <c r="AD109" s="4">
        <v>1800.22026991844</v>
      </c>
      <c r="AE109" s="1">
        <v>2</v>
      </c>
      <c r="AF109" s="1">
        <v>6</v>
      </c>
      <c r="AG109" s="1">
        <v>0</v>
      </c>
      <c r="AH109" s="1">
        <v>233</v>
      </c>
      <c r="AI109" s="2">
        <v>213.63066976744199</v>
      </c>
      <c r="AJ109" s="5">
        <f t="shared" si="25"/>
        <v>0.94526845029841589</v>
      </c>
      <c r="AK109" s="3">
        <v>8.3130172671887603E-2</v>
      </c>
      <c r="AL109" s="2">
        <v>1800.0052380561799</v>
      </c>
      <c r="AM109" s="1">
        <v>45374</v>
      </c>
      <c r="AN109" s="1">
        <v>62</v>
      </c>
      <c r="AO109" s="1">
        <v>0</v>
      </c>
      <c r="AP109" s="1">
        <v>1681</v>
      </c>
      <c r="AR109" s="4">
        <f t="shared" si="26"/>
        <v>226</v>
      </c>
    </row>
    <row r="110" spans="1:44" x14ac:dyDescent="0.3">
      <c r="A110" s="1" t="s">
        <v>108</v>
      </c>
      <c r="B110" s="1">
        <v>30</v>
      </c>
      <c r="C110" s="1">
        <v>7</v>
      </c>
      <c r="D110" s="6">
        <v>226</v>
      </c>
      <c r="E110" s="2">
        <v>74.487644601118802</v>
      </c>
      <c r="F110" s="5">
        <f t="shared" si="21"/>
        <v>0.32959134779256105</v>
      </c>
      <c r="G110" s="3">
        <v>0.67040865220714196</v>
      </c>
      <c r="H110" s="2">
        <v>1800.0059318542501</v>
      </c>
      <c r="I110" s="1">
        <v>40824</v>
      </c>
      <c r="J110" s="1">
        <v>500</v>
      </c>
      <c r="K110" s="1">
        <v>237</v>
      </c>
      <c r="L110" s="2">
        <v>175.306756981978</v>
      </c>
      <c r="M110" s="5">
        <f t="shared" si="22"/>
        <v>0.7756936149645044</v>
      </c>
      <c r="N110" s="3">
        <v>0.26030904227013701</v>
      </c>
      <c r="O110" s="2">
        <v>1800.6141984462699</v>
      </c>
      <c r="P110" s="1">
        <v>1</v>
      </c>
      <c r="Q110" s="1">
        <v>15</v>
      </c>
      <c r="R110" s="6">
        <v>253</v>
      </c>
      <c r="S110" s="2">
        <v>172.70692167738599</v>
      </c>
      <c r="T110" s="5">
        <f t="shared" si="23"/>
        <v>0.76418991892648669</v>
      </c>
      <c r="U110" s="3">
        <v>0.31736394593906098</v>
      </c>
      <c r="V110" s="4">
        <v>1800.00738024712</v>
      </c>
      <c r="W110" s="1">
        <v>59200</v>
      </c>
      <c r="X110" s="1">
        <v>150</v>
      </c>
      <c r="Y110" s="1">
        <v>2017</v>
      </c>
      <c r="Z110" s="1">
        <v>234</v>
      </c>
      <c r="AA110" s="4">
        <v>187.857142857143</v>
      </c>
      <c r="AB110" s="5">
        <f t="shared" si="24"/>
        <v>0.8312262958280664</v>
      </c>
      <c r="AC110" s="3">
        <v>0.19719169719169699</v>
      </c>
      <c r="AD110" s="4">
        <v>1800.2393634319301</v>
      </c>
      <c r="AE110" s="1">
        <v>1</v>
      </c>
      <c r="AF110" s="1">
        <v>11</v>
      </c>
      <c r="AG110" s="1">
        <v>1</v>
      </c>
      <c r="AH110" s="1">
        <v>256</v>
      </c>
      <c r="AI110" s="2">
        <v>172.987087276198</v>
      </c>
      <c r="AJ110" s="5">
        <f t="shared" si="25"/>
        <v>0.76542958971769026</v>
      </c>
      <c r="AK110" s="3">
        <v>0.32426919032722301</v>
      </c>
      <c r="AL110" s="2">
        <v>1800.00443053246</v>
      </c>
      <c r="AM110" s="1">
        <v>58199</v>
      </c>
      <c r="AN110" s="1">
        <v>184</v>
      </c>
      <c r="AO110" s="1">
        <v>3</v>
      </c>
      <c r="AP110" s="1">
        <v>2534</v>
      </c>
      <c r="AR110" s="4">
        <f t="shared" si="26"/>
        <v>226</v>
      </c>
    </row>
    <row r="111" spans="1:44" x14ac:dyDescent="0.3">
      <c r="A111" s="1" t="s">
        <v>109</v>
      </c>
      <c r="B111" s="1">
        <v>30</v>
      </c>
      <c r="C111" s="1">
        <v>7</v>
      </c>
      <c r="D111" s="6">
        <v>197</v>
      </c>
      <c r="E111" s="2">
        <v>68.002737052482402</v>
      </c>
      <c r="F111" s="5">
        <f t="shared" si="21"/>
        <v>0.34519155864204265</v>
      </c>
      <c r="G111" s="3">
        <v>0.65480844135762495</v>
      </c>
      <c r="H111" s="2">
        <v>1800.0091803073899</v>
      </c>
      <c r="I111" s="1">
        <v>48283</v>
      </c>
      <c r="J111" s="1">
        <v>596</v>
      </c>
      <c r="K111" s="1">
        <v>213</v>
      </c>
      <c r="L111" s="2">
        <v>163</v>
      </c>
      <c r="M111" s="5">
        <f t="shared" si="22"/>
        <v>0.82741116751269039</v>
      </c>
      <c r="N111" s="3">
        <v>0.23474178403755899</v>
      </c>
      <c r="O111" s="2">
        <v>1801.2841866016399</v>
      </c>
      <c r="P111" s="1">
        <v>1</v>
      </c>
      <c r="Q111" s="1">
        <v>12</v>
      </c>
      <c r="R111" s="6">
        <v>228</v>
      </c>
      <c r="S111" s="2">
        <v>160.95661458333299</v>
      </c>
      <c r="T111" s="5">
        <f t="shared" si="23"/>
        <v>0.81703865270727405</v>
      </c>
      <c r="U111" s="3">
        <v>0.29404993603788299</v>
      </c>
      <c r="V111" s="4">
        <v>1800.00387406349</v>
      </c>
      <c r="W111" s="1">
        <v>97972</v>
      </c>
      <c r="X111" s="1">
        <v>243</v>
      </c>
      <c r="Y111" s="1">
        <v>1582</v>
      </c>
      <c r="Z111" s="1">
        <v>217</v>
      </c>
      <c r="AA111" s="4">
        <v>174.266798418972</v>
      </c>
      <c r="AB111" s="5">
        <f t="shared" si="24"/>
        <v>0.88460303765975634</v>
      </c>
      <c r="AC111" s="3">
        <v>0.19692719622593399</v>
      </c>
      <c r="AD111" s="4">
        <v>1800.15253472328</v>
      </c>
      <c r="AE111" s="1">
        <v>1</v>
      </c>
      <c r="AF111" s="1">
        <v>13</v>
      </c>
      <c r="AG111" s="1">
        <v>2</v>
      </c>
      <c r="AH111" s="1">
        <v>229</v>
      </c>
      <c r="AI111" s="2">
        <v>160.38704005970101</v>
      </c>
      <c r="AJ111" s="5">
        <f t="shared" si="25"/>
        <v>0.81414741147056346</v>
      </c>
      <c r="AK111" s="3">
        <v>0.29961991240292302</v>
      </c>
      <c r="AL111" s="2">
        <v>1800.0024721622499</v>
      </c>
      <c r="AM111" s="1">
        <v>81075</v>
      </c>
      <c r="AN111" s="1">
        <v>206</v>
      </c>
      <c r="AO111" s="1">
        <v>3</v>
      </c>
      <c r="AP111" s="1">
        <v>2092</v>
      </c>
      <c r="AR111" s="4">
        <f t="shared" si="26"/>
        <v>197</v>
      </c>
    </row>
    <row r="112" spans="1:44" x14ac:dyDescent="0.3">
      <c r="A112" s="1" t="s">
        <v>110</v>
      </c>
      <c r="B112" s="1">
        <v>30</v>
      </c>
      <c r="C112" s="1">
        <v>6</v>
      </c>
      <c r="D112" s="6">
        <v>259.99999999900001</v>
      </c>
      <c r="E112" s="2">
        <v>87.412121080072595</v>
      </c>
      <c r="F112" s="5">
        <f t="shared" si="21"/>
        <v>0.33620046569387996</v>
      </c>
      <c r="G112" s="3">
        <v>0.66379953430586502</v>
      </c>
      <c r="H112" s="2">
        <v>1800.0026481151599</v>
      </c>
      <c r="I112" s="1">
        <v>48810</v>
      </c>
      <c r="J112" s="1">
        <v>566</v>
      </c>
      <c r="K112" s="1">
        <v>260</v>
      </c>
      <c r="L112" s="2">
        <v>222.142857142857</v>
      </c>
      <c r="M112" s="5">
        <f t="shared" si="22"/>
        <v>0.85439560439888995</v>
      </c>
      <c r="N112" s="3">
        <v>0.145604395604396</v>
      </c>
      <c r="O112" s="2">
        <v>1801.3695642948201</v>
      </c>
      <c r="P112" s="1">
        <v>1</v>
      </c>
      <c r="Q112" s="1">
        <v>7</v>
      </c>
      <c r="R112" s="6">
        <v>264</v>
      </c>
      <c r="S112" s="2">
        <v>208.27248455598701</v>
      </c>
      <c r="T112" s="5">
        <f t="shared" si="23"/>
        <v>0.80104801752610788</v>
      </c>
      <c r="U112" s="3">
        <v>0.21108907365148499</v>
      </c>
      <c r="V112" s="4">
        <v>1800.00657582283</v>
      </c>
      <c r="W112" s="1">
        <v>95300</v>
      </c>
      <c r="X112" s="1">
        <v>145</v>
      </c>
      <c r="Y112" s="1">
        <v>1242</v>
      </c>
      <c r="Z112" s="1">
        <v>268</v>
      </c>
      <c r="AA112" s="4">
        <v>238.56427633370899</v>
      </c>
      <c r="AB112" s="5">
        <f t="shared" si="24"/>
        <v>0.91755490897933278</v>
      </c>
      <c r="AC112" s="3">
        <v>0.109834789799594</v>
      </c>
      <c r="AD112" s="4">
        <v>1800.1478331088999</v>
      </c>
      <c r="AE112" s="1">
        <v>1</v>
      </c>
      <c r="AF112" s="1">
        <v>9</v>
      </c>
      <c r="AG112" s="1">
        <v>0</v>
      </c>
      <c r="AH112" s="1">
        <v>268.99999999850002</v>
      </c>
      <c r="AI112" s="2">
        <v>209.739547541294</v>
      </c>
      <c r="AJ112" s="5">
        <f t="shared" si="25"/>
        <v>0.80669056746961798</v>
      </c>
      <c r="AK112" s="3">
        <v>0.22029907976771201</v>
      </c>
      <c r="AL112" s="2">
        <v>1800.0058617591901</v>
      </c>
      <c r="AM112" s="1">
        <v>149300</v>
      </c>
      <c r="AN112" s="1">
        <v>238</v>
      </c>
      <c r="AO112" s="1">
        <v>4</v>
      </c>
      <c r="AP112" s="1">
        <v>1966</v>
      </c>
      <c r="AR112" s="4">
        <f t="shared" si="26"/>
        <v>259.99999999900001</v>
      </c>
    </row>
    <row r="113" spans="1:44" x14ac:dyDescent="0.3">
      <c r="A113" s="1" t="s">
        <v>111</v>
      </c>
      <c r="B113" s="1">
        <v>30</v>
      </c>
      <c r="C113" s="1">
        <v>6</v>
      </c>
      <c r="D113" s="6">
        <v>226.99999999992301</v>
      </c>
      <c r="E113" s="2">
        <v>81.347014686655697</v>
      </c>
      <c r="F113" s="5">
        <f t="shared" si="21"/>
        <v>0.35835689289287792</v>
      </c>
      <c r="G113" s="3">
        <v>0.64164310710684003</v>
      </c>
      <c r="H113" s="2">
        <v>1800.00728082657</v>
      </c>
      <c r="I113" s="1">
        <v>58474</v>
      </c>
      <c r="J113" s="1">
        <v>626</v>
      </c>
      <c r="K113" s="1">
        <v>238</v>
      </c>
      <c r="L113" s="2">
        <v>190</v>
      </c>
      <c r="M113" s="5">
        <f t="shared" si="22"/>
        <v>0.83700440528662756</v>
      </c>
      <c r="N113" s="3">
        <v>0.20168067226890901</v>
      </c>
      <c r="O113" s="2">
        <v>1800.4073233604399</v>
      </c>
      <c r="P113" s="1">
        <v>1</v>
      </c>
      <c r="Q113" s="1">
        <v>10</v>
      </c>
      <c r="R113" s="6">
        <v>245</v>
      </c>
      <c r="S113" s="2">
        <v>186.17230375618499</v>
      </c>
      <c r="T113" s="5">
        <f t="shared" si="23"/>
        <v>0.82014230729624726</v>
      </c>
      <c r="U113" s="3">
        <v>0.24011304589302301</v>
      </c>
      <c r="V113" s="4">
        <v>1800.00568985939</v>
      </c>
      <c r="W113" s="1">
        <v>117800</v>
      </c>
      <c r="X113" s="1">
        <v>267</v>
      </c>
      <c r="Y113" s="1">
        <v>1604</v>
      </c>
      <c r="Z113" s="1">
        <v>227</v>
      </c>
      <c r="AA113" s="4">
        <v>198.42025404801899</v>
      </c>
      <c r="AB113" s="5">
        <f t="shared" si="24"/>
        <v>0.87409803545412468</v>
      </c>
      <c r="AC113" s="3">
        <v>0.125901964546173</v>
      </c>
      <c r="AD113" s="4">
        <v>1800.37006139755</v>
      </c>
      <c r="AE113" s="1">
        <v>1</v>
      </c>
      <c r="AF113" s="1">
        <v>9</v>
      </c>
      <c r="AG113" s="1">
        <v>3</v>
      </c>
      <c r="AH113" s="1">
        <v>238</v>
      </c>
      <c r="AI113" s="2">
        <v>186.36293569895599</v>
      </c>
      <c r="AJ113" s="5">
        <f t="shared" si="25"/>
        <v>0.82098209559039292</v>
      </c>
      <c r="AK113" s="3">
        <v>0.21696245504631401</v>
      </c>
      <c r="AL113" s="2">
        <v>1800.0054035186799</v>
      </c>
      <c r="AM113" s="1">
        <v>56762</v>
      </c>
      <c r="AN113" s="1">
        <v>206</v>
      </c>
      <c r="AO113" s="1">
        <v>10</v>
      </c>
      <c r="AP113" s="1">
        <v>1744</v>
      </c>
      <c r="AR113" s="4">
        <f t="shared" si="26"/>
        <v>226.99999999992301</v>
      </c>
    </row>
    <row r="114" spans="1:44" x14ac:dyDescent="0.3">
      <c r="A114" s="1" t="s">
        <v>112</v>
      </c>
      <c r="B114" s="1">
        <v>30</v>
      </c>
      <c r="C114" s="1">
        <v>7</v>
      </c>
      <c r="D114" s="6">
        <v>197</v>
      </c>
      <c r="E114" s="2">
        <v>76.812544669790995</v>
      </c>
      <c r="F114" s="5">
        <f t="shared" si="21"/>
        <v>0.38991139426289845</v>
      </c>
      <c r="G114" s="3">
        <v>0.61008860573679202</v>
      </c>
      <c r="H114" s="2">
        <v>1800.0067281723</v>
      </c>
      <c r="I114" s="1">
        <v>65496</v>
      </c>
      <c r="J114" s="1">
        <v>373</v>
      </c>
      <c r="K114" s="1">
        <v>213</v>
      </c>
      <c r="L114" s="2">
        <v>156.70806205014699</v>
      </c>
      <c r="M114" s="5">
        <f t="shared" si="22"/>
        <v>0.79547239619363952</v>
      </c>
      <c r="N114" s="3">
        <v>0.26428139882559998</v>
      </c>
      <c r="O114" s="2">
        <v>1800.6876437664</v>
      </c>
      <c r="P114" s="1">
        <v>1</v>
      </c>
      <c r="Q114" s="1">
        <v>12</v>
      </c>
      <c r="R114" s="6">
        <v>199.000000000093</v>
      </c>
      <c r="S114" s="2">
        <v>147.70583438926599</v>
      </c>
      <c r="T114" s="5">
        <f t="shared" si="23"/>
        <v>0.74977580908256847</v>
      </c>
      <c r="U114" s="3">
        <v>0.25775962618481102</v>
      </c>
      <c r="V114" s="4">
        <v>1800.0035595893901</v>
      </c>
      <c r="W114" s="1">
        <v>112507</v>
      </c>
      <c r="X114" s="1">
        <v>226</v>
      </c>
      <c r="Y114" s="1">
        <v>1269</v>
      </c>
      <c r="Z114" s="1">
        <v>207</v>
      </c>
      <c r="AA114" s="4">
        <v>161.46666666666701</v>
      </c>
      <c r="AB114" s="5">
        <f t="shared" si="24"/>
        <v>0.81962774957698992</v>
      </c>
      <c r="AC114" s="3">
        <v>0.21996779388083701</v>
      </c>
      <c r="AD114" s="4">
        <v>1800.54196453094</v>
      </c>
      <c r="AE114" s="1">
        <v>1</v>
      </c>
      <c r="AF114" s="1">
        <v>12</v>
      </c>
      <c r="AG114" s="1">
        <v>1</v>
      </c>
      <c r="AH114" s="1">
        <v>230</v>
      </c>
      <c r="AI114" s="2">
        <v>148.62755814754499</v>
      </c>
      <c r="AJ114" s="5">
        <f t="shared" si="25"/>
        <v>0.7544546098860152</v>
      </c>
      <c r="AK114" s="3">
        <v>0.35379322544530201</v>
      </c>
      <c r="AL114" s="2">
        <v>1800.0064373016401</v>
      </c>
      <c r="AM114" s="1">
        <v>69000</v>
      </c>
      <c r="AN114" s="1">
        <v>169</v>
      </c>
      <c r="AO114" s="1">
        <v>15</v>
      </c>
      <c r="AP114" s="1">
        <v>1838</v>
      </c>
      <c r="AR114" s="4">
        <f t="shared" si="26"/>
        <v>197</v>
      </c>
    </row>
    <row r="115" spans="1:44" x14ac:dyDescent="0.3">
      <c r="A115" s="1" t="s">
        <v>113</v>
      </c>
      <c r="B115" s="1">
        <v>30</v>
      </c>
      <c r="C115" s="1">
        <v>6</v>
      </c>
      <c r="D115" s="6">
        <v>297</v>
      </c>
      <c r="E115" s="2">
        <v>95.296754745575996</v>
      </c>
      <c r="F115" s="5">
        <f t="shared" si="21"/>
        <v>0.3241386215835918</v>
      </c>
      <c r="G115" s="3">
        <v>0.67913550590692295</v>
      </c>
      <c r="H115" s="2">
        <v>1800.00257849693</v>
      </c>
      <c r="I115" s="1">
        <v>137030</v>
      </c>
      <c r="J115" s="1">
        <v>578</v>
      </c>
      <c r="K115" s="1">
        <v>294</v>
      </c>
      <c r="L115" s="2">
        <v>293.99999999999898</v>
      </c>
      <c r="M115" s="5">
        <f t="shared" si="22"/>
        <v>0.99999999999999656</v>
      </c>
      <c r="N115" s="3">
        <v>3.8668992422318397E-15</v>
      </c>
      <c r="O115" s="2">
        <v>8.4072344303131104</v>
      </c>
      <c r="P115" s="1">
        <v>1</v>
      </c>
      <c r="Q115" s="1">
        <v>0</v>
      </c>
      <c r="R115" s="6">
        <v>294</v>
      </c>
      <c r="S115" s="2">
        <v>294</v>
      </c>
      <c r="T115" s="5">
        <f t="shared" si="23"/>
        <v>1</v>
      </c>
      <c r="U115" s="3">
        <v>0</v>
      </c>
      <c r="V115" s="4">
        <v>9.2494175434112602</v>
      </c>
      <c r="W115" s="1">
        <v>1636</v>
      </c>
      <c r="X115" s="1">
        <v>17</v>
      </c>
      <c r="Y115" s="1">
        <v>190</v>
      </c>
      <c r="Z115" s="1">
        <v>294</v>
      </c>
      <c r="AA115" s="4">
        <v>294</v>
      </c>
      <c r="AB115" s="5">
        <f t="shared" si="24"/>
        <v>1</v>
      </c>
      <c r="AC115" s="3">
        <v>0</v>
      </c>
      <c r="AD115" s="4">
        <v>5.2691099643707302</v>
      </c>
      <c r="AE115" s="1">
        <v>2</v>
      </c>
      <c r="AF115" s="1">
        <v>1</v>
      </c>
      <c r="AG115" s="1">
        <v>0</v>
      </c>
      <c r="AH115" s="1">
        <v>294</v>
      </c>
      <c r="AI115" s="2">
        <v>294</v>
      </c>
      <c r="AJ115" s="5">
        <f t="shared" si="25"/>
        <v>1</v>
      </c>
      <c r="AK115" s="3">
        <v>0</v>
      </c>
      <c r="AL115" s="2">
        <v>39.060969114303603</v>
      </c>
      <c r="AM115" s="1">
        <v>8000</v>
      </c>
      <c r="AN115" s="1">
        <v>14</v>
      </c>
      <c r="AO115" s="1">
        <v>1</v>
      </c>
      <c r="AP115" s="1">
        <v>431</v>
      </c>
      <c r="AR115" s="4">
        <f t="shared" si="26"/>
        <v>294</v>
      </c>
    </row>
    <row r="116" spans="1:44" x14ac:dyDescent="0.3">
      <c r="A116" s="1" t="s">
        <v>114</v>
      </c>
      <c r="B116" s="1">
        <v>30</v>
      </c>
      <c r="C116" s="1">
        <v>6</v>
      </c>
      <c r="D116" s="6">
        <v>250</v>
      </c>
      <c r="E116" s="2">
        <v>83.102595380486605</v>
      </c>
      <c r="F116" s="5">
        <f t="shared" si="21"/>
        <v>0.34058440729707623</v>
      </c>
      <c r="G116" s="3">
        <v>0.66758961847778697</v>
      </c>
      <c r="H116" s="2">
        <v>1800.00535583496</v>
      </c>
      <c r="I116" s="1">
        <v>40698</v>
      </c>
      <c r="J116" s="1">
        <v>645</v>
      </c>
      <c r="K116" s="1">
        <v>244</v>
      </c>
      <c r="L116" s="2">
        <v>220</v>
      </c>
      <c r="M116" s="5">
        <f t="shared" si="22"/>
        <v>0.90163934426229508</v>
      </c>
      <c r="N116" s="3">
        <v>9.8360655737704902E-2</v>
      </c>
      <c r="O116" s="2">
        <v>1800.1987082958201</v>
      </c>
      <c r="P116" s="1">
        <v>3</v>
      </c>
      <c r="Q116" s="1">
        <v>25</v>
      </c>
      <c r="R116" s="6">
        <v>261</v>
      </c>
      <c r="S116" s="2">
        <v>213.662573109573</v>
      </c>
      <c r="T116" s="5">
        <f t="shared" si="23"/>
        <v>0.87566628323595497</v>
      </c>
      <c r="U116" s="3">
        <v>0.18136945168738999</v>
      </c>
      <c r="V116" s="4">
        <v>1800.00171732903</v>
      </c>
      <c r="W116" s="1">
        <v>104582</v>
      </c>
      <c r="X116" s="1">
        <v>159</v>
      </c>
      <c r="Y116" s="1">
        <v>1356</v>
      </c>
      <c r="Z116" s="1">
        <v>247</v>
      </c>
      <c r="AA116" s="4">
        <v>220</v>
      </c>
      <c r="AB116" s="5">
        <f t="shared" si="24"/>
        <v>0.90163934426229508</v>
      </c>
      <c r="AC116" s="3">
        <v>0.109311740890688</v>
      </c>
      <c r="AD116" s="4">
        <v>1800.20491623878</v>
      </c>
      <c r="AE116" s="1">
        <v>2</v>
      </c>
      <c r="AF116" s="1">
        <v>17</v>
      </c>
      <c r="AG116" s="1">
        <v>2</v>
      </c>
      <c r="AH116" s="1">
        <v>253</v>
      </c>
      <c r="AI116" s="2">
        <v>214.03114462041199</v>
      </c>
      <c r="AJ116" s="5">
        <f t="shared" si="25"/>
        <v>0.8771768222148032</v>
      </c>
      <c r="AK116" s="3">
        <v>0.154027096361945</v>
      </c>
      <c r="AL116" s="2">
        <v>1800.0017709732099</v>
      </c>
      <c r="AM116" s="1">
        <v>73755</v>
      </c>
      <c r="AN116" s="1">
        <v>70</v>
      </c>
      <c r="AO116" s="1">
        <v>0</v>
      </c>
      <c r="AP116" s="1">
        <v>1790</v>
      </c>
      <c r="AR116" s="4">
        <f t="shared" si="26"/>
        <v>244</v>
      </c>
    </row>
    <row r="117" spans="1:44" x14ac:dyDescent="0.3">
      <c r="A117" s="1" t="s">
        <v>115</v>
      </c>
      <c r="B117" s="1">
        <v>30</v>
      </c>
      <c r="C117" s="1">
        <v>6</v>
      </c>
      <c r="D117" s="6">
        <v>205.99999999907499</v>
      </c>
      <c r="E117" s="2">
        <v>69.807939853424998</v>
      </c>
      <c r="F117" s="5">
        <f t="shared" si="21"/>
        <v>0.34388147711046796</v>
      </c>
      <c r="G117" s="3">
        <v>0.66112650556405494</v>
      </c>
      <c r="H117" s="2">
        <v>1800.00259757042</v>
      </c>
      <c r="I117" s="1">
        <v>51194</v>
      </c>
      <c r="J117" s="1">
        <v>413</v>
      </c>
      <c r="K117" s="1">
        <v>203</v>
      </c>
      <c r="L117" s="2">
        <v>155</v>
      </c>
      <c r="M117" s="5">
        <f t="shared" si="22"/>
        <v>0.76354679802955661</v>
      </c>
      <c r="N117" s="3">
        <v>0.236453201970444</v>
      </c>
      <c r="O117" s="2">
        <v>1800.2381217479699</v>
      </c>
      <c r="P117" s="1">
        <v>1</v>
      </c>
      <c r="Q117" s="1">
        <v>13</v>
      </c>
      <c r="R117" s="6">
        <v>226</v>
      </c>
      <c r="S117" s="2">
        <v>148.933291359159</v>
      </c>
      <c r="T117" s="5">
        <f t="shared" si="23"/>
        <v>0.7336615337889606</v>
      </c>
      <c r="U117" s="3">
        <v>0.34100313557879303</v>
      </c>
      <c r="V117" s="4">
        <v>1800.0045769214601</v>
      </c>
      <c r="W117" s="1">
        <v>106448</v>
      </c>
      <c r="X117" s="1">
        <v>279</v>
      </c>
      <c r="Y117" s="1">
        <v>2222</v>
      </c>
      <c r="Z117" s="1">
        <v>214</v>
      </c>
      <c r="AA117" s="4">
        <v>158.344827586207</v>
      </c>
      <c r="AB117" s="5">
        <f t="shared" si="24"/>
        <v>0.78002378121284233</v>
      </c>
      <c r="AC117" s="3">
        <v>0.26007089912987402</v>
      </c>
      <c r="AD117" s="4">
        <v>1800.6496236324299</v>
      </c>
      <c r="AE117" s="1">
        <v>1</v>
      </c>
      <c r="AF117" s="1">
        <v>13</v>
      </c>
      <c r="AG117" s="1">
        <v>1</v>
      </c>
      <c r="AH117" s="1">
        <v>213</v>
      </c>
      <c r="AI117" s="2">
        <v>148.80840580378401</v>
      </c>
      <c r="AJ117" s="5">
        <f t="shared" si="25"/>
        <v>0.73304633400878827</v>
      </c>
      <c r="AK117" s="3">
        <v>0.301368986836553</v>
      </c>
      <c r="AL117" s="2">
        <v>1800.0022053718601</v>
      </c>
      <c r="AM117" s="1">
        <v>52940</v>
      </c>
      <c r="AN117" s="1">
        <v>160</v>
      </c>
      <c r="AO117" s="1">
        <v>5</v>
      </c>
      <c r="AP117" s="1">
        <v>2176</v>
      </c>
      <c r="AR117" s="4">
        <f t="shared" si="26"/>
        <v>203</v>
      </c>
    </row>
    <row r="118" spans="1:44" x14ac:dyDescent="0.3">
      <c r="A118" s="1" t="s">
        <v>116</v>
      </c>
      <c r="B118" s="1">
        <v>30</v>
      </c>
      <c r="C118" s="1">
        <v>5</v>
      </c>
      <c r="D118" s="6">
        <v>252.99999999799999</v>
      </c>
      <c r="E118" s="2">
        <v>73.044906009397195</v>
      </c>
      <c r="F118" s="5">
        <f t="shared" si="21"/>
        <v>0.30691136978738315</v>
      </c>
      <c r="G118" s="3">
        <v>0.71128495648203305</v>
      </c>
      <c r="H118" s="2">
        <v>1800.0028839111301</v>
      </c>
      <c r="I118" s="1">
        <v>49892</v>
      </c>
      <c r="J118" s="1">
        <v>799</v>
      </c>
      <c r="K118" s="1">
        <v>238</v>
      </c>
      <c r="L118" s="2">
        <v>193.75715916733901</v>
      </c>
      <c r="M118" s="5">
        <f t="shared" si="22"/>
        <v>0.81410571078713867</v>
      </c>
      <c r="N118" s="3">
        <v>0.185894289212863</v>
      </c>
      <c r="O118" s="2">
        <v>1800.4671027660399</v>
      </c>
      <c r="P118" s="1">
        <v>1</v>
      </c>
      <c r="Q118" s="1">
        <v>12</v>
      </c>
      <c r="R118" s="6">
        <v>257</v>
      </c>
      <c r="S118" s="2">
        <v>191.68070386063999</v>
      </c>
      <c r="T118" s="5">
        <f t="shared" si="23"/>
        <v>0.80538110865815127</v>
      </c>
      <c r="U118" s="3">
        <v>0.25416068536705999</v>
      </c>
      <c r="V118" s="4">
        <v>1800.0148694515201</v>
      </c>
      <c r="W118" s="1">
        <v>57100</v>
      </c>
      <c r="X118" s="1">
        <v>110</v>
      </c>
      <c r="Y118" s="1">
        <v>1495</v>
      </c>
      <c r="Z118" s="1">
        <v>250</v>
      </c>
      <c r="AA118" s="4">
        <v>198.95792658223601</v>
      </c>
      <c r="AB118" s="5">
        <f t="shared" si="24"/>
        <v>0.83595767471527738</v>
      </c>
      <c r="AC118" s="3">
        <v>0.20416829367105399</v>
      </c>
      <c r="AD118" s="4">
        <v>1800.2552559375799</v>
      </c>
      <c r="AE118" s="1">
        <v>1</v>
      </c>
      <c r="AF118" s="1">
        <v>13</v>
      </c>
      <c r="AG118" s="1">
        <v>0</v>
      </c>
      <c r="AH118" s="1">
        <v>260</v>
      </c>
      <c r="AI118" s="2">
        <v>191.61791879884299</v>
      </c>
      <c r="AJ118" s="5">
        <f t="shared" si="25"/>
        <v>0.80511730587749153</v>
      </c>
      <c r="AK118" s="3">
        <v>0.263008004619734</v>
      </c>
      <c r="AL118" s="2">
        <v>1800.00267887115</v>
      </c>
      <c r="AM118" s="1">
        <v>58192</v>
      </c>
      <c r="AN118" s="1">
        <v>207</v>
      </c>
      <c r="AO118" s="1">
        <v>0</v>
      </c>
      <c r="AP118" s="1">
        <v>2161</v>
      </c>
      <c r="AR118" s="4">
        <f t="shared" si="26"/>
        <v>238</v>
      </c>
    </row>
    <row r="119" spans="1:44" s="7" customFormat="1" x14ac:dyDescent="0.3">
      <c r="A119" s="77" t="s">
        <v>57</v>
      </c>
      <c r="B119" s="77"/>
      <c r="C119" s="77"/>
      <c r="D119" s="8">
        <f t="shared" ref="D119:AP119" si="27">AVERAGE(D99:D118)</f>
        <v>215.54999999936325</v>
      </c>
      <c r="E119" s="8">
        <f t="shared" si="27"/>
        <v>77.446177807916598</v>
      </c>
      <c r="F119" s="8">
        <f t="shared" si="27"/>
        <v>0.36603409877106152</v>
      </c>
      <c r="G119" s="11">
        <f t="shared" si="27"/>
        <v>0.63690954500874164</v>
      </c>
      <c r="H119" s="8">
        <f t="shared" si="27"/>
        <v>1800.004241573811</v>
      </c>
      <c r="I119" s="8">
        <f t="shared" si="27"/>
        <v>82394.25</v>
      </c>
      <c r="J119" s="8">
        <f t="shared" si="27"/>
        <v>532.65</v>
      </c>
      <c r="K119" s="8">
        <f t="shared" si="27"/>
        <v>218.1</v>
      </c>
      <c r="L119" s="8">
        <f t="shared" si="27"/>
        <v>183.05435354425285</v>
      </c>
      <c r="M119" s="8">
        <f t="shared" si="27"/>
        <v>0.85255090099549091</v>
      </c>
      <c r="N119" s="11">
        <f t="shared" si="27"/>
        <v>0.16573874049963438</v>
      </c>
      <c r="O119" s="8">
        <f t="shared" si="27"/>
        <v>1624.1718912124629</v>
      </c>
      <c r="P119" s="8">
        <f t="shared" si="27"/>
        <v>1.4</v>
      </c>
      <c r="Q119" s="8">
        <f t="shared" si="27"/>
        <v>10.6</v>
      </c>
      <c r="R119" s="8">
        <f t="shared" si="27"/>
        <v>224.2000000001529</v>
      </c>
      <c r="S119" s="8">
        <f t="shared" si="27"/>
        <v>177.28982163846268</v>
      </c>
      <c r="T119" s="8">
        <f t="shared" si="27"/>
        <v>0.82413448809291689</v>
      </c>
      <c r="U119" s="11">
        <f t="shared" si="27"/>
        <v>0.21470555645597805</v>
      </c>
      <c r="V119" s="8">
        <f t="shared" si="27"/>
        <v>1628.1650638699534</v>
      </c>
      <c r="W119" s="8">
        <f t="shared" si="27"/>
        <v>111566.7</v>
      </c>
      <c r="X119" s="8">
        <f t="shared" si="27"/>
        <v>159.69999999999999</v>
      </c>
      <c r="Y119" s="8">
        <f t="shared" si="27"/>
        <v>1396.4</v>
      </c>
      <c r="Z119" s="8">
        <f t="shared" si="27"/>
        <v>219</v>
      </c>
      <c r="AA119" s="8">
        <f t="shared" si="27"/>
        <v>190.32316035958326</v>
      </c>
      <c r="AB119" s="8">
        <f t="shared" si="27"/>
        <v>0.88725219151529655</v>
      </c>
      <c r="AC119" s="11">
        <f t="shared" si="27"/>
        <v>0.13500633070700724</v>
      </c>
      <c r="AD119" s="8">
        <f t="shared" si="27"/>
        <v>1623.6663467407225</v>
      </c>
      <c r="AE119" s="8">
        <f t="shared" si="27"/>
        <v>1.6</v>
      </c>
      <c r="AF119" s="8">
        <f t="shared" si="27"/>
        <v>12.35</v>
      </c>
      <c r="AG119" s="8">
        <f t="shared" si="27"/>
        <v>1.35</v>
      </c>
      <c r="AH119" s="8">
        <f t="shared" si="27"/>
        <v>225.649999999925</v>
      </c>
      <c r="AI119" s="8">
        <f t="shared" si="27"/>
        <v>178.14847826589539</v>
      </c>
      <c r="AJ119" s="8">
        <f t="shared" si="27"/>
        <v>0.8282636894182076</v>
      </c>
      <c r="AK119" s="11">
        <f t="shared" si="27"/>
        <v>0.21521413315459553</v>
      </c>
      <c r="AL119" s="8">
        <f t="shared" si="27"/>
        <v>1632.1978914141666</v>
      </c>
      <c r="AM119" s="8">
        <f t="shared" si="27"/>
        <v>68734.45</v>
      </c>
      <c r="AN119" s="8">
        <f t="shared" si="27"/>
        <v>142.5</v>
      </c>
      <c r="AO119" s="8">
        <f t="shared" si="27"/>
        <v>5.85</v>
      </c>
      <c r="AP119" s="8">
        <f t="shared" si="27"/>
        <v>1852.6</v>
      </c>
      <c r="AR119" s="9"/>
    </row>
  </sheetData>
  <mergeCells count="28">
    <mergeCell ref="AH2:AP2"/>
    <mergeCell ref="A44:C44"/>
    <mergeCell ref="D48:J48"/>
    <mergeCell ref="K48:Q48"/>
    <mergeCell ref="R48:Y48"/>
    <mergeCell ref="Z48:AG48"/>
    <mergeCell ref="AH48:AP48"/>
    <mergeCell ref="D2:J2"/>
    <mergeCell ref="K2:Q2"/>
    <mergeCell ref="Z2:AG2"/>
    <mergeCell ref="R2:Y2"/>
    <mergeCell ref="K97:Q97"/>
    <mergeCell ref="R97:Y97"/>
    <mergeCell ref="Z97:AG97"/>
    <mergeCell ref="AH97:AP97"/>
    <mergeCell ref="A67:C67"/>
    <mergeCell ref="D71:J71"/>
    <mergeCell ref="K71:Q71"/>
    <mergeCell ref="R71:Y71"/>
    <mergeCell ref="Z71:AG71"/>
    <mergeCell ref="AH71:AP71"/>
    <mergeCell ref="A119:C119"/>
    <mergeCell ref="A70:D70"/>
    <mergeCell ref="A96:D96"/>
    <mergeCell ref="A47:D47"/>
    <mergeCell ref="A1:D1"/>
    <mergeCell ref="A93:C93"/>
    <mergeCell ref="D97:J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59EB-7B56-46B8-AE62-984303451420}">
  <dimension ref="A1:AS120"/>
  <sheetViews>
    <sheetView topLeftCell="A88" workbookViewId="0">
      <selection activeCell="A96" sqref="A96:D96"/>
    </sheetView>
  </sheetViews>
  <sheetFormatPr defaultColWidth="10.08984375" defaultRowHeight="14" x14ac:dyDescent="0.35"/>
  <cols>
    <col min="1" max="42" width="10.08984375" style="18"/>
    <col min="43" max="43" width="10.08984375" style="35"/>
    <col min="44" max="16384" width="10.08984375" style="18"/>
  </cols>
  <sheetData>
    <row r="1" spans="1:45" x14ac:dyDescent="0.35">
      <c r="A1" s="78" t="s">
        <v>122</v>
      </c>
      <c r="B1" s="78"/>
      <c r="C1" s="78"/>
      <c r="D1" s="78"/>
    </row>
    <row r="2" spans="1:45" x14ac:dyDescent="0.35">
      <c r="D2" s="79" t="s">
        <v>0</v>
      </c>
      <c r="E2" s="79"/>
      <c r="F2" s="79"/>
      <c r="G2" s="79"/>
      <c r="H2" s="79"/>
      <c r="I2" s="79"/>
      <c r="J2" s="79"/>
      <c r="K2" s="80" t="s">
        <v>1</v>
      </c>
      <c r="L2" s="80"/>
      <c r="M2" s="80"/>
      <c r="N2" s="80"/>
      <c r="O2" s="80"/>
      <c r="P2" s="80"/>
      <c r="Q2" s="80"/>
      <c r="R2" s="81" t="s">
        <v>2</v>
      </c>
      <c r="S2" s="81"/>
      <c r="T2" s="81"/>
      <c r="U2" s="81"/>
      <c r="V2" s="81"/>
      <c r="W2" s="81"/>
      <c r="X2" s="81"/>
      <c r="Y2" s="81"/>
      <c r="Z2" s="82" t="s">
        <v>117</v>
      </c>
      <c r="AA2" s="82"/>
      <c r="AB2" s="82"/>
      <c r="AC2" s="82"/>
      <c r="AD2" s="82"/>
      <c r="AE2" s="82"/>
      <c r="AF2" s="82"/>
      <c r="AG2" s="82"/>
      <c r="AH2" s="83" t="s">
        <v>3</v>
      </c>
      <c r="AI2" s="83"/>
      <c r="AJ2" s="83"/>
      <c r="AK2" s="83"/>
      <c r="AL2" s="83"/>
      <c r="AM2" s="83"/>
      <c r="AN2" s="83"/>
      <c r="AO2" s="83"/>
      <c r="AP2" s="83"/>
      <c r="AQ2" s="34"/>
      <c r="AR2" s="28"/>
      <c r="AS2" s="28"/>
    </row>
    <row r="3" spans="1:45" x14ac:dyDescent="0.35">
      <c r="A3" s="18" t="s">
        <v>4</v>
      </c>
      <c r="B3" s="18" t="s">
        <v>58</v>
      </c>
      <c r="C3" s="18" t="s">
        <v>5</v>
      </c>
      <c r="D3" s="29" t="s">
        <v>6</v>
      </c>
      <c r="E3" s="29" t="s">
        <v>7</v>
      </c>
      <c r="F3" s="29" t="s">
        <v>13</v>
      </c>
      <c r="G3" s="29" t="s">
        <v>9</v>
      </c>
      <c r="H3" s="29" t="s">
        <v>10</v>
      </c>
      <c r="I3" s="29" t="s">
        <v>11</v>
      </c>
      <c r="J3" s="29" t="s">
        <v>12</v>
      </c>
      <c r="K3" s="30" t="s">
        <v>6</v>
      </c>
      <c r="L3" s="30" t="s">
        <v>7</v>
      </c>
      <c r="M3" s="30" t="s">
        <v>13</v>
      </c>
      <c r="N3" s="30" t="s">
        <v>9</v>
      </c>
      <c r="O3" s="30" t="s">
        <v>10</v>
      </c>
      <c r="P3" s="30" t="s">
        <v>14</v>
      </c>
      <c r="Q3" s="30" t="s">
        <v>15</v>
      </c>
      <c r="R3" s="31" t="s">
        <v>6</v>
      </c>
      <c r="S3" s="31" t="s">
        <v>7</v>
      </c>
      <c r="T3" s="31" t="s">
        <v>13</v>
      </c>
      <c r="U3" s="31" t="s">
        <v>9</v>
      </c>
      <c r="V3" s="31" t="s">
        <v>10</v>
      </c>
      <c r="W3" s="31" t="s">
        <v>11</v>
      </c>
      <c r="X3" s="31" t="s">
        <v>15</v>
      </c>
      <c r="Y3" s="31" t="s">
        <v>12</v>
      </c>
      <c r="Z3" s="32" t="s">
        <v>6</v>
      </c>
      <c r="AA3" s="32" t="s">
        <v>7</v>
      </c>
      <c r="AB3" s="32" t="s">
        <v>13</v>
      </c>
      <c r="AC3" s="32" t="s">
        <v>9</v>
      </c>
      <c r="AD3" s="32" t="s">
        <v>10</v>
      </c>
      <c r="AE3" s="32" t="s">
        <v>14</v>
      </c>
      <c r="AF3" s="32" t="s">
        <v>15</v>
      </c>
      <c r="AG3" s="32" t="s">
        <v>16</v>
      </c>
      <c r="AH3" s="33" t="s">
        <v>6</v>
      </c>
      <c r="AI3" s="33" t="s">
        <v>7</v>
      </c>
      <c r="AJ3" s="33" t="s">
        <v>13</v>
      </c>
      <c r="AK3" s="33" t="s">
        <v>9</v>
      </c>
      <c r="AL3" s="33" t="s">
        <v>10</v>
      </c>
      <c r="AM3" s="33" t="s">
        <v>11</v>
      </c>
      <c r="AN3" s="33" t="s">
        <v>15</v>
      </c>
      <c r="AO3" s="33" t="s">
        <v>16</v>
      </c>
      <c r="AP3" s="33" t="s">
        <v>12</v>
      </c>
      <c r="AQ3" s="34"/>
      <c r="AR3" s="37" t="s">
        <v>59</v>
      </c>
      <c r="AS3" s="28"/>
    </row>
    <row r="4" spans="1:45" x14ac:dyDescent="0.35">
      <c r="A4" s="18" t="s">
        <v>17</v>
      </c>
      <c r="B4" s="18">
        <v>6</v>
      </c>
      <c r="C4" s="18">
        <v>4</v>
      </c>
      <c r="D4" s="18">
        <v>42</v>
      </c>
      <c r="E4" s="19">
        <v>42</v>
      </c>
      <c r="F4" s="19">
        <f t="shared" ref="F4:F43" si="0">E4/AR4</f>
        <v>1</v>
      </c>
      <c r="G4" s="20">
        <v>0</v>
      </c>
      <c r="H4" s="21">
        <v>2.0777816772460902</v>
      </c>
      <c r="I4" s="18">
        <v>4263</v>
      </c>
      <c r="J4" s="18">
        <v>113</v>
      </c>
      <c r="K4" s="18">
        <v>42</v>
      </c>
      <c r="L4" s="19">
        <v>42</v>
      </c>
      <c r="M4" s="19">
        <f t="shared" ref="M4:M43" si="1">L4/AR4</f>
        <v>1</v>
      </c>
      <c r="N4" s="20">
        <v>0</v>
      </c>
      <c r="O4" s="19">
        <v>3.3796541690826398</v>
      </c>
      <c r="P4" s="21">
        <v>9</v>
      </c>
      <c r="Q4" s="21">
        <v>34</v>
      </c>
      <c r="R4" s="22">
        <v>42</v>
      </c>
      <c r="S4" s="19">
        <v>42</v>
      </c>
      <c r="T4" s="19">
        <f t="shared" ref="T4:T43" si="2">S4/AR4</f>
        <v>1</v>
      </c>
      <c r="U4" s="20">
        <v>0</v>
      </c>
      <c r="V4" s="21">
        <v>1.3394577503204299</v>
      </c>
      <c r="W4" s="18">
        <v>5626</v>
      </c>
      <c r="X4" s="18">
        <v>42</v>
      </c>
      <c r="Y4" s="18">
        <v>171</v>
      </c>
      <c r="Z4" s="22">
        <v>42</v>
      </c>
      <c r="AA4" s="21">
        <v>42</v>
      </c>
      <c r="AB4" s="21">
        <f t="shared" ref="AB4:AB43" si="3">AA4/AR4</f>
        <v>1</v>
      </c>
      <c r="AC4" s="20">
        <v>0</v>
      </c>
      <c r="AD4" s="21">
        <v>5.0963726043701199</v>
      </c>
      <c r="AE4" s="18">
        <v>9</v>
      </c>
      <c r="AF4" s="18">
        <v>34</v>
      </c>
      <c r="AG4" s="18">
        <v>3</v>
      </c>
      <c r="AH4" s="21">
        <v>42</v>
      </c>
      <c r="AI4" s="19">
        <v>42</v>
      </c>
      <c r="AJ4" s="19">
        <f t="shared" ref="AJ4:AJ43" si="4">AI4/AR4</f>
        <v>1</v>
      </c>
      <c r="AK4" s="20">
        <v>0</v>
      </c>
      <c r="AL4" s="19">
        <v>1.48809885978699</v>
      </c>
      <c r="AM4" s="18">
        <v>5224</v>
      </c>
      <c r="AN4" s="18">
        <v>31</v>
      </c>
      <c r="AO4" s="18">
        <v>4</v>
      </c>
      <c r="AP4" s="18">
        <v>216</v>
      </c>
      <c r="AR4" s="22">
        <f t="shared" ref="AR4:AR43" si="5">MIN(D4,K4,R4,Z4,AH4)</f>
        <v>42</v>
      </c>
    </row>
    <row r="5" spans="1:45" x14ac:dyDescent="0.35">
      <c r="A5" s="18" t="s">
        <v>18</v>
      </c>
      <c r="B5" s="18">
        <v>6</v>
      </c>
      <c r="C5" s="18">
        <v>3</v>
      </c>
      <c r="D5" s="18">
        <v>51</v>
      </c>
      <c r="E5" s="19">
        <v>51</v>
      </c>
      <c r="F5" s="19">
        <f t="shared" si="0"/>
        <v>1</v>
      </c>
      <c r="G5" s="20">
        <v>0</v>
      </c>
      <c r="H5" s="21">
        <v>0.50182390213012695</v>
      </c>
      <c r="I5" s="18">
        <v>1720</v>
      </c>
      <c r="J5" s="18">
        <v>83</v>
      </c>
      <c r="K5" s="18">
        <v>51</v>
      </c>
      <c r="L5" s="19">
        <v>51</v>
      </c>
      <c r="M5" s="19">
        <f t="shared" si="1"/>
        <v>1</v>
      </c>
      <c r="N5" s="20">
        <v>0</v>
      </c>
      <c r="O5" s="19">
        <v>2.4242703914642298</v>
      </c>
      <c r="P5" s="18">
        <v>9</v>
      </c>
      <c r="Q5" s="18">
        <v>23</v>
      </c>
      <c r="R5" s="22">
        <v>51</v>
      </c>
      <c r="S5" s="19">
        <v>51</v>
      </c>
      <c r="T5" s="19">
        <f t="shared" si="2"/>
        <v>1</v>
      </c>
      <c r="U5" s="20">
        <v>0</v>
      </c>
      <c r="V5" s="21">
        <v>0.50829172134399403</v>
      </c>
      <c r="W5" s="18">
        <v>2740</v>
      </c>
      <c r="X5" s="18">
        <v>27</v>
      </c>
      <c r="Y5" s="18">
        <v>90</v>
      </c>
      <c r="Z5" s="22">
        <v>51</v>
      </c>
      <c r="AA5" s="21">
        <v>51</v>
      </c>
      <c r="AB5" s="21">
        <f t="shared" si="3"/>
        <v>1</v>
      </c>
      <c r="AC5" s="20">
        <v>0</v>
      </c>
      <c r="AD5" s="21">
        <v>2.5662591457366899</v>
      </c>
      <c r="AE5" s="18">
        <v>10</v>
      </c>
      <c r="AF5" s="18">
        <v>24</v>
      </c>
      <c r="AG5" s="18">
        <v>0</v>
      </c>
      <c r="AH5" s="21">
        <v>51</v>
      </c>
      <c r="AI5" s="19">
        <v>51</v>
      </c>
      <c r="AJ5" s="19">
        <f t="shared" si="4"/>
        <v>1</v>
      </c>
      <c r="AK5" s="20">
        <v>0</v>
      </c>
      <c r="AL5" s="19">
        <v>0.55711340904235795</v>
      </c>
      <c r="AM5" s="18">
        <v>2239</v>
      </c>
      <c r="AN5" s="18">
        <v>26</v>
      </c>
      <c r="AO5" s="18">
        <v>0</v>
      </c>
      <c r="AP5" s="18">
        <v>122</v>
      </c>
      <c r="AR5" s="22">
        <f t="shared" si="5"/>
        <v>51</v>
      </c>
    </row>
    <row r="6" spans="1:45" x14ac:dyDescent="0.35">
      <c r="A6" s="18" t="s">
        <v>19</v>
      </c>
      <c r="B6" s="18">
        <v>6</v>
      </c>
      <c r="C6" s="18">
        <v>4</v>
      </c>
      <c r="D6" s="18">
        <v>48</v>
      </c>
      <c r="E6" s="19">
        <v>48</v>
      </c>
      <c r="F6" s="19">
        <f t="shared" si="0"/>
        <v>1</v>
      </c>
      <c r="G6" s="20">
        <v>0</v>
      </c>
      <c r="H6" s="21">
        <v>0.54684543609619096</v>
      </c>
      <c r="I6" s="18">
        <v>1319</v>
      </c>
      <c r="J6" s="18">
        <v>71</v>
      </c>
      <c r="K6" s="18">
        <v>48</v>
      </c>
      <c r="L6" s="19">
        <v>48</v>
      </c>
      <c r="M6" s="19">
        <f t="shared" si="1"/>
        <v>1</v>
      </c>
      <c r="N6" s="20">
        <v>0</v>
      </c>
      <c r="O6" s="19">
        <v>0.56157517433166504</v>
      </c>
      <c r="P6" s="18">
        <v>6</v>
      </c>
      <c r="Q6" s="18">
        <v>22</v>
      </c>
      <c r="R6" s="22">
        <v>48</v>
      </c>
      <c r="S6" s="19">
        <v>48</v>
      </c>
      <c r="T6" s="19">
        <f t="shared" si="2"/>
        <v>1</v>
      </c>
      <c r="U6" s="20">
        <v>0</v>
      </c>
      <c r="V6" s="21">
        <v>0.31508660316467302</v>
      </c>
      <c r="W6" s="18">
        <v>1644</v>
      </c>
      <c r="X6" s="18">
        <v>26</v>
      </c>
      <c r="Y6" s="18">
        <v>131</v>
      </c>
      <c r="Z6" s="22">
        <v>48</v>
      </c>
      <c r="AA6" s="21">
        <v>48</v>
      </c>
      <c r="AB6" s="21">
        <f t="shared" si="3"/>
        <v>1</v>
      </c>
      <c r="AC6" s="20">
        <v>0</v>
      </c>
      <c r="AD6" s="21">
        <v>0.60716819763183605</v>
      </c>
      <c r="AE6" s="18">
        <v>6</v>
      </c>
      <c r="AF6" s="18">
        <v>21</v>
      </c>
      <c r="AG6" s="18">
        <v>3</v>
      </c>
      <c r="AH6" s="21">
        <v>48</v>
      </c>
      <c r="AI6" s="19">
        <v>48</v>
      </c>
      <c r="AJ6" s="19">
        <f t="shared" si="4"/>
        <v>1</v>
      </c>
      <c r="AK6" s="20">
        <v>0</v>
      </c>
      <c r="AL6" s="19">
        <v>0.53904414176940896</v>
      </c>
      <c r="AM6" s="18">
        <v>2855</v>
      </c>
      <c r="AN6" s="18">
        <v>22</v>
      </c>
      <c r="AO6" s="18">
        <v>2</v>
      </c>
      <c r="AP6" s="18">
        <v>159</v>
      </c>
      <c r="AR6" s="22">
        <f t="shared" si="5"/>
        <v>48</v>
      </c>
    </row>
    <row r="7" spans="1:45" x14ac:dyDescent="0.35">
      <c r="A7" s="18" t="s">
        <v>20</v>
      </c>
      <c r="B7" s="18">
        <v>6</v>
      </c>
      <c r="C7" s="18">
        <v>5</v>
      </c>
      <c r="D7" s="18">
        <v>31</v>
      </c>
      <c r="E7" s="19">
        <v>31</v>
      </c>
      <c r="F7" s="19">
        <f t="shared" si="0"/>
        <v>1</v>
      </c>
      <c r="G7" s="20">
        <v>0</v>
      </c>
      <c r="H7" s="21">
        <v>2.8084022998809801</v>
      </c>
      <c r="I7" s="18">
        <v>5505</v>
      </c>
      <c r="J7" s="18">
        <v>118</v>
      </c>
      <c r="K7" s="18">
        <v>31</v>
      </c>
      <c r="L7" s="19">
        <v>31</v>
      </c>
      <c r="M7" s="19">
        <f t="shared" si="1"/>
        <v>1</v>
      </c>
      <c r="N7" s="20">
        <v>0</v>
      </c>
      <c r="O7" s="19">
        <v>3.59060907363892</v>
      </c>
      <c r="P7" s="18">
        <v>9</v>
      </c>
      <c r="Q7" s="18">
        <v>25</v>
      </c>
      <c r="R7" s="22">
        <v>31</v>
      </c>
      <c r="S7" s="19">
        <v>31</v>
      </c>
      <c r="T7" s="19">
        <f t="shared" si="2"/>
        <v>1</v>
      </c>
      <c r="U7" s="20">
        <v>0</v>
      </c>
      <c r="V7" s="21">
        <v>2.6156568527221702</v>
      </c>
      <c r="W7" s="18">
        <v>13623</v>
      </c>
      <c r="X7" s="18">
        <v>41</v>
      </c>
      <c r="Y7" s="18">
        <v>185</v>
      </c>
      <c r="Z7" s="22">
        <v>31</v>
      </c>
      <c r="AA7" s="21">
        <v>31</v>
      </c>
      <c r="AB7" s="21">
        <f t="shared" si="3"/>
        <v>1</v>
      </c>
      <c r="AC7" s="20">
        <v>0</v>
      </c>
      <c r="AD7" s="21">
        <v>3.5780932903289799</v>
      </c>
      <c r="AE7" s="18">
        <v>9</v>
      </c>
      <c r="AF7" s="18">
        <v>28</v>
      </c>
      <c r="AG7" s="18">
        <v>4</v>
      </c>
      <c r="AH7" s="21">
        <v>31</v>
      </c>
      <c r="AI7" s="19">
        <v>31</v>
      </c>
      <c r="AJ7" s="19">
        <f t="shared" si="4"/>
        <v>1</v>
      </c>
      <c r="AK7" s="20">
        <v>0</v>
      </c>
      <c r="AL7" s="19">
        <v>1.6187310218811</v>
      </c>
      <c r="AM7" s="18">
        <v>6132</v>
      </c>
      <c r="AN7" s="18">
        <v>29</v>
      </c>
      <c r="AO7" s="18">
        <v>4</v>
      </c>
      <c r="AP7" s="18">
        <v>241</v>
      </c>
      <c r="AR7" s="22">
        <f t="shared" si="5"/>
        <v>31</v>
      </c>
    </row>
    <row r="8" spans="1:45" x14ac:dyDescent="0.35">
      <c r="A8" s="18" t="s">
        <v>21</v>
      </c>
      <c r="B8" s="18">
        <v>6</v>
      </c>
      <c r="C8" s="18">
        <v>3</v>
      </c>
      <c r="D8" s="18">
        <v>47</v>
      </c>
      <c r="E8" s="19">
        <v>47</v>
      </c>
      <c r="F8" s="19">
        <f t="shared" si="0"/>
        <v>1</v>
      </c>
      <c r="G8" s="20">
        <v>0</v>
      </c>
      <c r="H8" s="21">
        <v>0.300059795379639</v>
      </c>
      <c r="I8" s="18">
        <v>1405</v>
      </c>
      <c r="J8" s="18">
        <v>46</v>
      </c>
      <c r="K8" s="18">
        <v>47</v>
      </c>
      <c r="L8" s="19">
        <v>47</v>
      </c>
      <c r="M8" s="19">
        <f t="shared" si="1"/>
        <v>1</v>
      </c>
      <c r="N8" s="20">
        <v>0</v>
      </c>
      <c r="O8" s="19">
        <v>1.1012592315673799</v>
      </c>
      <c r="P8" s="18">
        <v>9</v>
      </c>
      <c r="Q8" s="18">
        <v>19</v>
      </c>
      <c r="R8" s="22">
        <v>47</v>
      </c>
      <c r="S8" s="19">
        <v>47</v>
      </c>
      <c r="T8" s="19">
        <f t="shared" si="2"/>
        <v>1</v>
      </c>
      <c r="U8" s="20">
        <v>0</v>
      </c>
      <c r="V8" s="21">
        <v>0.38571953773498502</v>
      </c>
      <c r="W8" s="18">
        <v>3017</v>
      </c>
      <c r="X8" s="18">
        <v>21</v>
      </c>
      <c r="Y8" s="18">
        <v>77</v>
      </c>
      <c r="Z8" s="22">
        <v>47</v>
      </c>
      <c r="AA8" s="21">
        <v>47</v>
      </c>
      <c r="AB8" s="21">
        <f t="shared" si="3"/>
        <v>1</v>
      </c>
      <c r="AC8" s="20">
        <v>0</v>
      </c>
      <c r="AD8" s="21">
        <v>1.32418084144592</v>
      </c>
      <c r="AE8" s="18">
        <v>10</v>
      </c>
      <c r="AF8" s="18">
        <v>22</v>
      </c>
      <c r="AG8" s="18">
        <v>0</v>
      </c>
      <c r="AH8" s="21">
        <v>47</v>
      </c>
      <c r="AI8" s="19">
        <v>47</v>
      </c>
      <c r="AJ8" s="19">
        <f t="shared" si="4"/>
        <v>1</v>
      </c>
      <c r="AK8" s="20">
        <v>0</v>
      </c>
      <c r="AL8" s="19">
        <v>0.78690743446350098</v>
      </c>
      <c r="AM8" s="18">
        <v>3080</v>
      </c>
      <c r="AN8" s="18">
        <v>24</v>
      </c>
      <c r="AO8" s="18">
        <v>1</v>
      </c>
      <c r="AP8" s="18">
        <v>151</v>
      </c>
      <c r="AR8" s="22">
        <f t="shared" si="5"/>
        <v>47</v>
      </c>
    </row>
    <row r="9" spans="1:45" x14ac:dyDescent="0.35">
      <c r="A9" s="18" t="s">
        <v>22</v>
      </c>
      <c r="B9" s="18">
        <v>6</v>
      </c>
      <c r="C9" s="18">
        <v>3</v>
      </c>
      <c r="D9" s="18">
        <v>45</v>
      </c>
      <c r="E9" s="19">
        <v>45</v>
      </c>
      <c r="F9" s="19">
        <f t="shared" si="0"/>
        <v>1</v>
      </c>
      <c r="G9" s="20">
        <v>0</v>
      </c>
      <c r="H9" s="21">
        <v>0.51480078697204601</v>
      </c>
      <c r="I9" s="18">
        <v>2826</v>
      </c>
      <c r="J9" s="18">
        <v>58</v>
      </c>
      <c r="K9" s="18">
        <v>45</v>
      </c>
      <c r="L9" s="19">
        <v>45</v>
      </c>
      <c r="M9" s="19">
        <f t="shared" si="1"/>
        <v>1</v>
      </c>
      <c r="N9" s="20">
        <v>0</v>
      </c>
      <c r="O9" s="19">
        <v>0.641407251358032</v>
      </c>
      <c r="P9" s="18">
        <v>5</v>
      </c>
      <c r="Q9" s="18">
        <v>17</v>
      </c>
      <c r="R9" s="22">
        <v>45</v>
      </c>
      <c r="S9" s="19">
        <v>45</v>
      </c>
      <c r="T9" s="19">
        <f t="shared" si="2"/>
        <v>1</v>
      </c>
      <c r="U9" s="20">
        <v>0</v>
      </c>
      <c r="V9" s="21">
        <v>0.24751234054565399</v>
      </c>
      <c r="W9" s="18">
        <v>1347</v>
      </c>
      <c r="X9" s="18">
        <v>14</v>
      </c>
      <c r="Y9" s="18">
        <v>76</v>
      </c>
      <c r="Z9" s="22">
        <v>45</v>
      </c>
      <c r="AA9" s="21">
        <v>45</v>
      </c>
      <c r="AB9" s="21">
        <f t="shared" si="3"/>
        <v>1</v>
      </c>
      <c r="AC9" s="20">
        <v>0</v>
      </c>
      <c r="AD9" s="21">
        <v>0.65958094596862804</v>
      </c>
      <c r="AE9" s="18">
        <v>5</v>
      </c>
      <c r="AF9" s="18">
        <v>15</v>
      </c>
      <c r="AG9" s="18">
        <v>0</v>
      </c>
      <c r="AH9" s="21">
        <v>45</v>
      </c>
      <c r="AI9" s="19">
        <v>45</v>
      </c>
      <c r="AJ9" s="19">
        <f t="shared" si="4"/>
        <v>1</v>
      </c>
      <c r="AK9" s="20">
        <v>0</v>
      </c>
      <c r="AL9" s="19">
        <v>0.27807283401489302</v>
      </c>
      <c r="AM9" s="18">
        <v>899</v>
      </c>
      <c r="AN9" s="18">
        <v>22</v>
      </c>
      <c r="AO9" s="18">
        <v>0</v>
      </c>
      <c r="AP9" s="18">
        <v>88</v>
      </c>
      <c r="AR9" s="22">
        <f t="shared" si="5"/>
        <v>45</v>
      </c>
    </row>
    <row r="10" spans="1:45" x14ac:dyDescent="0.35">
      <c r="A10" s="18" t="s">
        <v>23</v>
      </c>
      <c r="B10" s="18">
        <v>6</v>
      </c>
      <c r="C10" s="18">
        <v>3</v>
      </c>
      <c r="D10" s="18">
        <v>42</v>
      </c>
      <c r="E10" s="19">
        <v>42</v>
      </c>
      <c r="F10" s="19">
        <f t="shared" si="0"/>
        <v>1</v>
      </c>
      <c r="G10" s="20">
        <v>0</v>
      </c>
      <c r="H10" s="21">
        <v>1.35295605659485</v>
      </c>
      <c r="I10" s="18">
        <v>3214</v>
      </c>
      <c r="J10" s="18">
        <v>80</v>
      </c>
      <c r="K10" s="18">
        <v>42</v>
      </c>
      <c r="L10" s="19">
        <v>42</v>
      </c>
      <c r="M10" s="19">
        <f t="shared" si="1"/>
        <v>1</v>
      </c>
      <c r="N10" s="20">
        <v>0</v>
      </c>
      <c r="O10" s="19">
        <v>1.0524537563323999</v>
      </c>
      <c r="P10" s="18">
        <v>6</v>
      </c>
      <c r="Q10" s="18">
        <v>23</v>
      </c>
      <c r="R10" s="22">
        <v>42</v>
      </c>
      <c r="S10" s="19">
        <v>42</v>
      </c>
      <c r="T10" s="19">
        <f t="shared" si="2"/>
        <v>1</v>
      </c>
      <c r="U10" s="20">
        <v>0</v>
      </c>
      <c r="V10" s="21">
        <v>0.68575334548950195</v>
      </c>
      <c r="W10" s="18">
        <v>2710</v>
      </c>
      <c r="X10" s="18">
        <v>31</v>
      </c>
      <c r="Y10" s="18">
        <v>156</v>
      </c>
      <c r="Z10" s="22">
        <v>42</v>
      </c>
      <c r="AA10" s="21">
        <v>42</v>
      </c>
      <c r="AB10" s="21">
        <f t="shared" si="3"/>
        <v>1</v>
      </c>
      <c r="AC10" s="20">
        <v>0</v>
      </c>
      <c r="AD10" s="21">
        <v>1.2789447307586701</v>
      </c>
      <c r="AE10" s="18">
        <v>6</v>
      </c>
      <c r="AF10" s="18">
        <v>22</v>
      </c>
      <c r="AG10" s="18">
        <v>3</v>
      </c>
      <c r="AH10" s="21">
        <v>42</v>
      </c>
      <c r="AI10" s="19">
        <v>42</v>
      </c>
      <c r="AJ10" s="19">
        <f t="shared" si="4"/>
        <v>1</v>
      </c>
      <c r="AK10" s="20">
        <v>0</v>
      </c>
      <c r="AL10" s="19">
        <v>0.78338098526000999</v>
      </c>
      <c r="AM10" s="18">
        <v>2265</v>
      </c>
      <c r="AN10" s="18">
        <v>31</v>
      </c>
      <c r="AO10" s="18">
        <v>3</v>
      </c>
      <c r="AP10" s="18">
        <v>185</v>
      </c>
      <c r="AR10" s="22">
        <f t="shared" si="5"/>
        <v>42</v>
      </c>
    </row>
    <row r="11" spans="1:45" x14ac:dyDescent="0.35">
      <c r="A11" s="18" t="s">
        <v>24</v>
      </c>
      <c r="B11" s="18">
        <v>6</v>
      </c>
      <c r="C11" s="18">
        <v>5</v>
      </c>
      <c r="D11" s="18">
        <v>28</v>
      </c>
      <c r="E11" s="19">
        <v>28</v>
      </c>
      <c r="F11" s="19">
        <f t="shared" si="0"/>
        <v>1</v>
      </c>
      <c r="G11" s="20">
        <v>0</v>
      </c>
      <c r="H11" s="21">
        <v>6.80505323410034</v>
      </c>
      <c r="I11" s="18">
        <v>8621</v>
      </c>
      <c r="J11" s="18">
        <v>211</v>
      </c>
      <c r="K11" s="18">
        <v>28</v>
      </c>
      <c r="L11" s="19">
        <v>28</v>
      </c>
      <c r="M11" s="19">
        <f t="shared" si="1"/>
        <v>1</v>
      </c>
      <c r="N11" s="20">
        <v>0</v>
      </c>
      <c r="O11" s="19">
        <v>10.808286666870099</v>
      </c>
      <c r="P11" s="18">
        <v>11</v>
      </c>
      <c r="Q11" s="18">
        <v>43</v>
      </c>
      <c r="R11" s="22">
        <v>28</v>
      </c>
      <c r="S11" s="19">
        <v>28</v>
      </c>
      <c r="T11" s="19">
        <f t="shared" si="2"/>
        <v>1</v>
      </c>
      <c r="U11" s="20">
        <v>0</v>
      </c>
      <c r="V11" s="21">
        <v>3.5981905460357702</v>
      </c>
      <c r="W11" s="18">
        <v>16323</v>
      </c>
      <c r="X11" s="18">
        <v>45</v>
      </c>
      <c r="Y11" s="18">
        <v>188</v>
      </c>
      <c r="Z11" s="22">
        <v>28</v>
      </c>
      <c r="AA11" s="21">
        <v>28</v>
      </c>
      <c r="AB11" s="21">
        <f t="shared" si="3"/>
        <v>1</v>
      </c>
      <c r="AC11" s="20">
        <v>0</v>
      </c>
      <c r="AD11" s="21">
        <v>9.2128398418426496</v>
      </c>
      <c r="AE11" s="18">
        <v>9</v>
      </c>
      <c r="AF11" s="18">
        <v>34</v>
      </c>
      <c r="AG11" s="18">
        <v>2</v>
      </c>
      <c r="AH11" s="21">
        <v>28</v>
      </c>
      <c r="AI11" s="19">
        <v>28</v>
      </c>
      <c r="AJ11" s="19">
        <f t="shared" si="4"/>
        <v>1</v>
      </c>
      <c r="AK11" s="20">
        <v>0</v>
      </c>
      <c r="AL11" s="19">
        <v>5.0007183551788303</v>
      </c>
      <c r="AM11" s="18">
        <v>21356</v>
      </c>
      <c r="AN11" s="18">
        <v>46</v>
      </c>
      <c r="AO11" s="18">
        <v>2</v>
      </c>
      <c r="AP11" s="18">
        <v>257</v>
      </c>
      <c r="AR11" s="22">
        <f t="shared" si="5"/>
        <v>28</v>
      </c>
    </row>
    <row r="12" spans="1:45" x14ac:dyDescent="0.35">
      <c r="A12" s="18" t="s">
        <v>25</v>
      </c>
      <c r="B12" s="18">
        <v>6</v>
      </c>
      <c r="C12" s="18">
        <v>4</v>
      </c>
      <c r="D12" s="18">
        <v>50</v>
      </c>
      <c r="E12" s="19">
        <v>50</v>
      </c>
      <c r="F12" s="19">
        <f t="shared" si="0"/>
        <v>1</v>
      </c>
      <c r="G12" s="20">
        <v>0</v>
      </c>
      <c r="H12" s="21">
        <v>0.64844608306884799</v>
      </c>
      <c r="I12" s="18">
        <v>1901</v>
      </c>
      <c r="J12" s="18">
        <v>91</v>
      </c>
      <c r="K12" s="18">
        <v>50</v>
      </c>
      <c r="L12" s="19">
        <v>50</v>
      </c>
      <c r="M12" s="19">
        <f t="shared" si="1"/>
        <v>1</v>
      </c>
      <c r="N12" s="20">
        <v>0</v>
      </c>
      <c r="O12" s="19">
        <v>1.5039134025573699</v>
      </c>
      <c r="P12" s="18">
        <v>8</v>
      </c>
      <c r="Q12" s="18">
        <v>30</v>
      </c>
      <c r="R12" s="22">
        <v>50</v>
      </c>
      <c r="S12" s="19">
        <v>50</v>
      </c>
      <c r="T12" s="19">
        <f t="shared" si="2"/>
        <v>1</v>
      </c>
      <c r="U12" s="20">
        <v>0</v>
      </c>
      <c r="V12" s="21">
        <v>0.38559770584106401</v>
      </c>
      <c r="W12" s="18">
        <v>1200</v>
      </c>
      <c r="X12" s="18">
        <v>29</v>
      </c>
      <c r="Y12" s="18">
        <v>103</v>
      </c>
      <c r="Z12" s="22">
        <v>50</v>
      </c>
      <c r="AA12" s="21">
        <v>50</v>
      </c>
      <c r="AB12" s="21">
        <f t="shared" si="3"/>
        <v>1</v>
      </c>
      <c r="AC12" s="20">
        <v>0</v>
      </c>
      <c r="AD12" s="21">
        <v>1.6537995338439899</v>
      </c>
      <c r="AE12" s="18">
        <v>7</v>
      </c>
      <c r="AF12" s="18">
        <v>26</v>
      </c>
      <c r="AG12" s="18">
        <v>1</v>
      </c>
      <c r="AH12" s="21">
        <v>50</v>
      </c>
      <c r="AI12" s="19">
        <v>50</v>
      </c>
      <c r="AJ12" s="19">
        <f t="shared" si="4"/>
        <v>1</v>
      </c>
      <c r="AK12" s="20">
        <v>0</v>
      </c>
      <c r="AL12" s="19">
        <v>0.76038002967834495</v>
      </c>
      <c r="AM12" s="18">
        <v>2357</v>
      </c>
      <c r="AN12" s="18">
        <v>28</v>
      </c>
      <c r="AO12" s="18">
        <v>1</v>
      </c>
      <c r="AP12" s="18">
        <v>167</v>
      </c>
      <c r="AR12" s="22">
        <f t="shared" si="5"/>
        <v>50</v>
      </c>
    </row>
    <row r="13" spans="1:45" x14ac:dyDescent="0.35">
      <c r="A13" s="18" t="s">
        <v>26</v>
      </c>
      <c r="B13" s="18">
        <v>6</v>
      </c>
      <c r="C13" s="18">
        <v>3</v>
      </c>
      <c r="D13" s="18">
        <v>47</v>
      </c>
      <c r="E13" s="19">
        <v>47</v>
      </c>
      <c r="F13" s="19">
        <f t="shared" si="0"/>
        <v>1</v>
      </c>
      <c r="G13" s="20">
        <v>0</v>
      </c>
      <c r="H13" s="21">
        <v>0.58962249755859397</v>
      </c>
      <c r="I13" s="18">
        <v>2087</v>
      </c>
      <c r="J13" s="18">
        <v>75</v>
      </c>
      <c r="K13" s="18">
        <v>47</v>
      </c>
      <c r="L13" s="19">
        <v>47</v>
      </c>
      <c r="M13" s="19">
        <f t="shared" si="1"/>
        <v>1</v>
      </c>
      <c r="N13" s="20">
        <v>0</v>
      </c>
      <c r="O13" s="19">
        <v>0.76365613937377896</v>
      </c>
      <c r="P13" s="18">
        <v>9</v>
      </c>
      <c r="Q13" s="18">
        <v>23</v>
      </c>
      <c r="R13" s="22">
        <v>47</v>
      </c>
      <c r="S13" s="19">
        <v>47</v>
      </c>
      <c r="T13" s="19">
        <f t="shared" si="2"/>
        <v>1</v>
      </c>
      <c r="U13" s="20">
        <v>0</v>
      </c>
      <c r="V13" s="21">
        <v>0.45574331283569303</v>
      </c>
      <c r="W13" s="18">
        <v>2975</v>
      </c>
      <c r="X13" s="18">
        <v>26</v>
      </c>
      <c r="Y13" s="18">
        <v>97</v>
      </c>
      <c r="Z13" s="22">
        <v>47</v>
      </c>
      <c r="AA13" s="21">
        <v>47</v>
      </c>
      <c r="AB13" s="21">
        <f t="shared" si="3"/>
        <v>1</v>
      </c>
      <c r="AC13" s="20">
        <v>0</v>
      </c>
      <c r="AD13" s="21">
        <v>1.10173916816711</v>
      </c>
      <c r="AE13" s="18">
        <v>9</v>
      </c>
      <c r="AF13" s="18">
        <v>23</v>
      </c>
      <c r="AG13" s="18">
        <v>2</v>
      </c>
      <c r="AH13" s="21">
        <v>47</v>
      </c>
      <c r="AI13" s="19">
        <v>47</v>
      </c>
      <c r="AJ13" s="19">
        <f t="shared" si="4"/>
        <v>1</v>
      </c>
      <c r="AK13" s="20">
        <v>0</v>
      </c>
      <c r="AL13" s="19">
        <v>0.47273850440978998</v>
      </c>
      <c r="AM13" s="18">
        <v>2892</v>
      </c>
      <c r="AN13" s="18">
        <v>25</v>
      </c>
      <c r="AO13" s="18">
        <v>1</v>
      </c>
      <c r="AP13" s="18">
        <v>130</v>
      </c>
      <c r="AR13" s="22">
        <f t="shared" si="5"/>
        <v>47</v>
      </c>
    </row>
    <row r="14" spans="1:45" x14ac:dyDescent="0.35">
      <c r="A14" s="18" t="s">
        <v>27</v>
      </c>
      <c r="B14" s="18">
        <v>6</v>
      </c>
      <c r="C14" s="18">
        <v>3</v>
      </c>
      <c r="D14" s="18">
        <v>32</v>
      </c>
      <c r="E14" s="19">
        <v>32</v>
      </c>
      <c r="F14" s="19">
        <f t="shared" si="0"/>
        <v>1</v>
      </c>
      <c r="G14" s="20">
        <v>0</v>
      </c>
      <c r="H14" s="21">
        <v>2.53987765312195</v>
      </c>
      <c r="I14" s="18">
        <v>5715</v>
      </c>
      <c r="J14" s="18">
        <v>121</v>
      </c>
      <c r="K14" s="18">
        <v>32</v>
      </c>
      <c r="L14" s="19">
        <v>32</v>
      </c>
      <c r="M14" s="19">
        <f t="shared" si="1"/>
        <v>1</v>
      </c>
      <c r="N14" s="20">
        <v>0</v>
      </c>
      <c r="O14" s="19">
        <v>2.4690122604370099</v>
      </c>
      <c r="P14" s="18">
        <v>10</v>
      </c>
      <c r="Q14" s="18">
        <v>28</v>
      </c>
      <c r="R14" s="22">
        <v>32</v>
      </c>
      <c r="S14" s="19">
        <v>32</v>
      </c>
      <c r="T14" s="19">
        <f t="shared" si="2"/>
        <v>1</v>
      </c>
      <c r="U14" s="20">
        <v>0</v>
      </c>
      <c r="V14" s="21">
        <v>1.4784972667694101</v>
      </c>
      <c r="W14" s="18">
        <v>8036</v>
      </c>
      <c r="X14" s="18">
        <v>34</v>
      </c>
      <c r="Y14" s="18">
        <v>159</v>
      </c>
      <c r="Z14" s="22">
        <v>32</v>
      </c>
      <c r="AA14" s="21">
        <v>32</v>
      </c>
      <c r="AB14" s="21">
        <f t="shared" si="3"/>
        <v>1</v>
      </c>
      <c r="AC14" s="20">
        <v>0</v>
      </c>
      <c r="AD14" s="21">
        <v>8.4973399639129603</v>
      </c>
      <c r="AE14" s="18">
        <v>13</v>
      </c>
      <c r="AF14" s="18">
        <v>33</v>
      </c>
      <c r="AG14" s="18">
        <v>4</v>
      </c>
      <c r="AH14" s="21">
        <v>32</v>
      </c>
      <c r="AI14" s="19">
        <v>32</v>
      </c>
      <c r="AJ14" s="19">
        <f t="shared" si="4"/>
        <v>1</v>
      </c>
      <c r="AK14" s="20">
        <v>0</v>
      </c>
      <c r="AL14" s="19">
        <v>1.20147061347961</v>
      </c>
      <c r="AM14" s="18">
        <v>5736</v>
      </c>
      <c r="AN14" s="18">
        <v>36</v>
      </c>
      <c r="AO14" s="18">
        <v>4</v>
      </c>
      <c r="AP14" s="18">
        <v>210</v>
      </c>
      <c r="AR14" s="22">
        <f t="shared" si="5"/>
        <v>32</v>
      </c>
    </row>
    <row r="15" spans="1:45" x14ac:dyDescent="0.35">
      <c r="A15" s="18" t="s">
        <v>28</v>
      </c>
      <c r="B15" s="18">
        <v>6</v>
      </c>
      <c r="C15" s="18">
        <v>5</v>
      </c>
      <c r="D15" s="18">
        <v>25</v>
      </c>
      <c r="E15" s="19">
        <v>25</v>
      </c>
      <c r="F15" s="19">
        <f t="shared" si="0"/>
        <v>1</v>
      </c>
      <c r="G15" s="20">
        <v>0</v>
      </c>
      <c r="H15" s="21">
        <v>5.7443709373474103</v>
      </c>
      <c r="I15" s="18">
        <v>7323</v>
      </c>
      <c r="J15" s="18">
        <v>211</v>
      </c>
      <c r="K15" s="18">
        <v>25</v>
      </c>
      <c r="L15" s="19">
        <v>25</v>
      </c>
      <c r="M15" s="19">
        <f t="shared" si="1"/>
        <v>1</v>
      </c>
      <c r="N15" s="20">
        <v>0</v>
      </c>
      <c r="O15" s="19">
        <v>1.75459313392639</v>
      </c>
      <c r="P15" s="18">
        <v>10</v>
      </c>
      <c r="Q15" s="18">
        <v>31</v>
      </c>
      <c r="R15" s="22">
        <v>25</v>
      </c>
      <c r="S15" s="19">
        <v>25</v>
      </c>
      <c r="T15" s="19">
        <f t="shared" si="2"/>
        <v>1</v>
      </c>
      <c r="U15" s="20">
        <v>0</v>
      </c>
      <c r="V15" s="21">
        <v>3.1803417205810498</v>
      </c>
      <c r="W15" s="18">
        <v>17593</v>
      </c>
      <c r="X15" s="18">
        <v>41</v>
      </c>
      <c r="Y15" s="18">
        <v>187</v>
      </c>
      <c r="Z15" s="22">
        <v>25</v>
      </c>
      <c r="AA15" s="21">
        <v>25</v>
      </c>
      <c r="AB15" s="21">
        <f t="shared" si="3"/>
        <v>1</v>
      </c>
      <c r="AC15" s="20">
        <v>0</v>
      </c>
      <c r="AD15" s="21">
        <v>1.13822364807129</v>
      </c>
      <c r="AE15" s="18">
        <v>7</v>
      </c>
      <c r="AF15" s="18">
        <v>26</v>
      </c>
      <c r="AG15" s="18">
        <v>5</v>
      </c>
      <c r="AH15" s="21">
        <v>25</v>
      </c>
      <c r="AI15" s="19">
        <v>25</v>
      </c>
      <c r="AJ15" s="19">
        <f t="shared" si="4"/>
        <v>1</v>
      </c>
      <c r="AK15" s="20">
        <v>0</v>
      </c>
      <c r="AL15" s="19">
        <v>1.4277715682983401</v>
      </c>
      <c r="AM15" s="18">
        <v>5458</v>
      </c>
      <c r="AN15" s="18">
        <v>28</v>
      </c>
      <c r="AO15" s="18">
        <v>4</v>
      </c>
      <c r="AP15" s="18">
        <v>258</v>
      </c>
      <c r="AR15" s="22">
        <f t="shared" si="5"/>
        <v>25</v>
      </c>
    </row>
    <row r="16" spans="1:45" x14ac:dyDescent="0.35">
      <c r="A16" s="18" t="s">
        <v>29</v>
      </c>
      <c r="B16" s="18">
        <v>6</v>
      </c>
      <c r="C16" s="18">
        <v>5</v>
      </c>
      <c r="D16" s="18">
        <v>52</v>
      </c>
      <c r="E16" s="19">
        <v>52</v>
      </c>
      <c r="F16" s="19">
        <f t="shared" si="0"/>
        <v>1</v>
      </c>
      <c r="G16" s="20">
        <v>0</v>
      </c>
      <c r="H16" s="21">
        <v>0.55988788604736295</v>
      </c>
      <c r="I16" s="18">
        <v>2371</v>
      </c>
      <c r="J16" s="18">
        <v>74</v>
      </c>
      <c r="K16" s="18">
        <v>52</v>
      </c>
      <c r="L16" s="19">
        <v>52</v>
      </c>
      <c r="M16" s="19">
        <f t="shared" si="1"/>
        <v>1</v>
      </c>
      <c r="N16" s="20">
        <v>0</v>
      </c>
      <c r="O16" s="19">
        <v>1.7390122413635301</v>
      </c>
      <c r="P16" s="18">
        <v>9</v>
      </c>
      <c r="Q16" s="18">
        <v>33</v>
      </c>
      <c r="R16" s="22">
        <v>52</v>
      </c>
      <c r="S16" s="19">
        <v>52</v>
      </c>
      <c r="T16" s="19">
        <f t="shared" si="2"/>
        <v>1</v>
      </c>
      <c r="U16" s="20">
        <v>0</v>
      </c>
      <c r="V16" s="21">
        <v>0.94951319694518999</v>
      </c>
      <c r="W16" s="18">
        <v>3933</v>
      </c>
      <c r="X16" s="18">
        <v>34</v>
      </c>
      <c r="Y16" s="18">
        <v>180</v>
      </c>
      <c r="Z16" s="22">
        <v>52</v>
      </c>
      <c r="AA16" s="21">
        <v>52</v>
      </c>
      <c r="AB16" s="21">
        <f t="shared" si="3"/>
        <v>1</v>
      </c>
      <c r="AC16" s="20">
        <v>0</v>
      </c>
      <c r="AD16" s="21">
        <v>2.4562330245971702</v>
      </c>
      <c r="AE16" s="18">
        <v>10</v>
      </c>
      <c r="AF16" s="18">
        <v>36</v>
      </c>
      <c r="AG16" s="18">
        <v>4</v>
      </c>
      <c r="AH16" s="21">
        <v>52.000000000000597</v>
      </c>
      <c r="AI16" s="19">
        <v>52.000000000000597</v>
      </c>
      <c r="AJ16" s="19">
        <f t="shared" si="4"/>
        <v>1.0000000000000115</v>
      </c>
      <c r="AK16" s="20">
        <v>0</v>
      </c>
      <c r="AL16" s="19">
        <v>1.2393553256988501</v>
      </c>
      <c r="AM16" s="18">
        <v>5199</v>
      </c>
      <c r="AN16" s="18">
        <v>37</v>
      </c>
      <c r="AO16" s="18">
        <v>2</v>
      </c>
      <c r="AP16" s="18">
        <v>195</v>
      </c>
      <c r="AR16" s="22">
        <f t="shared" si="5"/>
        <v>52</v>
      </c>
    </row>
    <row r="17" spans="1:44" x14ac:dyDescent="0.35">
      <c r="A17" s="18" t="s">
        <v>30</v>
      </c>
      <c r="B17" s="18">
        <v>6</v>
      </c>
      <c r="C17" s="18">
        <v>3</v>
      </c>
      <c r="D17" s="18">
        <v>45</v>
      </c>
      <c r="E17" s="19">
        <v>45</v>
      </c>
      <c r="F17" s="19">
        <f t="shared" si="0"/>
        <v>1</v>
      </c>
      <c r="G17" s="20">
        <v>0</v>
      </c>
      <c r="H17" s="21">
        <v>2.30862665176392</v>
      </c>
      <c r="I17" s="18">
        <v>5127</v>
      </c>
      <c r="J17" s="18">
        <v>87</v>
      </c>
      <c r="K17" s="18">
        <v>45</v>
      </c>
      <c r="L17" s="19">
        <v>45</v>
      </c>
      <c r="M17" s="19">
        <f t="shared" si="1"/>
        <v>1</v>
      </c>
      <c r="N17" s="20">
        <v>0</v>
      </c>
      <c r="O17" s="19">
        <v>5.5660030841827401</v>
      </c>
      <c r="P17" s="18">
        <v>12</v>
      </c>
      <c r="Q17" s="18">
        <v>35</v>
      </c>
      <c r="R17" s="22">
        <v>45</v>
      </c>
      <c r="S17" s="19">
        <v>45</v>
      </c>
      <c r="T17" s="19">
        <f t="shared" si="2"/>
        <v>1</v>
      </c>
      <c r="U17" s="20">
        <v>0</v>
      </c>
      <c r="V17" s="21">
        <v>1.2953448295593299</v>
      </c>
      <c r="W17" s="18">
        <v>6695</v>
      </c>
      <c r="X17" s="18">
        <v>43</v>
      </c>
      <c r="Y17" s="18">
        <v>159</v>
      </c>
      <c r="Z17" s="22">
        <v>45</v>
      </c>
      <c r="AA17" s="21">
        <v>45</v>
      </c>
      <c r="AB17" s="21">
        <f t="shared" si="3"/>
        <v>1</v>
      </c>
      <c r="AC17" s="20">
        <v>0</v>
      </c>
      <c r="AD17" s="21">
        <v>6.3652763366699201</v>
      </c>
      <c r="AE17" s="18">
        <v>12</v>
      </c>
      <c r="AF17" s="18">
        <v>34</v>
      </c>
      <c r="AG17" s="18">
        <v>3</v>
      </c>
      <c r="AH17" s="21">
        <v>45</v>
      </c>
      <c r="AI17" s="19">
        <v>45</v>
      </c>
      <c r="AJ17" s="19">
        <f t="shared" si="4"/>
        <v>1</v>
      </c>
      <c r="AK17" s="20">
        <v>0</v>
      </c>
      <c r="AL17" s="19">
        <v>3.1221396923065199</v>
      </c>
      <c r="AM17" s="18">
        <v>12705</v>
      </c>
      <c r="AN17" s="18">
        <v>36</v>
      </c>
      <c r="AO17" s="18">
        <v>2</v>
      </c>
      <c r="AP17" s="18">
        <v>231</v>
      </c>
      <c r="AR17" s="22">
        <f t="shared" si="5"/>
        <v>45</v>
      </c>
    </row>
    <row r="18" spans="1:44" x14ac:dyDescent="0.35">
      <c r="A18" s="18" t="s">
        <v>31</v>
      </c>
      <c r="B18" s="18">
        <v>6</v>
      </c>
      <c r="C18" s="18">
        <v>5</v>
      </c>
      <c r="D18" s="18">
        <v>49</v>
      </c>
      <c r="E18" s="19">
        <v>49</v>
      </c>
      <c r="F18" s="19">
        <f t="shared" si="0"/>
        <v>1</v>
      </c>
      <c r="G18" s="20">
        <v>0</v>
      </c>
      <c r="H18" s="21">
        <v>5.7076005935668901</v>
      </c>
      <c r="I18" s="18">
        <v>17441</v>
      </c>
      <c r="J18" s="18">
        <v>73</v>
      </c>
      <c r="K18" s="18">
        <v>49</v>
      </c>
      <c r="L18" s="19">
        <v>49</v>
      </c>
      <c r="M18" s="19">
        <f t="shared" si="1"/>
        <v>1</v>
      </c>
      <c r="N18" s="20">
        <v>0</v>
      </c>
      <c r="O18" s="19">
        <v>20.573061943054199</v>
      </c>
      <c r="P18" s="18">
        <v>12</v>
      </c>
      <c r="Q18" s="18">
        <v>42</v>
      </c>
      <c r="R18" s="22">
        <v>49.000000000001997</v>
      </c>
      <c r="S18" s="19">
        <v>49.000000000001997</v>
      </c>
      <c r="T18" s="19">
        <f t="shared" si="2"/>
        <v>1.0000000000000409</v>
      </c>
      <c r="U18" s="20">
        <v>0</v>
      </c>
      <c r="V18" s="21">
        <v>6.2338421344757098</v>
      </c>
      <c r="W18" s="18">
        <v>30769</v>
      </c>
      <c r="X18" s="18">
        <v>47</v>
      </c>
      <c r="Y18" s="18">
        <v>186</v>
      </c>
      <c r="Z18" s="22">
        <v>49</v>
      </c>
      <c r="AA18" s="21">
        <v>49</v>
      </c>
      <c r="AB18" s="21">
        <f t="shared" si="3"/>
        <v>1</v>
      </c>
      <c r="AC18" s="20">
        <v>0</v>
      </c>
      <c r="AD18" s="21">
        <v>22.6764798164368</v>
      </c>
      <c r="AE18" s="18">
        <v>12</v>
      </c>
      <c r="AF18" s="18">
        <v>40</v>
      </c>
      <c r="AG18" s="18">
        <v>5</v>
      </c>
      <c r="AH18" s="21">
        <v>49</v>
      </c>
      <c r="AI18" s="19">
        <v>49</v>
      </c>
      <c r="AJ18" s="19">
        <f t="shared" si="4"/>
        <v>1</v>
      </c>
      <c r="AK18" s="20">
        <v>0</v>
      </c>
      <c r="AL18" s="19">
        <v>13.914281368255599</v>
      </c>
      <c r="AM18" s="18">
        <v>29948</v>
      </c>
      <c r="AN18" s="18">
        <v>44</v>
      </c>
      <c r="AO18" s="18">
        <v>2</v>
      </c>
      <c r="AP18" s="18">
        <v>248</v>
      </c>
      <c r="AR18" s="22">
        <f t="shared" si="5"/>
        <v>49</v>
      </c>
    </row>
    <row r="19" spans="1:44" x14ac:dyDescent="0.35">
      <c r="A19" s="18" t="s">
        <v>32</v>
      </c>
      <c r="B19" s="18">
        <v>6</v>
      </c>
      <c r="C19" s="18">
        <v>4</v>
      </c>
      <c r="D19" s="18">
        <v>45</v>
      </c>
      <c r="E19" s="19">
        <v>45</v>
      </c>
      <c r="F19" s="19">
        <f t="shared" si="0"/>
        <v>1</v>
      </c>
      <c r="G19" s="20">
        <v>0</v>
      </c>
      <c r="H19" s="21">
        <v>0.29148411750793501</v>
      </c>
      <c r="I19" s="18">
        <v>1292</v>
      </c>
      <c r="J19" s="18">
        <v>61</v>
      </c>
      <c r="K19" s="18">
        <v>45</v>
      </c>
      <c r="L19" s="19">
        <v>45</v>
      </c>
      <c r="M19" s="19">
        <f t="shared" si="1"/>
        <v>1</v>
      </c>
      <c r="N19" s="20">
        <v>0</v>
      </c>
      <c r="O19" s="19">
        <v>0.45811390876769997</v>
      </c>
      <c r="P19" s="18">
        <v>7</v>
      </c>
      <c r="Q19" s="18">
        <v>17</v>
      </c>
      <c r="R19" s="22">
        <v>45</v>
      </c>
      <c r="S19" s="19">
        <v>45</v>
      </c>
      <c r="T19" s="19">
        <f t="shared" si="2"/>
        <v>1</v>
      </c>
      <c r="U19" s="20">
        <v>0</v>
      </c>
      <c r="V19" s="21">
        <v>0.104027509689331</v>
      </c>
      <c r="W19" s="18">
        <v>560</v>
      </c>
      <c r="X19" s="18">
        <v>17</v>
      </c>
      <c r="Y19" s="18">
        <v>59</v>
      </c>
      <c r="Z19" s="22">
        <v>45</v>
      </c>
      <c r="AA19" s="21">
        <v>45</v>
      </c>
      <c r="AB19" s="21">
        <f t="shared" si="3"/>
        <v>1</v>
      </c>
      <c r="AC19" s="20">
        <v>0</v>
      </c>
      <c r="AD19" s="21">
        <v>0.40716290473937999</v>
      </c>
      <c r="AE19" s="18">
        <v>7</v>
      </c>
      <c r="AF19" s="18">
        <v>14</v>
      </c>
      <c r="AG19" s="18">
        <v>0</v>
      </c>
      <c r="AH19" s="21">
        <v>45</v>
      </c>
      <c r="AI19" s="19">
        <v>45</v>
      </c>
      <c r="AJ19" s="19">
        <f t="shared" si="4"/>
        <v>1</v>
      </c>
      <c r="AK19" s="20">
        <v>0</v>
      </c>
      <c r="AL19" s="19">
        <v>0.144527196884155</v>
      </c>
      <c r="AM19" s="18">
        <v>503</v>
      </c>
      <c r="AN19" s="18">
        <v>17</v>
      </c>
      <c r="AO19" s="18">
        <v>0</v>
      </c>
      <c r="AP19" s="18">
        <v>63</v>
      </c>
      <c r="AR19" s="22">
        <f t="shared" si="5"/>
        <v>45</v>
      </c>
    </row>
    <row r="20" spans="1:44" x14ac:dyDescent="0.35">
      <c r="A20" s="18" t="s">
        <v>33</v>
      </c>
      <c r="B20" s="18">
        <v>6</v>
      </c>
      <c r="C20" s="18">
        <v>3</v>
      </c>
      <c r="D20" s="18">
        <v>44</v>
      </c>
      <c r="E20" s="19">
        <v>44</v>
      </c>
      <c r="F20" s="19">
        <f t="shared" si="0"/>
        <v>1</v>
      </c>
      <c r="G20" s="20">
        <v>0</v>
      </c>
      <c r="H20" s="21">
        <v>0.34804797172546398</v>
      </c>
      <c r="I20" s="18">
        <v>1654</v>
      </c>
      <c r="J20" s="18">
        <v>54</v>
      </c>
      <c r="K20" s="18">
        <v>44</v>
      </c>
      <c r="L20" s="19">
        <v>44.000000000001002</v>
      </c>
      <c r="M20" s="19">
        <f t="shared" si="1"/>
        <v>1.0000000000000229</v>
      </c>
      <c r="N20" s="20">
        <v>-2.2608177956003199E-14</v>
      </c>
      <c r="O20" s="19">
        <v>2.0026664733886701</v>
      </c>
      <c r="P20" s="18">
        <v>9</v>
      </c>
      <c r="Q20" s="18">
        <v>22</v>
      </c>
      <c r="R20" s="22">
        <v>44</v>
      </c>
      <c r="S20" s="19">
        <v>44</v>
      </c>
      <c r="T20" s="19">
        <f t="shared" si="2"/>
        <v>1</v>
      </c>
      <c r="U20" s="20">
        <v>0</v>
      </c>
      <c r="V20" s="21">
        <v>0.44768619537353499</v>
      </c>
      <c r="W20" s="18">
        <v>3157</v>
      </c>
      <c r="X20" s="18">
        <v>29</v>
      </c>
      <c r="Y20" s="18">
        <v>103</v>
      </c>
      <c r="Z20" s="22">
        <v>44</v>
      </c>
      <c r="AA20" s="21">
        <v>44</v>
      </c>
      <c r="AB20" s="21">
        <f t="shared" si="3"/>
        <v>1</v>
      </c>
      <c r="AC20" s="20">
        <v>0</v>
      </c>
      <c r="AD20" s="21">
        <v>1.2868683338165301</v>
      </c>
      <c r="AE20" s="18">
        <v>8</v>
      </c>
      <c r="AF20" s="18">
        <v>23</v>
      </c>
      <c r="AG20" s="18">
        <v>1</v>
      </c>
      <c r="AH20" s="21">
        <v>44</v>
      </c>
      <c r="AI20" s="19">
        <v>44</v>
      </c>
      <c r="AJ20" s="19">
        <f t="shared" si="4"/>
        <v>1</v>
      </c>
      <c r="AK20" s="20">
        <v>0</v>
      </c>
      <c r="AL20" s="19">
        <v>0.737362861633301</v>
      </c>
      <c r="AM20" s="18">
        <v>2324</v>
      </c>
      <c r="AN20" s="18">
        <v>27</v>
      </c>
      <c r="AO20" s="18">
        <v>1</v>
      </c>
      <c r="AP20" s="18">
        <v>155</v>
      </c>
      <c r="AR20" s="22">
        <f t="shared" si="5"/>
        <v>44</v>
      </c>
    </row>
    <row r="21" spans="1:44" x14ac:dyDescent="0.35">
      <c r="A21" s="18" t="s">
        <v>34</v>
      </c>
      <c r="B21" s="18">
        <v>6</v>
      </c>
      <c r="C21" s="18">
        <v>5</v>
      </c>
      <c r="D21" s="18">
        <v>34</v>
      </c>
      <c r="E21" s="19">
        <v>33.999999999000003</v>
      </c>
      <c r="F21" s="19">
        <f t="shared" si="0"/>
        <v>0.9999999999705883</v>
      </c>
      <c r="G21" s="20">
        <v>0</v>
      </c>
      <c r="H21" s="21">
        <v>8.2770464420318604</v>
      </c>
      <c r="I21" s="18">
        <v>20389</v>
      </c>
      <c r="J21" s="18">
        <v>128</v>
      </c>
      <c r="K21" s="18">
        <v>34</v>
      </c>
      <c r="L21" s="19">
        <v>34</v>
      </c>
      <c r="M21" s="19">
        <f t="shared" si="1"/>
        <v>1</v>
      </c>
      <c r="N21" s="20">
        <v>0</v>
      </c>
      <c r="O21" s="19">
        <v>11.328054189682</v>
      </c>
      <c r="P21" s="18">
        <v>11</v>
      </c>
      <c r="Q21" s="18">
        <v>40</v>
      </c>
      <c r="R21" s="22">
        <v>34</v>
      </c>
      <c r="S21" s="19">
        <v>34</v>
      </c>
      <c r="T21" s="19">
        <f t="shared" si="2"/>
        <v>1</v>
      </c>
      <c r="U21" s="20">
        <v>0</v>
      </c>
      <c r="V21" s="21">
        <v>3.9979338645935099</v>
      </c>
      <c r="W21" s="18">
        <v>23789</v>
      </c>
      <c r="X21" s="18">
        <v>49</v>
      </c>
      <c r="Y21" s="18">
        <v>184</v>
      </c>
      <c r="Z21" s="22">
        <v>34</v>
      </c>
      <c r="AA21" s="21">
        <v>34</v>
      </c>
      <c r="AB21" s="21">
        <f t="shared" si="3"/>
        <v>1</v>
      </c>
      <c r="AC21" s="20">
        <v>0</v>
      </c>
      <c r="AD21" s="21">
        <v>2.9934012889862101</v>
      </c>
      <c r="AE21" s="18">
        <v>9</v>
      </c>
      <c r="AF21" s="18">
        <v>31</v>
      </c>
      <c r="AG21" s="18">
        <v>7</v>
      </c>
      <c r="AH21" s="21">
        <v>34</v>
      </c>
      <c r="AI21" s="19">
        <v>34</v>
      </c>
      <c r="AJ21" s="19">
        <f t="shared" si="4"/>
        <v>1</v>
      </c>
      <c r="AK21" s="20">
        <v>0</v>
      </c>
      <c r="AL21" s="19">
        <v>1.3596293926239</v>
      </c>
      <c r="AM21" s="18">
        <v>5050</v>
      </c>
      <c r="AN21" s="18">
        <v>45</v>
      </c>
      <c r="AO21" s="18">
        <v>8</v>
      </c>
      <c r="AP21" s="18">
        <v>291</v>
      </c>
      <c r="AR21" s="22">
        <f t="shared" si="5"/>
        <v>34</v>
      </c>
    </row>
    <row r="22" spans="1:44" x14ac:dyDescent="0.35">
      <c r="A22" s="18" t="s">
        <v>35</v>
      </c>
      <c r="B22" s="18">
        <v>6</v>
      </c>
      <c r="C22" s="18">
        <v>4</v>
      </c>
      <c r="D22" s="18">
        <v>38</v>
      </c>
      <c r="E22" s="19">
        <v>38</v>
      </c>
      <c r="F22" s="19">
        <f t="shared" si="0"/>
        <v>1</v>
      </c>
      <c r="G22" s="20">
        <v>0</v>
      </c>
      <c r="H22" s="21">
        <v>0.58402538299560602</v>
      </c>
      <c r="I22" s="18">
        <v>1449</v>
      </c>
      <c r="J22" s="18">
        <v>77</v>
      </c>
      <c r="K22" s="18">
        <v>38</v>
      </c>
      <c r="L22" s="19">
        <v>38</v>
      </c>
      <c r="M22" s="19">
        <f t="shared" si="1"/>
        <v>1</v>
      </c>
      <c r="N22" s="20">
        <v>0</v>
      </c>
      <c r="O22" s="19">
        <v>0.76703119277954102</v>
      </c>
      <c r="P22" s="18">
        <v>8</v>
      </c>
      <c r="Q22" s="18">
        <v>21</v>
      </c>
      <c r="R22" s="22">
        <v>38</v>
      </c>
      <c r="S22" s="19">
        <v>38</v>
      </c>
      <c r="T22" s="19">
        <f t="shared" si="2"/>
        <v>1</v>
      </c>
      <c r="U22" s="20">
        <v>0</v>
      </c>
      <c r="V22" s="21">
        <v>0.47923994064331099</v>
      </c>
      <c r="W22" s="18">
        <v>3052</v>
      </c>
      <c r="X22" s="18">
        <v>33</v>
      </c>
      <c r="Y22" s="18">
        <v>116</v>
      </c>
      <c r="Z22" s="22">
        <v>38</v>
      </c>
      <c r="AA22" s="21">
        <v>38</v>
      </c>
      <c r="AB22" s="21">
        <f t="shared" si="3"/>
        <v>1</v>
      </c>
      <c r="AC22" s="20">
        <v>0</v>
      </c>
      <c r="AD22" s="21">
        <v>0.82945418357849099</v>
      </c>
      <c r="AE22" s="18">
        <v>8</v>
      </c>
      <c r="AF22" s="18">
        <v>21</v>
      </c>
      <c r="AG22" s="18">
        <v>3</v>
      </c>
      <c r="AH22" s="21">
        <v>38</v>
      </c>
      <c r="AI22" s="19">
        <v>38</v>
      </c>
      <c r="AJ22" s="19">
        <f t="shared" si="4"/>
        <v>1</v>
      </c>
      <c r="AK22" s="20">
        <v>0</v>
      </c>
      <c r="AL22" s="19">
        <v>0.34604048728942899</v>
      </c>
      <c r="AM22" s="18">
        <v>1586</v>
      </c>
      <c r="AN22" s="18">
        <v>30</v>
      </c>
      <c r="AO22" s="18">
        <v>3</v>
      </c>
      <c r="AP22" s="18">
        <v>120</v>
      </c>
      <c r="AR22" s="22">
        <f t="shared" si="5"/>
        <v>38</v>
      </c>
    </row>
    <row r="23" spans="1:44" x14ac:dyDescent="0.35">
      <c r="A23" s="18" t="s">
        <v>36</v>
      </c>
      <c r="B23" s="18">
        <v>6</v>
      </c>
      <c r="C23" s="18">
        <v>4</v>
      </c>
      <c r="D23" s="18">
        <v>56</v>
      </c>
      <c r="E23" s="19">
        <v>56</v>
      </c>
      <c r="F23" s="19">
        <f t="shared" si="0"/>
        <v>1</v>
      </c>
      <c r="G23" s="20">
        <v>0</v>
      </c>
      <c r="H23" s="21">
        <v>0.907884120941162</v>
      </c>
      <c r="I23" s="18">
        <v>2417</v>
      </c>
      <c r="J23" s="18">
        <v>106</v>
      </c>
      <c r="K23" s="18">
        <v>56</v>
      </c>
      <c r="L23" s="19">
        <v>56</v>
      </c>
      <c r="M23" s="19">
        <f t="shared" si="1"/>
        <v>1</v>
      </c>
      <c r="N23" s="20">
        <v>0</v>
      </c>
      <c r="O23" s="19">
        <v>2.5170309543609601</v>
      </c>
      <c r="P23" s="18">
        <v>10</v>
      </c>
      <c r="Q23" s="18">
        <v>29</v>
      </c>
      <c r="R23" s="22">
        <v>56</v>
      </c>
      <c r="S23" s="19">
        <v>56</v>
      </c>
      <c r="T23" s="19">
        <f t="shared" si="2"/>
        <v>1</v>
      </c>
      <c r="U23" s="20">
        <v>0</v>
      </c>
      <c r="V23" s="21">
        <v>0.63920760154724099</v>
      </c>
      <c r="W23" s="18">
        <v>4121</v>
      </c>
      <c r="X23" s="18">
        <v>37</v>
      </c>
      <c r="Y23" s="18">
        <v>145</v>
      </c>
      <c r="Z23" s="22">
        <v>56</v>
      </c>
      <c r="AA23" s="21">
        <v>56</v>
      </c>
      <c r="AB23" s="21">
        <f t="shared" si="3"/>
        <v>1</v>
      </c>
      <c r="AC23" s="20">
        <v>0</v>
      </c>
      <c r="AD23" s="21">
        <v>2.7014601230621298</v>
      </c>
      <c r="AE23" s="18">
        <v>9</v>
      </c>
      <c r="AF23" s="18">
        <v>30</v>
      </c>
      <c r="AG23" s="18">
        <v>2</v>
      </c>
      <c r="AH23" s="21">
        <v>56</v>
      </c>
      <c r="AI23" s="19">
        <v>56</v>
      </c>
      <c r="AJ23" s="19">
        <f t="shared" si="4"/>
        <v>1</v>
      </c>
      <c r="AK23" s="20">
        <v>0</v>
      </c>
      <c r="AL23" s="19">
        <v>0.90209889411926303</v>
      </c>
      <c r="AM23" s="18">
        <v>2870</v>
      </c>
      <c r="AN23" s="18">
        <v>40</v>
      </c>
      <c r="AO23" s="18">
        <v>3</v>
      </c>
      <c r="AP23" s="18">
        <v>212</v>
      </c>
      <c r="AR23" s="22">
        <f t="shared" si="5"/>
        <v>56</v>
      </c>
    </row>
    <row r="24" spans="1:44" x14ac:dyDescent="0.35">
      <c r="A24" s="18" t="s">
        <v>37</v>
      </c>
      <c r="B24" s="18">
        <v>6</v>
      </c>
      <c r="C24" s="18">
        <v>5</v>
      </c>
      <c r="D24" s="18">
        <v>43</v>
      </c>
      <c r="E24" s="19">
        <v>43</v>
      </c>
      <c r="F24" s="19">
        <f t="shared" si="0"/>
        <v>1</v>
      </c>
      <c r="G24" s="20">
        <v>0</v>
      </c>
      <c r="H24" s="21">
        <v>0.43265819549560602</v>
      </c>
      <c r="I24" s="18">
        <v>1390</v>
      </c>
      <c r="J24" s="18">
        <v>81</v>
      </c>
      <c r="K24" s="18">
        <v>43</v>
      </c>
      <c r="L24" s="19">
        <v>43</v>
      </c>
      <c r="M24" s="19">
        <f t="shared" si="1"/>
        <v>1</v>
      </c>
      <c r="N24" s="20">
        <v>0</v>
      </c>
      <c r="O24" s="19">
        <v>0.62173557281494096</v>
      </c>
      <c r="P24" s="18">
        <v>6</v>
      </c>
      <c r="Q24" s="18">
        <v>21</v>
      </c>
      <c r="R24" s="22">
        <v>43</v>
      </c>
      <c r="S24" s="19">
        <v>43</v>
      </c>
      <c r="T24" s="19">
        <f t="shared" si="2"/>
        <v>1</v>
      </c>
      <c r="U24" s="20">
        <v>0</v>
      </c>
      <c r="V24" s="21">
        <v>0.39118361473083502</v>
      </c>
      <c r="W24" s="18">
        <v>1704</v>
      </c>
      <c r="X24" s="18">
        <v>25</v>
      </c>
      <c r="Y24" s="18">
        <v>142</v>
      </c>
      <c r="Z24" s="22">
        <v>43</v>
      </c>
      <c r="AA24" s="21">
        <v>43</v>
      </c>
      <c r="AB24" s="21">
        <f t="shared" si="3"/>
        <v>1</v>
      </c>
      <c r="AC24" s="20">
        <v>0</v>
      </c>
      <c r="AD24" s="21">
        <v>0.51088571548461903</v>
      </c>
      <c r="AE24" s="18">
        <v>5</v>
      </c>
      <c r="AF24" s="18">
        <v>18</v>
      </c>
      <c r="AG24" s="18">
        <v>1</v>
      </c>
      <c r="AH24" s="21">
        <v>43.000000000000298</v>
      </c>
      <c r="AI24" s="19">
        <v>43.000000000000298</v>
      </c>
      <c r="AJ24" s="19">
        <f t="shared" si="4"/>
        <v>1.0000000000000069</v>
      </c>
      <c r="AK24" s="20">
        <v>0</v>
      </c>
      <c r="AL24" s="19">
        <v>0.62623476982116699</v>
      </c>
      <c r="AM24" s="18">
        <v>2436</v>
      </c>
      <c r="AN24" s="18">
        <v>34</v>
      </c>
      <c r="AO24" s="18">
        <v>3</v>
      </c>
      <c r="AP24" s="18">
        <v>156</v>
      </c>
      <c r="AR24" s="22">
        <f t="shared" si="5"/>
        <v>43</v>
      </c>
    </row>
    <row r="25" spans="1:44" x14ac:dyDescent="0.35">
      <c r="A25" s="18" t="s">
        <v>38</v>
      </c>
      <c r="B25" s="18">
        <v>6</v>
      </c>
      <c r="C25" s="18">
        <v>3</v>
      </c>
      <c r="D25" s="18">
        <v>49</v>
      </c>
      <c r="E25" s="19">
        <v>49</v>
      </c>
      <c r="F25" s="19">
        <f t="shared" si="0"/>
        <v>1</v>
      </c>
      <c r="G25" s="20">
        <v>0</v>
      </c>
      <c r="H25" s="21">
        <v>1.65461230278015</v>
      </c>
      <c r="I25" s="18">
        <v>4490</v>
      </c>
      <c r="J25" s="18">
        <v>61</v>
      </c>
      <c r="K25" s="18">
        <v>49</v>
      </c>
      <c r="L25" s="19">
        <v>49</v>
      </c>
      <c r="M25" s="19">
        <f t="shared" si="1"/>
        <v>1</v>
      </c>
      <c r="N25" s="20">
        <v>0</v>
      </c>
      <c r="O25" s="19">
        <v>4.5136241912841797</v>
      </c>
      <c r="P25" s="18">
        <v>11</v>
      </c>
      <c r="Q25" s="18">
        <v>38</v>
      </c>
      <c r="R25" s="22">
        <v>49</v>
      </c>
      <c r="S25" s="19">
        <v>49</v>
      </c>
      <c r="T25" s="19">
        <f t="shared" si="2"/>
        <v>1</v>
      </c>
      <c r="U25" s="20">
        <v>0</v>
      </c>
      <c r="V25" s="21">
        <v>1.56302165985107</v>
      </c>
      <c r="W25" s="18">
        <v>9146</v>
      </c>
      <c r="X25" s="18">
        <v>40</v>
      </c>
      <c r="Y25" s="18">
        <v>159</v>
      </c>
      <c r="Z25" s="22">
        <v>49</v>
      </c>
      <c r="AA25" s="21">
        <v>49</v>
      </c>
      <c r="AB25" s="21">
        <f t="shared" si="3"/>
        <v>1</v>
      </c>
      <c r="AC25" s="20">
        <v>0</v>
      </c>
      <c r="AD25" s="21">
        <v>4.0358972549438503</v>
      </c>
      <c r="AE25" s="18">
        <v>10</v>
      </c>
      <c r="AF25" s="18">
        <v>37</v>
      </c>
      <c r="AG25" s="18">
        <v>2</v>
      </c>
      <c r="AH25" s="21">
        <v>49</v>
      </c>
      <c r="AI25" s="19">
        <v>49</v>
      </c>
      <c r="AJ25" s="19">
        <f t="shared" si="4"/>
        <v>1</v>
      </c>
      <c r="AK25" s="20">
        <v>0</v>
      </c>
      <c r="AL25" s="19">
        <v>1.7296066284179701</v>
      </c>
      <c r="AM25" s="18">
        <v>8713</v>
      </c>
      <c r="AN25" s="18">
        <v>37</v>
      </c>
      <c r="AO25" s="18">
        <v>2</v>
      </c>
      <c r="AP25" s="18">
        <v>196</v>
      </c>
      <c r="AR25" s="22">
        <f t="shared" si="5"/>
        <v>49</v>
      </c>
    </row>
    <row r="26" spans="1:44" x14ac:dyDescent="0.35">
      <c r="A26" s="18" t="s">
        <v>39</v>
      </c>
      <c r="B26" s="18">
        <v>6</v>
      </c>
      <c r="C26" s="18">
        <v>4</v>
      </c>
      <c r="D26" s="18">
        <v>33</v>
      </c>
      <c r="E26" s="19">
        <v>33</v>
      </c>
      <c r="F26" s="19">
        <f t="shared" si="0"/>
        <v>1</v>
      </c>
      <c r="G26" s="20">
        <v>0</v>
      </c>
      <c r="H26" s="21">
        <v>7.1181011199951199</v>
      </c>
      <c r="I26" s="18">
        <v>18488</v>
      </c>
      <c r="J26" s="18">
        <v>144</v>
      </c>
      <c r="K26" s="18">
        <v>33</v>
      </c>
      <c r="L26" s="19">
        <v>33</v>
      </c>
      <c r="M26" s="19">
        <f t="shared" si="1"/>
        <v>1</v>
      </c>
      <c r="N26" s="20">
        <v>0</v>
      </c>
      <c r="O26" s="19">
        <v>12.2903978824615</v>
      </c>
      <c r="P26" s="18">
        <v>11</v>
      </c>
      <c r="Q26" s="18">
        <v>36</v>
      </c>
      <c r="R26" s="22">
        <v>33</v>
      </c>
      <c r="S26" s="19">
        <v>33</v>
      </c>
      <c r="T26" s="19">
        <f t="shared" si="2"/>
        <v>1</v>
      </c>
      <c r="U26" s="20">
        <v>0</v>
      </c>
      <c r="V26" s="21">
        <v>3.6731588840484601</v>
      </c>
      <c r="W26" s="18">
        <v>23945</v>
      </c>
      <c r="X26" s="18">
        <v>45</v>
      </c>
      <c r="Y26" s="18">
        <v>171</v>
      </c>
      <c r="Z26" s="22">
        <v>33</v>
      </c>
      <c r="AA26" s="21">
        <v>33</v>
      </c>
      <c r="AB26" s="21">
        <f t="shared" si="3"/>
        <v>1</v>
      </c>
      <c r="AC26" s="20">
        <v>0</v>
      </c>
      <c r="AD26" s="21">
        <v>20.587615251541099</v>
      </c>
      <c r="AE26" s="18">
        <v>13</v>
      </c>
      <c r="AF26" s="18">
        <v>37</v>
      </c>
      <c r="AG26" s="18">
        <v>4</v>
      </c>
      <c r="AH26" s="21">
        <v>33</v>
      </c>
      <c r="AI26" s="19">
        <v>33</v>
      </c>
      <c r="AJ26" s="19">
        <f t="shared" si="4"/>
        <v>1</v>
      </c>
      <c r="AK26" s="20">
        <v>0</v>
      </c>
      <c r="AL26" s="19">
        <v>3.93086934089661</v>
      </c>
      <c r="AM26" s="18">
        <v>16586</v>
      </c>
      <c r="AN26" s="18">
        <v>46</v>
      </c>
      <c r="AO26" s="18">
        <v>3</v>
      </c>
      <c r="AP26" s="18">
        <v>255</v>
      </c>
      <c r="AR26" s="22">
        <f t="shared" si="5"/>
        <v>33</v>
      </c>
    </row>
    <row r="27" spans="1:44" x14ac:dyDescent="0.35">
      <c r="A27" s="18" t="s">
        <v>40</v>
      </c>
      <c r="B27" s="18">
        <v>6</v>
      </c>
      <c r="C27" s="18">
        <v>2</v>
      </c>
      <c r="D27" s="18">
        <v>33</v>
      </c>
      <c r="E27" s="19">
        <v>33</v>
      </c>
      <c r="F27" s="19">
        <f t="shared" si="0"/>
        <v>1</v>
      </c>
      <c r="G27" s="20">
        <v>0</v>
      </c>
      <c r="H27" s="21">
        <v>11.870679855346699</v>
      </c>
      <c r="I27" s="18">
        <v>28608</v>
      </c>
      <c r="J27" s="18">
        <v>114</v>
      </c>
      <c r="K27" s="18">
        <v>33</v>
      </c>
      <c r="L27" s="19">
        <v>33</v>
      </c>
      <c r="M27" s="19">
        <f t="shared" si="1"/>
        <v>1</v>
      </c>
      <c r="N27" s="20">
        <v>0</v>
      </c>
      <c r="O27" s="19">
        <v>2.7023875713348402</v>
      </c>
      <c r="P27" s="18">
        <v>13</v>
      </c>
      <c r="Q27" s="18">
        <v>32</v>
      </c>
      <c r="R27" s="22">
        <v>33</v>
      </c>
      <c r="S27" s="19">
        <v>33</v>
      </c>
      <c r="T27" s="19">
        <f t="shared" si="2"/>
        <v>1</v>
      </c>
      <c r="U27" s="20">
        <v>0</v>
      </c>
      <c r="V27" s="21">
        <v>1.6287195682525599</v>
      </c>
      <c r="W27" s="18">
        <v>9798</v>
      </c>
      <c r="X27" s="18">
        <v>48</v>
      </c>
      <c r="Y27" s="18">
        <v>148</v>
      </c>
      <c r="Z27" s="22">
        <v>33</v>
      </c>
      <c r="AA27" s="21">
        <v>33</v>
      </c>
      <c r="AB27" s="21">
        <f t="shared" si="3"/>
        <v>1</v>
      </c>
      <c r="AC27" s="20">
        <v>0</v>
      </c>
      <c r="AD27" s="21">
        <v>5.66951584815979</v>
      </c>
      <c r="AE27" s="18">
        <v>16</v>
      </c>
      <c r="AF27" s="18">
        <v>34</v>
      </c>
      <c r="AG27" s="18">
        <v>0</v>
      </c>
      <c r="AH27" s="21">
        <v>33</v>
      </c>
      <c r="AI27" s="19">
        <v>33</v>
      </c>
      <c r="AJ27" s="19">
        <f t="shared" si="4"/>
        <v>1</v>
      </c>
      <c r="AK27" s="20">
        <v>0</v>
      </c>
      <c r="AL27" s="19">
        <v>2.4776751995086701</v>
      </c>
      <c r="AM27" s="18">
        <v>9602</v>
      </c>
      <c r="AN27" s="18">
        <v>48</v>
      </c>
      <c r="AO27" s="18">
        <v>0</v>
      </c>
      <c r="AP27" s="18">
        <v>195</v>
      </c>
      <c r="AR27" s="22">
        <f t="shared" si="5"/>
        <v>33</v>
      </c>
    </row>
    <row r="28" spans="1:44" x14ac:dyDescent="0.35">
      <c r="A28" s="18" t="s">
        <v>41</v>
      </c>
      <c r="B28" s="18">
        <v>6</v>
      </c>
      <c r="C28" s="18">
        <v>4</v>
      </c>
      <c r="D28" s="18">
        <v>50</v>
      </c>
      <c r="E28" s="19">
        <v>50</v>
      </c>
      <c r="F28" s="19">
        <f t="shared" si="0"/>
        <v>1</v>
      </c>
      <c r="G28" s="20">
        <v>0</v>
      </c>
      <c r="H28" s="21">
        <v>0.51723003387451205</v>
      </c>
      <c r="I28" s="18">
        <v>2232</v>
      </c>
      <c r="J28" s="18">
        <v>81</v>
      </c>
      <c r="K28" s="18">
        <v>50</v>
      </c>
      <c r="L28" s="19">
        <v>50</v>
      </c>
      <c r="M28" s="19">
        <f t="shared" si="1"/>
        <v>1</v>
      </c>
      <c r="N28" s="20">
        <v>0</v>
      </c>
      <c r="O28" s="19">
        <v>0.532387495040894</v>
      </c>
      <c r="P28" s="18">
        <v>8</v>
      </c>
      <c r="Q28" s="18">
        <v>20</v>
      </c>
      <c r="R28" s="22">
        <v>50</v>
      </c>
      <c r="S28" s="19">
        <v>50</v>
      </c>
      <c r="T28" s="19">
        <f t="shared" si="2"/>
        <v>1</v>
      </c>
      <c r="U28" s="20">
        <v>0</v>
      </c>
      <c r="V28" s="21">
        <v>0.26658368110656699</v>
      </c>
      <c r="W28" s="18">
        <v>1127</v>
      </c>
      <c r="X28" s="18">
        <v>28</v>
      </c>
      <c r="Y28" s="18">
        <v>79</v>
      </c>
      <c r="Z28" s="22">
        <v>50</v>
      </c>
      <c r="AA28" s="21">
        <v>50</v>
      </c>
      <c r="AB28" s="21">
        <f t="shared" si="3"/>
        <v>1</v>
      </c>
      <c r="AC28" s="20">
        <v>0</v>
      </c>
      <c r="AD28" s="21">
        <v>0.73762583732605003</v>
      </c>
      <c r="AE28" s="18">
        <v>8</v>
      </c>
      <c r="AF28" s="18">
        <v>20</v>
      </c>
      <c r="AG28" s="18">
        <v>2</v>
      </c>
      <c r="AH28" s="21">
        <v>50</v>
      </c>
      <c r="AI28" s="19">
        <v>50</v>
      </c>
      <c r="AJ28" s="19">
        <f t="shared" si="4"/>
        <v>1</v>
      </c>
      <c r="AK28" s="20">
        <v>0</v>
      </c>
      <c r="AL28" s="19">
        <v>0.238616228103638</v>
      </c>
      <c r="AM28" s="18">
        <v>987</v>
      </c>
      <c r="AN28" s="18">
        <v>27</v>
      </c>
      <c r="AO28" s="18">
        <v>1</v>
      </c>
      <c r="AP28" s="18">
        <v>90</v>
      </c>
      <c r="AR28" s="22">
        <f t="shared" si="5"/>
        <v>50</v>
      </c>
    </row>
    <row r="29" spans="1:44" x14ac:dyDescent="0.35">
      <c r="A29" s="18" t="s">
        <v>42</v>
      </c>
      <c r="B29" s="18">
        <v>6</v>
      </c>
      <c r="C29" s="18">
        <v>4</v>
      </c>
      <c r="D29" s="18">
        <v>42</v>
      </c>
      <c r="E29" s="19">
        <v>42</v>
      </c>
      <c r="F29" s="19">
        <f t="shared" si="0"/>
        <v>1</v>
      </c>
      <c r="G29" s="20">
        <v>0</v>
      </c>
      <c r="H29" s="21">
        <v>3.0259993076324498</v>
      </c>
      <c r="I29" s="18">
        <v>7627</v>
      </c>
      <c r="J29" s="18">
        <v>105</v>
      </c>
      <c r="K29" s="18">
        <v>42</v>
      </c>
      <c r="L29" s="19">
        <v>42</v>
      </c>
      <c r="M29" s="19">
        <f t="shared" si="1"/>
        <v>1</v>
      </c>
      <c r="N29" s="20">
        <v>0</v>
      </c>
      <c r="O29" s="19">
        <v>7.4139997959136998</v>
      </c>
      <c r="P29" s="18">
        <v>12</v>
      </c>
      <c r="Q29" s="18">
        <v>33</v>
      </c>
      <c r="R29" s="22">
        <v>42</v>
      </c>
      <c r="S29" s="19">
        <v>42</v>
      </c>
      <c r="T29" s="19">
        <f t="shared" si="2"/>
        <v>1</v>
      </c>
      <c r="U29" s="20">
        <v>0</v>
      </c>
      <c r="V29" s="21">
        <v>1.9979224205017101</v>
      </c>
      <c r="W29" s="18">
        <v>10127</v>
      </c>
      <c r="X29" s="18">
        <v>42</v>
      </c>
      <c r="Y29" s="18">
        <v>172</v>
      </c>
      <c r="Z29" s="22">
        <v>42</v>
      </c>
      <c r="AA29" s="21">
        <v>42</v>
      </c>
      <c r="AB29" s="21">
        <f t="shared" si="3"/>
        <v>1</v>
      </c>
      <c r="AC29" s="20">
        <v>0</v>
      </c>
      <c r="AD29" s="21">
        <v>8.9009518623352104</v>
      </c>
      <c r="AE29" s="18">
        <v>11</v>
      </c>
      <c r="AF29" s="18">
        <v>34</v>
      </c>
      <c r="AG29" s="18">
        <v>0</v>
      </c>
      <c r="AH29" s="21">
        <v>42</v>
      </c>
      <c r="AI29" s="19">
        <v>42</v>
      </c>
      <c r="AJ29" s="19">
        <f t="shared" si="4"/>
        <v>1</v>
      </c>
      <c r="AK29" s="20">
        <v>0</v>
      </c>
      <c r="AL29" s="19">
        <v>2.6246492862701398</v>
      </c>
      <c r="AM29" s="18">
        <v>11319</v>
      </c>
      <c r="AN29" s="18">
        <v>33</v>
      </c>
      <c r="AO29" s="18">
        <v>0</v>
      </c>
      <c r="AP29" s="18">
        <v>209</v>
      </c>
      <c r="AR29" s="22">
        <f t="shared" si="5"/>
        <v>42</v>
      </c>
    </row>
    <row r="30" spans="1:44" x14ac:dyDescent="0.35">
      <c r="A30" s="18" t="s">
        <v>43</v>
      </c>
      <c r="B30" s="18">
        <v>6</v>
      </c>
      <c r="C30" s="18">
        <v>4</v>
      </c>
      <c r="D30" s="18">
        <v>48</v>
      </c>
      <c r="E30" s="19">
        <v>48</v>
      </c>
      <c r="F30" s="19">
        <f t="shared" si="0"/>
        <v>1</v>
      </c>
      <c r="G30" s="20">
        <v>0</v>
      </c>
      <c r="H30" s="21">
        <v>1.6482636928558401</v>
      </c>
      <c r="I30" s="18">
        <v>3394</v>
      </c>
      <c r="J30" s="18">
        <v>84</v>
      </c>
      <c r="K30" s="18">
        <v>48</v>
      </c>
      <c r="L30" s="19">
        <v>48</v>
      </c>
      <c r="M30" s="19">
        <f t="shared" si="1"/>
        <v>1</v>
      </c>
      <c r="N30" s="20">
        <v>0</v>
      </c>
      <c r="O30" s="19">
        <v>3.5251336097717298</v>
      </c>
      <c r="P30" s="18">
        <v>11</v>
      </c>
      <c r="Q30" s="18">
        <v>32</v>
      </c>
      <c r="R30" s="22">
        <v>48</v>
      </c>
      <c r="S30" s="19">
        <v>48</v>
      </c>
      <c r="T30" s="19">
        <f t="shared" si="2"/>
        <v>1</v>
      </c>
      <c r="U30" s="20">
        <v>0</v>
      </c>
      <c r="V30" s="21">
        <v>1.4060351848602299</v>
      </c>
      <c r="W30" s="18">
        <v>8760</v>
      </c>
      <c r="X30" s="18">
        <v>32</v>
      </c>
      <c r="Y30" s="18">
        <v>161</v>
      </c>
      <c r="Z30" s="22">
        <v>48</v>
      </c>
      <c r="AA30" s="21">
        <v>48</v>
      </c>
      <c r="AB30" s="21">
        <f t="shared" si="3"/>
        <v>1</v>
      </c>
      <c r="AC30" s="20">
        <v>0</v>
      </c>
      <c r="AD30" s="21">
        <v>4.0762491226196298</v>
      </c>
      <c r="AE30" s="18">
        <v>11</v>
      </c>
      <c r="AF30" s="18">
        <v>32</v>
      </c>
      <c r="AG30" s="18">
        <v>3</v>
      </c>
      <c r="AH30" s="21">
        <v>48</v>
      </c>
      <c r="AI30" s="19">
        <v>48</v>
      </c>
      <c r="AJ30" s="19">
        <f t="shared" si="4"/>
        <v>1</v>
      </c>
      <c r="AK30" s="20">
        <v>0</v>
      </c>
      <c r="AL30" s="19">
        <v>1.53384065628052</v>
      </c>
      <c r="AM30" s="18">
        <v>5697</v>
      </c>
      <c r="AN30" s="18">
        <v>32</v>
      </c>
      <c r="AO30" s="18">
        <v>4</v>
      </c>
      <c r="AP30" s="18">
        <v>176</v>
      </c>
      <c r="AR30" s="22">
        <f t="shared" si="5"/>
        <v>48</v>
      </c>
    </row>
    <row r="31" spans="1:44" x14ac:dyDescent="0.35">
      <c r="A31" s="18" t="s">
        <v>44</v>
      </c>
      <c r="B31" s="18">
        <v>6</v>
      </c>
      <c r="C31" s="18">
        <v>5</v>
      </c>
      <c r="D31" s="18">
        <v>46</v>
      </c>
      <c r="E31" s="19">
        <v>46</v>
      </c>
      <c r="F31" s="19">
        <f t="shared" si="0"/>
        <v>1</v>
      </c>
      <c r="G31" s="20">
        <v>0</v>
      </c>
      <c r="H31" s="21">
        <v>0.70981049537658703</v>
      </c>
      <c r="I31" s="18">
        <v>1609</v>
      </c>
      <c r="J31" s="18">
        <v>91</v>
      </c>
      <c r="K31" s="18">
        <v>46</v>
      </c>
      <c r="L31" s="19">
        <v>46</v>
      </c>
      <c r="M31" s="19">
        <f t="shared" si="1"/>
        <v>1</v>
      </c>
      <c r="N31" s="20">
        <v>0</v>
      </c>
      <c r="O31" s="19">
        <v>1.4114634990692101</v>
      </c>
      <c r="P31" s="18">
        <v>8</v>
      </c>
      <c r="Q31" s="18">
        <v>29</v>
      </c>
      <c r="R31" s="22">
        <v>46</v>
      </c>
      <c r="S31" s="19">
        <v>46</v>
      </c>
      <c r="T31" s="19">
        <f t="shared" si="2"/>
        <v>1</v>
      </c>
      <c r="U31" s="20">
        <v>0</v>
      </c>
      <c r="V31" s="21">
        <v>0.75055742263793901</v>
      </c>
      <c r="W31" s="18">
        <v>3020</v>
      </c>
      <c r="X31" s="18">
        <v>42</v>
      </c>
      <c r="Y31" s="18">
        <v>183</v>
      </c>
      <c r="Z31" s="22">
        <v>46</v>
      </c>
      <c r="AA31" s="21">
        <v>46</v>
      </c>
      <c r="AB31" s="21">
        <f t="shared" si="3"/>
        <v>1</v>
      </c>
      <c r="AC31" s="20">
        <v>0</v>
      </c>
      <c r="AD31" s="21">
        <v>1.3430976867675799</v>
      </c>
      <c r="AE31" s="18">
        <v>7</v>
      </c>
      <c r="AF31" s="18">
        <v>27</v>
      </c>
      <c r="AG31" s="18">
        <v>1</v>
      </c>
      <c r="AH31" s="21">
        <v>46</v>
      </c>
      <c r="AI31" s="19">
        <v>46</v>
      </c>
      <c r="AJ31" s="19">
        <f t="shared" si="4"/>
        <v>1</v>
      </c>
      <c r="AK31" s="20">
        <v>0</v>
      </c>
      <c r="AL31" s="19">
        <v>0.75881218910217296</v>
      </c>
      <c r="AM31" s="18">
        <v>3872</v>
      </c>
      <c r="AN31" s="18">
        <v>26</v>
      </c>
      <c r="AO31" s="18">
        <v>0</v>
      </c>
      <c r="AP31" s="18">
        <v>152</v>
      </c>
      <c r="AR31" s="22">
        <f t="shared" si="5"/>
        <v>46</v>
      </c>
    </row>
    <row r="32" spans="1:44" x14ac:dyDescent="0.35">
      <c r="A32" s="18" t="s">
        <v>45</v>
      </c>
      <c r="B32" s="18">
        <v>6</v>
      </c>
      <c r="C32" s="18">
        <v>4</v>
      </c>
      <c r="D32" s="18">
        <v>44</v>
      </c>
      <c r="E32" s="19">
        <v>44</v>
      </c>
      <c r="F32" s="19">
        <f t="shared" si="0"/>
        <v>1</v>
      </c>
      <c r="G32" s="20">
        <v>0</v>
      </c>
      <c r="H32" s="21">
        <v>4.5474121570587203</v>
      </c>
      <c r="I32" s="18">
        <v>12227</v>
      </c>
      <c r="J32" s="18">
        <v>104</v>
      </c>
      <c r="K32" s="18">
        <v>44</v>
      </c>
      <c r="L32" s="19">
        <v>44</v>
      </c>
      <c r="M32" s="19">
        <f t="shared" si="1"/>
        <v>1</v>
      </c>
      <c r="N32" s="20">
        <v>0</v>
      </c>
      <c r="O32" s="19">
        <v>3.2863783836364702</v>
      </c>
      <c r="P32" s="18">
        <v>9</v>
      </c>
      <c r="Q32" s="18">
        <v>24</v>
      </c>
      <c r="R32" s="22">
        <v>44</v>
      </c>
      <c r="S32" s="19">
        <v>44</v>
      </c>
      <c r="T32" s="19">
        <f t="shared" si="2"/>
        <v>1</v>
      </c>
      <c r="U32" s="20">
        <v>0</v>
      </c>
      <c r="V32" s="21">
        <v>0.77296066284179699</v>
      </c>
      <c r="W32" s="18">
        <v>4315</v>
      </c>
      <c r="X32" s="18">
        <v>32</v>
      </c>
      <c r="Y32" s="18">
        <v>139</v>
      </c>
      <c r="Z32" s="22">
        <v>44</v>
      </c>
      <c r="AA32" s="21">
        <v>44</v>
      </c>
      <c r="AB32" s="21">
        <f t="shared" si="3"/>
        <v>1</v>
      </c>
      <c r="AC32" s="20">
        <v>0</v>
      </c>
      <c r="AD32" s="21">
        <v>2.1095309257507302</v>
      </c>
      <c r="AE32" s="18">
        <v>6</v>
      </c>
      <c r="AF32" s="18">
        <v>22</v>
      </c>
      <c r="AG32" s="18">
        <v>0</v>
      </c>
      <c r="AH32" s="21">
        <v>44</v>
      </c>
      <c r="AI32" s="19">
        <v>44</v>
      </c>
      <c r="AJ32" s="19">
        <f t="shared" si="4"/>
        <v>1</v>
      </c>
      <c r="AK32" s="20">
        <v>0</v>
      </c>
      <c r="AL32" s="19">
        <v>1.3967967033386199</v>
      </c>
      <c r="AM32" s="18">
        <v>6603</v>
      </c>
      <c r="AN32" s="18">
        <v>35</v>
      </c>
      <c r="AO32" s="18">
        <v>1</v>
      </c>
      <c r="AP32" s="18">
        <v>167</v>
      </c>
      <c r="AR32" s="22">
        <f t="shared" si="5"/>
        <v>44</v>
      </c>
    </row>
    <row r="33" spans="1:45" x14ac:dyDescent="0.35">
      <c r="A33" s="18" t="s">
        <v>46</v>
      </c>
      <c r="B33" s="18">
        <v>6</v>
      </c>
      <c r="C33" s="18">
        <v>3</v>
      </c>
      <c r="D33" s="18">
        <v>51</v>
      </c>
      <c r="E33" s="19">
        <v>51</v>
      </c>
      <c r="F33" s="19">
        <f t="shared" si="0"/>
        <v>1</v>
      </c>
      <c r="G33" s="20">
        <v>0</v>
      </c>
      <c r="H33" s="21">
        <v>0.76399064064025901</v>
      </c>
      <c r="I33" s="18">
        <v>2219</v>
      </c>
      <c r="J33" s="18">
        <v>97</v>
      </c>
      <c r="K33" s="18">
        <v>51</v>
      </c>
      <c r="L33" s="19">
        <v>51</v>
      </c>
      <c r="M33" s="19">
        <f t="shared" si="1"/>
        <v>1</v>
      </c>
      <c r="N33" s="20">
        <v>0</v>
      </c>
      <c r="O33" s="19">
        <v>2.2590897083282502</v>
      </c>
      <c r="P33" s="18">
        <v>10</v>
      </c>
      <c r="Q33" s="18">
        <v>30</v>
      </c>
      <c r="R33" s="22">
        <v>51</v>
      </c>
      <c r="S33" s="19">
        <v>51</v>
      </c>
      <c r="T33" s="19">
        <f t="shared" si="2"/>
        <v>1</v>
      </c>
      <c r="U33" s="20">
        <v>0</v>
      </c>
      <c r="V33" s="21">
        <v>0.50176763534545898</v>
      </c>
      <c r="W33" s="18">
        <v>2071</v>
      </c>
      <c r="X33" s="18">
        <v>29</v>
      </c>
      <c r="Y33" s="18">
        <v>124</v>
      </c>
      <c r="Z33" s="22">
        <v>51</v>
      </c>
      <c r="AA33" s="21">
        <v>51</v>
      </c>
      <c r="AB33" s="21">
        <f t="shared" si="3"/>
        <v>1</v>
      </c>
      <c r="AC33" s="20">
        <v>0</v>
      </c>
      <c r="AD33" s="21">
        <v>2.0103795528411901</v>
      </c>
      <c r="AE33" s="18">
        <v>8</v>
      </c>
      <c r="AF33" s="18">
        <v>29</v>
      </c>
      <c r="AG33" s="18">
        <v>3</v>
      </c>
      <c r="AH33" s="21">
        <v>51</v>
      </c>
      <c r="AI33" s="19">
        <v>51</v>
      </c>
      <c r="AJ33" s="19">
        <f t="shared" si="4"/>
        <v>1</v>
      </c>
      <c r="AK33" s="20">
        <v>0</v>
      </c>
      <c r="AL33" s="19">
        <v>0.75086331367492698</v>
      </c>
      <c r="AM33" s="18">
        <v>2602</v>
      </c>
      <c r="AN33" s="18">
        <v>32</v>
      </c>
      <c r="AO33" s="18">
        <v>1</v>
      </c>
      <c r="AP33" s="18">
        <v>162</v>
      </c>
      <c r="AR33" s="22">
        <f t="shared" si="5"/>
        <v>51</v>
      </c>
    </row>
    <row r="34" spans="1:45" x14ac:dyDescent="0.35">
      <c r="A34" s="18" t="s">
        <v>47</v>
      </c>
      <c r="B34" s="18">
        <v>7</v>
      </c>
      <c r="C34" s="18">
        <v>4</v>
      </c>
      <c r="D34" s="18">
        <v>107</v>
      </c>
      <c r="E34" s="19">
        <v>107</v>
      </c>
      <c r="F34" s="19">
        <f t="shared" si="0"/>
        <v>1</v>
      </c>
      <c r="G34" s="20">
        <v>0</v>
      </c>
      <c r="H34" s="21">
        <v>8.9225423336029106</v>
      </c>
      <c r="I34" s="18">
        <v>18562</v>
      </c>
      <c r="J34" s="18">
        <v>92</v>
      </c>
      <c r="K34" s="18">
        <v>107</v>
      </c>
      <c r="L34" s="19">
        <v>107</v>
      </c>
      <c r="M34" s="19">
        <f t="shared" si="1"/>
        <v>1</v>
      </c>
      <c r="N34" s="20">
        <v>0</v>
      </c>
      <c r="O34" s="19">
        <v>18.182682037353501</v>
      </c>
      <c r="P34" s="18">
        <v>9</v>
      </c>
      <c r="Q34" s="18">
        <v>18</v>
      </c>
      <c r="R34" s="22">
        <v>107</v>
      </c>
      <c r="S34" s="19">
        <v>107</v>
      </c>
      <c r="T34" s="19">
        <f t="shared" si="2"/>
        <v>1</v>
      </c>
      <c r="U34" s="20">
        <v>0</v>
      </c>
      <c r="V34" s="21">
        <v>5.31520771980286</v>
      </c>
      <c r="W34" s="18">
        <v>13100</v>
      </c>
      <c r="X34" s="18">
        <v>31</v>
      </c>
      <c r="Y34" s="18">
        <v>204</v>
      </c>
      <c r="Z34" s="22">
        <v>107</v>
      </c>
      <c r="AA34" s="21">
        <v>107</v>
      </c>
      <c r="AB34" s="21">
        <f t="shared" si="3"/>
        <v>1</v>
      </c>
      <c r="AC34" s="20">
        <v>0</v>
      </c>
      <c r="AD34" s="21">
        <v>15.756663799285899</v>
      </c>
      <c r="AE34" s="18">
        <v>8</v>
      </c>
      <c r="AF34" s="18">
        <v>18</v>
      </c>
      <c r="AG34" s="18">
        <v>1</v>
      </c>
      <c r="AH34" s="21">
        <v>107</v>
      </c>
      <c r="AI34" s="19">
        <v>107</v>
      </c>
      <c r="AJ34" s="19">
        <f t="shared" si="4"/>
        <v>1</v>
      </c>
      <c r="AK34" s="20">
        <v>0</v>
      </c>
      <c r="AL34" s="19">
        <v>5.8344242572784397</v>
      </c>
      <c r="AM34" s="18">
        <v>12868</v>
      </c>
      <c r="AN34" s="18">
        <v>30</v>
      </c>
      <c r="AO34" s="18">
        <v>1</v>
      </c>
      <c r="AP34" s="18">
        <v>216</v>
      </c>
      <c r="AR34" s="22">
        <f t="shared" si="5"/>
        <v>107</v>
      </c>
    </row>
    <row r="35" spans="1:45" x14ac:dyDescent="0.35">
      <c r="A35" s="18" t="s">
        <v>48</v>
      </c>
      <c r="B35" s="18">
        <v>7</v>
      </c>
      <c r="C35" s="18">
        <v>5</v>
      </c>
      <c r="D35" s="18">
        <v>100</v>
      </c>
      <c r="E35" s="19">
        <v>100</v>
      </c>
      <c r="F35" s="19">
        <f t="shared" si="0"/>
        <v>1.0000000000025711</v>
      </c>
      <c r="G35" s="20">
        <v>0</v>
      </c>
      <c r="H35" s="21">
        <v>2.9262793064117401</v>
      </c>
      <c r="I35" s="18">
        <v>5104</v>
      </c>
      <c r="J35" s="18">
        <v>72</v>
      </c>
      <c r="K35" s="18">
        <v>100</v>
      </c>
      <c r="L35" s="19">
        <v>100</v>
      </c>
      <c r="M35" s="19">
        <f t="shared" si="1"/>
        <v>1.0000000000025711</v>
      </c>
      <c r="N35" s="20">
        <v>0</v>
      </c>
      <c r="O35" s="19">
        <v>1.5420725345611599</v>
      </c>
      <c r="P35" s="18">
        <v>6</v>
      </c>
      <c r="Q35" s="18">
        <v>15</v>
      </c>
      <c r="R35" s="22">
        <v>99.999999999742897</v>
      </c>
      <c r="S35" s="19">
        <v>99.999999999742897</v>
      </c>
      <c r="T35" s="19">
        <f t="shared" si="2"/>
        <v>1</v>
      </c>
      <c r="U35" s="20">
        <v>0</v>
      </c>
      <c r="V35" s="21">
        <v>2.61273860931396</v>
      </c>
      <c r="W35" s="18">
        <v>5594</v>
      </c>
      <c r="X35" s="18">
        <v>40</v>
      </c>
      <c r="Y35" s="18">
        <v>228</v>
      </c>
      <c r="Z35" s="22">
        <v>100</v>
      </c>
      <c r="AA35" s="21">
        <v>100</v>
      </c>
      <c r="AB35" s="21">
        <f t="shared" si="3"/>
        <v>1.0000000000025711</v>
      </c>
      <c r="AC35" s="20">
        <v>0</v>
      </c>
      <c r="AD35" s="21">
        <v>2.1843311786651598</v>
      </c>
      <c r="AE35" s="18">
        <v>6</v>
      </c>
      <c r="AF35" s="18">
        <v>15</v>
      </c>
      <c r="AG35" s="18">
        <v>2</v>
      </c>
      <c r="AH35" s="21">
        <v>100</v>
      </c>
      <c r="AI35" s="19">
        <v>100</v>
      </c>
      <c r="AJ35" s="19">
        <f t="shared" si="4"/>
        <v>1.0000000000025711</v>
      </c>
      <c r="AK35" s="20">
        <v>0</v>
      </c>
      <c r="AL35" s="19">
        <v>1.4227833747863801</v>
      </c>
      <c r="AM35" s="18">
        <v>2182</v>
      </c>
      <c r="AN35" s="18">
        <v>27</v>
      </c>
      <c r="AO35" s="18">
        <v>3</v>
      </c>
      <c r="AP35" s="18">
        <v>218</v>
      </c>
      <c r="AR35" s="22">
        <f t="shared" si="5"/>
        <v>99.999999999742897</v>
      </c>
    </row>
    <row r="36" spans="1:45" x14ac:dyDescent="0.35">
      <c r="A36" s="18" t="s">
        <v>49</v>
      </c>
      <c r="B36" s="18">
        <v>7</v>
      </c>
      <c r="C36" s="18">
        <v>4</v>
      </c>
      <c r="D36" s="18">
        <v>93</v>
      </c>
      <c r="E36" s="19">
        <v>93</v>
      </c>
      <c r="F36" s="19">
        <f t="shared" si="0"/>
        <v>1</v>
      </c>
      <c r="G36" s="20">
        <v>0</v>
      </c>
      <c r="H36" s="21">
        <v>0.76813936233520497</v>
      </c>
      <c r="I36" s="18">
        <v>1511</v>
      </c>
      <c r="J36" s="18">
        <v>64</v>
      </c>
      <c r="K36" s="18">
        <v>93</v>
      </c>
      <c r="L36" s="19">
        <v>93</v>
      </c>
      <c r="M36" s="19">
        <f t="shared" si="1"/>
        <v>1</v>
      </c>
      <c r="N36" s="20">
        <v>0</v>
      </c>
      <c r="O36" s="19">
        <v>0.133712768554688</v>
      </c>
      <c r="P36" s="18">
        <v>4</v>
      </c>
      <c r="Q36" s="18">
        <v>4</v>
      </c>
      <c r="R36" s="22">
        <v>93</v>
      </c>
      <c r="S36" s="19">
        <v>93</v>
      </c>
      <c r="T36" s="19">
        <f t="shared" si="2"/>
        <v>1</v>
      </c>
      <c r="U36" s="20">
        <v>0</v>
      </c>
      <c r="V36" s="21">
        <v>0.125379323959351</v>
      </c>
      <c r="W36" s="18">
        <v>145</v>
      </c>
      <c r="X36" s="18">
        <v>12</v>
      </c>
      <c r="Y36" s="18">
        <v>44</v>
      </c>
      <c r="Z36" s="22">
        <v>93</v>
      </c>
      <c r="AA36" s="21">
        <v>93</v>
      </c>
      <c r="AB36" s="21">
        <f t="shared" si="3"/>
        <v>1</v>
      </c>
      <c r="AC36" s="20">
        <v>0</v>
      </c>
      <c r="AD36" s="21">
        <v>0.143035173416138</v>
      </c>
      <c r="AE36" s="18">
        <v>4</v>
      </c>
      <c r="AF36" s="18">
        <v>4</v>
      </c>
      <c r="AG36" s="18">
        <v>0</v>
      </c>
      <c r="AH36" s="21">
        <v>93</v>
      </c>
      <c r="AI36" s="19">
        <v>93</v>
      </c>
      <c r="AJ36" s="19">
        <f t="shared" si="4"/>
        <v>1</v>
      </c>
      <c r="AK36" s="20">
        <v>0</v>
      </c>
      <c r="AL36" s="19">
        <v>0.14051294326782199</v>
      </c>
      <c r="AM36" s="18">
        <v>71</v>
      </c>
      <c r="AN36" s="18">
        <v>10</v>
      </c>
      <c r="AO36" s="18">
        <v>2</v>
      </c>
      <c r="AP36" s="18">
        <v>50</v>
      </c>
      <c r="AR36" s="22">
        <f t="shared" si="5"/>
        <v>93</v>
      </c>
    </row>
    <row r="37" spans="1:45" x14ac:dyDescent="0.35">
      <c r="A37" s="18" t="s">
        <v>50</v>
      </c>
      <c r="B37" s="18">
        <v>7</v>
      </c>
      <c r="C37" s="18">
        <v>4</v>
      </c>
      <c r="D37" s="18">
        <v>83</v>
      </c>
      <c r="E37" s="19">
        <v>83</v>
      </c>
      <c r="F37" s="19">
        <f t="shared" si="0"/>
        <v>1</v>
      </c>
      <c r="G37" s="20">
        <v>0</v>
      </c>
      <c r="H37" s="21">
        <v>6.2274498939514196</v>
      </c>
      <c r="I37" s="18">
        <v>10839</v>
      </c>
      <c r="J37" s="18">
        <v>95</v>
      </c>
      <c r="K37" s="18">
        <v>83</v>
      </c>
      <c r="L37" s="19">
        <v>83</v>
      </c>
      <c r="M37" s="19">
        <f t="shared" si="1"/>
        <v>1</v>
      </c>
      <c r="N37" s="20">
        <v>0</v>
      </c>
      <c r="O37" s="19">
        <v>10.053093671798701</v>
      </c>
      <c r="P37" s="18">
        <v>10</v>
      </c>
      <c r="Q37" s="18">
        <v>31</v>
      </c>
      <c r="R37" s="22">
        <v>83</v>
      </c>
      <c r="S37" s="19">
        <v>83</v>
      </c>
      <c r="T37" s="19">
        <f t="shared" si="2"/>
        <v>1</v>
      </c>
      <c r="U37" s="20">
        <v>0</v>
      </c>
      <c r="V37" s="21">
        <v>6.4740869998931903</v>
      </c>
      <c r="W37" s="18">
        <v>17323</v>
      </c>
      <c r="X37" s="18">
        <v>39</v>
      </c>
      <c r="Y37" s="18">
        <v>289</v>
      </c>
      <c r="Z37" s="22">
        <v>83</v>
      </c>
      <c r="AA37" s="21">
        <v>83</v>
      </c>
      <c r="AB37" s="21">
        <f t="shared" si="3"/>
        <v>1</v>
      </c>
      <c r="AC37" s="20">
        <v>0</v>
      </c>
      <c r="AD37" s="21">
        <v>5.8594169616699201</v>
      </c>
      <c r="AE37" s="18">
        <v>9</v>
      </c>
      <c r="AF37" s="18">
        <v>28</v>
      </c>
      <c r="AG37" s="18">
        <v>7</v>
      </c>
      <c r="AH37" s="21">
        <v>83</v>
      </c>
      <c r="AI37" s="19">
        <v>83</v>
      </c>
      <c r="AJ37" s="19">
        <f t="shared" si="4"/>
        <v>1</v>
      </c>
      <c r="AK37" s="20">
        <v>0</v>
      </c>
      <c r="AL37" s="19">
        <v>2.7276349067688002</v>
      </c>
      <c r="AM37" s="18">
        <v>7231</v>
      </c>
      <c r="AN37" s="18">
        <v>42</v>
      </c>
      <c r="AO37" s="18">
        <v>7</v>
      </c>
      <c r="AP37" s="18">
        <v>294</v>
      </c>
      <c r="AR37" s="22">
        <f t="shared" si="5"/>
        <v>83</v>
      </c>
    </row>
    <row r="38" spans="1:45" x14ac:dyDescent="0.35">
      <c r="A38" s="18" t="s">
        <v>51</v>
      </c>
      <c r="B38" s="18">
        <v>7</v>
      </c>
      <c r="C38" s="18">
        <v>4</v>
      </c>
      <c r="D38" s="18">
        <v>108</v>
      </c>
      <c r="E38" s="19">
        <v>108</v>
      </c>
      <c r="F38" s="19">
        <f t="shared" si="0"/>
        <v>1</v>
      </c>
      <c r="G38" s="20">
        <v>0</v>
      </c>
      <c r="H38" s="21">
        <v>0.67681288719177202</v>
      </c>
      <c r="I38" s="18">
        <v>1802</v>
      </c>
      <c r="J38" s="18">
        <v>63</v>
      </c>
      <c r="K38" s="18">
        <v>108</v>
      </c>
      <c r="L38" s="19">
        <v>108</v>
      </c>
      <c r="M38" s="19">
        <f t="shared" si="1"/>
        <v>1</v>
      </c>
      <c r="N38" s="20">
        <v>0</v>
      </c>
      <c r="O38" s="19">
        <v>0.158393144607544</v>
      </c>
      <c r="P38" s="18">
        <v>3</v>
      </c>
      <c r="Q38" s="18">
        <v>2</v>
      </c>
      <c r="R38" s="22">
        <v>108</v>
      </c>
      <c r="S38" s="19">
        <v>108</v>
      </c>
      <c r="T38" s="19">
        <f t="shared" si="2"/>
        <v>1</v>
      </c>
      <c r="U38" s="20">
        <v>0</v>
      </c>
      <c r="V38" s="21">
        <v>6.6409587860107394E-2</v>
      </c>
      <c r="W38" s="18">
        <v>26</v>
      </c>
      <c r="X38" s="18">
        <v>5</v>
      </c>
      <c r="Y38" s="18">
        <v>26</v>
      </c>
      <c r="Z38" s="22">
        <v>108</v>
      </c>
      <c r="AA38" s="21">
        <v>108</v>
      </c>
      <c r="AB38" s="21">
        <f t="shared" si="3"/>
        <v>1</v>
      </c>
      <c r="AC38" s="20">
        <v>0</v>
      </c>
      <c r="AD38" s="21">
        <v>0.235270977020264</v>
      </c>
      <c r="AE38" s="18">
        <v>4</v>
      </c>
      <c r="AF38" s="18">
        <v>4</v>
      </c>
      <c r="AG38" s="18">
        <v>1</v>
      </c>
      <c r="AH38" s="21">
        <v>108</v>
      </c>
      <c r="AI38" s="19">
        <v>108</v>
      </c>
      <c r="AJ38" s="19">
        <f t="shared" si="4"/>
        <v>1</v>
      </c>
      <c r="AK38" s="20">
        <v>0</v>
      </c>
      <c r="AL38" s="19">
        <v>9.7247123718261705E-2</v>
      </c>
      <c r="AM38" s="18">
        <v>87</v>
      </c>
      <c r="AN38" s="18">
        <v>5</v>
      </c>
      <c r="AO38" s="18">
        <v>2</v>
      </c>
      <c r="AP38" s="18">
        <v>23</v>
      </c>
      <c r="AR38" s="22">
        <f t="shared" si="5"/>
        <v>108</v>
      </c>
    </row>
    <row r="39" spans="1:45" x14ac:dyDescent="0.35">
      <c r="A39" s="18" t="s">
        <v>52</v>
      </c>
      <c r="B39" s="18">
        <v>7</v>
      </c>
      <c r="C39" s="18">
        <v>4</v>
      </c>
      <c r="D39" s="18">
        <v>80</v>
      </c>
      <c r="E39" s="19">
        <v>80</v>
      </c>
      <c r="F39" s="19">
        <f t="shared" si="0"/>
        <v>1</v>
      </c>
      <c r="G39" s="20">
        <v>0</v>
      </c>
      <c r="H39" s="21">
        <v>2.1639418601989702</v>
      </c>
      <c r="I39" s="18">
        <v>4142</v>
      </c>
      <c r="J39" s="18">
        <v>45</v>
      </c>
      <c r="K39" s="18">
        <v>80</v>
      </c>
      <c r="L39" s="19">
        <v>80</v>
      </c>
      <c r="M39" s="19">
        <f t="shared" si="1"/>
        <v>1</v>
      </c>
      <c r="N39" s="20">
        <v>0</v>
      </c>
      <c r="O39" s="19">
        <v>1.0724751949310301</v>
      </c>
      <c r="P39" s="18">
        <v>7</v>
      </c>
      <c r="Q39" s="18">
        <v>16</v>
      </c>
      <c r="R39" s="22">
        <v>80</v>
      </c>
      <c r="S39" s="19">
        <v>80</v>
      </c>
      <c r="T39" s="19">
        <f t="shared" si="2"/>
        <v>1</v>
      </c>
      <c r="U39" s="20">
        <v>0</v>
      </c>
      <c r="V39" s="21">
        <v>0.58904838562011697</v>
      </c>
      <c r="W39" s="18">
        <v>1540</v>
      </c>
      <c r="X39" s="18">
        <v>34</v>
      </c>
      <c r="Y39" s="18">
        <v>117</v>
      </c>
      <c r="Z39" s="22">
        <v>80</v>
      </c>
      <c r="AA39" s="21">
        <v>80</v>
      </c>
      <c r="AB39" s="21">
        <f t="shared" si="3"/>
        <v>1</v>
      </c>
      <c r="AC39" s="20">
        <v>0</v>
      </c>
      <c r="AD39" s="21">
        <v>1.1204206943512001</v>
      </c>
      <c r="AE39" s="18">
        <v>7</v>
      </c>
      <c r="AF39" s="18">
        <v>15</v>
      </c>
      <c r="AG39" s="18">
        <v>3</v>
      </c>
      <c r="AH39" s="21">
        <v>80</v>
      </c>
      <c r="AI39" s="19">
        <v>80</v>
      </c>
      <c r="AJ39" s="19">
        <f t="shared" si="4"/>
        <v>1</v>
      </c>
      <c r="AK39" s="20">
        <v>0</v>
      </c>
      <c r="AL39" s="19">
        <v>0.80627322196960505</v>
      </c>
      <c r="AM39" s="18">
        <v>1796</v>
      </c>
      <c r="AN39" s="18">
        <v>29</v>
      </c>
      <c r="AO39" s="18">
        <v>4</v>
      </c>
      <c r="AP39" s="18">
        <v>203</v>
      </c>
      <c r="AR39" s="22">
        <f t="shared" si="5"/>
        <v>80</v>
      </c>
    </row>
    <row r="40" spans="1:45" x14ac:dyDescent="0.35">
      <c r="A40" s="18" t="s">
        <v>53</v>
      </c>
      <c r="B40" s="18">
        <v>7</v>
      </c>
      <c r="C40" s="18">
        <v>4</v>
      </c>
      <c r="D40" s="18">
        <v>122</v>
      </c>
      <c r="E40" s="19">
        <v>122</v>
      </c>
      <c r="F40" s="19">
        <f t="shared" si="0"/>
        <v>1</v>
      </c>
      <c r="G40" s="20">
        <v>0</v>
      </c>
      <c r="H40" s="21">
        <v>6.64489793777466</v>
      </c>
      <c r="I40" s="18">
        <v>15860</v>
      </c>
      <c r="J40" s="18">
        <v>68</v>
      </c>
      <c r="K40" s="18">
        <v>122</v>
      </c>
      <c r="L40" s="19">
        <v>122</v>
      </c>
      <c r="M40" s="19">
        <f t="shared" si="1"/>
        <v>1</v>
      </c>
      <c r="N40" s="20">
        <v>0</v>
      </c>
      <c r="O40" s="19">
        <v>7.2498126029968297</v>
      </c>
      <c r="P40" s="18">
        <v>7</v>
      </c>
      <c r="Q40" s="18">
        <v>16</v>
      </c>
      <c r="R40" s="22">
        <v>122</v>
      </c>
      <c r="S40" s="19">
        <v>122</v>
      </c>
      <c r="T40" s="19">
        <f t="shared" si="2"/>
        <v>1</v>
      </c>
      <c r="U40" s="20">
        <v>0</v>
      </c>
      <c r="V40" s="21">
        <v>2.6249985694885298</v>
      </c>
      <c r="W40" s="18">
        <v>7229</v>
      </c>
      <c r="X40" s="18">
        <v>28</v>
      </c>
      <c r="Y40" s="18">
        <v>136</v>
      </c>
      <c r="Z40" s="22">
        <v>122</v>
      </c>
      <c r="AA40" s="21">
        <v>122</v>
      </c>
      <c r="AB40" s="21">
        <f t="shared" si="3"/>
        <v>1</v>
      </c>
      <c r="AC40" s="20">
        <v>0</v>
      </c>
      <c r="AD40" s="21">
        <v>6.09934735298157</v>
      </c>
      <c r="AE40" s="18">
        <v>7</v>
      </c>
      <c r="AF40" s="18">
        <v>20</v>
      </c>
      <c r="AG40" s="18">
        <v>2</v>
      </c>
      <c r="AH40" s="21">
        <v>122</v>
      </c>
      <c r="AI40" s="19">
        <v>122</v>
      </c>
      <c r="AJ40" s="19">
        <f t="shared" si="4"/>
        <v>1</v>
      </c>
      <c r="AK40" s="20">
        <v>0</v>
      </c>
      <c r="AL40" s="19">
        <v>3.5684020519256601</v>
      </c>
      <c r="AM40" s="18">
        <v>7911</v>
      </c>
      <c r="AN40" s="18">
        <v>36</v>
      </c>
      <c r="AO40" s="18">
        <v>4</v>
      </c>
      <c r="AP40" s="18">
        <v>198</v>
      </c>
      <c r="AR40" s="22">
        <f t="shared" si="5"/>
        <v>122</v>
      </c>
    </row>
    <row r="41" spans="1:45" x14ac:dyDescent="0.35">
      <c r="A41" s="18" t="s">
        <v>54</v>
      </c>
      <c r="B41" s="18">
        <v>7</v>
      </c>
      <c r="C41" s="18">
        <v>5</v>
      </c>
      <c r="D41" s="18">
        <v>108</v>
      </c>
      <c r="E41" s="19">
        <v>108</v>
      </c>
      <c r="F41" s="19">
        <f t="shared" si="0"/>
        <v>1</v>
      </c>
      <c r="G41" s="20">
        <v>0</v>
      </c>
      <c r="H41" s="21">
        <v>7.63179683685303</v>
      </c>
      <c r="I41" s="18">
        <v>16592</v>
      </c>
      <c r="J41" s="18">
        <v>56</v>
      </c>
      <c r="K41" s="18">
        <v>108</v>
      </c>
      <c r="L41" s="19">
        <v>108</v>
      </c>
      <c r="M41" s="19">
        <f t="shared" si="1"/>
        <v>1</v>
      </c>
      <c r="N41" s="20">
        <v>0</v>
      </c>
      <c r="O41" s="19">
        <v>16.274461984634399</v>
      </c>
      <c r="P41" s="18">
        <v>9</v>
      </c>
      <c r="Q41" s="18">
        <v>30</v>
      </c>
      <c r="R41" s="22">
        <v>108</v>
      </c>
      <c r="S41" s="19">
        <v>108</v>
      </c>
      <c r="T41" s="19">
        <f t="shared" si="2"/>
        <v>1</v>
      </c>
      <c r="U41" s="20">
        <v>0</v>
      </c>
      <c r="V41" s="21">
        <v>4.7486832141876203</v>
      </c>
      <c r="W41" s="18">
        <v>17675</v>
      </c>
      <c r="X41" s="18">
        <v>41</v>
      </c>
      <c r="Y41" s="18">
        <v>225</v>
      </c>
      <c r="Z41" s="22">
        <v>108</v>
      </c>
      <c r="AA41" s="21">
        <v>108</v>
      </c>
      <c r="AB41" s="21">
        <f t="shared" si="3"/>
        <v>1</v>
      </c>
      <c r="AC41" s="20">
        <v>0</v>
      </c>
      <c r="AD41" s="21">
        <v>26.180715799331701</v>
      </c>
      <c r="AE41" s="18">
        <v>11</v>
      </c>
      <c r="AF41" s="18">
        <v>34</v>
      </c>
      <c r="AG41" s="18">
        <v>1</v>
      </c>
      <c r="AH41" s="21">
        <v>108</v>
      </c>
      <c r="AI41" s="19">
        <v>108</v>
      </c>
      <c r="AJ41" s="19">
        <f t="shared" si="4"/>
        <v>1</v>
      </c>
      <c r="AK41" s="20">
        <v>0</v>
      </c>
      <c r="AL41" s="19">
        <v>7.7196574211120597</v>
      </c>
      <c r="AM41" s="18">
        <v>17721</v>
      </c>
      <c r="AN41" s="18">
        <v>44</v>
      </c>
      <c r="AO41" s="18">
        <v>1</v>
      </c>
      <c r="AP41" s="18">
        <v>302</v>
      </c>
      <c r="AR41" s="22">
        <f t="shared" si="5"/>
        <v>108</v>
      </c>
    </row>
    <row r="42" spans="1:45" x14ac:dyDescent="0.35">
      <c r="A42" s="18" t="s">
        <v>55</v>
      </c>
      <c r="B42" s="18">
        <v>7</v>
      </c>
      <c r="C42" s="18">
        <v>4</v>
      </c>
      <c r="D42" s="18">
        <v>138</v>
      </c>
      <c r="E42" s="19">
        <v>138</v>
      </c>
      <c r="F42" s="19">
        <f t="shared" si="0"/>
        <v>1</v>
      </c>
      <c r="G42" s="20">
        <v>0</v>
      </c>
      <c r="H42" s="21">
        <v>12.990835428237901</v>
      </c>
      <c r="I42" s="18">
        <v>26654</v>
      </c>
      <c r="J42" s="18">
        <v>79</v>
      </c>
      <c r="K42" s="18">
        <v>138</v>
      </c>
      <c r="L42" s="19">
        <v>138</v>
      </c>
      <c r="M42" s="19">
        <f t="shared" si="1"/>
        <v>1</v>
      </c>
      <c r="N42" s="20">
        <v>0</v>
      </c>
      <c r="O42" s="19">
        <v>19.088691473007199</v>
      </c>
      <c r="P42" s="18">
        <v>10</v>
      </c>
      <c r="Q42" s="18">
        <v>27</v>
      </c>
      <c r="R42" s="22">
        <v>138</v>
      </c>
      <c r="S42" s="19">
        <v>138</v>
      </c>
      <c r="T42" s="19">
        <f t="shared" si="2"/>
        <v>1</v>
      </c>
      <c r="U42" s="20">
        <v>0</v>
      </c>
      <c r="V42" s="21">
        <v>12.3207712173462</v>
      </c>
      <c r="W42" s="18">
        <v>37861</v>
      </c>
      <c r="X42" s="18">
        <v>42</v>
      </c>
      <c r="Y42" s="18">
        <v>215</v>
      </c>
      <c r="Z42" s="22">
        <v>138</v>
      </c>
      <c r="AA42" s="21">
        <v>138</v>
      </c>
      <c r="AB42" s="21">
        <f t="shared" si="3"/>
        <v>1</v>
      </c>
      <c r="AC42" s="20">
        <v>0</v>
      </c>
      <c r="AD42" s="21">
        <v>14.077205896377601</v>
      </c>
      <c r="AE42" s="18">
        <v>9</v>
      </c>
      <c r="AF42" s="18">
        <v>27</v>
      </c>
      <c r="AG42" s="18">
        <v>5</v>
      </c>
      <c r="AH42" s="21">
        <v>138</v>
      </c>
      <c r="AI42" s="19">
        <v>138</v>
      </c>
      <c r="AJ42" s="19">
        <f t="shared" si="4"/>
        <v>1</v>
      </c>
      <c r="AK42" s="20">
        <v>0</v>
      </c>
      <c r="AL42" s="19">
        <v>4.5907392501831099</v>
      </c>
      <c r="AM42" s="18">
        <v>11333</v>
      </c>
      <c r="AN42" s="18">
        <v>35</v>
      </c>
      <c r="AO42" s="18">
        <v>3</v>
      </c>
      <c r="AP42" s="18">
        <v>201</v>
      </c>
      <c r="AR42" s="22">
        <f t="shared" si="5"/>
        <v>138</v>
      </c>
    </row>
    <row r="43" spans="1:45" x14ac:dyDescent="0.35">
      <c r="A43" s="18" t="s">
        <v>56</v>
      </c>
      <c r="B43" s="18">
        <v>7</v>
      </c>
      <c r="C43" s="18">
        <v>5</v>
      </c>
      <c r="D43" s="18">
        <v>88</v>
      </c>
      <c r="E43" s="19">
        <v>88</v>
      </c>
      <c r="F43" s="19">
        <f t="shared" si="0"/>
        <v>1</v>
      </c>
      <c r="G43" s="20">
        <v>0</v>
      </c>
      <c r="H43" s="21">
        <v>4.6966843605041504</v>
      </c>
      <c r="I43" s="18">
        <v>10008</v>
      </c>
      <c r="J43" s="18">
        <v>89</v>
      </c>
      <c r="K43" s="18">
        <v>88</v>
      </c>
      <c r="L43" s="19">
        <v>88</v>
      </c>
      <c r="M43" s="19">
        <f t="shared" si="1"/>
        <v>1</v>
      </c>
      <c r="N43" s="20">
        <v>0</v>
      </c>
      <c r="O43" s="19">
        <v>11.510151624679599</v>
      </c>
      <c r="P43" s="18">
        <v>9</v>
      </c>
      <c r="Q43" s="18">
        <v>17</v>
      </c>
      <c r="R43" s="22">
        <v>88</v>
      </c>
      <c r="S43" s="19">
        <v>88</v>
      </c>
      <c r="T43" s="19">
        <f t="shared" si="2"/>
        <v>1</v>
      </c>
      <c r="U43" s="20">
        <v>0</v>
      </c>
      <c r="V43" s="21">
        <v>5.2067456245422399</v>
      </c>
      <c r="W43" s="18">
        <v>13396</v>
      </c>
      <c r="X43" s="18">
        <v>37</v>
      </c>
      <c r="Y43" s="18">
        <v>177</v>
      </c>
      <c r="Z43" s="22">
        <v>88</v>
      </c>
      <c r="AA43" s="21">
        <v>88</v>
      </c>
      <c r="AB43" s="21">
        <f t="shared" si="3"/>
        <v>1</v>
      </c>
      <c r="AC43" s="20">
        <v>0</v>
      </c>
      <c r="AD43" s="21">
        <v>18.8881592750549</v>
      </c>
      <c r="AE43" s="18">
        <v>11</v>
      </c>
      <c r="AF43" s="18">
        <v>22</v>
      </c>
      <c r="AG43" s="18">
        <v>0</v>
      </c>
      <c r="AH43" s="21">
        <v>88</v>
      </c>
      <c r="AI43" s="19">
        <v>88</v>
      </c>
      <c r="AJ43" s="19">
        <f t="shared" si="4"/>
        <v>1</v>
      </c>
      <c r="AK43" s="20">
        <v>0</v>
      </c>
      <c r="AL43" s="19">
        <v>5.6712496280670202</v>
      </c>
      <c r="AM43" s="18">
        <v>14744</v>
      </c>
      <c r="AN43" s="18">
        <v>25</v>
      </c>
      <c r="AO43" s="18">
        <v>2</v>
      </c>
      <c r="AP43" s="18">
        <v>225</v>
      </c>
      <c r="AR43" s="22">
        <f t="shared" si="5"/>
        <v>88</v>
      </c>
    </row>
    <row r="44" spans="1:45" s="24" customFormat="1" x14ac:dyDescent="0.35">
      <c r="A44" s="77" t="s">
        <v>57</v>
      </c>
      <c r="B44" s="77"/>
      <c r="C44" s="77"/>
      <c r="D44" s="25">
        <f t="shared" ref="D44:AR44" si="6">AVERAGE(D4:D43)</f>
        <v>57.924999999999997</v>
      </c>
      <c r="E44" s="25">
        <f t="shared" si="6"/>
        <v>57.924999999975</v>
      </c>
      <c r="F44" s="25">
        <f t="shared" si="6"/>
        <v>0.99999999999932887</v>
      </c>
      <c r="G44" s="26">
        <f t="shared" si="6"/>
        <v>0</v>
      </c>
      <c r="H44" s="25">
        <f t="shared" si="6"/>
        <v>3.2338195383548736</v>
      </c>
      <c r="I44" s="25">
        <f t="shared" si="6"/>
        <v>7284.9250000000002</v>
      </c>
      <c r="J44" s="25">
        <f t="shared" si="6"/>
        <v>90.575000000000003</v>
      </c>
      <c r="K44" s="25">
        <f t="shared" si="6"/>
        <v>57.924999999999997</v>
      </c>
      <c r="L44" s="25">
        <f t="shared" si="6"/>
        <v>57.925000000000026</v>
      </c>
      <c r="M44" s="25">
        <f t="shared" si="6"/>
        <v>1.0000000000000648</v>
      </c>
      <c r="N44" s="26">
        <f t="shared" si="6"/>
        <v>-5.6520444890007998E-16</v>
      </c>
      <c r="O44" s="25">
        <f t="shared" si="6"/>
        <v>4.9705952346324906</v>
      </c>
      <c r="P44" s="25">
        <f t="shared" si="6"/>
        <v>8.8000000000000007</v>
      </c>
      <c r="Q44" s="25">
        <f t="shared" si="6"/>
        <v>25.7</v>
      </c>
      <c r="R44" s="25">
        <f t="shared" si="6"/>
        <v>57.924999999993624</v>
      </c>
      <c r="S44" s="25">
        <f t="shared" si="6"/>
        <v>57.924999999993624</v>
      </c>
      <c r="T44" s="25">
        <f t="shared" si="6"/>
        <v>1.0000000000000011</v>
      </c>
      <c r="U44" s="26">
        <f t="shared" si="6"/>
        <v>0</v>
      </c>
      <c r="V44" s="25">
        <f t="shared" si="6"/>
        <v>2.0594655990600588</v>
      </c>
      <c r="W44" s="25">
        <f t="shared" si="6"/>
        <v>8520.2999999999993</v>
      </c>
      <c r="X44" s="25">
        <f t="shared" si="6"/>
        <v>33.450000000000003</v>
      </c>
      <c r="Y44" s="25">
        <f t="shared" si="6"/>
        <v>147.27500000000001</v>
      </c>
      <c r="Z44" s="25">
        <f t="shared" si="6"/>
        <v>57.924999999999997</v>
      </c>
      <c r="AA44" s="25">
        <f t="shared" si="6"/>
        <v>57.924999999999997</v>
      </c>
      <c r="AB44" s="25">
        <f t="shared" si="6"/>
        <v>1.0000000000000644</v>
      </c>
      <c r="AC44" s="26">
        <f t="shared" si="6"/>
        <v>0</v>
      </c>
      <c r="AD44" s="25">
        <f t="shared" si="6"/>
        <v>5.4239298522472383</v>
      </c>
      <c r="AE44" s="25">
        <f t="shared" si="6"/>
        <v>8.65</v>
      </c>
      <c r="AF44" s="25">
        <f t="shared" si="6"/>
        <v>25.35</v>
      </c>
      <c r="AG44" s="25">
        <f t="shared" si="6"/>
        <v>2.25</v>
      </c>
      <c r="AH44" s="25">
        <f t="shared" si="6"/>
        <v>57.925000000000026</v>
      </c>
      <c r="AI44" s="25">
        <f t="shared" si="6"/>
        <v>57.925000000000026</v>
      </c>
      <c r="AJ44" s="25">
        <f t="shared" si="6"/>
        <v>1.0000000000000646</v>
      </c>
      <c r="AK44" s="26">
        <f t="shared" si="6"/>
        <v>0</v>
      </c>
      <c r="AL44" s="25">
        <f t="shared" si="6"/>
        <v>2.133168786764144</v>
      </c>
      <c r="AM44" s="25">
        <f t="shared" si="6"/>
        <v>6625.9750000000004</v>
      </c>
      <c r="AN44" s="25">
        <f t="shared" si="6"/>
        <v>31.425000000000001</v>
      </c>
      <c r="AO44" s="25">
        <f t="shared" si="6"/>
        <v>2.2749999999999999</v>
      </c>
      <c r="AP44" s="25">
        <f t="shared" si="6"/>
        <v>184.67500000000001</v>
      </c>
      <c r="AQ44" s="46"/>
      <c r="AR44" s="25">
        <f t="shared" si="6"/>
        <v>57.924999999993567</v>
      </c>
      <c r="AS44" s="25"/>
    </row>
    <row r="45" spans="1:45" x14ac:dyDescent="0.35">
      <c r="E45" s="19"/>
      <c r="F45" s="19"/>
      <c r="G45" s="20"/>
      <c r="H45" s="21"/>
      <c r="L45" s="19"/>
      <c r="M45" s="19"/>
      <c r="N45" s="20"/>
      <c r="O45" s="19"/>
      <c r="R45" s="22"/>
      <c r="S45" s="19"/>
      <c r="T45" s="19"/>
      <c r="U45" s="20"/>
      <c r="V45" s="21"/>
      <c r="Z45" s="22"/>
      <c r="AA45" s="21"/>
      <c r="AB45" s="21"/>
      <c r="AC45" s="20"/>
      <c r="AD45" s="21"/>
      <c r="AH45" s="21"/>
      <c r="AI45" s="19"/>
      <c r="AJ45" s="19"/>
      <c r="AK45" s="20"/>
      <c r="AL45" s="19"/>
      <c r="AR45" s="22"/>
    </row>
    <row r="46" spans="1:45" x14ac:dyDescent="0.35">
      <c r="E46" s="19"/>
      <c r="F46" s="19"/>
      <c r="G46" s="20"/>
      <c r="H46" s="21"/>
      <c r="L46" s="19"/>
      <c r="M46" s="19"/>
      <c r="N46" s="20"/>
      <c r="O46" s="19"/>
      <c r="R46" s="22"/>
      <c r="S46" s="19"/>
      <c r="T46" s="19"/>
      <c r="U46" s="20"/>
      <c r="V46" s="21"/>
      <c r="Z46" s="22"/>
      <c r="AA46" s="21"/>
      <c r="AB46" s="21"/>
      <c r="AC46" s="20"/>
      <c r="AD46" s="21"/>
      <c r="AH46" s="21"/>
      <c r="AI46" s="19"/>
      <c r="AJ46" s="19"/>
      <c r="AK46" s="20"/>
      <c r="AL46" s="19"/>
      <c r="AR46" s="22"/>
    </row>
    <row r="47" spans="1:45" x14ac:dyDescent="0.35">
      <c r="A47" s="78" t="s">
        <v>123</v>
      </c>
      <c r="B47" s="78"/>
      <c r="C47" s="78"/>
      <c r="D47" s="78"/>
      <c r="E47" s="19"/>
      <c r="F47" s="19"/>
      <c r="G47" s="20"/>
      <c r="H47" s="21"/>
      <c r="L47" s="19"/>
      <c r="M47" s="19"/>
      <c r="N47" s="20"/>
      <c r="O47" s="19"/>
      <c r="R47" s="22"/>
      <c r="S47" s="19"/>
      <c r="T47" s="19"/>
      <c r="U47" s="20"/>
      <c r="V47" s="21"/>
      <c r="Z47" s="22"/>
      <c r="AA47" s="21"/>
      <c r="AB47" s="21"/>
      <c r="AC47" s="20"/>
      <c r="AD47" s="21"/>
      <c r="AH47" s="21"/>
      <c r="AI47" s="19"/>
      <c r="AJ47" s="19"/>
      <c r="AK47" s="20"/>
      <c r="AL47" s="19"/>
      <c r="AR47" s="22"/>
    </row>
    <row r="48" spans="1:45" x14ac:dyDescent="0.35">
      <c r="D48" s="79" t="s">
        <v>0</v>
      </c>
      <c r="E48" s="79"/>
      <c r="F48" s="79"/>
      <c r="G48" s="79"/>
      <c r="H48" s="79"/>
      <c r="I48" s="79"/>
      <c r="J48" s="79"/>
      <c r="K48" s="80" t="s">
        <v>1</v>
      </c>
      <c r="L48" s="80"/>
      <c r="M48" s="80"/>
      <c r="N48" s="80"/>
      <c r="O48" s="80"/>
      <c r="P48" s="80"/>
      <c r="Q48" s="80"/>
      <c r="R48" s="81" t="s">
        <v>2</v>
      </c>
      <c r="S48" s="81"/>
      <c r="T48" s="81"/>
      <c r="U48" s="81"/>
      <c r="V48" s="81"/>
      <c r="W48" s="81"/>
      <c r="X48" s="81"/>
      <c r="Y48" s="81"/>
      <c r="Z48" s="82" t="s">
        <v>117</v>
      </c>
      <c r="AA48" s="82"/>
      <c r="AB48" s="82"/>
      <c r="AC48" s="82"/>
      <c r="AD48" s="82"/>
      <c r="AE48" s="82"/>
      <c r="AF48" s="82"/>
      <c r="AG48" s="82"/>
      <c r="AH48" s="83" t="s">
        <v>3</v>
      </c>
      <c r="AI48" s="83"/>
      <c r="AJ48" s="83"/>
      <c r="AK48" s="83"/>
      <c r="AL48" s="83"/>
      <c r="AM48" s="83"/>
      <c r="AN48" s="83"/>
      <c r="AO48" s="83"/>
      <c r="AP48" s="83"/>
      <c r="AQ48" s="34"/>
      <c r="AR48" s="22"/>
      <c r="AS48" s="28"/>
    </row>
    <row r="49" spans="1:45" x14ac:dyDescent="0.35">
      <c r="A49" s="18" t="s">
        <v>4</v>
      </c>
      <c r="B49" s="18" t="s">
        <v>58</v>
      </c>
      <c r="C49" s="18" t="s">
        <v>5</v>
      </c>
      <c r="D49" s="29" t="s">
        <v>6</v>
      </c>
      <c r="E49" s="29" t="s">
        <v>7</v>
      </c>
      <c r="F49" s="29" t="s">
        <v>13</v>
      </c>
      <c r="G49" s="29" t="s">
        <v>9</v>
      </c>
      <c r="H49" s="29" t="s">
        <v>10</v>
      </c>
      <c r="I49" s="29" t="s">
        <v>11</v>
      </c>
      <c r="J49" s="29" t="s">
        <v>12</v>
      </c>
      <c r="K49" s="30" t="s">
        <v>6</v>
      </c>
      <c r="L49" s="30" t="s">
        <v>7</v>
      </c>
      <c r="M49" s="30" t="s">
        <v>13</v>
      </c>
      <c r="N49" s="30" t="s">
        <v>9</v>
      </c>
      <c r="O49" s="30" t="s">
        <v>10</v>
      </c>
      <c r="P49" s="30" t="s">
        <v>14</v>
      </c>
      <c r="Q49" s="30" t="s">
        <v>15</v>
      </c>
      <c r="R49" s="31" t="s">
        <v>6</v>
      </c>
      <c r="S49" s="31" t="s">
        <v>7</v>
      </c>
      <c r="T49" s="31" t="s">
        <v>13</v>
      </c>
      <c r="U49" s="31" t="s">
        <v>9</v>
      </c>
      <c r="V49" s="31" t="s">
        <v>10</v>
      </c>
      <c r="W49" s="31" t="s">
        <v>11</v>
      </c>
      <c r="X49" s="31" t="s">
        <v>15</v>
      </c>
      <c r="Y49" s="31" t="s">
        <v>12</v>
      </c>
      <c r="Z49" s="32" t="s">
        <v>6</v>
      </c>
      <c r="AA49" s="32" t="s">
        <v>7</v>
      </c>
      <c r="AB49" s="32" t="s">
        <v>13</v>
      </c>
      <c r="AC49" s="32" t="s">
        <v>9</v>
      </c>
      <c r="AD49" s="32" t="s">
        <v>10</v>
      </c>
      <c r="AE49" s="32" t="s">
        <v>14</v>
      </c>
      <c r="AF49" s="32" t="s">
        <v>15</v>
      </c>
      <c r="AG49" s="32" t="s">
        <v>16</v>
      </c>
      <c r="AH49" s="33" t="s">
        <v>6</v>
      </c>
      <c r="AI49" s="33" t="s">
        <v>7</v>
      </c>
      <c r="AJ49" s="33" t="s">
        <v>13</v>
      </c>
      <c r="AK49" s="33" t="s">
        <v>9</v>
      </c>
      <c r="AL49" s="33" t="s">
        <v>10</v>
      </c>
      <c r="AM49" s="33" t="s">
        <v>11</v>
      </c>
      <c r="AN49" s="33" t="s">
        <v>15</v>
      </c>
      <c r="AO49" s="33" t="s">
        <v>16</v>
      </c>
      <c r="AP49" s="33" t="s">
        <v>12</v>
      </c>
      <c r="AQ49" s="34"/>
      <c r="AR49" s="37" t="s">
        <v>59</v>
      </c>
      <c r="AS49" s="28"/>
    </row>
    <row r="50" spans="1:45" x14ac:dyDescent="0.35">
      <c r="A50" s="18" t="s">
        <v>60</v>
      </c>
      <c r="B50" s="18">
        <v>14</v>
      </c>
      <c r="C50" s="18">
        <v>4</v>
      </c>
      <c r="D50" s="18">
        <v>279</v>
      </c>
      <c r="E50" s="19">
        <v>279</v>
      </c>
      <c r="F50" s="19">
        <f t="shared" ref="F50:F66" si="7">E50/AR50</f>
        <v>1</v>
      </c>
      <c r="G50" s="20">
        <v>0</v>
      </c>
      <c r="H50" s="21">
        <v>397.57557821273798</v>
      </c>
      <c r="I50" s="18">
        <v>199247</v>
      </c>
      <c r="J50" s="18">
        <v>320</v>
      </c>
      <c r="K50" s="18">
        <v>279</v>
      </c>
      <c r="L50" s="19">
        <v>279</v>
      </c>
      <c r="M50" s="19">
        <f t="shared" ref="M50:M66" si="8">L50/AR50</f>
        <v>1</v>
      </c>
      <c r="N50" s="20">
        <v>0</v>
      </c>
      <c r="O50" s="19">
        <v>67.370002031326294</v>
      </c>
      <c r="P50" s="18">
        <v>6</v>
      </c>
      <c r="Q50" s="18">
        <v>14</v>
      </c>
      <c r="R50" s="21">
        <v>279</v>
      </c>
      <c r="S50" s="19">
        <v>279</v>
      </c>
      <c r="T50" s="19">
        <f t="shared" ref="T50:T66" si="9">S50/AR50</f>
        <v>1</v>
      </c>
      <c r="U50" s="20">
        <v>0</v>
      </c>
      <c r="V50" s="21">
        <v>295.57407665252703</v>
      </c>
      <c r="W50" s="18">
        <v>407629</v>
      </c>
      <c r="X50" s="18">
        <v>37</v>
      </c>
      <c r="Y50" s="18">
        <v>416</v>
      </c>
      <c r="Z50" s="18">
        <v>279</v>
      </c>
      <c r="AA50" s="21">
        <v>279</v>
      </c>
      <c r="AB50" s="21">
        <f t="shared" ref="AB50:AB66" si="10">AA50/AR50</f>
        <v>1</v>
      </c>
      <c r="AC50" s="20">
        <v>0</v>
      </c>
      <c r="AD50" s="21">
        <v>30.335165500640901</v>
      </c>
      <c r="AE50" s="18">
        <v>5</v>
      </c>
      <c r="AF50" s="18">
        <v>12</v>
      </c>
      <c r="AG50" s="18">
        <v>0</v>
      </c>
      <c r="AH50" s="18">
        <v>279</v>
      </c>
      <c r="AI50" s="19">
        <v>279</v>
      </c>
      <c r="AJ50" s="19">
        <f t="shared" ref="AJ50:AJ66" si="11">AI50/AR50</f>
        <v>1</v>
      </c>
      <c r="AK50" s="20">
        <v>0</v>
      </c>
      <c r="AL50" s="19">
        <v>15.0426499843597</v>
      </c>
      <c r="AM50" s="18">
        <v>16119</v>
      </c>
      <c r="AN50" s="18">
        <v>26</v>
      </c>
      <c r="AO50" s="18">
        <v>1</v>
      </c>
      <c r="AP50" s="18">
        <v>407</v>
      </c>
      <c r="AR50" s="22">
        <f t="shared" ref="AR50:AR66" si="12">MIN(D50,K50,R50,Z50,AH50)</f>
        <v>279</v>
      </c>
    </row>
    <row r="51" spans="1:45" x14ac:dyDescent="0.35">
      <c r="A51" s="18" t="s">
        <v>61</v>
      </c>
      <c r="B51" s="18">
        <v>14</v>
      </c>
      <c r="C51" s="18">
        <v>4</v>
      </c>
      <c r="D51" s="18">
        <v>252</v>
      </c>
      <c r="E51" s="19">
        <v>252</v>
      </c>
      <c r="F51" s="19">
        <f t="shared" si="7"/>
        <v>1</v>
      </c>
      <c r="G51" s="20">
        <v>0</v>
      </c>
      <c r="H51" s="21">
        <v>157.050122499466</v>
      </c>
      <c r="I51" s="18">
        <v>67319</v>
      </c>
      <c r="J51" s="18">
        <v>409</v>
      </c>
      <c r="K51" s="18">
        <v>252</v>
      </c>
      <c r="L51" s="19">
        <v>252</v>
      </c>
      <c r="M51" s="19">
        <f t="shared" si="8"/>
        <v>1</v>
      </c>
      <c r="N51" s="20">
        <v>0</v>
      </c>
      <c r="O51" s="19">
        <v>121.189562320709</v>
      </c>
      <c r="P51" s="18">
        <v>7</v>
      </c>
      <c r="Q51" s="18">
        <v>13</v>
      </c>
      <c r="R51" s="21">
        <v>252</v>
      </c>
      <c r="S51" s="19">
        <v>252</v>
      </c>
      <c r="T51" s="19">
        <f t="shared" si="9"/>
        <v>1</v>
      </c>
      <c r="U51" s="20">
        <v>0</v>
      </c>
      <c r="V51" s="21">
        <v>58.070060968398998</v>
      </c>
      <c r="W51" s="18">
        <v>53828</v>
      </c>
      <c r="X51" s="18">
        <v>26</v>
      </c>
      <c r="Y51" s="18">
        <v>305</v>
      </c>
      <c r="Z51" s="18">
        <v>252</v>
      </c>
      <c r="AA51" s="21">
        <v>252</v>
      </c>
      <c r="AB51" s="21">
        <f t="shared" si="10"/>
        <v>1</v>
      </c>
      <c r="AC51" s="20">
        <v>0</v>
      </c>
      <c r="AD51" s="21">
        <v>238.04678034782401</v>
      </c>
      <c r="AE51" s="18">
        <v>7</v>
      </c>
      <c r="AF51" s="18">
        <v>14</v>
      </c>
      <c r="AG51" s="18">
        <v>1</v>
      </c>
      <c r="AH51" s="18">
        <v>252</v>
      </c>
      <c r="AI51" s="19">
        <v>252</v>
      </c>
      <c r="AJ51" s="19">
        <f t="shared" si="11"/>
        <v>1</v>
      </c>
      <c r="AK51" s="20">
        <v>0</v>
      </c>
      <c r="AL51" s="19">
        <v>133.348165035248</v>
      </c>
      <c r="AM51" s="18">
        <v>97676</v>
      </c>
      <c r="AN51" s="18">
        <v>19</v>
      </c>
      <c r="AO51" s="18">
        <v>1</v>
      </c>
      <c r="AP51" s="18">
        <v>418</v>
      </c>
      <c r="AR51" s="22">
        <f t="shared" si="12"/>
        <v>252</v>
      </c>
    </row>
    <row r="52" spans="1:45" x14ac:dyDescent="0.35">
      <c r="A52" s="18" t="s">
        <v>62</v>
      </c>
      <c r="B52" s="18">
        <v>14</v>
      </c>
      <c r="C52" s="18">
        <v>5</v>
      </c>
      <c r="D52" s="18">
        <v>236</v>
      </c>
      <c r="E52" s="19">
        <v>236</v>
      </c>
      <c r="F52" s="19">
        <f t="shared" si="7"/>
        <v>1</v>
      </c>
      <c r="G52" s="20">
        <v>0</v>
      </c>
      <c r="H52" s="21">
        <v>386.94380807876598</v>
      </c>
      <c r="I52" s="18">
        <v>185000</v>
      </c>
      <c r="J52" s="18">
        <v>332</v>
      </c>
      <c r="K52" s="18">
        <v>236</v>
      </c>
      <c r="L52" s="19">
        <v>236</v>
      </c>
      <c r="M52" s="19">
        <f t="shared" si="8"/>
        <v>1</v>
      </c>
      <c r="N52" s="20">
        <v>0</v>
      </c>
      <c r="O52" s="19">
        <v>531.75759506225597</v>
      </c>
      <c r="P52" s="18">
        <v>9</v>
      </c>
      <c r="Q52" s="18">
        <v>24</v>
      </c>
      <c r="R52" s="21">
        <v>236</v>
      </c>
      <c r="S52" s="19">
        <v>236</v>
      </c>
      <c r="T52" s="19">
        <f t="shared" si="9"/>
        <v>1</v>
      </c>
      <c r="U52" s="20">
        <v>0</v>
      </c>
      <c r="V52" s="21">
        <v>420.45576739311201</v>
      </c>
      <c r="W52" s="18">
        <v>470832</v>
      </c>
      <c r="X52" s="18">
        <v>37</v>
      </c>
      <c r="Y52" s="18">
        <v>432</v>
      </c>
      <c r="Z52" s="18">
        <v>236</v>
      </c>
      <c r="AA52" s="21">
        <v>236</v>
      </c>
      <c r="AB52" s="21">
        <f t="shared" si="10"/>
        <v>1</v>
      </c>
      <c r="AC52" s="20">
        <v>0</v>
      </c>
      <c r="AD52" s="21">
        <v>24.405049324035598</v>
      </c>
      <c r="AE52" s="18">
        <v>8</v>
      </c>
      <c r="AF52" s="18">
        <v>20</v>
      </c>
      <c r="AG52" s="18">
        <v>0</v>
      </c>
      <c r="AH52" s="18">
        <v>236</v>
      </c>
      <c r="AI52" s="19">
        <v>236</v>
      </c>
      <c r="AJ52" s="19">
        <f t="shared" si="11"/>
        <v>1</v>
      </c>
      <c r="AK52" s="20">
        <v>0</v>
      </c>
      <c r="AL52" s="19">
        <v>62.071106672287002</v>
      </c>
      <c r="AM52" s="18">
        <v>56180</v>
      </c>
      <c r="AN52" s="18">
        <v>41</v>
      </c>
      <c r="AO52" s="18">
        <v>0</v>
      </c>
      <c r="AP52" s="18">
        <v>470</v>
      </c>
      <c r="AR52" s="22">
        <f t="shared" si="12"/>
        <v>236</v>
      </c>
    </row>
    <row r="53" spans="1:45" x14ac:dyDescent="0.35">
      <c r="A53" s="18" t="s">
        <v>63</v>
      </c>
      <c r="B53" s="18">
        <v>14</v>
      </c>
      <c r="C53" s="18">
        <v>5</v>
      </c>
      <c r="D53" s="18">
        <v>214</v>
      </c>
      <c r="E53" s="19">
        <v>214</v>
      </c>
      <c r="F53" s="19">
        <f t="shared" si="7"/>
        <v>1</v>
      </c>
      <c r="G53" s="20">
        <v>0</v>
      </c>
      <c r="H53" s="21">
        <v>419.22082257270802</v>
      </c>
      <c r="I53" s="18">
        <v>159945</v>
      </c>
      <c r="J53" s="18">
        <v>499</v>
      </c>
      <c r="K53" s="18">
        <v>214</v>
      </c>
      <c r="L53" s="19">
        <v>214</v>
      </c>
      <c r="M53" s="19">
        <f t="shared" si="8"/>
        <v>1</v>
      </c>
      <c r="N53" s="20">
        <v>0</v>
      </c>
      <c r="O53" s="19">
        <v>432.64444112777699</v>
      </c>
      <c r="P53" s="18">
        <v>11</v>
      </c>
      <c r="Q53" s="18">
        <v>27</v>
      </c>
      <c r="R53" s="21">
        <v>214</v>
      </c>
      <c r="S53" s="19">
        <v>214</v>
      </c>
      <c r="T53" s="19">
        <f t="shared" si="9"/>
        <v>1</v>
      </c>
      <c r="U53" s="20">
        <v>0</v>
      </c>
      <c r="V53" s="21">
        <v>158.20563983917199</v>
      </c>
      <c r="W53" s="18">
        <v>112256</v>
      </c>
      <c r="X53" s="18">
        <v>51</v>
      </c>
      <c r="Y53" s="18">
        <v>401</v>
      </c>
      <c r="Z53" s="18">
        <v>214</v>
      </c>
      <c r="AA53" s="21">
        <v>214</v>
      </c>
      <c r="AB53" s="21">
        <f t="shared" si="10"/>
        <v>1</v>
      </c>
      <c r="AC53" s="20">
        <v>0</v>
      </c>
      <c r="AD53" s="21">
        <v>415.29559087753302</v>
      </c>
      <c r="AE53" s="18">
        <v>12</v>
      </c>
      <c r="AF53" s="18">
        <v>30</v>
      </c>
      <c r="AG53" s="18">
        <v>0</v>
      </c>
      <c r="AH53" s="18">
        <v>214</v>
      </c>
      <c r="AI53" s="19">
        <v>214</v>
      </c>
      <c r="AJ53" s="19">
        <f t="shared" si="11"/>
        <v>1</v>
      </c>
      <c r="AK53" s="20">
        <v>0</v>
      </c>
      <c r="AL53" s="19">
        <v>411.94188523292502</v>
      </c>
      <c r="AM53" s="18">
        <v>234787</v>
      </c>
      <c r="AN53" s="18">
        <v>52</v>
      </c>
      <c r="AO53" s="18">
        <v>1</v>
      </c>
      <c r="AP53" s="18">
        <v>596</v>
      </c>
      <c r="AR53" s="22">
        <f t="shared" si="12"/>
        <v>214</v>
      </c>
    </row>
    <row r="54" spans="1:45" x14ac:dyDescent="0.35">
      <c r="A54" s="18" t="s">
        <v>64</v>
      </c>
      <c r="B54" s="18">
        <v>14</v>
      </c>
      <c r="C54" s="18">
        <v>6</v>
      </c>
      <c r="D54" s="18">
        <v>212</v>
      </c>
      <c r="E54" s="19">
        <v>212</v>
      </c>
      <c r="F54" s="19">
        <f t="shared" si="7"/>
        <v>1</v>
      </c>
      <c r="G54" s="20">
        <v>0</v>
      </c>
      <c r="H54" s="21">
        <v>219.98598623275799</v>
      </c>
      <c r="I54" s="18">
        <v>113526</v>
      </c>
      <c r="J54" s="18">
        <v>405</v>
      </c>
      <c r="K54" s="18">
        <v>212</v>
      </c>
      <c r="L54" s="19">
        <v>212</v>
      </c>
      <c r="M54" s="19">
        <f t="shared" si="8"/>
        <v>1</v>
      </c>
      <c r="N54" s="20">
        <v>0</v>
      </c>
      <c r="O54" s="19">
        <v>33.988529920578003</v>
      </c>
      <c r="P54" s="18">
        <v>5</v>
      </c>
      <c r="Q54" s="18">
        <v>9</v>
      </c>
      <c r="R54" s="21">
        <v>212</v>
      </c>
      <c r="S54" s="19">
        <v>212</v>
      </c>
      <c r="T54" s="19">
        <f t="shared" si="9"/>
        <v>1</v>
      </c>
      <c r="U54" s="20">
        <v>0</v>
      </c>
      <c r="V54" s="21">
        <v>59.460999965667703</v>
      </c>
      <c r="W54" s="18">
        <v>31245</v>
      </c>
      <c r="X54" s="18">
        <v>26</v>
      </c>
      <c r="Y54" s="18">
        <v>510</v>
      </c>
      <c r="Z54" s="18">
        <v>212</v>
      </c>
      <c r="AA54" s="21">
        <v>212</v>
      </c>
      <c r="AB54" s="21">
        <f t="shared" si="10"/>
        <v>1</v>
      </c>
      <c r="AC54" s="20">
        <v>0</v>
      </c>
      <c r="AD54" s="21">
        <v>15.9308428764343</v>
      </c>
      <c r="AE54" s="18">
        <v>5</v>
      </c>
      <c r="AF54" s="18">
        <v>10</v>
      </c>
      <c r="AG54" s="18">
        <v>0</v>
      </c>
      <c r="AH54" s="18">
        <v>212</v>
      </c>
      <c r="AI54" s="19">
        <v>212</v>
      </c>
      <c r="AJ54" s="19">
        <f t="shared" si="11"/>
        <v>1</v>
      </c>
      <c r="AK54" s="20">
        <v>0</v>
      </c>
      <c r="AL54" s="19">
        <v>229.47695541381799</v>
      </c>
      <c r="AM54" s="18">
        <v>126843</v>
      </c>
      <c r="AN54" s="18">
        <v>26</v>
      </c>
      <c r="AO54" s="18">
        <v>0</v>
      </c>
      <c r="AP54" s="18">
        <v>628</v>
      </c>
      <c r="AR54" s="22">
        <f t="shared" si="12"/>
        <v>212</v>
      </c>
    </row>
    <row r="55" spans="1:45" x14ac:dyDescent="0.35">
      <c r="A55" s="18" t="s">
        <v>65</v>
      </c>
      <c r="B55" s="18">
        <v>14</v>
      </c>
      <c r="C55" s="18">
        <v>5</v>
      </c>
      <c r="D55" s="18">
        <v>220</v>
      </c>
      <c r="E55" s="19">
        <v>178.54693118721599</v>
      </c>
      <c r="F55" s="19">
        <f t="shared" si="7"/>
        <v>0.8152827908092054</v>
      </c>
      <c r="G55" s="20">
        <v>0.18842304005802399</v>
      </c>
      <c r="H55" s="21">
        <v>1800.0021958351099</v>
      </c>
      <c r="I55" s="18">
        <v>473942</v>
      </c>
      <c r="J55" s="18">
        <v>604</v>
      </c>
      <c r="K55" s="18">
        <v>219</v>
      </c>
      <c r="L55" s="19">
        <v>215</v>
      </c>
      <c r="M55" s="19">
        <f t="shared" si="8"/>
        <v>0.9817351598173516</v>
      </c>
      <c r="N55" s="20">
        <v>1.8264840182648401E-2</v>
      </c>
      <c r="O55" s="19">
        <v>1800.0302126407601</v>
      </c>
      <c r="P55" s="18">
        <v>15</v>
      </c>
      <c r="Q55" s="18">
        <v>44</v>
      </c>
      <c r="R55" s="21">
        <v>219</v>
      </c>
      <c r="S55" s="19">
        <v>214.99999999999901</v>
      </c>
      <c r="T55" s="19">
        <f t="shared" si="9"/>
        <v>0.98173515981734705</v>
      </c>
      <c r="U55" s="20">
        <v>1.8264840182642302E-2</v>
      </c>
      <c r="V55" s="21">
        <v>1800.00196743011</v>
      </c>
      <c r="W55" s="18">
        <v>1046759</v>
      </c>
      <c r="X55" s="18">
        <v>59</v>
      </c>
      <c r="Y55" s="18">
        <v>623</v>
      </c>
      <c r="Z55" s="18">
        <v>219</v>
      </c>
      <c r="AA55" s="21">
        <v>217</v>
      </c>
      <c r="AB55" s="21">
        <f t="shared" si="10"/>
        <v>0.9908675799086758</v>
      </c>
      <c r="AC55" s="20">
        <v>9.1324200913242004E-3</v>
      </c>
      <c r="AD55" s="21">
        <v>1800.0366744995099</v>
      </c>
      <c r="AE55" s="18">
        <v>17</v>
      </c>
      <c r="AF55" s="18">
        <v>47</v>
      </c>
      <c r="AG55" s="18">
        <v>3</v>
      </c>
      <c r="AH55" s="18">
        <v>219</v>
      </c>
      <c r="AI55" s="19">
        <v>208.99999999999901</v>
      </c>
      <c r="AJ55" s="19">
        <f t="shared" si="11"/>
        <v>0.95433789954337445</v>
      </c>
      <c r="AK55" s="20">
        <v>4.56621004566031E-2</v>
      </c>
      <c r="AL55" s="19">
        <v>1800.00141739845</v>
      </c>
      <c r="AM55" s="18">
        <v>718791</v>
      </c>
      <c r="AN55" s="18">
        <v>67</v>
      </c>
      <c r="AO55" s="18">
        <v>3</v>
      </c>
      <c r="AP55" s="18">
        <v>787</v>
      </c>
      <c r="AR55" s="22">
        <f t="shared" si="12"/>
        <v>219</v>
      </c>
    </row>
    <row r="56" spans="1:45" x14ac:dyDescent="0.35">
      <c r="A56" s="18" t="s">
        <v>66</v>
      </c>
      <c r="B56" s="18">
        <v>14</v>
      </c>
      <c r="C56" s="18">
        <v>5</v>
      </c>
      <c r="D56" s="18">
        <v>231</v>
      </c>
      <c r="E56" s="19">
        <v>231</v>
      </c>
      <c r="F56" s="19">
        <f t="shared" si="7"/>
        <v>1</v>
      </c>
      <c r="G56" s="20">
        <v>0</v>
      </c>
      <c r="H56" s="21">
        <v>715.378855705261</v>
      </c>
      <c r="I56" s="18">
        <v>190023</v>
      </c>
      <c r="J56" s="18">
        <v>563</v>
      </c>
      <c r="K56" s="18">
        <v>231</v>
      </c>
      <c r="L56" s="19">
        <v>231</v>
      </c>
      <c r="M56" s="19">
        <f t="shared" si="8"/>
        <v>1</v>
      </c>
      <c r="N56" s="20">
        <v>0</v>
      </c>
      <c r="O56" s="19">
        <v>1141.7966513633701</v>
      </c>
      <c r="P56" s="18">
        <v>9</v>
      </c>
      <c r="Q56" s="18">
        <v>31</v>
      </c>
      <c r="R56" s="21">
        <v>231</v>
      </c>
      <c r="S56" s="19">
        <v>231</v>
      </c>
      <c r="T56" s="19">
        <f t="shared" si="9"/>
        <v>1</v>
      </c>
      <c r="U56" s="20">
        <v>0</v>
      </c>
      <c r="V56" s="21">
        <v>784.643041610718</v>
      </c>
      <c r="W56" s="18">
        <v>448670</v>
      </c>
      <c r="X56" s="18">
        <v>46</v>
      </c>
      <c r="Y56" s="18">
        <v>490</v>
      </c>
      <c r="Z56" s="18">
        <v>231</v>
      </c>
      <c r="AA56" s="21">
        <v>231</v>
      </c>
      <c r="AB56" s="21">
        <f t="shared" si="10"/>
        <v>1</v>
      </c>
      <c r="AC56" s="20">
        <v>0</v>
      </c>
      <c r="AD56" s="21">
        <v>139.89784502983099</v>
      </c>
      <c r="AE56" s="18">
        <v>10</v>
      </c>
      <c r="AF56" s="18">
        <v>32</v>
      </c>
      <c r="AG56" s="18">
        <v>2</v>
      </c>
      <c r="AH56" s="18">
        <v>231</v>
      </c>
      <c r="AI56" s="19">
        <v>231</v>
      </c>
      <c r="AJ56" s="19">
        <f t="shared" si="11"/>
        <v>1</v>
      </c>
      <c r="AK56" s="20">
        <v>0</v>
      </c>
      <c r="AL56" s="19">
        <v>478.76510095596302</v>
      </c>
      <c r="AM56" s="18">
        <v>160860</v>
      </c>
      <c r="AN56" s="18">
        <v>54</v>
      </c>
      <c r="AO56" s="18">
        <v>0</v>
      </c>
      <c r="AP56" s="18">
        <v>655</v>
      </c>
      <c r="AR56" s="22">
        <f t="shared" si="12"/>
        <v>231</v>
      </c>
    </row>
    <row r="57" spans="1:45" x14ac:dyDescent="0.35">
      <c r="A57" s="18" t="s">
        <v>67</v>
      </c>
      <c r="B57" s="18">
        <v>10</v>
      </c>
      <c r="C57" s="18">
        <v>6</v>
      </c>
      <c r="D57" s="18">
        <v>133</v>
      </c>
      <c r="E57" s="19">
        <v>133</v>
      </c>
      <c r="F57" s="19">
        <f t="shared" si="7"/>
        <v>1</v>
      </c>
      <c r="G57" s="20">
        <v>0</v>
      </c>
      <c r="H57" s="21">
        <v>780.692925214767</v>
      </c>
      <c r="I57" s="18">
        <v>713135</v>
      </c>
      <c r="J57" s="18">
        <v>333</v>
      </c>
      <c r="K57" s="18">
        <v>133</v>
      </c>
      <c r="L57" s="19">
        <v>133</v>
      </c>
      <c r="M57" s="19">
        <f t="shared" si="8"/>
        <v>1</v>
      </c>
      <c r="N57" s="20">
        <v>0</v>
      </c>
      <c r="O57" s="19">
        <v>131.214714288712</v>
      </c>
      <c r="P57" s="18">
        <v>19</v>
      </c>
      <c r="Q57" s="18">
        <v>42</v>
      </c>
      <c r="R57" s="21">
        <v>133</v>
      </c>
      <c r="S57" s="19">
        <v>133</v>
      </c>
      <c r="T57" s="19">
        <f t="shared" si="9"/>
        <v>1</v>
      </c>
      <c r="U57" s="20">
        <v>0</v>
      </c>
      <c r="V57" s="21">
        <v>196.44746661186201</v>
      </c>
      <c r="W57" s="18">
        <v>310614</v>
      </c>
      <c r="X57" s="18">
        <v>95</v>
      </c>
      <c r="Y57" s="18">
        <v>594</v>
      </c>
      <c r="Z57" s="18">
        <v>133</v>
      </c>
      <c r="AA57" s="21">
        <v>133</v>
      </c>
      <c r="AB57" s="21">
        <f t="shared" si="10"/>
        <v>1</v>
      </c>
      <c r="AC57" s="20">
        <v>0</v>
      </c>
      <c r="AD57" s="21">
        <v>140.492180347443</v>
      </c>
      <c r="AE57" s="18">
        <v>19</v>
      </c>
      <c r="AF57" s="18">
        <v>43</v>
      </c>
      <c r="AG57" s="18">
        <v>1</v>
      </c>
      <c r="AH57" s="18">
        <v>133</v>
      </c>
      <c r="AI57" s="19">
        <v>133</v>
      </c>
      <c r="AJ57" s="19">
        <f t="shared" si="11"/>
        <v>1</v>
      </c>
      <c r="AK57" s="20">
        <v>0</v>
      </c>
      <c r="AL57" s="19">
        <v>155.43157982826199</v>
      </c>
      <c r="AM57" s="18">
        <v>199696</v>
      </c>
      <c r="AN57" s="18">
        <v>88</v>
      </c>
      <c r="AO57" s="18">
        <v>5</v>
      </c>
      <c r="AP57" s="18">
        <v>777</v>
      </c>
      <c r="AR57" s="22">
        <f t="shared" si="12"/>
        <v>133</v>
      </c>
    </row>
    <row r="58" spans="1:45" x14ac:dyDescent="0.35">
      <c r="A58" s="18" t="s">
        <v>68</v>
      </c>
      <c r="B58" s="18">
        <v>10</v>
      </c>
      <c r="C58" s="18">
        <v>6</v>
      </c>
      <c r="D58" s="18">
        <v>139</v>
      </c>
      <c r="E58" s="19">
        <v>139</v>
      </c>
      <c r="F58" s="19">
        <f t="shared" si="7"/>
        <v>1</v>
      </c>
      <c r="G58" s="20">
        <v>0</v>
      </c>
      <c r="H58" s="21">
        <v>52.223689556121798</v>
      </c>
      <c r="I58" s="18">
        <v>105253</v>
      </c>
      <c r="J58" s="18">
        <v>84</v>
      </c>
      <c r="K58" s="18">
        <v>139</v>
      </c>
      <c r="L58" s="19">
        <v>139</v>
      </c>
      <c r="M58" s="19">
        <f t="shared" si="8"/>
        <v>1</v>
      </c>
      <c r="N58" s="20">
        <v>0</v>
      </c>
      <c r="O58" s="19">
        <v>0.52834725379943903</v>
      </c>
      <c r="P58" s="18">
        <v>5</v>
      </c>
      <c r="Q58" s="18">
        <v>7</v>
      </c>
      <c r="R58" s="21">
        <v>139</v>
      </c>
      <c r="S58" s="19">
        <v>139</v>
      </c>
      <c r="T58" s="19">
        <f t="shared" si="9"/>
        <v>1</v>
      </c>
      <c r="U58" s="20">
        <v>0</v>
      </c>
      <c r="V58" s="21">
        <v>0.56660366058349598</v>
      </c>
      <c r="W58" s="18">
        <v>567</v>
      </c>
      <c r="X58" s="18">
        <v>16</v>
      </c>
      <c r="Y58" s="18">
        <v>133</v>
      </c>
      <c r="Z58" s="18">
        <v>139</v>
      </c>
      <c r="AA58" s="21">
        <v>139</v>
      </c>
      <c r="AB58" s="21">
        <f t="shared" si="10"/>
        <v>1</v>
      </c>
      <c r="AC58" s="20">
        <v>0</v>
      </c>
      <c r="AD58" s="21">
        <v>1.33933210372925</v>
      </c>
      <c r="AE58" s="18">
        <v>8</v>
      </c>
      <c r="AF58" s="18">
        <v>9</v>
      </c>
      <c r="AG58" s="18">
        <v>2</v>
      </c>
      <c r="AH58" s="18">
        <v>139</v>
      </c>
      <c r="AI58" s="19">
        <v>139</v>
      </c>
      <c r="AJ58" s="19">
        <f t="shared" si="11"/>
        <v>1</v>
      </c>
      <c r="AK58" s="20">
        <v>0</v>
      </c>
      <c r="AL58" s="19">
        <v>0.38219308853149397</v>
      </c>
      <c r="AM58" s="18">
        <v>265</v>
      </c>
      <c r="AN58" s="18">
        <v>13</v>
      </c>
      <c r="AO58" s="18">
        <v>2</v>
      </c>
      <c r="AP58" s="18">
        <v>84</v>
      </c>
      <c r="AR58" s="22">
        <f t="shared" si="12"/>
        <v>139</v>
      </c>
    </row>
    <row r="59" spans="1:45" x14ac:dyDescent="0.35">
      <c r="A59" s="18" t="s">
        <v>69</v>
      </c>
      <c r="B59" s="18">
        <v>10</v>
      </c>
      <c r="C59" s="18">
        <v>5</v>
      </c>
      <c r="D59" s="18">
        <v>161</v>
      </c>
      <c r="E59" s="19">
        <v>161</v>
      </c>
      <c r="F59" s="19">
        <f t="shared" si="7"/>
        <v>1</v>
      </c>
      <c r="G59" s="20">
        <v>0</v>
      </c>
      <c r="H59" s="21">
        <v>667.54256510734604</v>
      </c>
      <c r="I59" s="18">
        <v>762817</v>
      </c>
      <c r="J59" s="18">
        <v>186</v>
      </c>
      <c r="K59" s="18">
        <v>161</v>
      </c>
      <c r="L59" s="19">
        <v>161</v>
      </c>
      <c r="M59" s="19">
        <f t="shared" si="8"/>
        <v>1</v>
      </c>
      <c r="N59" s="20">
        <v>0</v>
      </c>
      <c r="O59" s="19">
        <v>27.291336536407499</v>
      </c>
      <c r="P59" s="18">
        <v>9</v>
      </c>
      <c r="Q59" s="18">
        <v>21</v>
      </c>
      <c r="R59" s="21">
        <v>161</v>
      </c>
      <c r="S59" s="19">
        <v>161</v>
      </c>
      <c r="T59" s="19">
        <f t="shared" si="9"/>
        <v>1</v>
      </c>
      <c r="U59" s="20">
        <v>0</v>
      </c>
      <c r="V59" s="21">
        <v>54.668159484863303</v>
      </c>
      <c r="W59" s="18">
        <v>88239</v>
      </c>
      <c r="X59" s="18">
        <v>48</v>
      </c>
      <c r="Y59" s="18">
        <v>421</v>
      </c>
      <c r="Z59" s="18">
        <v>161</v>
      </c>
      <c r="AA59" s="21">
        <v>161</v>
      </c>
      <c r="AB59" s="21">
        <f t="shared" si="10"/>
        <v>1</v>
      </c>
      <c r="AC59" s="20">
        <v>0</v>
      </c>
      <c r="AD59" s="21">
        <v>58.240520477294901</v>
      </c>
      <c r="AE59" s="18">
        <v>11</v>
      </c>
      <c r="AF59" s="18">
        <v>24</v>
      </c>
      <c r="AG59" s="18">
        <v>1</v>
      </c>
      <c r="AH59" s="18">
        <v>161</v>
      </c>
      <c r="AI59" s="19">
        <v>161</v>
      </c>
      <c r="AJ59" s="19">
        <f t="shared" si="11"/>
        <v>1</v>
      </c>
      <c r="AK59" s="20">
        <v>0</v>
      </c>
      <c r="AL59" s="19">
        <v>73.470389366149902</v>
      </c>
      <c r="AM59" s="18">
        <v>98560</v>
      </c>
      <c r="AN59" s="18">
        <v>42</v>
      </c>
      <c r="AO59" s="18">
        <v>3</v>
      </c>
      <c r="AP59" s="18">
        <v>547</v>
      </c>
      <c r="AR59" s="22">
        <f t="shared" si="12"/>
        <v>161</v>
      </c>
    </row>
    <row r="60" spans="1:45" x14ac:dyDescent="0.35">
      <c r="A60" s="18" t="s">
        <v>70</v>
      </c>
      <c r="B60" s="18">
        <v>10</v>
      </c>
      <c r="C60" s="18">
        <v>4</v>
      </c>
      <c r="D60" s="18">
        <v>170</v>
      </c>
      <c r="E60" s="19">
        <v>170</v>
      </c>
      <c r="F60" s="19">
        <f t="shared" si="7"/>
        <v>1</v>
      </c>
      <c r="G60" s="20">
        <v>0</v>
      </c>
      <c r="H60" s="21">
        <v>370.21493244171103</v>
      </c>
      <c r="I60" s="18">
        <v>319230</v>
      </c>
      <c r="J60" s="18">
        <v>228</v>
      </c>
      <c r="K60" s="18">
        <v>170</v>
      </c>
      <c r="L60" s="19">
        <v>170</v>
      </c>
      <c r="M60" s="19">
        <f t="shared" si="8"/>
        <v>1</v>
      </c>
      <c r="N60" s="20">
        <v>0</v>
      </c>
      <c r="O60" s="19">
        <v>8.3568596839904803</v>
      </c>
      <c r="P60" s="18">
        <v>3</v>
      </c>
      <c r="Q60" s="18">
        <v>4</v>
      </c>
      <c r="R60" s="21">
        <v>170</v>
      </c>
      <c r="S60" s="19">
        <v>170</v>
      </c>
      <c r="T60" s="19">
        <f t="shared" si="9"/>
        <v>1</v>
      </c>
      <c r="U60" s="20">
        <v>0</v>
      </c>
      <c r="V60" s="21">
        <v>10.7099494934082</v>
      </c>
      <c r="W60" s="18">
        <v>11510</v>
      </c>
      <c r="X60" s="18">
        <v>16</v>
      </c>
      <c r="Y60" s="18">
        <v>258</v>
      </c>
      <c r="Z60" s="18">
        <v>170</v>
      </c>
      <c r="AA60" s="21">
        <v>170</v>
      </c>
      <c r="AB60" s="21">
        <f t="shared" si="10"/>
        <v>1</v>
      </c>
      <c r="AC60" s="20">
        <v>0</v>
      </c>
      <c r="AD60" s="21">
        <v>6.4509756565094003</v>
      </c>
      <c r="AE60" s="18">
        <v>3</v>
      </c>
      <c r="AF60" s="18">
        <v>4</v>
      </c>
      <c r="AG60" s="18">
        <v>0</v>
      </c>
      <c r="AH60" s="18">
        <v>170</v>
      </c>
      <c r="AI60" s="19">
        <v>170</v>
      </c>
      <c r="AJ60" s="19">
        <f t="shared" si="11"/>
        <v>1</v>
      </c>
      <c r="AK60" s="20">
        <v>0</v>
      </c>
      <c r="AL60" s="19">
        <v>8.7653522491455096</v>
      </c>
      <c r="AM60" s="18">
        <v>10961</v>
      </c>
      <c r="AN60" s="18">
        <v>8</v>
      </c>
      <c r="AO60" s="18">
        <v>1</v>
      </c>
      <c r="AP60" s="18">
        <v>228</v>
      </c>
      <c r="AR60" s="22">
        <f t="shared" si="12"/>
        <v>170</v>
      </c>
    </row>
    <row r="61" spans="1:45" x14ac:dyDescent="0.35">
      <c r="A61" s="18" t="s">
        <v>71</v>
      </c>
      <c r="B61" s="18">
        <v>10</v>
      </c>
      <c r="C61" s="18">
        <v>4</v>
      </c>
      <c r="D61" s="18">
        <v>117</v>
      </c>
      <c r="E61" s="19">
        <v>117</v>
      </c>
      <c r="F61" s="19">
        <f t="shared" si="7"/>
        <v>1</v>
      </c>
      <c r="G61" s="20">
        <v>0</v>
      </c>
      <c r="H61" s="21">
        <v>1010.93479204178</v>
      </c>
      <c r="I61" s="18">
        <v>859211</v>
      </c>
      <c r="J61" s="18">
        <v>346</v>
      </c>
      <c r="K61" s="18">
        <v>117</v>
      </c>
      <c r="L61" s="19">
        <v>117</v>
      </c>
      <c r="M61" s="19">
        <f t="shared" si="8"/>
        <v>1</v>
      </c>
      <c r="N61" s="20">
        <v>0</v>
      </c>
      <c r="O61" s="19">
        <v>167.74768924713101</v>
      </c>
      <c r="P61" s="18">
        <v>8</v>
      </c>
      <c r="Q61" s="18">
        <v>15</v>
      </c>
      <c r="R61" s="21">
        <v>117</v>
      </c>
      <c r="S61" s="19">
        <v>117</v>
      </c>
      <c r="T61" s="19">
        <f t="shared" si="9"/>
        <v>1</v>
      </c>
      <c r="U61" s="20">
        <v>0</v>
      </c>
      <c r="V61" s="21">
        <v>99.150655508041396</v>
      </c>
      <c r="W61" s="18">
        <v>105162</v>
      </c>
      <c r="X61" s="18">
        <v>65</v>
      </c>
      <c r="Y61" s="18">
        <v>398</v>
      </c>
      <c r="Z61" s="18">
        <v>117</v>
      </c>
      <c r="AA61" s="21">
        <v>117</v>
      </c>
      <c r="AB61" s="21">
        <f t="shared" si="10"/>
        <v>1</v>
      </c>
      <c r="AC61" s="20">
        <v>0</v>
      </c>
      <c r="AD61" s="21">
        <v>13.030096292495699</v>
      </c>
      <c r="AE61" s="18">
        <v>9</v>
      </c>
      <c r="AF61" s="18">
        <v>18</v>
      </c>
      <c r="AG61" s="18">
        <v>4</v>
      </c>
      <c r="AH61" s="18">
        <v>117</v>
      </c>
      <c r="AI61" s="19">
        <v>117</v>
      </c>
      <c r="AJ61" s="19">
        <f t="shared" si="11"/>
        <v>1</v>
      </c>
      <c r="AK61" s="20">
        <v>0</v>
      </c>
      <c r="AL61" s="19">
        <v>29.3904469013214</v>
      </c>
      <c r="AM61" s="18">
        <v>28462</v>
      </c>
      <c r="AN61" s="18">
        <v>47</v>
      </c>
      <c r="AO61" s="18">
        <v>8</v>
      </c>
      <c r="AP61" s="18">
        <v>512</v>
      </c>
      <c r="AR61" s="22">
        <f t="shared" si="12"/>
        <v>117</v>
      </c>
    </row>
    <row r="62" spans="1:45" x14ac:dyDescent="0.35">
      <c r="A62" s="18" t="s">
        <v>72</v>
      </c>
      <c r="B62" s="18">
        <v>10</v>
      </c>
      <c r="C62" s="18">
        <v>3</v>
      </c>
      <c r="D62" s="18">
        <v>183</v>
      </c>
      <c r="E62" s="19">
        <v>183</v>
      </c>
      <c r="F62" s="19">
        <f t="shared" si="7"/>
        <v>1</v>
      </c>
      <c r="G62" s="20">
        <v>0</v>
      </c>
      <c r="H62" s="21">
        <v>479.92435836791998</v>
      </c>
      <c r="I62" s="18">
        <v>328544</v>
      </c>
      <c r="J62" s="18">
        <v>384</v>
      </c>
      <c r="K62" s="18">
        <v>183</v>
      </c>
      <c r="L62" s="19">
        <v>183</v>
      </c>
      <c r="M62" s="19">
        <f t="shared" si="8"/>
        <v>1</v>
      </c>
      <c r="N62" s="20">
        <v>0</v>
      </c>
      <c r="O62" s="19">
        <v>9.1152927875518799</v>
      </c>
      <c r="P62" s="18">
        <v>5</v>
      </c>
      <c r="Q62" s="18">
        <v>10</v>
      </c>
      <c r="R62" s="21">
        <v>183</v>
      </c>
      <c r="S62" s="19">
        <v>183</v>
      </c>
      <c r="T62" s="19">
        <f t="shared" si="9"/>
        <v>1</v>
      </c>
      <c r="U62" s="20">
        <v>0</v>
      </c>
      <c r="V62" s="21">
        <v>91.707960128784194</v>
      </c>
      <c r="W62" s="18">
        <v>225539</v>
      </c>
      <c r="X62" s="18">
        <v>21</v>
      </c>
      <c r="Y62" s="18">
        <v>180</v>
      </c>
      <c r="Z62" s="18">
        <v>183</v>
      </c>
      <c r="AA62" s="21">
        <v>183</v>
      </c>
      <c r="AB62" s="21">
        <f t="shared" si="10"/>
        <v>1</v>
      </c>
      <c r="AC62" s="20">
        <v>0</v>
      </c>
      <c r="AD62" s="21">
        <v>24.2618246078491</v>
      </c>
      <c r="AE62" s="18">
        <v>8</v>
      </c>
      <c r="AF62" s="18">
        <v>13</v>
      </c>
      <c r="AG62" s="18">
        <v>5</v>
      </c>
      <c r="AH62" s="18">
        <v>183</v>
      </c>
      <c r="AI62" s="19">
        <v>183</v>
      </c>
      <c r="AJ62" s="19">
        <f t="shared" si="11"/>
        <v>1</v>
      </c>
      <c r="AK62" s="20">
        <v>0</v>
      </c>
      <c r="AL62" s="19">
        <v>93.368413686752305</v>
      </c>
      <c r="AM62" s="18">
        <v>141943</v>
      </c>
      <c r="AN62" s="18">
        <v>24</v>
      </c>
      <c r="AO62" s="18">
        <v>8</v>
      </c>
      <c r="AP62" s="18">
        <v>254</v>
      </c>
      <c r="AR62" s="22">
        <f t="shared" si="12"/>
        <v>183</v>
      </c>
    </row>
    <row r="63" spans="1:45" x14ac:dyDescent="0.35">
      <c r="A63" s="18" t="s">
        <v>73</v>
      </c>
      <c r="B63" s="18">
        <v>10</v>
      </c>
      <c r="C63" s="18">
        <v>5</v>
      </c>
      <c r="D63" s="18">
        <v>170</v>
      </c>
      <c r="E63" s="19">
        <v>170</v>
      </c>
      <c r="F63" s="19">
        <f t="shared" si="7"/>
        <v>1</v>
      </c>
      <c r="G63" s="20">
        <v>0</v>
      </c>
      <c r="H63" s="21">
        <v>414.77546644210798</v>
      </c>
      <c r="I63" s="18">
        <v>587701</v>
      </c>
      <c r="J63" s="18">
        <v>149</v>
      </c>
      <c r="K63" s="18">
        <v>170</v>
      </c>
      <c r="L63" s="19">
        <v>170</v>
      </c>
      <c r="M63" s="19">
        <f t="shared" si="8"/>
        <v>1</v>
      </c>
      <c r="N63" s="20">
        <v>0</v>
      </c>
      <c r="O63" s="19">
        <v>20.248535871505698</v>
      </c>
      <c r="P63" s="18">
        <v>5</v>
      </c>
      <c r="Q63" s="18">
        <v>7</v>
      </c>
      <c r="R63" s="21">
        <v>170</v>
      </c>
      <c r="S63" s="19">
        <v>170</v>
      </c>
      <c r="T63" s="19">
        <f t="shared" si="9"/>
        <v>1</v>
      </c>
      <c r="U63" s="20">
        <v>0</v>
      </c>
      <c r="V63" s="21">
        <v>15.4212574958801</v>
      </c>
      <c r="W63" s="18">
        <v>19393</v>
      </c>
      <c r="X63" s="18">
        <v>26</v>
      </c>
      <c r="Y63" s="18">
        <v>281</v>
      </c>
      <c r="Z63" s="18">
        <v>170</v>
      </c>
      <c r="AA63" s="21">
        <v>170</v>
      </c>
      <c r="AB63" s="21">
        <f t="shared" si="10"/>
        <v>1</v>
      </c>
      <c r="AC63" s="20">
        <v>0</v>
      </c>
      <c r="AD63" s="21">
        <v>55.227263450622601</v>
      </c>
      <c r="AE63" s="18">
        <v>8</v>
      </c>
      <c r="AF63" s="18">
        <v>9</v>
      </c>
      <c r="AG63" s="18">
        <v>0</v>
      </c>
      <c r="AH63" s="18">
        <v>170</v>
      </c>
      <c r="AI63" s="19">
        <v>170</v>
      </c>
      <c r="AJ63" s="19">
        <f t="shared" si="11"/>
        <v>1</v>
      </c>
      <c r="AK63" s="20">
        <v>0</v>
      </c>
      <c r="AL63" s="19">
        <v>25.646310329437298</v>
      </c>
      <c r="AM63" s="18">
        <v>31585</v>
      </c>
      <c r="AN63" s="18">
        <v>5</v>
      </c>
      <c r="AO63" s="18">
        <v>0</v>
      </c>
      <c r="AP63" s="18">
        <v>327</v>
      </c>
      <c r="AR63" s="22">
        <f t="shared" si="12"/>
        <v>170</v>
      </c>
    </row>
    <row r="64" spans="1:45" x14ac:dyDescent="0.35">
      <c r="A64" s="18" t="s">
        <v>74</v>
      </c>
      <c r="B64" s="18">
        <v>10</v>
      </c>
      <c r="C64" s="18">
        <v>4</v>
      </c>
      <c r="D64" s="18">
        <v>118</v>
      </c>
      <c r="E64" s="19">
        <v>117.999999999</v>
      </c>
      <c r="F64" s="19">
        <f t="shared" si="7"/>
        <v>0.99999999999152545</v>
      </c>
      <c r="G64" s="20">
        <v>0</v>
      </c>
      <c r="H64" s="21">
        <v>169.00275683403001</v>
      </c>
      <c r="I64" s="18">
        <v>191862</v>
      </c>
      <c r="J64" s="18">
        <v>168</v>
      </c>
      <c r="K64" s="18">
        <v>118</v>
      </c>
      <c r="L64" s="19">
        <v>118</v>
      </c>
      <c r="M64" s="19">
        <f t="shared" si="8"/>
        <v>1</v>
      </c>
      <c r="N64" s="20">
        <v>0</v>
      </c>
      <c r="O64" s="19">
        <v>5.8391191959381104</v>
      </c>
      <c r="P64" s="18">
        <v>6</v>
      </c>
      <c r="Q64" s="18">
        <v>13</v>
      </c>
      <c r="R64" s="21">
        <v>118</v>
      </c>
      <c r="S64" s="19">
        <v>118</v>
      </c>
      <c r="T64" s="19">
        <f t="shared" si="9"/>
        <v>1</v>
      </c>
      <c r="U64" s="20">
        <v>0</v>
      </c>
      <c r="V64" s="21">
        <v>11.268405675888101</v>
      </c>
      <c r="W64" s="18">
        <v>14162</v>
      </c>
      <c r="X64" s="18">
        <v>26</v>
      </c>
      <c r="Y64" s="18">
        <v>307</v>
      </c>
      <c r="Z64" s="18">
        <v>118</v>
      </c>
      <c r="AA64" s="21">
        <v>118</v>
      </c>
      <c r="AB64" s="21">
        <f t="shared" si="10"/>
        <v>1</v>
      </c>
      <c r="AC64" s="20">
        <v>0</v>
      </c>
      <c r="AD64" s="21">
        <v>7.2267820835113499</v>
      </c>
      <c r="AE64" s="18">
        <v>5</v>
      </c>
      <c r="AF64" s="18">
        <v>12</v>
      </c>
      <c r="AG64" s="18">
        <v>0</v>
      </c>
      <c r="AH64" s="18">
        <v>118</v>
      </c>
      <c r="AI64" s="19">
        <v>118</v>
      </c>
      <c r="AJ64" s="19">
        <f t="shared" si="11"/>
        <v>1</v>
      </c>
      <c r="AK64" s="20">
        <v>0</v>
      </c>
      <c r="AL64" s="19">
        <v>7.4173686504363996</v>
      </c>
      <c r="AM64" s="18">
        <v>7327</v>
      </c>
      <c r="AN64" s="18">
        <v>32</v>
      </c>
      <c r="AO64" s="18">
        <v>2</v>
      </c>
      <c r="AP64" s="18">
        <v>381</v>
      </c>
      <c r="AR64" s="22">
        <f t="shared" si="12"/>
        <v>118</v>
      </c>
    </row>
    <row r="65" spans="1:45" x14ac:dyDescent="0.35">
      <c r="A65" s="18" t="s">
        <v>75</v>
      </c>
      <c r="B65" s="18">
        <v>10</v>
      </c>
      <c r="C65" s="18">
        <v>4</v>
      </c>
      <c r="D65" s="18">
        <v>119</v>
      </c>
      <c r="E65" s="19">
        <v>65.086680113681894</v>
      </c>
      <c r="F65" s="19">
        <f t="shared" si="7"/>
        <v>0.54694689171161259</v>
      </c>
      <c r="G65" s="20">
        <v>0.45305310828800699</v>
      </c>
      <c r="H65" s="21">
        <v>1800.0019829273199</v>
      </c>
      <c r="I65" s="18">
        <v>318683</v>
      </c>
      <c r="J65" s="18">
        <v>595</v>
      </c>
      <c r="K65" s="18">
        <v>128</v>
      </c>
      <c r="L65" s="19">
        <v>113</v>
      </c>
      <c r="M65" s="19">
        <f t="shared" si="8"/>
        <v>0.94957983193277307</v>
      </c>
      <c r="N65" s="20">
        <v>0.1171875</v>
      </c>
      <c r="O65" s="19">
        <v>1800.11327648163</v>
      </c>
      <c r="P65" s="18">
        <v>12</v>
      </c>
      <c r="Q65" s="18">
        <v>51</v>
      </c>
      <c r="R65" s="21">
        <v>123</v>
      </c>
      <c r="S65" s="19">
        <v>107.039010989011</v>
      </c>
      <c r="T65" s="19">
        <f t="shared" si="9"/>
        <v>0.89948748730261352</v>
      </c>
      <c r="U65" s="20">
        <v>0.129764138300618</v>
      </c>
      <c r="V65" s="21">
        <v>1800.00171923637</v>
      </c>
      <c r="W65" s="18">
        <v>1136226</v>
      </c>
      <c r="X65" s="18">
        <v>97</v>
      </c>
      <c r="Y65" s="18">
        <v>555</v>
      </c>
      <c r="Z65" s="18">
        <v>122</v>
      </c>
      <c r="AA65" s="21">
        <v>112</v>
      </c>
      <c r="AB65" s="21">
        <f t="shared" si="10"/>
        <v>0.94117647058823528</v>
      </c>
      <c r="AC65" s="20">
        <v>8.1967213114754106E-2</v>
      </c>
      <c r="AD65" s="21">
        <v>1800.11806201935</v>
      </c>
      <c r="AE65" s="18">
        <v>11</v>
      </c>
      <c r="AF65" s="18">
        <v>48</v>
      </c>
      <c r="AG65" s="18">
        <v>1</v>
      </c>
      <c r="AH65" s="18">
        <v>119</v>
      </c>
      <c r="AI65" s="19">
        <v>109.333333333333</v>
      </c>
      <c r="AJ65" s="19">
        <f t="shared" si="11"/>
        <v>0.9187675070027983</v>
      </c>
      <c r="AK65" s="20">
        <v>8.12324929971317E-2</v>
      </c>
      <c r="AL65" s="19">
        <v>1800.0011818409</v>
      </c>
      <c r="AM65" s="18">
        <v>1065530</v>
      </c>
      <c r="AN65" s="18">
        <v>81</v>
      </c>
      <c r="AO65" s="18">
        <v>4</v>
      </c>
      <c r="AP65" s="18">
        <v>747</v>
      </c>
      <c r="AR65" s="22">
        <f t="shared" si="12"/>
        <v>119</v>
      </c>
    </row>
    <row r="66" spans="1:45" x14ac:dyDescent="0.35">
      <c r="A66" s="18" t="s">
        <v>76</v>
      </c>
      <c r="B66" s="18">
        <v>10</v>
      </c>
      <c r="C66" s="18">
        <v>5</v>
      </c>
      <c r="D66" s="18">
        <v>129</v>
      </c>
      <c r="E66" s="19">
        <v>109.28571428571399</v>
      </c>
      <c r="F66" s="19">
        <f t="shared" si="7"/>
        <v>0.84717607973421705</v>
      </c>
      <c r="G66" s="20">
        <v>0.15282392026566199</v>
      </c>
      <c r="H66" s="21">
        <v>1800.00224542618</v>
      </c>
      <c r="I66" s="18">
        <v>1795402</v>
      </c>
      <c r="J66" s="18">
        <v>190</v>
      </c>
      <c r="K66" s="18">
        <v>135</v>
      </c>
      <c r="L66" s="19">
        <v>123</v>
      </c>
      <c r="M66" s="19">
        <f t="shared" si="8"/>
        <v>0.95348837209302328</v>
      </c>
      <c r="N66" s="20">
        <v>8.8888888888888906E-2</v>
      </c>
      <c r="O66" s="19">
        <v>1800.0931487083401</v>
      </c>
      <c r="P66" s="18">
        <v>9</v>
      </c>
      <c r="Q66" s="18">
        <v>55</v>
      </c>
      <c r="R66" s="21">
        <v>131</v>
      </c>
      <c r="S66" s="19">
        <v>118.25</v>
      </c>
      <c r="T66" s="19">
        <f t="shared" si="9"/>
        <v>0.91666666666666663</v>
      </c>
      <c r="U66" s="20">
        <v>9.7328244274735298E-2</v>
      </c>
      <c r="V66" s="21">
        <v>1800.0017313957201</v>
      </c>
      <c r="W66" s="18">
        <v>1911500</v>
      </c>
      <c r="X66" s="18">
        <v>108</v>
      </c>
      <c r="Y66" s="18">
        <v>578</v>
      </c>
      <c r="Z66" s="18">
        <v>135</v>
      </c>
      <c r="AA66" s="21">
        <v>122</v>
      </c>
      <c r="AB66" s="21">
        <f t="shared" si="10"/>
        <v>0.94573643410852715</v>
      </c>
      <c r="AC66" s="20">
        <v>9.6296296296296297E-2</v>
      </c>
      <c r="AD66" s="21">
        <v>1800.11846423149</v>
      </c>
      <c r="AE66" s="18">
        <v>8</v>
      </c>
      <c r="AF66" s="18">
        <v>52</v>
      </c>
      <c r="AG66" s="18">
        <v>2</v>
      </c>
      <c r="AH66" s="18">
        <v>132</v>
      </c>
      <c r="AI66" s="19">
        <v>115.666666666666</v>
      </c>
      <c r="AJ66" s="19">
        <f t="shared" si="11"/>
        <v>0.89664082687337987</v>
      </c>
      <c r="AK66" s="20">
        <v>0.123737373737284</v>
      </c>
      <c r="AL66" s="19">
        <v>1800.00241684914</v>
      </c>
      <c r="AM66" s="18">
        <v>1802200</v>
      </c>
      <c r="AN66" s="18">
        <v>126</v>
      </c>
      <c r="AO66" s="18">
        <v>8</v>
      </c>
      <c r="AP66" s="18">
        <v>837</v>
      </c>
      <c r="AR66" s="22">
        <f t="shared" si="12"/>
        <v>129</v>
      </c>
    </row>
    <row r="67" spans="1:45" s="24" customFormat="1" x14ac:dyDescent="0.35">
      <c r="A67" s="77" t="s">
        <v>57</v>
      </c>
      <c r="B67" s="77"/>
      <c r="C67" s="77"/>
      <c r="D67" s="25">
        <f t="shared" ref="D67:AR67" si="13">AVERAGE(D50:D66)</f>
        <v>181.35294117647058</v>
      </c>
      <c r="E67" s="25">
        <f t="shared" si="13"/>
        <v>174.58348974033009</v>
      </c>
      <c r="F67" s="25">
        <f t="shared" si="13"/>
        <v>0.9534944566027389</v>
      </c>
      <c r="G67" s="26">
        <f t="shared" si="13"/>
        <v>4.672353344774665E-2</v>
      </c>
      <c r="H67" s="25">
        <f t="shared" si="13"/>
        <v>684.79253432329949</v>
      </c>
      <c r="I67" s="25">
        <f t="shared" si="13"/>
        <v>433578.82352941175</v>
      </c>
      <c r="J67" s="25">
        <f t="shared" si="13"/>
        <v>340.88235294117646</v>
      </c>
      <c r="K67" s="25">
        <f t="shared" si="13"/>
        <v>182.1764705882353</v>
      </c>
      <c r="L67" s="25">
        <f t="shared" si="13"/>
        <v>180.35294117647058</v>
      </c>
      <c r="M67" s="25">
        <f t="shared" si="13"/>
        <v>0.99322372728489106</v>
      </c>
      <c r="N67" s="26">
        <f t="shared" si="13"/>
        <v>1.3196542886561018E-2</v>
      </c>
      <c r="O67" s="25">
        <f t="shared" si="13"/>
        <v>476.4309008542225</v>
      </c>
      <c r="P67" s="25">
        <f t="shared" si="13"/>
        <v>8.4117647058823533</v>
      </c>
      <c r="Q67" s="25">
        <f t="shared" si="13"/>
        <v>22.764705882352942</v>
      </c>
      <c r="R67" s="25">
        <f t="shared" si="13"/>
        <v>181.64705882352942</v>
      </c>
      <c r="S67" s="25">
        <f t="shared" si="13"/>
        <v>179.72288299935352</v>
      </c>
      <c r="T67" s="25">
        <f t="shared" si="13"/>
        <v>0.98811113610509571</v>
      </c>
      <c r="U67" s="26">
        <f t="shared" si="13"/>
        <v>1.4432777809293858E-2</v>
      </c>
      <c r="V67" s="25">
        <f t="shared" si="13"/>
        <v>450.37385073830046</v>
      </c>
      <c r="W67" s="25">
        <f t="shared" si="13"/>
        <v>376125.35294117645</v>
      </c>
      <c r="X67" s="25">
        <f t="shared" si="13"/>
        <v>47.058823529411768</v>
      </c>
      <c r="Y67" s="25">
        <f t="shared" si="13"/>
        <v>404.8235294117647</v>
      </c>
      <c r="Z67" s="25">
        <f t="shared" si="13"/>
        <v>181.8235294117647</v>
      </c>
      <c r="AA67" s="25">
        <f t="shared" si="13"/>
        <v>180.35294117647058</v>
      </c>
      <c r="AB67" s="25">
        <f t="shared" si="13"/>
        <v>0.9928106167414964</v>
      </c>
      <c r="AC67" s="26">
        <f t="shared" si="13"/>
        <v>1.1023289970727919E-2</v>
      </c>
      <c r="AD67" s="25">
        <f t="shared" si="13"/>
        <v>386.49726174859433</v>
      </c>
      <c r="AE67" s="25">
        <f t="shared" si="13"/>
        <v>9.0588235294117645</v>
      </c>
      <c r="AF67" s="25">
        <f t="shared" si="13"/>
        <v>23.352941176470587</v>
      </c>
      <c r="AG67" s="25">
        <f t="shared" si="13"/>
        <v>1.2941176470588236</v>
      </c>
      <c r="AH67" s="25">
        <f t="shared" si="13"/>
        <v>181.47058823529412</v>
      </c>
      <c r="AI67" s="25">
        <f t="shared" si="13"/>
        <v>179.35294117647049</v>
      </c>
      <c r="AJ67" s="25">
        <f t="shared" si="13"/>
        <v>0.98645566078938551</v>
      </c>
      <c r="AK67" s="26">
        <f t="shared" si="13"/>
        <v>1.4743056893589339E-2</v>
      </c>
      <c r="AL67" s="25">
        <f t="shared" si="13"/>
        <v>419.08958432253689</v>
      </c>
      <c r="AM67" s="25">
        <f t="shared" si="13"/>
        <v>282222.64705882355</v>
      </c>
      <c r="AN67" s="25">
        <f t="shared" si="13"/>
        <v>44.176470588235297</v>
      </c>
      <c r="AO67" s="25">
        <f t="shared" si="13"/>
        <v>2.7647058823529411</v>
      </c>
      <c r="AP67" s="25">
        <f t="shared" si="13"/>
        <v>509.11764705882354</v>
      </c>
      <c r="AQ67" s="46"/>
      <c r="AR67" s="25">
        <f t="shared" si="13"/>
        <v>181.29411764705881</v>
      </c>
    </row>
    <row r="68" spans="1:45" x14ac:dyDescent="0.35">
      <c r="E68" s="19"/>
      <c r="F68" s="19"/>
      <c r="G68" s="20"/>
      <c r="H68" s="21"/>
      <c r="L68" s="19"/>
      <c r="M68" s="19"/>
      <c r="N68" s="20"/>
      <c r="O68" s="19"/>
      <c r="R68" s="21"/>
      <c r="S68" s="19"/>
      <c r="T68" s="19"/>
      <c r="U68" s="20"/>
      <c r="V68" s="21"/>
      <c r="AA68" s="21"/>
      <c r="AB68" s="21"/>
      <c r="AC68" s="20"/>
      <c r="AD68" s="21"/>
      <c r="AI68" s="19"/>
      <c r="AJ68" s="19"/>
      <c r="AK68" s="20"/>
      <c r="AL68" s="19"/>
      <c r="AR68" s="22"/>
    </row>
    <row r="69" spans="1:45" x14ac:dyDescent="0.35">
      <c r="E69" s="19"/>
      <c r="F69" s="19"/>
      <c r="G69" s="20"/>
      <c r="H69" s="21"/>
      <c r="L69" s="19"/>
      <c r="M69" s="19"/>
      <c r="N69" s="20"/>
      <c r="O69" s="19"/>
      <c r="R69" s="21"/>
      <c r="S69" s="19"/>
      <c r="T69" s="19"/>
      <c r="U69" s="20"/>
      <c r="V69" s="21"/>
      <c r="AA69" s="21"/>
      <c r="AB69" s="21"/>
      <c r="AC69" s="20"/>
      <c r="AD69" s="21"/>
      <c r="AI69" s="19"/>
      <c r="AJ69" s="19"/>
      <c r="AK69" s="20"/>
      <c r="AL69" s="19"/>
      <c r="AR69" s="22"/>
    </row>
    <row r="70" spans="1:45" x14ac:dyDescent="0.35">
      <c r="A70" s="78" t="s">
        <v>125</v>
      </c>
      <c r="B70" s="78"/>
      <c r="C70" s="78"/>
      <c r="D70" s="78"/>
      <c r="E70" s="19"/>
      <c r="F70" s="19"/>
      <c r="G70" s="20"/>
      <c r="H70" s="21"/>
      <c r="L70" s="19"/>
      <c r="M70" s="19"/>
      <c r="N70" s="20"/>
      <c r="O70" s="19"/>
      <c r="R70" s="21"/>
      <c r="S70" s="19"/>
      <c r="T70" s="19"/>
      <c r="U70" s="20"/>
      <c r="V70" s="21"/>
      <c r="AA70" s="21"/>
      <c r="AB70" s="21"/>
      <c r="AC70" s="20"/>
      <c r="AD70" s="21"/>
      <c r="AI70" s="19"/>
      <c r="AJ70" s="19"/>
      <c r="AK70" s="20"/>
      <c r="AL70" s="19"/>
      <c r="AR70" s="22"/>
    </row>
    <row r="71" spans="1:45" x14ac:dyDescent="0.35">
      <c r="D71" s="79" t="s">
        <v>0</v>
      </c>
      <c r="E71" s="79"/>
      <c r="F71" s="79"/>
      <c r="G71" s="79"/>
      <c r="H71" s="79"/>
      <c r="I71" s="79"/>
      <c r="J71" s="79"/>
      <c r="K71" s="80" t="s">
        <v>1</v>
      </c>
      <c r="L71" s="80"/>
      <c r="M71" s="80"/>
      <c r="N71" s="80"/>
      <c r="O71" s="80"/>
      <c r="P71" s="80"/>
      <c r="Q71" s="80"/>
      <c r="R71" s="81" t="s">
        <v>2</v>
      </c>
      <c r="S71" s="81"/>
      <c r="T71" s="81"/>
      <c r="U71" s="81"/>
      <c r="V71" s="81"/>
      <c r="W71" s="81"/>
      <c r="X71" s="81"/>
      <c r="Y71" s="81"/>
      <c r="Z71" s="82" t="s">
        <v>117</v>
      </c>
      <c r="AA71" s="82"/>
      <c r="AB71" s="82"/>
      <c r="AC71" s="82"/>
      <c r="AD71" s="82"/>
      <c r="AE71" s="82"/>
      <c r="AF71" s="82"/>
      <c r="AG71" s="82"/>
      <c r="AH71" s="83" t="s">
        <v>3</v>
      </c>
      <c r="AI71" s="83"/>
      <c r="AJ71" s="83"/>
      <c r="AK71" s="83"/>
      <c r="AL71" s="83"/>
      <c r="AM71" s="83"/>
      <c r="AN71" s="83"/>
      <c r="AO71" s="83"/>
      <c r="AP71" s="83"/>
      <c r="AQ71" s="34"/>
      <c r="AR71" s="22"/>
      <c r="AS71" s="28"/>
    </row>
    <row r="72" spans="1:45" x14ac:dyDescent="0.35">
      <c r="A72" s="18" t="s">
        <v>4</v>
      </c>
      <c r="B72" s="18" t="s">
        <v>58</v>
      </c>
      <c r="C72" s="18" t="s">
        <v>5</v>
      </c>
      <c r="D72" s="29" t="s">
        <v>6</v>
      </c>
      <c r="E72" s="29" t="s">
        <v>7</v>
      </c>
      <c r="F72" s="29" t="s">
        <v>13</v>
      </c>
      <c r="G72" s="29" t="s">
        <v>9</v>
      </c>
      <c r="H72" s="29" t="s">
        <v>10</v>
      </c>
      <c r="I72" s="29" t="s">
        <v>11</v>
      </c>
      <c r="J72" s="29" t="s">
        <v>12</v>
      </c>
      <c r="K72" s="30" t="s">
        <v>6</v>
      </c>
      <c r="L72" s="30" t="s">
        <v>7</v>
      </c>
      <c r="M72" s="30" t="s">
        <v>13</v>
      </c>
      <c r="N72" s="30" t="s">
        <v>9</v>
      </c>
      <c r="O72" s="30" t="s">
        <v>10</v>
      </c>
      <c r="P72" s="30" t="s">
        <v>14</v>
      </c>
      <c r="Q72" s="30" t="s">
        <v>15</v>
      </c>
      <c r="R72" s="31" t="s">
        <v>6</v>
      </c>
      <c r="S72" s="31" t="s">
        <v>7</v>
      </c>
      <c r="T72" s="31" t="s">
        <v>13</v>
      </c>
      <c r="U72" s="31" t="s">
        <v>9</v>
      </c>
      <c r="V72" s="31" t="s">
        <v>10</v>
      </c>
      <c r="W72" s="31" t="s">
        <v>11</v>
      </c>
      <c r="X72" s="31" t="s">
        <v>15</v>
      </c>
      <c r="Y72" s="31" t="s">
        <v>12</v>
      </c>
      <c r="Z72" s="32" t="s">
        <v>6</v>
      </c>
      <c r="AA72" s="32" t="s">
        <v>7</v>
      </c>
      <c r="AB72" s="32" t="s">
        <v>13</v>
      </c>
      <c r="AC72" s="32" t="s">
        <v>9</v>
      </c>
      <c r="AD72" s="32" t="s">
        <v>10</v>
      </c>
      <c r="AE72" s="32" t="s">
        <v>14</v>
      </c>
      <c r="AF72" s="32" t="s">
        <v>15</v>
      </c>
      <c r="AG72" s="32" t="s">
        <v>16</v>
      </c>
      <c r="AH72" s="33" t="s">
        <v>6</v>
      </c>
      <c r="AI72" s="33" t="s">
        <v>7</v>
      </c>
      <c r="AJ72" s="33" t="s">
        <v>13</v>
      </c>
      <c r="AK72" s="33" t="s">
        <v>9</v>
      </c>
      <c r="AL72" s="33" t="s">
        <v>10</v>
      </c>
      <c r="AM72" s="33" t="s">
        <v>11</v>
      </c>
      <c r="AN72" s="33" t="s">
        <v>15</v>
      </c>
      <c r="AO72" s="33" t="s">
        <v>16</v>
      </c>
      <c r="AP72" s="33" t="s">
        <v>12</v>
      </c>
      <c r="AQ72" s="34"/>
      <c r="AR72" s="37" t="s">
        <v>59</v>
      </c>
      <c r="AS72" s="28"/>
    </row>
    <row r="73" spans="1:45" x14ac:dyDescent="0.35">
      <c r="A73" s="18" t="s">
        <v>77</v>
      </c>
      <c r="B73" s="18">
        <v>18</v>
      </c>
      <c r="C73" s="18">
        <v>5</v>
      </c>
      <c r="D73" s="22">
        <v>260.99999999900001</v>
      </c>
      <c r="E73" s="19">
        <v>90.565701211656901</v>
      </c>
      <c r="F73" s="19">
        <f t="shared" ref="F73:F92" si="14">E73/AR73</f>
        <v>0.34699502380078118</v>
      </c>
      <c r="G73" s="20">
        <v>0.65300497619896902</v>
      </c>
      <c r="H73" s="19">
        <v>1800.00389099121</v>
      </c>
      <c r="I73" s="18">
        <v>333072</v>
      </c>
      <c r="J73" s="18">
        <v>370</v>
      </c>
      <c r="K73" s="18">
        <v>274</v>
      </c>
      <c r="L73" s="19">
        <v>206.56252570958401</v>
      </c>
      <c r="M73" s="19">
        <f t="shared" ref="M73:M92" si="15">L73/AR73</f>
        <v>0.79142730157231966</v>
      </c>
      <c r="N73" s="20">
        <v>0.246122168943122</v>
      </c>
      <c r="O73" s="19">
        <v>1800.94985389709</v>
      </c>
      <c r="P73" s="18">
        <v>1</v>
      </c>
      <c r="Q73" s="18">
        <v>9</v>
      </c>
      <c r="R73" s="21">
        <v>296</v>
      </c>
      <c r="S73" s="19">
        <v>177.91573105059899</v>
      </c>
      <c r="T73" s="19">
        <f t="shared" ref="T73:T92" si="16">S73/AR73</f>
        <v>0.68166946762942782</v>
      </c>
      <c r="U73" s="20">
        <v>0.398933341045137</v>
      </c>
      <c r="V73" s="21">
        <v>1800.00242519379</v>
      </c>
      <c r="W73" s="18">
        <v>123139</v>
      </c>
      <c r="X73" s="18">
        <v>226</v>
      </c>
      <c r="Y73" s="18">
        <v>1488</v>
      </c>
      <c r="Z73" s="18">
        <v>284</v>
      </c>
      <c r="AA73" s="19">
        <v>249</v>
      </c>
      <c r="AB73" s="19">
        <f t="shared" ref="AB73:AB92" si="17">AA73/AR73</f>
        <v>0.95402298850940237</v>
      </c>
      <c r="AC73" s="20">
        <v>0.12323943661971801</v>
      </c>
      <c r="AD73" s="21">
        <v>1800.0601193904899</v>
      </c>
      <c r="AE73" s="18">
        <v>4</v>
      </c>
      <c r="AF73" s="18">
        <v>27</v>
      </c>
      <c r="AG73" s="18">
        <v>1</v>
      </c>
      <c r="AH73" s="18">
        <v>299</v>
      </c>
      <c r="AI73" s="19">
        <v>181.45555345180901</v>
      </c>
      <c r="AJ73" s="19">
        <f t="shared" ref="AJ73:AJ92" si="18">AI73/AR73</f>
        <v>0.6952320055651503</v>
      </c>
      <c r="AK73" s="20">
        <v>0.39312523929147702</v>
      </c>
      <c r="AL73" s="19">
        <v>1800.00353550911</v>
      </c>
      <c r="AM73" s="18">
        <v>159904</v>
      </c>
      <c r="AN73" s="18">
        <v>209</v>
      </c>
      <c r="AO73" s="18">
        <v>18</v>
      </c>
      <c r="AP73" s="18">
        <v>1530</v>
      </c>
      <c r="AR73" s="22">
        <f t="shared" ref="AR73:AR92" si="19">MIN(D73,K73,R73,Z73,AH73)</f>
        <v>260.99999999900001</v>
      </c>
    </row>
    <row r="74" spans="1:45" x14ac:dyDescent="0.35">
      <c r="A74" s="18" t="s">
        <v>78</v>
      </c>
      <c r="B74" s="18">
        <v>18</v>
      </c>
      <c r="C74" s="18">
        <v>5</v>
      </c>
      <c r="D74" s="22">
        <v>245</v>
      </c>
      <c r="E74" s="19">
        <v>101.59105198540399</v>
      </c>
      <c r="F74" s="19">
        <f t="shared" si="14"/>
        <v>0.41979773547687599</v>
      </c>
      <c r="G74" s="20">
        <v>0.58534264495729604</v>
      </c>
      <c r="H74" s="19">
        <v>1800.00209784508</v>
      </c>
      <c r="I74" s="18">
        <v>286072</v>
      </c>
      <c r="J74" s="18">
        <v>397</v>
      </c>
      <c r="K74" s="18">
        <v>242</v>
      </c>
      <c r="L74" s="19">
        <v>242</v>
      </c>
      <c r="M74" s="19">
        <f t="shared" si="15"/>
        <v>1</v>
      </c>
      <c r="N74" s="20">
        <v>0</v>
      </c>
      <c r="O74" s="19">
        <v>62.073244333267198</v>
      </c>
      <c r="P74" s="18">
        <v>13</v>
      </c>
      <c r="Q74" s="18">
        <v>29</v>
      </c>
      <c r="R74" s="19">
        <v>244</v>
      </c>
      <c r="S74" s="19">
        <v>233.26501335377901</v>
      </c>
      <c r="T74" s="19">
        <f t="shared" si="16"/>
        <v>0.96390501385859095</v>
      </c>
      <c r="U74" s="20">
        <v>4.3995846910725701E-2</v>
      </c>
      <c r="V74" s="21">
        <v>1800.00320410728</v>
      </c>
      <c r="W74" s="18">
        <v>402900</v>
      </c>
      <c r="X74" s="18">
        <v>92</v>
      </c>
      <c r="Y74" s="18">
        <v>1460</v>
      </c>
      <c r="Z74" s="18">
        <v>242</v>
      </c>
      <c r="AA74" s="19">
        <v>242</v>
      </c>
      <c r="AB74" s="19">
        <f t="shared" si="17"/>
        <v>1</v>
      </c>
      <c r="AC74" s="20">
        <v>0</v>
      </c>
      <c r="AD74" s="21">
        <v>66.954240798950195</v>
      </c>
      <c r="AE74" s="18">
        <v>9</v>
      </c>
      <c r="AF74" s="18">
        <v>17</v>
      </c>
      <c r="AG74" s="18">
        <v>2</v>
      </c>
      <c r="AH74" s="18">
        <v>242</v>
      </c>
      <c r="AI74" s="19">
        <v>242</v>
      </c>
      <c r="AJ74" s="19">
        <f t="shared" si="18"/>
        <v>1</v>
      </c>
      <c r="AK74" s="20">
        <v>0</v>
      </c>
      <c r="AL74" s="19">
        <v>1727.7960834503201</v>
      </c>
      <c r="AM74" s="18">
        <v>138219</v>
      </c>
      <c r="AN74" s="18">
        <v>124</v>
      </c>
      <c r="AO74" s="18">
        <v>19</v>
      </c>
      <c r="AP74" s="18">
        <v>1899</v>
      </c>
      <c r="AR74" s="22">
        <f t="shared" si="19"/>
        <v>242</v>
      </c>
    </row>
    <row r="75" spans="1:45" x14ac:dyDescent="0.35">
      <c r="A75" s="18" t="s">
        <v>79</v>
      </c>
      <c r="B75" s="18">
        <v>18</v>
      </c>
      <c r="C75" s="18">
        <v>5</v>
      </c>
      <c r="D75" s="22">
        <v>246</v>
      </c>
      <c r="E75" s="19">
        <v>85.335386251175706</v>
      </c>
      <c r="F75" s="19">
        <f t="shared" si="14"/>
        <v>0.35117442901719986</v>
      </c>
      <c r="G75" s="20">
        <v>0.65310818597056497</v>
      </c>
      <c r="H75" s="19">
        <v>1800.0038299560499</v>
      </c>
      <c r="I75" s="18">
        <v>114634</v>
      </c>
      <c r="J75" s="18">
        <v>563</v>
      </c>
      <c r="K75" s="18">
        <v>250</v>
      </c>
      <c r="L75" s="19">
        <v>208</v>
      </c>
      <c r="M75" s="19">
        <f t="shared" si="15"/>
        <v>0.85596707818933915</v>
      </c>
      <c r="N75" s="20">
        <v>0.16800000000000001</v>
      </c>
      <c r="O75" s="19">
        <v>1800.4336566925101</v>
      </c>
      <c r="P75" s="18">
        <v>1</v>
      </c>
      <c r="Q75" s="18">
        <v>3</v>
      </c>
      <c r="R75" s="19">
        <v>242.999999999989</v>
      </c>
      <c r="S75" s="19">
        <v>201.557098510266</v>
      </c>
      <c r="T75" s="19">
        <f t="shared" si="16"/>
        <v>0.82945308028919806</v>
      </c>
      <c r="U75" s="20">
        <v>0.17054691971073499</v>
      </c>
      <c r="V75" s="21">
        <v>1800.0014538764999</v>
      </c>
      <c r="W75" s="18">
        <v>112603</v>
      </c>
      <c r="X75" s="18">
        <v>106</v>
      </c>
      <c r="Y75" s="18">
        <v>1149</v>
      </c>
      <c r="Z75" s="18">
        <v>250</v>
      </c>
      <c r="AA75" s="19">
        <v>214.666666666666</v>
      </c>
      <c r="AB75" s="19">
        <f t="shared" si="17"/>
        <v>0.88340192043899468</v>
      </c>
      <c r="AC75" s="20">
        <v>0.141333333333334</v>
      </c>
      <c r="AD75" s="21">
        <v>1800.4879419803599</v>
      </c>
      <c r="AE75" s="18">
        <v>1</v>
      </c>
      <c r="AF75" s="18">
        <v>3</v>
      </c>
      <c r="AG75" s="18">
        <v>1</v>
      </c>
      <c r="AH75" s="18">
        <v>255</v>
      </c>
      <c r="AI75" s="19">
        <v>199.71429642422601</v>
      </c>
      <c r="AJ75" s="19">
        <f t="shared" si="18"/>
        <v>0.82186953261002071</v>
      </c>
      <c r="AK75" s="20">
        <v>0.21680668068922501</v>
      </c>
      <c r="AL75" s="19">
        <v>1800.0028655528999</v>
      </c>
      <c r="AM75" s="18">
        <v>319800</v>
      </c>
      <c r="AN75" s="18">
        <v>127</v>
      </c>
      <c r="AO75" s="18">
        <v>17</v>
      </c>
      <c r="AP75" s="18">
        <v>1157</v>
      </c>
      <c r="AR75" s="22">
        <f t="shared" si="19"/>
        <v>242.999999999989</v>
      </c>
    </row>
    <row r="76" spans="1:45" x14ac:dyDescent="0.35">
      <c r="A76" s="18" t="s">
        <v>80</v>
      </c>
      <c r="B76" s="18">
        <v>18</v>
      </c>
      <c r="C76" s="18">
        <v>4</v>
      </c>
      <c r="D76" s="22">
        <v>265</v>
      </c>
      <c r="E76" s="19">
        <v>95.2349999999999</v>
      </c>
      <c r="F76" s="19">
        <f t="shared" si="14"/>
        <v>0.35937735849056568</v>
      </c>
      <c r="G76" s="20">
        <v>0.64062264150919301</v>
      </c>
      <c r="H76" s="19">
        <v>1800.003657341</v>
      </c>
      <c r="I76" s="18">
        <v>297132</v>
      </c>
      <c r="J76" s="18">
        <v>675</v>
      </c>
      <c r="K76" s="18">
        <v>271</v>
      </c>
      <c r="L76" s="19">
        <v>239.99999999999901</v>
      </c>
      <c r="M76" s="19">
        <f t="shared" si="15"/>
        <v>0.90566037735848681</v>
      </c>
      <c r="N76" s="20">
        <v>0.114391143911444</v>
      </c>
      <c r="O76" s="19">
        <v>1800.55407714844</v>
      </c>
      <c r="P76" s="18">
        <v>1</v>
      </c>
      <c r="Q76" s="18">
        <v>3</v>
      </c>
      <c r="R76" s="19">
        <v>271.99999999800002</v>
      </c>
      <c r="S76" s="19">
        <v>233.39381821630801</v>
      </c>
      <c r="T76" s="19">
        <f t="shared" si="16"/>
        <v>0.88073138949550189</v>
      </c>
      <c r="U76" s="20">
        <v>0.14193449184544901</v>
      </c>
      <c r="V76" s="21">
        <v>1800.0030939579001</v>
      </c>
      <c r="W76" s="18">
        <v>238600</v>
      </c>
      <c r="X76" s="18">
        <v>179</v>
      </c>
      <c r="Y76" s="18">
        <v>1353</v>
      </c>
      <c r="Z76" s="18">
        <v>277</v>
      </c>
      <c r="AA76" s="19">
        <v>239.99999999999901</v>
      </c>
      <c r="AB76" s="19">
        <f t="shared" si="17"/>
        <v>0.90566037735848681</v>
      </c>
      <c r="AC76" s="20">
        <v>0.133574007220219</v>
      </c>
      <c r="AD76" s="21">
        <v>1800.7699501514401</v>
      </c>
      <c r="AE76" s="18">
        <v>1</v>
      </c>
      <c r="AF76" s="18">
        <v>5</v>
      </c>
      <c r="AG76" s="18">
        <v>0</v>
      </c>
      <c r="AH76" s="18">
        <v>268</v>
      </c>
      <c r="AI76" s="19">
        <v>234</v>
      </c>
      <c r="AJ76" s="19">
        <f t="shared" si="18"/>
        <v>0.88301886792452833</v>
      </c>
      <c r="AK76" s="20">
        <v>0.126865671641744</v>
      </c>
      <c r="AL76" s="19">
        <v>1800.0013546943701</v>
      </c>
      <c r="AM76" s="18">
        <v>303830</v>
      </c>
      <c r="AN76" s="18">
        <v>102</v>
      </c>
      <c r="AO76" s="18">
        <v>6</v>
      </c>
      <c r="AP76" s="18">
        <v>1419</v>
      </c>
      <c r="AR76" s="22">
        <f t="shared" si="19"/>
        <v>265</v>
      </c>
    </row>
    <row r="77" spans="1:45" x14ac:dyDescent="0.35">
      <c r="A77" s="18" t="s">
        <v>81</v>
      </c>
      <c r="B77" s="18">
        <v>18</v>
      </c>
      <c r="C77" s="18">
        <v>6</v>
      </c>
      <c r="D77" s="22">
        <v>189</v>
      </c>
      <c r="E77" s="19">
        <v>77.412025092755698</v>
      </c>
      <c r="F77" s="19">
        <f t="shared" si="14"/>
        <v>0.40958743435320477</v>
      </c>
      <c r="G77" s="20">
        <v>0.59041256564648303</v>
      </c>
      <c r="H77" s="19">
        <v>1800.0046873092699</v>
      </c>
      <c r="I77" s="18">
        <v>152889</v>
      </c>
      <c r="J77" s="18">
        <v>507</v>
      </c>
      <c r="K77" s="18">
        <v>197</v>
      </c>
      <c r="L77" s="19">
        <v>172</v>
      </c>
      <c r="M77" s="19">
        <f t="shared" si="15"/>
        <v>0.91005291005291</v>
      </c>
      <c r="N77" s="20">
        <v>0.12690355329949199</v>
      </c>
      <c r="O77" s="19">
        <v>1800.1230404377</v>
      </c>
      <c r="P77" s="18">
        <v>4</v>
      </c>
      <c r="Q77" s="18">
        <v>31</v>
      </c>
      <c r="R77" s="19">
        <v>201</v>
      </c>
      <c r="S77" s="19">
        <v>154</v>
      </c>
      <c r="T77" s="19">
        <f t="shared" si="16"/>
        <v>0.81481481481481477</v>
      </c>
      <c r="U77" s="20">
        <v>0.233830845771028</v>
      </c>
      <c r="V77" s="21">
        <v>1800.00445604324</v>
      </c>
      <c r="W77" s="18">
        <v>53800</v>
      </c>
      <c r="X77" s="18">
        <v>146</v>
      </c>
      <c r="Y77" s="18">
        <v>1511</v>
      </c>
      <c r="Z77" s="18">
        <v>201</v>
      </c>
      <c r="AA77" s="19">
        <v>175</v>
      </c>
      <c r="AB77" s="19">
        <f t="shared" si="17"/>
        <v>0.92592592592592593</v>
      </c>
      <c r="AC77" s="20">
        <v>0.12935323383084599</v>
      </c>
      <c r="AD77" s="21">
        <v>1800.0494368076299</v>
      </c>
      <c r="AE77" s="18">
        <v>6</v>
      </c>
      <c r="AF77" s="18">
        <v>41</v>
      </c>
      <c r="AG77" s="18">
        <v>5</v>
      </c>
      <c r="AH77" s="18">
        <v>202</v>
      </c>
      <c r="AI77" s="19">
        <v>152.53883595366301</v>
      </c>
      <c r="AJ77" s="19">
        <f t="shared" si="18"/>
        <v>0.80708378811461912</v>
      </c>
      <c r="AK77" s="20">
        <v>0.24485724775402101</v>
      </c>
      <c r="AL77" s="19">
        <v>1800.0015497207601</v>
      </c>
      <c r="AM77" s="18">
        <v>105366</v>
      </c>
      <c r="AN77" s="18">
        <v>153</v>
      </c>
      <c r="AO77" s="18">
        <v>20</v>
      </c>
      <c r="AP77" s="18">
        <v>1758</v>
      </c>
      <c r="AR77" s="22">
        <f t="shared" si="19"/>
        <v>189</v>
      </c>
    </row>
    <row r="78" spans="1:45" x14ac:dyDescent="0.35">
      <c r="A78" s="18" t="s">
        <v>82</v>
      </c>
      <c r="B78" s="18">
        <v>18</v>
      </c>
      <c r="C78" s="18">
        <v>6</v>
      </c>
      <c r="D78" s="22">
        <v>227</v>
      </c>
      <c r="E78" s="19">
        <v>70.798028296375904</v>
      </c>
      <c r="F78" s="19">
        <f t="shared" si="14"/>
        <v>0.31188558720870441</v>
      </c>
      <c r="G78" s="20">
        <v>0.68811441279099195</v>
      </c>
      <c r="H78" s="19">
        <v>1800.0022981166801</v>
      </c>
      <c r="I78" s="18">
        <v>138073</v>
      </c>
      <c r="J78" s="18">
        <v>842</v>
      </c>
      <c r="K78" s="18">
        <v>247</v>
      </c>
      <c r="L78" s="19">
        <v>193.319088319088</v>
      </c>
      <c r="M78" s="19">
        <f t="shared" si="15"/>
        <v>0.85162593973166523</v>
      </c>
      <c r="N78" s="20">
        <v>0.21733162623850899</v>
      </c>
      <c r="O78" s="19">
        <v>1800.3049378395101</v>
      </c>
      <c r="P78" s="18">
        <v>1</v>
      </c>
      <c r="Q78" s="18">
        <v>6</v>
      </c>
      <c r="R78" s="19">
        <v>243.999999998812</v>
      </c>
      <c r="S78" s="19">
        <v>176.90047297943099</v>
      </c>
      <c r="T78" s="19">
        <f t="shared" si="16"/>
        <v>0.77929723779485016</v>
      </c>
      <c r="U78" s="20">
        <v>0.27499806155606699</v>
      </c>
      <c r="V78" s="21">
        <v>1800.00287389755</v>
      </c>
      <c r="W78" s="18">
        <v>198300</v>
      </c>
      <c r="X78" s="18">
        <v>92</v>
      </c>
      <c r="Y78" s="18">
        <v>1477</v>
      </c>
      <c r="Z78" s="18">
        <v>271</v>
      </c>
      <c r="AA78" s="19">
        <v>192.38768406136401</v>
      </c>
      <c r="AB78" s="19">
        <f t="shared" si="17"/>
        <v>0.84752283727473132</v>
      </c>
      <c r="AC78" s="20">
        <v>0.29008234663703403</v>
      </c>
      <c r="AD78" s="21">
        <v>1800.23495411873</v>
      </c>
      <c r="AE78" s="18">
        <v>1</v>
      </c>
      <c r="AF78" s="18">
        <v>4</v>
      </c>
      <c r="AG78" s="18">
        <v>0</v>
      </c>
      <c r="AH78" s="18">
        <v>247</v>
      </c>
      <c r="AI78" s="19">
        <v>173.23476375446</v>
      </c>
      <c r="AJ78" s="19">
        <f t="shared" si="18"/>
        <v>0.76314873900643176</v>
      </c>
      <c r="AK78" s="20">
        <v>0.29864468115591197</v>
      </c>
      <c r="AL78" s="19">
        <v>1800.00133895874</v>
      </c>
      <c r="AM78" s="18">
        <v>135250</v>
      </c>
      <c r="AN78" s="18">
        <v>128</v>
      </c>
      <c r="AO78" s="18">
        <v>8</v>
      </c>
      <c r="AP78" s="18">
        <v>1731</v>
      </c>
      <c r="AR78" s="22">
        <f t="shared" si="19"/>
        <v>227</v>
      </c>
    </row>
    <row r="79" spans="1:45" x14ac:dyDescent="0.35">
      <c r="A79" s="18" t="s">
        <v>83</v>
      </c>
      <c r="B79" s="18">
        <v>18</v>
      </c>
      <c r="C79" s="18">
        <v>5</v>
      </c>
      <c r="D79" s="22">
        <v>217</v>
      </c>
      <c r="E79" s="19">
        <v>86.409553118033998</v>
      </c>
      <c r="F79" s="19">
        <f t="shared" si="14"/>
        <v>0.39820070561305987</v>
      </c>
      <c r="G79" s="20">
        <v>0.60179929438666302</v>
      </c>
      <c r="H79" s="19">
        <v>1800.0017888545999</v>
      </c>
      <c r="I79" s="18">
        <v>184539</v>
      </c>
      <c r="J79" s="18">
        <v>619</v>
      </c>
      <c r="K79" s="18">
        <v>231</v>
      </c>
      <c r="L79" s="19">
        <v>179</v>
      </c>
      <c r="M79" s="19">
        <f t="shared" si="15"/>
        <v>0.82488479262672809</v>
      </c>
      <c r="N79" s="20">
        <v>0.22510822510822501</v>
      </c>
      <c r="O79" s="19">
        <v>1800.1704070568101</v>
      </c>
      <c r="P79" s="18">
        <v>3</v>
      </c>
      <c r="Q79" s="18">
        <v>20</v>
      </c>
      <c r="R79" s="19">
        <v>226</v>
      </c>
      <c r="S79" s="19">
        <v>158.022590310162</v>
      </c>
      <c r="T79" s="19">
        <f t="shared" si="16"/>
        <v>0.72821470189014748</v>
      </c>
      <c r="U79" s="20">
        <v>0.30078499862747099</v>
      </c>
      <c r="V79" s="21">
        <v>1800.00131917</v>
      </c>
      <c r="W79" s="18">
        <v>260072</v>
      </c>
      <c r="X79" s="18">
        <v>282</v>
      </c>
      <c r="Y79" s="18">
        <v>1356</v>
      </c>
      <c r="Z79" s="18">
        <v>236</v>
      </c>
      <c r="AA79" s="19">
        <v>179</v>
      </c>
      <c r="AB79" s="19">
        <f t="shared" si="17"/>
        <v>0.82488479262672809</v>
      </c>
      <c r="AC79" s="20">
        <v>0.241525423728814</v>
      </c>
      <c r="AD79" s="21">
        <v>1800.11283826828</v>
      </c>
      <c r="AE79" s="18">
        <v>2</v>
      </c>
      <c r="AF79" s="18">
        <v>15</v>
      </c>
      <c r="AG79" s="18">
        <v>4</v>
      </c>
      <c r="AH79" s="18">
        <v>235</v>
      </c>
      <c r="AI79" s="19">
        <v>158.19945881993399</v>
      </c>
      <c r="AJ79" s="19">
        <f t="shared" si="18"/>
        <v>0.72902976414716125</v>
      </c>
      <c r="AK79" s="20">
        <v>0.32681081353205699</v>
      </c>
      <c r="AL79" s="19">
        <v>1800.0018410682701</v>
      </c>
      <c r="AM79" s="18">
        <v>75958</v>
      </c>
      <c r="AN79" s="18">
        <v>185</v>
      </c>
      <c r="AO79" s="18">
        <v>25</v>
      </c>
      <c r="AP79" s="18">
        <v>1632</v>
      </c>
      <c r="AR79" s="22">
        <f t="shared" si="19"/>
        <v>217</v>
      </c>
    </row>
    <row r="80" spans="1:45" x14ac:dyDescent="0.35">
      <c r="A80" s="18" t="s">
        <v>84</v>
      </c>
      <c r="B80" s="18">
        <v>18</v>
      </c>
      <c r="C80" s="18">
        <v>5</v>
      </c>
      <c r="D80" s="22">
        <v>320</v>
      </c>
      <c r="E80" s="19">
        <v>88.933309372002398</v>
      </c>
      <c r="F80" s="19">
        <f t="shared" si="14"/>
        <v>0.28322709991083567</v>
      </c>
      <c r="G80" s="20">
        <v>0.72208340821226702</v>
      </c>
      <c r="H80" s="19">
        <v>1800.0030937194799</v>
      </c>
      <c r="I80" s="18">
        <v>243011</v>
      </c>
      <c r="J80" s="18">
        <v>522</v>
      </c>
      <c r="K80" s="18">
        <v>314</v>
      </c>
      <c r="L80" s="19">
        <v>314</v>
      </c>
      <c r="M80" s="19">
        <f t="shared" si="15"/>
        <v>1</v>
      </c>
      <c r="N80" s="20">
        <v>0</v>
      </c>
      <c r="O80" s="19">
        <v>136.80267453193699</v>
      </c>
      <c r="P80" s="18">
        <v>6</v>
      </c>
      <c r="Q80" s="18">
        <v>9</v>
      </c>
      <c r="R80" s="19">
        <v>317</v>
      </c>
      <c r="S80" s="19">
        <v>300.34285714285699</v>
      </c>
      <c r="T80" s="19">
        <f t="shared" si="16"/>
        <v>0.95650591446769739</v>
      </c>
      <c r="U80" s="20">
        <v>5.2546191978352599E-2</v>
      </c>
      <c r="V80" s="21">
        <v>1800.0018992424</v>
      </c>
      <c r="W80" s="18">
        <v>425083</v>
      </c>
      <c r="X80" s="18">
        <v>99</v>
      </c>
      <c r="Y80" s="18">
        <v>886</v>
      </c>
      <c r="Z80" s="18">
        <v>314</v>
      </c>
      <c r="AA80" s="19">
        <v>314</v>
      </c>
      <c r="AB80" s="19">
        <f t="shared" si="17"/>
        <v>1</v>
      </c>
      <c r="AC80" s="20">
        <v>0</v>
      </c>
      <c r="AD80" s="21">
        <v>256.97304224968002</v>
      </c>
      <c r="AE80" s="18">
        <v>7</v>
      </c>
      <c r="AF80" s="18">
        <v>12</v>
      </c>
      <c r="AG80" s="18">
        <v>2</v>
      </c>
      <c r="AH80" s="18">
        <v>314</v>
      </c>
      <c r="AI80" s="19">
        <v>301.09331228473002</v>
      </c>
      <c r="AJ80" s="19">
        <f t="shared" si="18"/>
        <v>0.95889589899595551</v>
      </c>
      <c r="AK80" s="20">
        <v>4.1104101004031099E-2</v>
      </c>
      <c r="AL80" s="19">
        <v>1800.00179123879</v>
      </c>
      <c r="AM80" s="18">
        <v>580111</v>
      </c>
      <c r="AN80" s="18">
        <v>48</v>
      </c>
      <c r="AO80" s="18">
        <v>4</v>
      </c>
      <c r="AP80" s="18">
        <v>1054</v>
      </c>
      <c r="AR80" s="22">
        <f t="shared" si="19"/>
        <v>314</v>
      </c>
    </row>
    <row r="81" spans="1:44" x14ac:dyDescent="0.35">
      <c r="A81" s="18" t="s">
        <v>85</v>
      </c>
      <c r="B81" s="18">
        <v>18</v>
      </c>
      <c r="C81" s="18">
        <v>6</v>
      </c>
      <c r="D81" s="22">
        <v>279</v>
      </c>
      <c r="E81" s="19">
        <v>88.857480611761503</v>
      </c>
      <c r="F81" s="19">
        <f t="shared" si="14"/>
        <v>0.31848559359054301</v>
      </c>
      <c r="G81" s="20">
        <v>0.68151440640921301</v>
      </c>
      <c r="H81" s="19">
        <v>1800.0038123130801</v>
      </c>
      <c r="I81" s="18">
        <v>120855</v>
      </c>
      <c r="J81" s="18">
        <v>609</v>
      </c>
      <c r="K81" s="18">
        <v>306</v>
      </c>
      <c r="L81" s="19">
        <v>268</v>
      </c>
      <c r="M81" s="19">
        <f t="shared" si="15"/>
        <v>0.96057347670250892</v>
      </c>
      <c r="N81" s="20">
        <v>0.12418300653594801</v>
      </c>
      <c r="O81" s="19">
        <v>1800.12947773933</v>
      </c>
      <c r="P81" s="18">
        <v>4</v>
      </c>
      <c r="Q81" s="18">
        <v>17</v>
      </c>
      <c r="R81" s="19">
        <v>284</v>
      </c>
      <c r="S81" s="19">
        <v>245.34375</v>
      </c>
      <c r="T81" s="19">
        <f t="shared" si="16"/>
        <v>0.8793682795698925</v>
      </c>
      <c r="U81" s="20">
        <v>0.13611355633798</v>
      </c>
      <c r="V81" s="21">
        <v>1800.00299978256</v>
      </c>
      <c r="W81" s="18">
        <v>452800</v>
      </c>
      <c r="X81" s="18">
        <v>126</v>
      </c>
      <c r="Y81" s="18">
        <v>1153</v>
      </c>
      <c r="Z81" s="18">
        <v>296</v>
      </c>
      <c r="AA81" s="19">
        <v>264.99999999999898</v>
      </c>
      <c r="AB81" s="19">
        <f t="shared" si="17"/>
        <v>0.94982078853046226</v>
      </c>
      <c r="AC81" s="20">
        <v>0.104729729729732</v>
      </c>
      <c r="AD81" s="21">
        <v>1800.3299801349599</v>
      </c>
      <c r="AE81" s="18">
        <v>1</v>
      </c>
      <c r="AF81" s="18">
        <v>4</v>
      </c>
      <c r="AG81" s="18">
        <v>1</v>
      </c>
      <c r="AH81" s="18">
        <v>287</v>
      </c>
      <c r="AI81" s="19">
        <v>244.43863636363599</v>
      </c>
      <c r="AJ81" s="19">
        <f t="shared" si="18"/>
        <v>0.87612414467253041</v>
      </c>
      <c r="AK81" s="20">
        <v>0.148297434272992</v>
      </c>
      <c r="AL81" s="19">
        <v>1800.0014531612401</v>
      </c>
      <c r="AM81" s="18">
        <v>642955</v>
      </c>
      <c r="AN81" s="18">
        <v>117</v>
      </c>
      <c r="AO81" s="18">
        <v>12</v>
      </c>
      <c r="AP81" s="18">
        <v>1274</v>
      </c>
      <c r="AR81" s="22">
        <f t="shared" si="19"/>
        <v>279</v>
      </c>
    </row>
    <row r="82" spans="1:44" x14ac:dyDescent="0.35">
      <c r="A82" s="18" t="s">
        <v>86</v>
      </c>
      <c r="B82" s="18">
        <v>18</v>
      </c>
      <c r="C82" s="18">
        <v>6</v>
      </c>
      <c r="D82" s="22">
        <v>255</v>
      </c>
      <c r="E82" s="19">
        <v>81.9334500917535</v>
      </c>
      <c r="F82" s="19">
        <f t="shared" si="14"/>
        <v>0.32905000036848797</v>
      </c>
      <c r="G82" s="20">
        <v>0.67869235258109295</v>
      </c>
      <c r="H82" s="19">
        <v>1800.0018913745901</v>
      </c>
      <c r="I82" s="18">
        <v>54150</v>
      </c>
      <c r="J82" s="18">
        <v>558</v>
      </c>
      <c r="K82" s="18">
        <v>273</v>
      </c>
      <c r="L82" s="19">
        <v>196.886877828054</v>
      </c>
      <c r="M82" s="19">
        <f t="shared" si="15"/>
        <v>0.79071035272310841</v>
      </c>
      <c r="N82" s="20">
        <v>0.27880264531848198</v>
      </c>
      <c r="O82" s="19">
        <v>1800.26786565781</v>
      </c>
      <c r="P82" s="18">
        <v>1</v>
      </c>
      <c r="Q82" s="18">
        <v>6</v>
      </c>
      <c r="R82" s="19">
        <v>266</v>
      </c>
      <c r="S82" s="19">
        <v>178.358585858586</v>
      </c>
      <c r="T82" s="19">
        <f t="shared" si="16"/>
        <v>0.71629954160074694</v>
      </c>
      <c r="U82" s="20">
        <v>0.32947900053150803</v>
      </c>
      <c r="V82" s="21">
        <v>1800.00142407417</v>
      </c>
      <c r="W82" s="18">
        <v>236080</v>
      </c>
      <c r="X82" s="18">
        <v>157</v>
      </c>
      <c r="Y82" s="18">
        <v>1262</v>
      </c>
      <c r="Z82" s="18">
        <v>249</v>
      </c>
      <c r="AA82" s="19">
        <v>248</v>
      </c>
      <c r="AB82" s="19">
        <f t="shared" si="17"/>
        <v>0.99598393574297184</v>
      </c>
      <c r="AC82" s="20">
        <v>4.0160642570281103E-3</v>
      </c>
      <c r="AD82" s="21">
        <v>1800.0530233383199</v>
      </c>
      <c r="AE82" s="18">
        <v>18</v>
      </c>
      <c r="AF82" s="18">
        <v>66</v>
      </c>
      <c r="AG82" s="18">
        <v>4</v>
      </c>
      <c r="AH82" s="18">
        <v>264</v>
      </c>
      <c r="AI82" s="19">
        <v>207.51696885636801</v>
      </c>
      <c r="AJ82" s="19">
        <f t="shared" si="18"/>
        <v>0.83340148135087555</v>
      </c>
      <c r="AK82" s="20">
        <v>0.21395087554397901</v>
      </c>
      <c r="AL82" s="19">
        <v>1800.00162267685</v>
      </c>
      <c r="AM82" s="18">
        <v>367376</v>
      </c>
      <c r="AN82" s="18">
        <v>152</v>
      </c>
      <c r="AO82" s="18">
        <v>9</v>
      </c>
      <c r="AP82" s="18">
        <v>1795</v>
      </c>
      <c r="AR82" s="22">
        <f t="shared" si="19"/>
        <v>249</v>
      </c>
    </row>
    <row r="83" spans="1:44" x14ac:dyDescent="0.35">
      <c r="A83" s="18" t="s">
        <v>87</v>
      </c>
      <c r="B83" s="18">
        <v>20</v>
      </c>
      <c r="C83" s="18">
        <v>4</v>
      </c>
      <c r="D83" s="22">
        <v>435</v>
      </c>
      <c r="E83" s="19">
        <v>108.688077435743</v>
      </c>
      <c r="F83" s="19">
        <f t="shared" si="14"/>
        <v>0.25694580954076357</v>
      </c>
      <c r="G83" s="20">
        <v>0.75014235072225699</v>
      </c>
      <c r="H83" s="19">
        <v>1800.00166082382</v>
      </c>
      <c r="I83" s="18">
        <v>112725</v>
      </c>
      <c r="J83" s="18">
        <v>459</v>
      </c>
      <c r="K83" s="18">
        <v>426</v>
      </c>
      <c r="L83" s="19">
        <v>414.47499999999701</v>
      </c>
      <c r="M83" s="19">
        <f t="shared" si="15"/>
        <v>0.97984633569739243</v>
      </c>
      <c r="N83" s="20">
        <v>2.70539906103353E-2</v>
      </c>
      <c r="O83" s="19">
        <v>1800.7376475334199</v>
      </c>
      <c r="P83" s="18">
        <v>1</v>
      </c>
      <c r="Q83" s="18">
        <v>2</v>
      </c>
      <c r="R83" s="19">
        <v>427.00000000868403</v>
      </c>
      <c r="S83" s="19">
        <v>400.00000000001</v>
      </c>
      <c r="T83" s="19">
        <f t="shared" si="16"/>
        <v>0.94562647754139484</v>
      </c>
      <c r="U83" s="20">
        <v>6.3231850136109602E-2</v>
      </c>
      <c r="V83" s="21">
        <v>1800.0019016265901</v>
      </c>
      <c r="W83" s="18">
        <v>308019</v>
      </c>
      <c r="X83" s="18">
        <v>294</v>
      </c>
      <c r="Y83" s="18">
        <v>1241</v>
      </c>
      <c r="Z83" s="18">
        <v>423</v>
      </c>
      <c r="AA83" s="19">
        <v>423</v>
      </c>
      <c r="AB83" s="19">
        <f t="shared" si="17"/>
        <v>1</v>
      </c>
      <c r="AC83" s="20">
        <v>0</v>
      </c>
      <c r="AD83" s="21">
        <v>291.68811345100403</v>
      </c>
      <c r="AE83" s="18">
        <v>4</v>
      </c>
      <c r="AF83" s="18">
        <v>7</v>
      </c>
      <c r="AG83" s="18">
        <v>1</v>
      </c>
      <c r="AH83" s="18">
        <v>434.00000000073197</v>
      </c>
      <c r="AI83" s="19">
        <v>400.48371057111399</v>
      </c>
      <c r="AJ83" s="19">
        <f t="shared" si="18"/>
        <v>0.94677000135015132</v>
      </c>
      <c r="AK83" s="20">
        <v>7.7226473339983795E-2</v>
      </c>
      <c r="AL83" s="19">
        <v>1800.00317668915</v>
      </c>
      <c r="AM83" s="18">
        <v>347700</v>
      </c>
      <c r="AN83" s="18">
        <v>179</v>
      </c>
      <c r="AO83" s="18">
        <v>10</v>
      </c>
      <c r="AP83" s="18">
        <v>1457</v>
      </c>
      <c r="AR83" s="22">
        <f t="shared" si="19"/>
        <v>423</v>
      </c>
    </row>
    <row r="84" spans="1:44" x14ac:dyDescent="0.35">
      <c r="A84" s="18" t="s">
        <v>88</v>
      </c>
      <c r="B84" s="18">
        <v>20</v>
      </c>
      <c r="C84" s="18">
        <v>4</v>
      </c>
      <c r="D84" s="22">
        <v>411</v>
      </c>
      <c r="E84" s="19">
        <v>99.2935912162325</v>
      </c>
      <c r="F84" s="19">
        <f t="shared" si="14"/>
        <v>0.24159024626820561</v>
      </c>
      <c r="G84" s="20">
        <v>0.75840975373161001</v>
      </c>
      <c r="H84" s="19">
        <v>1800.0026481151599</v>
      </c>
      <c r="I84" s="18">
        <v>142468</v>
      </c>
      <c r="J84" s="18">
        <v>391</v>
      </c>
      <c r="K84" s="18">
        <v>422</v>
      </c>
      <c r="L84" s="19">
        <v>375.81216931216898</v>
      </c>
      <c r="M84" s="19">
        <f t="shared" si="15"/>
        <v>0.91438484017559363</v>
      </c>
      <c r="N84" s="20">
        <v>0.10944983575315299</v>
      </c>
      <c r="O84" s="19">
        <v>1800.93682813644</v>
      </c>
      <c r="P84" s="18">
        <v>1</v>
      </c>
      <c r="Q84" s="18">
        <v>4</v>
      </c>
      <c r="R84" s="19">
        <v>424</v>
      </c>
      <c r="S84" s="19">
        <v>363</v>
      </c>
      <c r="T84" s="19">
        <f t="shared" si="16"/>
        <v>0.88321167883211682</v>
      </c>
      <c r="U84" s="20">
        <v>0.14386792452826799</v>
      </c>
      <c r="V84" s="21">
        <v>1800.0032632350899</v>
      </c>
      <c r="W84" s="18">
        <v>228700</v>
      </c>
      <c r="X84" s="18">
        <v>208</v>
      </c>
      <c r="Y84" s="18">
        <v>1187</v>
      </c>
      <c r="Z84" s="18">
        <v>424</v>
      </c>
      <c r="AA84" s="19">
        <v>399.666666666666</v>
      </c>
      <c r="AB84" s="19">
        <f t="shared" si="17"/>
        <v>0.97242497972424813</v>
      </c>
      <c r="AC84" s="20">
        <v>5.7389937106920197E-2</v>
      </c>
      <c r="AD84" s="21">
        <v>1800.4906022548701</v>
      </c>
      <c r="AE84" s="18">
        <v>1</v>
      </c>
      <c r="AF84" s="18">
        <v>5</v>
      </c>
      <c r="AG84" s="18">
        <v>0</v>
      </c>
      <c r="AH84" s="18">
        <v>426</v>
      </c>
      <c r="AI84" s="19">
        <v>363</v>
      </c>
      <c r="AJ84" s="19">
        <f t="shared" si="18"/>
        <v>0.88321167883211682</v>
      </c>
      <c r="AK84" s="20">
        <v>0.147887323943628</v>
      </c>
      <c r="AL84" s="19">
        <v>1800.00186777115</v>
      </c>
      <c r="AM84" s="18">
        <v>115676</v>
      </c>
      <c r="AN84" s="18">
        <v>180</v>
      </c>
      <c r="AO84" s="18">
        <v>3</v>
      </c>
      <c r="AP84" s="18">
        <v>1372</v>
      </c>
      <c r="AR84" s="22">
        <f t="shared" si="19"/>
        <v>411</v>
      </c>
    </row>
    <row r="85" spans="1:44" x14ac:dyDescent="0.35">
      <c r="A85" s="18" t="s">
        <v>89</v>
      </c>
      <c r="B85" s="18">
        <v>20</v>
      </c>
      <c r="C85" s="18">
        <v>7</v>
      </c>
      <c r="D85" s="22">
        <v>214.99999999991701</v>
      </c>
      <c r="E85" s="19">
        <v>82.084559020214797</v>
      </c>
      <c r="F85" s="19">
        <f t="shared" si="14"/>
        <v>0.38178864660579759</v>
      </c>
      <c r="G85" s="20">
        <v>0.61821135339391398</v>
      </c>
      <c r="H85" s="19">
        <v>1800.0043644905099</v>
      </c>
      <c r="I85" s="18">
        <v>126841</v>
      </c>
      <c r="J85" s="18">
        <v>471</v>
      </c>
      <c r="K85" s="18">
        <v>221</v>
      </c>
      <c r="L85" s="19">
        <v>194.99999999999901</v>
      </c>
      <c r="M85" s="19">
        <f t="shared" si="15"/>
        <v>0.90697674418639196</v>
      </c>
      <c r="N85" s="20">
        <v>0.117647058823534</v>
      </c>
      <c r="O85" s="19">
        <v>1800.1580805778499</v>
      </c>
      <c r="P85" s="18">
        <v>1</v>
      </c>
      <c r="Q85" s="18">
        <v>9</v>
      </c>
      <c r="R85" s="19">
        <v>246</v>
      </c>
      <c r="S85" s="19">
        <v>168.00178370239601</v>
      </c>
      <c r="T85" s="19">
        <f t="shared" si="16"/>
        <v>0.78140364512772498</v>
      </c>
      <c r="U85" s="20">
        <v>0.31706591990882899</v>
      </c>
      <c r="V85" s="21">
        <v>1800.0036559104899</v>
      </c>
      <c r="W85" s="18">
        <v>99841</v>
      </c>
      <c r="X85" s="18">
        <v>378</v>
      </c>
      <c r="Y85" s="18">
        <v>1929</v>
      </c>
      <c r="Z85" s="18">
        <v>226</v>
      </c>
      <c r="AA85" s="19">
        <v>194.5</v>
      </c>
      <c r="AB85" s="19">
        <f t="shared" si="17"/>
        <v>0.90465116279104685</v>
      </c>
      <c r="AC85" s="20">
        <v>0.13938053097345199</v>
      </c>
      <c r="AD85" s="21">
        <v>1800.16426610947</v>
      </c>
      <c r="AE85" s="18">
        <v>1</v>
      </c>
      <c r="AF85" s="18">
        <v>9</v>
      </c>
      <c r="AG85" s="18">
        <v>0</v>
      </c>
      <c r="AH85" s="18">
        <v>277</v>
      </c>
      <c r="AI85" s="19">
        <v>167.64085378377101</v>
      </c>
      <c r="AJ85" s="19">
        <f t="shared" si="18"/>
        <v>0.77972490132016614</v>
      </c>
      <c r="AK85" s="20">
        <v>0.39479836179129602</v>
      </c>
      <c r="AL85" s="19">
        <v>1800.00310015678</v>
      </c>
      <c r="AM85" s="18">
        <v>69684</v>
      </c>
      <c r="AN85" s="18">
        <v>169</v>
      </c>
      <c r="AO85" s="18">
        <v>15</v>
      </c>
      <c r="AP85" s="18">
        <v>2720</v>
      </c>
      <c r="AR85" s="22">
        <f t="shared" si="19"/>
        <v>214.99999999991701</v>
      </c>
    </row>
    <row r="86" spans="1:44" x14ac:dyDescent="0.35">
      <c r="A86" s="18" t="s">
        <v>90</v>
      </c>
      <c r="B86" s="18">
        <v>20</v>
      </c>
      <c r="C86" s="18">
        <v>5</v>
      </c>
      <c r="D86" s="22">
        <v>291</v>
      </c>
      <c r="E86" s="19">
        <v>81.026669872213006</v>
      </c>
      <c r="F86" s="19">
        <f t="shared" si="14"/>
        <v>0.27844216450932302</v>
      </c>
      <c r="G86" s="20">
        <v>0.72155783549042896</v>
      </c>
      <c r="H86" s="19">
        <v>1800.00333452225</v>
      </c>
      <c r="I86" s="18">
        <v>60489</v>
      </c>
      <c r="J86" s="18">
        <v>603</v>
      </c>
      <c r="K86" s="18">
        <v>298</v>
      </c>
      <c r="L86" s="19">
        <v>267</v>
      </c>
      <c r="M86" s="19">
        <f t="shared" si="15"/>
        <v>0.91752577319587625</v>
      </c>
      <c r="N86" s="20">
        <v>0.10402684563758401</v>
      </c>
      <c r="O86" s="19">
        <v>1800.53094816208</v>
      </c>
      <c r="P86" s="18">
        <v>3</v>
      </c>
      <c r="Q86" s="18">
        <v>17</v>
      </c>
      <c r="R86" s="19">
        <v>302</v>
      </c>
      <c r="S86" s="19">
        <v>230</v>
      </c>
      <c r="T86" s="19">
        <f t="shared" si="16"/>
        <v>0.7903780068728522</v>
      </c>
      <c r="U86" s="20">
        <v>0.23841059602641099</v>
      </c>
      <c r="V86" s="21">
        <v>1800.0028147697401</v>
      </c>
      <c r="W86" s="18">
        <v>143926</v>
      </c>
      <c r="X86" s="18">
        <v>108</v>
      </c>
      <c r="Y86" s="18">
        <v>1119</v>
      </c>
      <c r="Z86" s="18">
        <v>301</v>
      </c>
      <c r="AA86" s="19">
        <v>268</v>
      </c>
      <c r="AB86" s="19">
        <f t="shared" si="17"/>
        <v>0.92096219931271472</v>
      </c>
      <c r="AC86" s="20">
        <v>0.109634551495017</v>
      </c>
      <c r="AD86" s="21">
        <v>1800.1896977424601</v>
      </c>
      <c r="AE86" s="18">
        <v>4</v>
      </c>
      <c r="AF86" s="18">
        <v>23</v>
      </c>
      <c r="AG86" s="18">
        <v>1</v>
      </c>
      <c r="AH86" s="18">
        <v>316</v>
      </c>
      <c r="AI86" s="19">
        <v>236</v>
      </c>
      <c r="AJ86" s="19">
        <f t="shared" si="18"/>
        <v>0.81099656357388317</v>
      </c>
      <c r="AK86" s="20">
        <v>0.25316455696194601</v>
      </c>
      <c r="AL86" s="19">
        <v>1800.0039730072001</v>
      </c>
      <c r="AM86" s="18">
        <v>165800</v>
      </c>
      <c r="AN86" s="18">
        <v>173</v>
      </c>
      <c r="AO86" s="18">
        <v>14</v>
      </c>
      <c r="AP86" s="18">
        <v>1510</v>
      </c>
      <c r="AR86" s="22">
        <f t="shared" si="19"/>
        <v>291</v>
      </c>
    </row>
    <row r="87" spans="1:44" x14ac:dyDescent="0.35">
      <c r="A87" s="18" t="s">
        <v>91</v>
      </c>
      <c r="B87" s="18">
        <v>20</v>
      </c>
      <c r="C87" s="18">
        <v>4</v>
      </c>
      <c r="D87" s="22">
        <v>324</v>
      </c>
      <c r="E87" s="19">
        <v>91.766452281811198</v>
      </c>
      <c r="F87" s="19">
        <f t="shared" si="14"/>
        <v>0.29132207073590854</v>
      </c>
      <c r="G87" s="20">
        <v>0.71677020900653399</v>
      </c>
      <c r="H87" s="19">
        <v>1800.00349068642</v>
      </c>
      <c r="I87" s="18">
        <v>114252</v>
      </c>
      <c r="J87" s="18">
        <v>676</v>
      </c>
      <c r="K87" s="18">
        <v>315</v>
      </c>
      <c r="L87" s="19">
        <v>314</v>
      </c>
      <c r="M87" s="19">
        <f t="shared" si="15"/>
        <v>0.99682539682539684</v>
      </c>
      <c r="N87" s="20">
        <v>3.1746031746031698E-3</v>
      </c>
      <c r="O87" s="19">
        <v>1800.2021794319201</v>
      </c>
      <c r="P87" s="18">
        <v>5</v>
      </c>
      <c r="Q87" s="18">
        <v>15</v>
      </c>
      <c r="R87" s="19">
        <v>315</v>
      </c>
      <c r="S87" s="19">
        <v>305.224999999999</v>
      </c>
      <c r="T87" s="19">
        <f t="shared" si="16"/>
        <v>0.96896825396825081</v>
      </c>
      <c r="U87" s="20">
        <v>3.10317460317392E-2</v>
      </c>
      <c r="V87" s="21">
        <v>1800.00285768509</v>
      </c>
      <c r="W87" s="18">
        <v>332900</v>
      </c>
      <c r="X87" s="18">
        <v>51</v>
      </c>
      <c r="Y87" s="18">
        <v>766</v>
      </c>
      <c r="Z87" s="18">
        <v>315</v>
      </c>
      <c r="AA87" s="19">
        <v>314</v>
      </c>
      <c r="AB87" s="19">
        <f t="shared" si="17"/>
        <v>0.99682539682539684</v>
      </c>
      <c r="AC87" s="20">
        <v>3.1746031746031698E-3</v>
      </c>
      <c r="AD87" s="21">
        <v>1800.05200576782</v>
      </c>
      <c r="AE87" s="18">
        <v>5</v>
      </c>
      <c r="AF87" s="18">
        <v>11</v>
      </c>
      <c r="AG87" s="18">
        <v>9</v>
      </c>
      <c r="AH87" s="18">
        <v>323</v>
      </c>
      <c r="AI87" s="19">
        <v>305</v>
      </c>
      <c r="AJ87" s="19">
        <f t="shared" si="18"/>
        <v>0.96825396825396826</v>
      </c>
      <c r="AK87" s="20">
        <v>5.57275541795502E-2</v>
      </c>
      <c r="AL87" s="19">
        <v>1800.0051426887501</v>
      </c>
      <c r="AM87" s="18">
        <v>198700</v>
      </c>
      <c r="AN87" s="18">
        <v>36</v>
      </c>
      <c r="AO87" s="18">
        <v>19</v>
      </c>
      <c r="AP87" s="18">
        <v>1016</v>
      </c>
      <c r="AR87" s="22">
        <f t="shared" si="19"/>
        <v>315</v>
      </c>
    </row>
    <row r="88" spans="1:44" x14ac:dyDescent="0.35">
      <c r="A88" s="18" t="s">
        <v>92</v>
      </c>
      <c r="B88" s="18">
        <v>20</v>
      </c>
      <c r="C88" s="18">
        <v>4</v>
      </c>
      <c r="D88" s="22">
        <v>281</v>
      </c>
      <c r="E88" s="19">
        <v>105.60378962705001</v>
      </c>
      <c r="F88" s="19">
        <f t="shared" si="14"/>
        <v>0.37581419796103205</v>
      </c>
      <c r="G88" s="20">
        <v>0.62418580203874596</v>
      </c>
      <c r="H88" s="19">
        <v>1800.0021996498101</v>
      </c>
      <c r="I88" s="18">
        <v>134817</v>
      </c>
      <c r="J88" s="18">
        <v>679</v>
      </c>
      <c r="K88" s="18">
        <v>294</v>
      </c>
      <c r="L88" s="19">
        <v>268</v>
      </c>
      <c r="M88" s="19">
        <f t="shared" si="15"/>
        <v>0.9537366548042705</v>
      </c>
      <c r="N88" s="20">
        <v>8.8435374149659907E-2</v>
      </c>
      <c r="O88" s="19">
        <v>1800.1439499855001</v>
      </c>
      <c r="P88" s="18">
        <v>7</v>
      </c>
      <c r="Q88" s="18">
        <v>32</v>
      </c>
      <c r="R88" s="19">
        <v>281</v>
      </c>
      <c r="S88" s="19">
        <v>263.05</v>
      </c>
      <c r="T88" s="19">
        <f t="shared" si="16"/>
        <v>0.93612099644128122</v>
      </c>
      <c r="U88" s="20">
        <v>6.3879003558696301E-2</v>
      </c>
      <c r="V88" s="21">
        <v>1800.0036427974701</v>
      </c>
      <c r="W88" s="18">
        <v>437900</v>
      </c>
      <c r="X88" s="18">
        <v>229</v>
      </c>
      <c r="Y88" s="18">
        <v>913</v>
      </c>
      <c r="Z88" s="18">
        <v>299</v>
      </c>
      <c r="AA88" s="19">
        <v>268</v>
      </c>
      <c r="AB88" s="19">
        <f t="shared" si="17"/>
        <v>0.9537366548042705</v>
      </c>
      <c r="AC88" s="20">
        <v>0.103678929765886</v>
      </c>
      <c r="AD88" s="21">
        <v>1800.08027601242</v>
      </c>
      <c r="AE88" s="18">
        <v>6</v>
      </c>
      <c r="AF88" s="18">
        <v>30</v>
      </c>
      <c r="AG88" s="18">
        <v>7</v>
      </c>
      <c r="AH88" s="18">
        <v>293</v>
      </c>
      <c r="AI88" s="19">
        <v>263</v>
      </c>
      <c r="AJ88" s="19">
        <f t="shared" si="18"/>
        <v>0.93594306049822062</v>
      </c>
      <c r="AK88" s="20">
        <v>0.102389078498259</v>
      </c>
      <c r="AL88" s="19">
        <v>1800.00663256645</v>
      </c>
      <c r="AM88" s="18">
        <v>225000</v>
      </c>
      <c r="AN88" s="18">
        <v>164</v>
      </c>
      <c r="AO88" s="18">
        <v>14</v>
      </c>
      <c r="AP88" s="18">
        <v>1161</v>
      </c>
      <c r="AR88" s="22">
        <f t="shared" si="19"/>
        <v>281</v>
      </c>
    </row>
    <row r="89" spans="1:44" x14ac:dyDescent="0.35">
      <c r="A89" s="18" t="s">
        <v>93</v>
      </c>
      <c r="B89" s="18">
        <v>20</v>
      </c>
      <c r="C89" s="18">
        <v>6</v>
      </c>
      <c r="D89" s="22">
        <v>380</v>
      </c>
      <c r="E89" s="19">
        <v>107.848939116103</v>
      </c>
      <c r="F89" s="19">
        <f t="shared" si="14"/>
        <v>0.28836614736925936</v>
      </c>
      <c r="G89" s="20">
        <v>0.71618700232585697</v>
      </c>
      <c r="H89" s="19">
        <v>1800.00187849998</v>
      </c>
      <c r="I89" s="18">
        <v>132470</v>
      </c>
      <c r="J89" s="18">
        <v>495</v>
      </c>
      <c r="K89" s="18">
        <v>374</v>
      </c>
      <c r="L89" s="19">
        <v>374</v>
      </c>
      <c r="M89" s="19">
        <f t="shared" si="15"/>
        <v>1</v>
      </c>
      <c r="N89" s="20">
        <v>-3.03975501929455E-16</v>
      </c>
      <c r="O89" s="19">
        <v>409.08482336997997</v>
      </c>
      <c r="P89" s="18">
        <v>3</v>
      </c>
      <c r="Q89" s="18">
        <v>3</v>
      </c>
      <c r="R89" s="19">
        <v>374</v>
      </c>
      <c r="S89" s="19">
        <v>374</v>
      </c>
      <c r="T89" s="19">
        <f t="shared" si="16"/>
        <v>1</v>
      </c>
      <c r="U89" s="20">
        <v>0</v>
      </c>
      <c r="V89" s="21">
        <v>337.26043558120699</v>
      </c>
      <c r="W89" s="18">
        <v>105087</v>
      </c>
      <c r="X89" s="18">
        <v>105</v>
      </c>
      <c r="Y89" s="18">
        <v>761</v>
      </c>
      <c r="Z89" s="18">
        <v>374</v>
      </c>
      <c r="AA89" s="19">
        <v>374</v>
      </c>
      <c r="AB89" s="19">
        <f t="shared" si="17"/>
        <v>1</v>
      </c>
      <c r="AC89" s="20">
        <f>(Z89-AA89)/Z89</f>
        <v>0</v>
      </c>
      <c r="AD89" s="21">
        <v>86.698099374771104</v>
      </c>
      <c r="AE89" s="18">
        <v>2</v>
      </c>
      <c r="AF89" s="18">
        <v>1</v>
      </c>
      <c r="AG89" s="18">
        <v>0</v>
      </c>
      <c r="AH89" s="18">
        <v>374</v>
      </c>
      <c r="AI89" s="19">
        <v>374</v>
      </c>
      <c r="AJ89" s="19">
        <f t="shared" si="18"/>
        <v>1</v>
      </c>
      <c r="AK89" s="20">
        <v>0</v>
      </c>
      <c r="AL89" s="19">
        <v>548.17810297012295</v>
      </c>
      <c r="AM89" s="18">
        <v>174300</v>
      </c>
      <c r="AN89" s="18">
        <v>55</v>
      </c>
      <c r="AO89" s="18">
        <v>1</v>
      </c>
      <c r="AP89" s="18">
        <v>962</v>
      </c>
      <c r="AR89" s="22">
        <f t="shared" si="19"/>
        <v>374</v>
      </c>
    </row>
    <row r="90" spans="1:44" x14ac:dyDescent="0.35">
      <c r="A90" s="18" t="s">
        <v>94</v>
      </c>
      <c r="B90" s="18">
        <v>20</v>
      </c>
      <c r="C90" s="18">
        <v>5</v>
      </c>
      <c r="D90" s="22">
        <v>255.999999994121</v>
      </c>
      <c r="E90" s="19">
        <v>86.852196785758196</v>
      </c>
      <c r="F90" s="19">
        <f t="shared" si="14"/>
        <v>0.33926639370215916</v>
      </c>
      <c r="G90" s="20">
        <v>0.66073360629758204</v>
      </c>
      <c r="H90" s="19">
        <v>1800.00190186501</v>
      </c>
      <c r="I90" s="18">
        <v>59696</v>
      </c>
      <c r="J90" s="18">
        <v>675</v>
      </c>
      <c r="K90" s="18">
        <v>271</v>
      </c>
      <c r="L90" s="19">
        <v>223.99999999999901</v>
      </c>
      <c r="M90" s="19">
        <f t="shared" si="15"/>
        <v>0.87500000002009037</v>
      </c>
      <c r="N90" s="20">
        <v>0.17343173431734499</v>
      </c>
      <c r="O90" s="19">
        <v>1800.0991766452801</v>
      </c>
      <c r="P90" s="18">
        <v>1</v>
      </c>
      <c r="Q90" s="18">
        <v>8</v>
      </c>
      <c r="R90" s="19">
        <v>260</v>
      </c>
      <c r="S90" s="19">
        <v>194.90803768083899</v>
      </c>
      <c r="T90" s="19">
        <f t="shared" si="16"/>
        <v>0.76135952220826175</v>
      </c>
      <c r="U90" s="20">
        <v>0.25035370122744699</v>
      </c>
      <c r="V90" s="21">
        <v>1800.00246715546</v>
      </c>
      <c r="W90" s="18">
        <v>76857</v>
      </c>
      <c r="X90" s="18">
        <v>150</v>
      </c>
      <c r="Y90" s="18">
        <v>1281</v>
      </c>
      <c r="Z90" s="18">
        <v>259</v>
      </c>
      <c r="AA90" s="19">
        <v>229</v>
      </c>
      <c r="AB90" s="19">
        <f t="shared" si="17"/>
        <v>0.89453125002054279</v>
      </c>
      <c r="AC90" s="20">
        <v>0.115830115830116</v>
      </c>
      <c r="AD90" s="21">
        <v>1800.1056687831899</v>
      </c>
      <c r="AE90" s="18">
        <v>5</v>
      </c>
      <c r="AF90" s="18">
        <v>43</v>
      </c>
      <c r="AG90" s="18">
        <v>4</v>
      </c>
      <c r="AH90" s="18">
        <v>274</v>
      </c>
      <c r="AI90" s="19">
        <v>191.99999999999901</v>
      </c>
      <c r="AJ90" s="19">
        <f t="shared" si="18"/>
        <v>0.75000000001721978</v>
      </c>
      <c r="AK90" s="20">
        <v>0.29927007299259401</v>
      </c>
      <c r="AL90" s="19">
        <v>1800.00352668762</v>
      </c>
      <c r="AM90" s="18">
        <v>130828</v>
      </c>
      <c r="AN90" s="18">
        <v>146</v>
      </c>
      <c r="AO90" s="18">
        <v>11</v>
      </c>
      <c r="AP90" s="18">
        <v>1723</v>
      </c>
      <c r="AR90" s="22">
        <f t="shared" si="19"/>
        <v>255.999999994121</v>
      </c>
    </row>
    <row r="91" spans="1:44" x14ac:dyDescent="0.35">
      <c r="A91" s="18" t="s">
        <v>95</v>
      </c>
      <c r="B91" s="18">
        <v>20</v>
      </c>
      <c r="C91" s="18">
        <v>7</v>
      </c>
      <c r="D91" s="22">
        <v>294.99999999900001</v>
      </c>
      <c r="E91" s="19">
        <v>88.431003741064799</v>
      </c>
      <c r="F91" s="19">
        <f t="shared" si="14"/>
        <v>0.299766114377507</v>
      </c>
      <c r="G91" s="20">
        <v>0.70023388562225597</v>
      </c>
      <c r="H91" s="19">
        <v>1800.0024561882001</v>
      </c>
      <c r="I91" s="18">
        <v>120121</v>
      </c>
      <c r="J91" s="18">
        <v>459</v>
      </c>
      <c r="K91" s="18">
        <v>344</v>
      </c>
      <c r="L91" s="19">
        <v>257.51421413273602</v>
      </c>
      <c r="M91" s="19">
        <f t="shared" si="15"/>
        <v>0.87292953943596252</v>
      </c>
      <c r="N91" s="20">
        <v>0.25141216821879198</v>
      </c>
      <c r="O91" s="19">
        <v>1800.51340985298</v>
      </c>
      <c r="P91" s="18">
        <v>1</v>
      </c>
      <c r="Q91" s="18">
        <v>6</v>
      </c>
      <c r="R91" s="19">
        <v>298.00000000583299</v>
      </c>
      <c r="S91" s="19">
        <v>252.93555093555099</v>
      </c>
      <c r="T91" s="19">
        <f t="shared" si="16"/>
        <v>0.85740864724206234</v>
      </c>
      <c r="U91" s="20">
        <v>0.15122298345431301</v>
      </c>
      <c r="V91" s="21">
        <v>1800.0032367706301</v>
      </c>
      <c r="W91" s="18">
        <v>129100</v>
      </c>
      <c r="X91" s="18">
        <v>190</v>
      </c>
      <c r="Y91" s="18">
        <v>1454</v>
      </c>
      <c r="Z91" s="18">
        <v>325</v>
      </c>
      <c r="AA91" s="19">
        <v>268.75028248587603</v>
      </c>
      <c r="AB91" s="19">
        <f t="shared" si="17"/>
        <v>0.91101790673487126</v>
      </c>
      <c r="AC91" s="20">
        <v>0.173076053889613</v>
      </c>
      <c r="AD91" s="21">
        <v>1800.2081408500701</v>
      </c>
      <c r="AE91" s="18">
        <v>1</v>
      </c>
      <c r="AF91" s="18">
        <v>5</v>
      </c>
      <c r="AG91" s="18">
        <v>0</v>
      </c>
      <c r="AH91" s="18">
        <v>320</v>
      </c>
      <c r="AI91" s="19">
        <v>252.444727372854</v>
      </c>
      <c r="AJ91" s="19">
        <f t="shared" si="18"/>
        <v>0.85574483855494832</v>
      </c>
      <c r="AK91" s="20">
        <v>0.211110226959765</v>
      </c>
      <c r="AL91" s="19">
        <v>1800.0043439865101</v>
      </c>
      <c r="AM91" s="18">
        <v>100022</v>
      </c>
      <c r="AN91" s="18">
        <v>117</v>
      </c>
      <c r="AO91" s="18">
        <v>5</v>
      </c>
      <c r="AP91" s="18">
        <v>1589</v>
      </c>
      <c r="AR91" s="22">
        <f t="shared" si="19"/>
        <v>294.99999999900001</v>
      </c>
    </row>
    <row r="92" spans="1:44" x14ac:dyDescent="0.35">
      <c r="A92" s="18" t="s">
        <v>96</v>
      </c>
      <c r="B92" s="18">
        <v>20</v>
      </c>
      <c r="C92" s="18">
        <v>5</v>
      </c>
      <c r="D92" s="22">
        <v>280</v>
      </c>
      <c r="E92" s="19">
        <v>94.365414918633206</v>
      </c>
      <c r="F92" s="19">
        <f t="shared" si="14"/>
        <v>0.3370193389951186</v>
      </c>
      <c r="G92" s="20">
        <v>0.66298066100464503</v>
      </c>
      <c r="H92" s="19">
        <v>1800.0034499168401</v>
      </c>
      <c r="I92" s="18">
        <v>87308</v>
      </c>
      <c r="J92" s="18">
        <v>634</v>
      </c>
      <c r="K92" s="18">
        <v>284</v>
      </c>
      <c r="L92" s="19">
        <v>222</v>
      </c>
      <c r="M92" s="19">
        <f t="shared" si="15"/>
        <v>0.79285714285714282</v>
      </c>
      <c r="N92" s="20">
        <v>0.21830985915493101</v>
      </c>
      <c r="O92" s="19">
        <v>1800.7423932552299</v>
      </c>
      <c r="P92" s="18">
        <v>1</v>
      </c>
      <c r="Q92" s="18">
        <v>5</v>
      </c>
      <c r="R92" s="19">
        <v>309</v>
      </c>
      <c r="S92" s="19">
        <v>214.57540814982099</v>
      </c>
      <c r="T92" s="19">
        <f t="shared" si="16"/>
        <v>0.7663407433922178</v>
      </c>
      <c r="U92" s="20">
        <v>0.30558120339854</v>
      </c>
      <c r="V92" s="21">
        <v>1800.0018615722699</v>
      </c>
      <c r="W92" s="18">
        <v>129825</v>
      </c>
      <c r="X92" s="18">
        <v>197</v>
      </c>
      <c r="Y92" s="18">
        <v>1561</v>
      </c>
      <c r="Z92" s="18">
        <v>307</v>
      </c>
      <c r="AA92" s="19">
        <v>244.40865384615401</v>
      </c>
      <c r="AB92" s="19">
        <f t="shared" si="17"/>
        <v>0.87288804945054999</v>
      </c>
      <c r="AC92" s="20">
        <v>0.20388060636432001</v>
      </c>
      <c r="AD92" s="21">
        <v>1800.8250606060001</v>
      </c>
      <c r="AE92" s="18">
        <v>1</v>
      </c>
      <c r="AF92" s="18">
        <v>7</v>
      </c>
      <c r="AG92" s="18">
        <v>0</v>
      </c>
      <c r="AH92" s="18">
        <v>313</v>
      </c>
      <c r="AI92" s="19">
        <v>215.40189658140599</v>
      </c>
      <c r="AJ92" s="19">
        <f t="shared" si="18"/>
        <v>0.76929248779073567</v>
      </c>
      <c r="AK92" s="20">
        <v>0.31181502689636797</v>
      </c>
      <c r="AL92" s="19">
        <v>1800.00609874725</v>
      </c>
      <c r="AM92" s="18">
        <v>95000</v>
      </c>
      <c r="AN92" s="18">
        <v>165</v>
      </c>
      <c r="AO92" s="18">
        <v>13</v>
      </c>
      <c r="AP92" s="18">
        <v>1649</v>
      </c>
      <c r="AR92" s="22">
        <f t="shared" si="19"/>
        <v>280</v>
      </c>
    </row>
    <row r="93" spans="1:44" s="24" customFormat="1" x14ac:dyDescent="0.35">
      <c r="A93" s="77" t="s">
        <v>57</v>
      </c>
      <c r="B93" s="77"/>
      <c r="C93" s="77"/>
      <c r="D93" s="25">
        <f t="shared" ref="D93:AR93" si="20">AVERAGE(D73:D92)</f>
        <v>283.59999999960189</v>
      </c>
      <c r="E93" s="25">
        <f t="shared" si="20"/>
        <v>90.651584002287166</v>
      </c>
      <c r="F93" s="25">
        <f t="shared" si="20"/>
        <v>0.3309051048947666</v>
      </c>
      <c r="G93" s="26">
        <f t="shared" si="20"/>
        <v>0.67120536741482817</v>
      </c>
      <c r="H93" s="25">
        <f t="shared" si="20"/>
        <v>1800.002921628952</v>
      </c>
      <c r="I93" s="25">
        <f t="shared" si="20"/>
        <v>150780.70000000001</v>
      </c>
      <c r="J93" s="25">
        <f t="shared" si="20"/>
        <v>560.20000000000005</v>
      </c>
      <c r="K93" s="25">
        <f t="shared" si="20"/>
        <v>292.7</v>
      </c>
      <c r="L93" s="25">
        <f t="shared" si="20"/>
        <v>256.57849376508125</v>
      </c>
      <c r="M93" s="25">
        <f t="shared" si="20"/>
        <v>0.90504923280775917</v>
      </c>
      <c r="N93" s="26">
        <f t="shared" si="20"/>
        <v>0.12968919195975795</v>
      </c>
      <c r="O93" s="25">
        <f t="shared" si="20"/>
        <v>1560.7479336142542</v>
      </c>
      <c r="P93" s="25">
        <f t="shared" si="20"/>
        <v>2.95</v>
      </c>
      <c r="Q93" s="25">
        <f t="shared" si="20"/>
        <v>11.7</v>
      </c>
      <c r="R93" s="25">
        <f t="shared" si="20"/>
        <v>291.45000000056586</v>
      </c>
      <c r="S93" s="25">
        <f t="shared" si="20"/>
        <v>241.23978489453015</v>
      </c>
      <c r="T93" s="25">
        <f t="shared" si="20"/>
        <v>0.84605387065185145</v>
      </c>
      <c r="U93" s="26">
        <f t="shared" si="20"/>
        <v>0.18239040912924029</v>
      </c>
      <c r="V93" s="25">
        <f t="shared" si="20"/>
        <v>1726.8655643224713</v>
      </c>
      <c r="W93" s="25">
        <f t="shared" si="20"/>
        <v>224776.6</v>
      </c>
      <c r="X93" s="25">
        <f t="shared" si="20"/>
        <v>170.75</v>
      </c>
      <c r="Y93" s="25">
        <f t="shared" si="20"/>
        <v>1265.3499999999999</v>
      </c>
      <c r="Z93" s="25">
        <f t="shared" si="20"/>
        <v>293.64999999999998</v>
      </c>
      <c r="AA93" s="25">
        <f t="shared" si="20"/>
        <v>265.11899768633623</v>
      </c>
      <c r="AB93" s="25">
        <f t="shared" si="20"/>
        <v>0.93571305830356732</v>
      </c>
      <c r="AC93" s="26">
        <f t="shared" si="20"/>
        <v>0.10369494519783262</v>
      </c>
      <c r="AD93" s="25">
        <f t="shared" si="20"/>
        <v>1475.3263729095456</v>
      </c>
      <c r="AE93" s="25">
        <f t="shared" si="20"/>
        <v>4</v>
      </c>
      <c r="AF93" s="25">
        <f t="shared" si="20"/>
        <v>16.75</v>
      </c>
      <c r="AG93" s="25">
        <f t="shared" si="20"/>
        <v>2.1</v>
      </c>
      <c r="AH93" s="25">
        <f t="shared" si="20"/>
        <v>298.15000000003658</v>
      </c>
      <c r="AI93" s="25">
        <f t="shared" si="20"/>
        <v>243.1581507108985</v>
      </c>
      <c r="AJ93" s="25">
        <f t="shared" si="20"/>
        <v>0.85338708612893421</v>
      </c>
      <c r="AK93" s="26">
        <f t="shared" si="20"/>
        <v>0.19319257102244139</v>
      </c>
      <c r="AL93" s="25">
        <f t="shared" si="20"/>
        <v>1733.8014700651165</v>
      </c>
      <c r="AM93" s="25">
        <f t="shared" si="20"/>
        <v>222573.95</v>
      </c>
      <c r="AN93" s="25">
        <f t="shared" si="20"/>
        <v>136.44999999999999</v>
      </c>
      <c r="AO93" s="25">
        <f t="shared" si="20"/>
        <v>12.15</v>
      </c>
      <c r="AP93" s="25">
        <f t="shared" si="20"/>
        <v>1520.4</v>
      </c>
      <c r="AQ93" s="46"/>
      <c r="AR93" s="25">
        <f t="shared" si="20"/>
        <v>281.34999999960138</v>
      </c>
    </row>
    <row r="94" spans="1:44" x14ac:dyDescent="0.35">
      <c r="E94" s="19"/>
      <c r="F94" s="19"/>
      <c r="G94" s="20"/>
      <c r="H94" s="19"/>
      <c r="L94" s="19"/>
      <c r="M94" s="19"/>
      <c r="N94" s="20"/>
      <c r="O94" s="19"/>
      <c r="R94" s="19"/>
      <c r="S94" s="19"/>
      <c r="T94" s="19"/>
      <c r="U94" s="20"/>
      <c r="V94" s="21"/>
      <c r="AA94" s="21"/>
      <c r="AB94" s="21"/>
      <c r="AC94" s="20"/>
      <c r="AD94" s="21"/>
      <c r="AI94" s="19"/>
      <c r="AJ94" s="19"/>
      <c r="AK94" s="20"/>
      <c r="AL94" s="19"/>
      <c r="AR94" s="22"/>
    </row>
    <row r="95" spans="1:44" x14ac:dyDescent="0.35">
      <c r="E95" s="19"/>
      <c r="F95" s="19"/>
      <c r="G95" s="20"/>
      <c r="H95" s="19"/>
      <c r="L95" s="19"/>
      <c r="M95" s="19"/>
      <c r="N95" s="20"/>
      <c r="O95" s="19"/>
      <c r="R95" s="19"/>
      <c r="S95" s="19"/>
      <c r="T95" s="19"/>
      <c r="U95" s="20"/>
      <c r="V95" s="21"/>
      <c r="AA95" s="21"/>
      <c r="AB95" s="21"/>
      <c r="AC95" s="20"/>
      <c r="AD95" s="21"/>
      <c r="AI95" s="19"/>
      <c r="AJ95" s="19"/>
      <c r="AK95" s="20"/>
      <c r="AL95" s="19"/>
      <c r="AR95" s="22"/>
    </row>
    <row r="96" spans="1:44" x14ac:dyDescent="0.35">
      <c r="A96" s="78" t="s">
        <v>124</v>
      </c>
      <c r="B96" s="78"/>
      <c r="C96" s="78"/>
      <c r="D96" s="78"/>
      <c r="E96" s="19"/>
      <c r="F96" s="19"/>
      <c r="G96" s="20"/>
      <c r="H96" s="19"/>
      <c r="L96" s="19"/>
      <c r="M96" s="19"/>
      <c r="N96" s="20"/>
      <c r="O96" s="19"/>
      <c r="R96" s="19"/>
      <c r="S96" s="19"/>
      <c r="T96" s="19"/>
      <c r="U96" s="20"/>
      <c r="V96" s="21"/>
      <c r="AA96" s="21"/>
      <c r="AB96" s="21"/>
      <c r="AC96" s="20"/>
      <c r="AD96" s="21"/>
      <c r="AI96" s="19"/>
      <c r="AJ96" s="19"/>
      <c r="AK96" s="20"/>
      <c r="AL96" s="19"/>
      <c r="AR96" s="22"/>
    </row>
    <row r="97" spans="1:45" x14ac:dyDescent="0.35">
      <c r="D97" s="79" t="s">
        <v>0</v>
      </c>
      <c r="E97" s="79"/>
      <c r="F97" s="79"/>
      <c r="G97" s="79"/>
      <c r="H97" s="79"/>
      <c r="I97" s="79"/>
      <c r="J97" s="79"/>
      <c r="K97" s="80" t="s">
        <v>1</v>
      </c>
      <c r="L97" s="80"/>
      <c r="M97" s="80"/>
      <c r="N97" s="80"/>
      <c r="O97" s="80"/>
      <c r="P97" s="80"/>
      <c r="Q97" s="80"/>
      <c r="R97" s="81" t="s">
        <v>2</v>
      </c>
      <c r="S97" s="81"/>
      <c r="T97" s="81"/>
      <c r="U97" s="81"/>
      <c r="V97" s="81"/>
      <c r="W97" s="81"/>
      <c r="X97" s="81"/>
      <c r="Y97" s="81"/>
      <c r="Z97" s="82" t="s">
        <v>117</v>
      </c>
      <c r="AA97" s="82"/>
      <c r="AB97" s="82"/>
      <c r="AC97" s="82"/>
      <c r="AD97" s="82"/>
      <c r="AE97" s="82"/>
      <c r="AF97" s="82"/>
      <c r="AG97" s="82"/>
      <c r="AH97" s="83" t="s">
        <v>3</v>
      </c>
      <c r="AI97" s="83"/>
      <c r="AJ97" s="83"/>
      <c r="AK97" s="83"/>
      <c r="AL97" s="83"/>
      <c r="AM97" s="83"/>
      <c r="AN97" s="83"/>
      <c r="AO97" s="83"/>
      <c r="AP97" s="83"/>
      <c r="AQ97" s="34"/>
      <c r="AR97" s="22"/>
      <c r="AS97" s="28"/>
    </row>
    <row r="98" spans="1:45" x14ac:dyDescent="0.35">
      <c r="A98" s="18" t="s">
        <v>4</v>
      </c>
      <c r="B98" s="18" t="s">
        <v>58</v>
      </c>
      <c r="C98" s="18" t="s">
        <v>5</v>
      </c>
      <c r="D98" s="29" t="s">
        <v>6</v>
      </c>
      <c r="E98" s="29" t="s">
        <v>7</v>
      </c>
      <c r="F98" s="29" t="s">
        <v>13</v>
      </c>
      <c r="G98" s="29" t="s">
        <v>9</v>
      </c>
      <c r="H98" s="29" t="s">
        <v>10</v>
      </c>
      <c r="I98" s="29" t="s">
        <v>11</v>
      </c>
      <c r="J98" s="29" t="s">
        <v>12</v>
      </c>
      <c r="K98" s="30" t="s">
        <v>6</v>
      </c>
      <c r="L98" s="30" t="s">
        <v>7</v>
      </c>
      <c r="M98" s="30" t="s">
        <v>13</v>
      </c>
      <c r="N98" s="30" t="s">
        <v>9</v>
      </c>
      <c r="O98" s="30" t="s">
        <v>10</v>
      </c>
      <c r="P98" s="30" t="s">
        <v>14</v>
      </c>
      <c r="Q98" s="30" t="s">
        <v>15</v>
      </c>
      <c r="R98" s="31" t="s">
        <v>6</v>
      </c>
      <c r="S98" s="31" t="s">
        <v>7</v>
      </c>
      <c r="T98" s="31" t="s">
        <v>13</v>
      </c>
      <c r="U98" s="31" t="s">
        <v>9</v>
      </c>
      <c r="V98" s="31" t="s">
        <v>10</v>
      </c>
      <c r="W98" s="31" t="s">
        <v>11</v>
      </c>
      <c r="X98" s="31" t="s">
        <v>15</v>
      </c>
      <c r="Y98" s="31" t="s">
        <v>12</v>
      </c>
      <c r="Z98" s="32" t="s">
        <v>6</v>
      </c>
      <c r="AA98" s="32" t="s">
        <v>7</v>
      </c>
      <c r="AB98" s="32" t="s">
        <v>13</v>
      </c>
      <c r="AC98" s="32" t="s">
        <v>9</v>
      </c>
      <c r="AD98" s="32" t="s">
        <v>10</v>
      </c>
      <c r="AE98" s="32" t="s">
        <v>14</v>
      </c>
      <c r="AF98" s="32" t="s">
        <v>15</v>
      </c>
      <c r="AG98" s="32" t="s">
        <v>16</v>
      </c>
      <c r="AH98" s="33" t="s">
        <v>6</v>
      </c>
      <c r="AI98" s="33" t="s">
        <v>7</v>
      </c>
      <c r="AJ98" s="33" t="s">
        <v>13</v>
      </c>
      <c r="AK98" s="33" t="s">
        <v>9</v>
      </c>
      <c r="AL98" s="33" t="s">
        <v>10</v>
      </c>
      <c r="AM98" s="33" t="s">
        <v>11</v>
      </c>
      <c r="AN98" s="33" t="s">
        <v>15</v>
      </c>
      <c r="AO98" s="33" t="s">
        <v>16</v>
      </c>
      <c r="AP98" s="33" t="s">
        <v>12</v>
      </c>
      <c r="AQ98" s="34"/>
      <c r="AR98" s="37" t="s">
        <v>59</v>
      </c>
      <c r="AS98" s="28"/>
    </row>
    <row r="99" spans="1:45" x14ac:dyDescent="0.35">
      <c r="A99" s="18" t="s">
        <v>97</v>
      </c>
      <c r="B99" s="18">
        <v>25</v>
      </c>
      <c r="C99" s="18">
        <v>6</v>
      </c>
      <c r="D99" s="22">
        <v>282</v>
      </c>
      <c r="E99" s="19">
        <v>93.354870760439994</v>
      </c>
      <c r="F99" s="19">
        <f t="shared" ref="F99:F117" si="21">E99/AR99</f>
        <v>0.33824228536391304</v>
      </c>
      <c r="G99" s="20">
        <v>0.66895435900529499</v>
      </c>
      <c r="H99" s="19">
        <v>1800.0040459632901</v>
      </c>
      <c r="I99" s="18">
        <v>132450</v>
      </c>
      <c r="J99" s="18">
        <v>610</v>
      </c>
      <c r="K99" s="18">
        <v>276</v>
      </c>
      <c r="L99" s="19">
        <v>276</v>
      </c>
      <c r="M99" s="19">
        <f t="shared" ref="M99:M118" si="22">L99/AR99</f>
        <v>1</v>
      </c>
      <c r="N99" s="20">
        <v>0</v>
      </c>
      <c r="O99" s="19">
        <v>1318.12077689171</v>
      </c>
      <c r="P99" s="18">
        <v>6</v>
      </c>
      <c r="Q99" s="18">
        <v>23</v>
      </c>
      <c r="R99" s="19">
        <v>301.99999999988597</v>
      </c>
      <c r="S99" s="19">
        <v>256.80909090909103</v>
      </c>
      <c r="T99" s="19">
        <f t="shared" ref="T99:T118" si="23">S99/AR99</f>
        <v>0.93046772068511241</v>
      </c>
      <c r="U99" s="20">
        <v>0.14963877182383101</v>
      </c>
      <c r="V99" s="21">
        <v>1800.0058054924</v>
      </c>
      <c r="W99" s="18">
        <v>170200</v>
      </c>
      <c r="X99" s="18">
        <v>420</v>
      </c>
      <c r="Y99" s="18">
        <v>2031</v>
      </c>
      <c r="Z99" s="18">
        <v>296</v>
      </c>
      <c r="AA99" s="21">
        <v>276</v>
      </c>
      <c r="AB99" s="21">
        <f t="shared" ref="AB99:AB118" si="24">AA99/AR99</f>
        <v>1</v>
      </c>
      <c r="AC99" s="20">
        <v>6.7567567567567599E-2</v>
      </c>
      <c r="AD99" s="21">
        <v>1800.0780036449401</v>
      </c>
      <c r="AE99" s="18">
        <v>4</v>
      </c>
      <c r="AF99" s="18">
        <v>11</v>
      </c>
      <c r="AG99" s="18">
        <v>0</v>
      </c>
      <c r="AH99" s="18">
        <v>289.000000000169</v>
      </c>
      <c r="AI99" s="19">
        <v>257</v>
      </c>
      <c r="AJ99" s="19">
        <f t="shared" ref="AJ99:AJ116" si="25">AI99/AR99</f>
        <v>0.9311594202898551</v>
      </c>
      <c r="AK99" s="20">
        <v>0.11072664359909801</v>
      </c>
      <c r="AL99" s="19">
        <v>1800.0061795711499</v>
      </c>
      <c r="AM99" s="18">
        <v>205000</v>
      </c>
      <c r="AN99" s="18">
        <v>407</v>
      </c>
      <c r="AO99" s="18">
        <v>7</v>
      </c>
      <c r="AP99" s="18">
        <v>2744</v>
      </c>
      <c r="AR99" s="22">
        <f t="shared" ref="AR99:AR118" si="26">MIN(D99,K99,R99,Z99,AH99)</f>
        <v>276</v>
      </c>
    </row>
    <row r="100" spans="1:45" x14ac:dyDescent="0.35">
      <c r="A100" s="18" t="s">
        <v>98</v>
      </c>
      <c r="B100" s="18">
        <v>25</v>
      </c>
      <c r="C100" s="18">
        <v>6</v>
      </c>
      <c r="D100" s="22">
        <v>298.99999999714998</v>
      </c>
      <c r="E100" s="19">
        <v>87.645144387883207</v>
      </c>
      <c r="F100" s="19">
        <f t="shared" si="21"/>
        <v>0.2931275732064168</v>
      </c>
      <c r="G100" s="20">
        <v>0.70687242679334705</v>
      </c>
      <c r="H100" s="19">
        <v>1800.0062639713301</v>
      </c>
      <c r="I100" s="18">
        <v>112536</v>
      </c>
      <c r="J100" s="18">
        <v>404</v>
      </c>
      <c r="K100" s="18">
        <v>344</v>
      </c>
      <c r="L100" s="19">
        <v>246.594383230939</v>
      </c>
      <c r="M100" s="19">
        <f t="shared" si="22"/>
        <v>0.82473037870665389</v>
      </c>
      <c r="N100" s="20">
        <v>0.28315586270075799</v>
      </c>
      <c r="O100" s="19">
        <v>1800.5525825023699</v>
      </c>
      <c r="P100" s="18">
        <v>1</v>
      </c>
      <c r="Q100" s="18">
        <v>9</v>
      </c>
      <c r="R100" s="19">
        <v>333</v>
      </c>
      <c r="S100" s="19">
        <v>242.69504374518399</v>
      </c>
      <c r="T100" s="19">
        <f t="shared" si="23"/>
        <v>0.81168910952340245</v>
      </c>
      <c r="U100" s="20">
        <v>0.27118605481918501</v>
      </c>
      <c r="V100" s="21">
        <v>1800.00419402123</v>
      </c>
      <c r="W100" s="18">
        <v>135200</v>
      </c>
      <c r="X100" s="18">
        <v>361</v>
      </c>
      <c r="Y100" s="18">
        <v>1950</v>
      </c>
      <c r="Z100" s="18">
        <v>328</v>
      </c>
      <c r="AA100" s="21">
        <v>247.99999999999901</v>
      </c>
      <c r="AB100" s="21">
        <f t="shared" si="24"/>
        <v>0.82943143813499298</v>
      </c>
      <c r="AC100" s="20">
        <v>0.24390243902439299</v>
      </c>
      <c r="AD100" s="21">
        <v>1800.29878473282</v>
      </c>
      <c r="AE100" s="18">
        <v>1</v>
      </c>
      <c r="AF100" s="18">
        <v>9</v>
      </c>
      <c r="AG100" s="18">
        <v>1</v>
      </c>
      <c r="AH100" s="18">
        <v>346</v>
      </c>
      <c r="AI100" s="19">
        <v>242</v>
      </c>
      <c r="AJ100" s="19">
        <f t="shared" si="25"/>
        <v>0.80936454850269801</v>
      </c>
      <c r="AK100" s="20">
        <v>0.30057803468199401</v>
      </c>
      <c r="AL100" s="19">
        <v>1800.0076019763901</v>
      </c>
      <c r="AM100" s="18">
        <v>103600</v>
      </c>
      <c r="AN100" s="18">
        <v>143</v>
      </c>
      <c r="AO100" s="18">
        <v>11</v>
      </c>
      <c r="AP100" s="18">
        <v>2030</v>
      </c>
      <c r="AR100" s="22">
        <f t="shared" si="26"/>
        <v>298.99999999714998</v>
      </c>
    </row>
    <row r="101" spans="1:45" x14ac:dyDescent="0.35">
      <c r="A101" s="18" t="s">
        <v>99</v>
      </c>
      <c r="B101" s="18">
        <v>25</v>
      </c>
      <c r="C101" s="18">
        <v>6</v>
      </c>
      <c r="D101" s="22">
        <v>447.99999999992502</v>
      </c>
      <c r="E101" s="19">
        <v>96.251605520967203</v>
      </c>
      <c r="F101" s="19">
        <f t="shared" si="21"/>
        <v>0.21484733375219489</v>
      </c>
      <c r="G101" s="20">
        <v>0.78515266624763003</v>
      </c>
      <c r="H101" s="19">
        <v>1800.00329685211</v>
      </c>
      <c r="I101" s="18">
        <v>60457</v>
      </c>
      <c r="J101" s="18">
        <v>516</v>
      </c>
      <c r="K101" s="18">
        <v>471</v>
      </c>
      <c r="L101" s="19">
        <v>383.55737189846297</v>
      </c>
      <c r="M101" s="19">
        <f t="shared" si="22"/>
        <v>0.85615484798778385</v>
      </c>
      <c r="N101" s="20">
        <v>0.18565313821982399</v>
      </c>
      <c r="O101" s="19">
        <v>1800.9099493026699</v>
      </c>
      <c r="P101" s="18">
        <v>1</v>
      </c>
      <c r="Q101" s="18">
        <v>6</v>
      </c>
      <c r="R101" s="19">
        <v>489</v>
      </c>
      <c r="S101" s="19">
        <v>377.14169782471402</v>
      </c>
      <c r="T101" s="19">
        <f t="shared" si="23"/>
        <v>0.84183414693030612</v>
      </c>
      <c r="U101" s="20">
        <v>0.228749084202992</v>
      </c>
      <c r="V101" s="21">
        <v>1800.0040600299801</v>
      </c>
      <c r="W101" s="18">
        <v>215000</v>
      </c>
      <c r="X101" s="18">
        <v>205</v>
      </c>
      <c r="Y101" s="18">
        <v>1489</v>
      </c>
      <c r="Z101" s="18">
        <v>475</v>
      </c>
      <c r="AA101" s="21">
        <v>402.78646973398901</v>
      </c>
      <c r="AB101" s="21">
        <f t="shared" si="24"/>
        <v>0.89907694137066163</v>
      </c>
      <c r="AC101" s="20">
        <v>0.15202848477054901</v>
      </c>
      <c r="AD101" s="21">
        <v>1800.5976483821901</v>
      </c>
      <c r="AE101" s="18">
        <v>1</v>
      </c>
      <c r="AF101" s="18">
        <v>7</v>
      </c>
      <c r="AG101" s="18">
        <v>0</v>
      </c>
      <c r="AH101" s="18">
        <v>500.99999999900001</v>
      </c>
      <c r="AI101" s="19">
        <v>378.91140319794101</v>
      </c>
      <c r="AJ101" s="19">
        <f t="shared" si="25"/>
        <v>0.84578438213840279</v>
      </c>
      <c r="AK101" s="20">
        <v>0.24368981397460801</v>
      </c>
      <c r="AL101" s="19">
        <v>1800.00803780556</v>
      </c>
      <c r="AM101" s="18">
        <v>80400</v>
      </c>
      <c r="AN101" s="18">
        <v>144</v>
      </c>
      <c r="AO101" s="18">
        <v>0</v>
      </c>
      <c r="AP101" s="18">
        <v>1543</v>
      </c>
      <c r="AR101" s="22">
        <f t="shared" si="26"/>
        <v>447.99999999992502</v>
      </c>
    </row>
    <row r="102" spans="1:45" x14ac:dyDescent="0.35">
      <c r="A102" s="18" t="s">
        <v>100</v>
      </c>
      <c r="B102" s="18">
        <v>25</v>
      </c>
      <c r="C102" s="18">
        <v>5</v>
      </c>
      <c r="D102" s="22">
        <v>384</v>
      </c>
      <c r="E102" s="19">
        <v>92.601052497177605</v>
      </c>
      <c r="F102" s="19">
        <f t="shared" si="21"/>
        <v>0.24114857421140001</v>
      </c>
      <c r="G102" s="20">
        <v>0.75885142578840203</v>
      </c>
      <c r="H102" s="19">
        <v>1800.00484681129</v>
      </c>
      <c r="I102" s="18">
        <v>55211</v>
      </c>
      <c r="J102" s="18">
        <v>630</v>
      </c>
      <c r="K102" s="18">
        <v>412</v>
      </c>
      <c r="L102" s="19">
        <v>284.68157010938501</v>
      </c>
      <c r="M102" s="19">
        <f t="shared" si="22"/>
        <v>0.74135825549319012</v>
      </c>
      <c r="N102" s="20">
        <v>0.30902531526848298</v>
      </c>
      <c r="O102" s="19">
        <v>1800.85288524628</v>
      </c>
      <c r="P102" s="18">
        <v>1</v>
      </c>
      <c r="Q102" s="18">
        <v>11</v>
      </c>
      <c r="R102" s="19">
        <v>450.99999999400001</v>
      </c>
      <c r="S102" s="19">
        <v>270.43660664392502</v>
      </c>
      <c r="T102" s="19">
        <f t="shared" si="23"/>
        <v>0.7042619964685547</v>
      </c>
      <c r="U102" s="20">
        <v>0.40036229124709</v>
      </c>
      <c r="V102" s="21">
        <v>1800.00451016426</v>
      </c>
      <c r="W102" s="18">
        <v>81960</v>
      </c>
      <c r="X102" s="18">
        <v>312</v>
      </c>
      <c r="Y102" s="18">
        <v>1548</v>
      </c>
      <c r="Z102" s="18">
        <v>688</v>
      </c>
      <c r="AA102" s="21">
        <v>282.12677568115498</v>
      </c>
      <c r="AB102" s="21">
        <f t="shared" si="24"/>
        <v>0.73470514500300776</v>
      </c>
      <c r="AC102" s="20">
        <v>0.58993201209134405</v>
      </c>
      <c r="AD102" s="21">
        <v>1800.4529306888601</v>
      </c>
      <c r="AE102" s="18">
        <v>1</v>
      </c>
      <c r="AF102" s="18">
        <v>13</v>
      </c>
      <c r="AG102" s="18">
        <v>0</v>
      </c>
      <c r="AH102" s="18">
        <v>455</v>
      </c>
      <c r="AI102" s="19">
        <v>270.01877763638402</v>
      </c>
      <c r="AJ102" s="19">
        <f t="shared" si="25"/>
        <v>0.70317390009475</v>
      </c>
      <c r="AK102" s="20">
        <v>0.40655213706280402</v>
      </c>
      <c r="AL102" s="19">
        <v>1800.0112092495001</v>
      </c>
      <c r="AM102" s="18">
        <v>69100</v>
      </c>
      <c r="AN102" s="18">
        <v>187</v>
      </c>
      <c r="AO102" s="18">
        <v>8</v>
      </c>
      <c r="AP102" s="18">
        <v>1591</v>
      </c>
      <c r="AR102" s="22">
        <f t="shared" si="26"/>
        <v>384</v>
      </c>
    </row>
    <row r="103" spans="1:45" x14ac:dyDescent="0.35">
      <c r="A103" s="18" t="s">
        <v>101</v>
      </c>
      <c r="B103" s="18">
        <v>25</v>
      </c>
      <c r="C103" s="18">
        <v>5</v>
      </c>
      <c r="D103" s="22">
        <v>311.99999999900001</v>
      </c>
      <c r="E103" s="19">
        <v>87.797327626809206</v>
      </c>
      <c r="F103" s="19">
        <f t="shared" si="21"/>
        <v>0.28140169111246988</v>
      </c>
      <c r="G103" s="20">
        <v>0.71859830888730003</v>
      </c>
      <c r="H103" s="19">
        <v>1800.00355887413</v>
      </c>
      <c r="I103" s="18">
        <v>28367</v>
      </c>
      <c r="J103" s="18">
        <v>571</v>
      </c>
      <c r="K103" s="18">
        <v>343</v>
      </c>
      <c r="L103" s="19">
        <v>226.22650769589501</v>
      </c>
      <c r="M103" s="19">
        <f t="shared" si="22"/>
        <v>0.72508496056609006</v>
      </c>
      <c r="N103" s="20">
        <v>0.34044749942887598</v>
      </c>
      <c r="O103" s="19">
        <v>1800.3433239460001</v>
      </c>
      <c r="P103" s="18">
        <v>1</v>
      </c>
      <c r="Q103" s="18">
        <v>10</v>
      </c>
      <c r="R103" s="19">
        <v>355</v>
      </c>
      <c r="S103" s="19">
        <v>221.982901773149</v>
      </c>
      <c r="T103" s="19">
        <f t="shared" si="23"/>
        <v>0.71148365953160408</v>
      </c>
      <c r="U103" s="20">
        <v>0.37469605134313599</v>
      </c>
      <c r="V103" s="21">
        <v>1800.0024752616901</v>
      </c>
      <c r="W103" s="18">
        <v>47995</v>
      </c>
      <c r="X103" s="18">
        <v>231</v>
      </c>
      <c r="Y103" s="18">
        <v>1581</v>
      </c>
      <c r="Z103" s="18">
        <v>329</v>
      </c>
      <c r="AA103" s="21">
        <v>235.333333333333</v>
      </c>
      <c r="AB103" s="21">
        <f t="shared" si="24"/>
        <v>0.75427350427592077</v>
      </c>
      <c r="AC103" s="20">
        <v>0.28470111448834801</v>
      </c>
      <c r="AD103" s="21">
        <v>1800.62339138985</v>
      </c>
      <c r="AE103" s="18">
        <v>1</v>
      </c>
      <c r="AF103" s="18">
        <v>11</v>
      </c>
      <c r="AG103" s="18">
        <v>0</v>
      </c>
      <c r="AH103" s="18">
        <v>366</v>
      </c>
      <c r="AI103" s="19">
        <v>220.756315789474</v>
      </c>
      <c r="AJ103" s="19">
        <f t="shared" si="25"/>
        <v>0.70755229419929988</v>
      </c>
      <c r="AK103" s="20">
        <v>0.39684066724176698</v>
      </c>
      <c r="AL103" s="19">
        <v>1800.00254559517</v>
      </c>
      <c r="AM103" s="18">
        <v>81559</v>
      </c>
      <c r="AN103" s="18">
        <v>270</v>
      </c>
      <c r="AO103" s="18">
        <v>10</v>
      </c>
      <c r="AP103" s="18">
        <v>1978</v>
      </c>
      <c r="AR103" s="22">
        <f t="shared" si="26"/>
        <v>311.99999999900001</v>
      </c>
    </row>
    <row r="104" spans="1:45" x14ac:dyDescent="0.35">
      <c r="A104" s="18" t="s">
        <v>102</v>
      </c>
      <c r="B104" s="18">
        <v>25</v>
      </c>
      <c r="C104" s="18">
        <v>5</v>
      </c>
      <c r="D104" s="22">
        <v>389.99999999900001</v>
      </c>
      <c r="E104" s="19">
        <v>101.284145365269</v>
      </c>
      <c r="F104" s="19">
        <f t="shared" si="21"/>
        <v>0.25970293683468898</v>
      </c>
      <c r="G104" s="20">
        <v>0.740297063165122</v>
      </c>
      <c r="H104" s="19">
        <v>1800.0021221637701</v>
      </c>
      <c r="I104" s="18">
        <v>50913</v>
      </c>
      <c r="J104" s="18">
        <v>652</v>
      </c>
      <c r="K104" s="18">
        <v>424</v>
      </c>
      <c r="L104" s="19">
        <v>342.99999999999898</v>
      </c>
      <c r="M104" s="19">
        <f t="shared" si="22"/>
        <v>0.87948717948943189</v>
      </c>
      <c r="N104" s="20">
        <v>0.191037735849059</v>
      </c>
      <c r="O104" s="19">
        <v>1800.5144436359401</v>
      </c>
      <c r="P104" s="18">
        <v>1</v>
      </c>
      <c r="Q104" s="18">
        <v>7</v>
      </c>
      <c r="R104" s="19">
        <v>425</v>
      </c>
      <c r="S104" s="19">
        <v>340.43330734365998</v>
      </c>
      <c r="T104" s="19">
        <f t="shared" si="23"/>
        <v>0.87290591626803304</v>
      </c>
      <c r="U104" s="20">
        <v>0.198980453308988</v>
      </c>
      <c r="V104" s="21">
        <v>1800.00173163414</v>
      </c>
      <c r="W104" s="18">
        <v>103276</v>
      </c>
      <c r="X104" s="18">
        <v>263</v>
      </c>
      <c r="Y104" s="18">
        <v>1941</v>
      </c>
      <c r="Z104" s="18">
        <v>428</v>
      </c>
      <c r="AA104" s="21">
        <v>348.99999999999898</v>
      </c>
      <c r="AB104" s="21">
        <f t="shared" si="24"/>
        <v>0.89487179487408675</v>
      </c>
      <c r="AC104" s="20">
        <v>0.18457943925233899</v>
      </c>
      <c r="AD104" s="21">
        <v>1800.38819313049</v>
      </c>
      <c r="AE104" s="18">
        <v>1</v>
      </c>
      <c r="AF104" s="18">
        <v>8</v>
      </c>
      <c r="AG104" s="18">
        <v>1</v>
      </c>
      <c r="AH104" s="18">
        <v>436.99999999801901</v>
      </c>
      <c r="AI104" s="19">
        <v>338.27857757445599</v>
      </c>
      <c r="AJ104" s="19">
        <f t="shared" si="25"/>
        <v>0.86738096814185484</v>
      </c>
      <c r="AK104" s="20">
        <v>0.225907145134983</v>
      </c>
      <c r="AL104" s="19">
        <v>1800.0020775795001</v>
      </c>
      <c r="AM104" s="18">
        <v>169925</v>
      </c>
      <c r="AN104" s="18">
        <v>560</v>
      </c>
      <c r="AO104" s="18">
        <v>18</v>
      </c>
      <c r="AP104" s="18">
        <v>2125</v>
      </c>
      <c r="AR104" s="22">
        <f t="shared" si="26"/>
        <v>389.99999999900001</v>
      </c>
    </row>
    <row r="105" spans="1:45" x14ac:dyDescent="0.35">
      <c r="A105" s="18" t="s">
        <v>103</v>
      </c>
      <c r="B105" s="18">
        <v>25</v>
      </c>
      <c r="C105" s="18">
        <v>6</v>
      </c>
      <c r="D105" s="22">
        <v>342.99999999892498</v>
      </c>
      <c r="E105" s="19">
        <v>83.7266828389089</v>
      </c>
      <c r="F105" s="19">
        <f t="shared" si="21"/>
        <v>0.2441011161491875</v>
      </c>
      <c r="G105" s="20">
        <v>0.75589888385059201</v>
      </c>
      <c r="H105" s="19">
        <v>1800.00343394279</v>
      </c>
      <c r="I105" s="18">
        <v>70004</v>
      </c>
      <c r="J105" s="18">
        <v>581</v>
      </c>
      <c r="K105" s="18">
        <v>374</v>
      </c>
      <c r="L105" s="19">
        <v>305</v>
      </c>
      <c r="M105" s="19">
        <f t="shared" si="22"/>
        <v>0.88921282799112511</v>
      </c>
      <c r="N105" s="20">
        <v>0.18449197860962599</v>
      </c>
      <c r="O105" s="19">
        <v>1800.1497488021901</v>
      </c>
      <c r="P105" s="18">
        <v>1</v>
      </c>
      <c r="Q105" s="18">
        <v>7</v>
      </c>
      <c r="R105" s="19">
        <v>386</v>
      </c>
      <c r="S105" s="19">
        <v>302.30524534521498</v>
      </c>
      <c r="T105" s="19">
        <f t="shared" si="23"/>
        <v>0.88135640042612962</v>
      </c>
      <c r="U105" s="20">
        <v>0.21682578926104501</v>
      </c>
      <c r="V105" s="21">
        <v>1800.00386857986</v>
      </c>
      <c r="W105" s="18">
        <v>167800</v>
      </c>
      <c r="X105" s="18">
        <v>233</v>
      </c>
      <c r="Y105" s="18">
        <v>1633</v>
      </c>
      <c r="Z105" s="18">
        <v>362</v>
      </c>
      <c r="AA105" s="21">
        <v>305</v>
      </c>
      <c r="AB105" s="21">
        <f t="shared" si="24"/>
        <v>0.88921282799112511</v>
      </c>
      <c r="AC105" s="20">
        <v>0.15745856353591101</v>
      </c>
      <c r="AD105" s="21">
        <v>1800.3411161899601</v>
      </c>
      <c r="AE105" s="18">
        <v>1</v>
      </c>
      <c r="AF105" s="18">
        <v>8</v>
      </c>
      <c r="AG105" s="18">
        <v>2</v>
      </c>
      <c r="AH105" s="18">
        <v>365</v>
      </c>
      <c r="AI105" s="19">
        <v>302</v>
      </c>
      <c r="AJ105" s="19">
        <f t="shared" si="25"/>
        <v>0.88046647230596653</v>
      </c>
      <c r="AK105" s="20">
        <v>0.17260273972598</v>
      </c>
      <c r="AL105" s="19">
        <v>1800.0047311782801</v>
      </c>
      <c r="AM105" s="18">
        <v>137800</v>
      </c>
      <c r="AN105" s="18">
        <v>179</v>
      </c>
      <c r="AO105" s="18">
        <v>8</v>
      </c>
      <c r="AP105" s="18">
        <v>1955</v>
      </c>
      <c r="AR105" s="22">
        <f t="shared" si="26"/>
        <v>342.99999999892498</v>
      </c>
    </row>
    <row r="106" spans="1:45" x14ac:dyDescent="0.35">
      <c r="A106" s="18" t="s">
        <v>104</v>
      </c>
      <c r="B106" s="18">
        <v>25</v>
      </c>
      <c r="C106" s="18">
        <v>4</v>
      </c>
      <c r="D106" s="22">
        <v>338</v>
      </c>
      <c r="E106" s="19">
        <v>98.715438396349398</v>
      </c>
      <c r="F106" s="19">
        <f t="shared" si="21"/>
        <v>0.29205751004837099</v>
      </c>
      <c r="G106" s="20">
        <v>0.70794248995141995</v>
      </c>
      <c r="H106" s="19">
        <v>1800.00529718399</v>
      </c>
      <c r="I106" s="18">
        <v>71840</v>
      </c>
      <c r="J106" s="18">
        <v>590</v>
      </c>
      <c r="K106" s="18">
        <v>365</v>
      </c>
      <c r="L106" s="19">
        <v>270.99999999999898</v>
      </c>
      <c r="M106" s="19">
        <f t="shared" si="22"/>
        <v>0.80177514792899107</v>
      </c>
      <c r="N106" s="20">
        <v>0.25753424657534502</v>
      </c>
      <c r="O106" s="19">
        <v>1800.2590777874</v>
      </c>
      <c r="P106" s="18">
        <v>1</v>
      </c>
      <c r="Q106" s="18">
        <v>7</v>
      </c>
      <c r="R106" s="19">
        <v>386</v>
      </c>
      <c r="S106" s="19">
        <v>259.87400808095299</v>
      </c>
      <c r="T106" s="19">
        <f t="shared" si="23"/>
        <v>0.76885801207382543</v>
      </c>
      <c r="U106" s="20">
        <v>0.32675127440159102</v>
      </c>
      <c r="V106" s="21">
        <v>1800.00369620323</v>
      </c>
      <c r="W106" s="18">
        <v>214200</v>
      </c>
      <c r="X106" s="18">
        <v>130</v>
      </c>
      <c r="Y106" s="18">
        <v>1210</v>
      </c>
      <c r="Z106" s="18">
        <v>368.00000000000301</v>
      </c>
      <c r="AA106" s="21">
        <v>270.99999999999898</v>
      </c>
      <c r="AB106" s="21">
        <f t="shared" si="24"/>
        <v>0.80177514792899107</v>
      </c>
      <c r="AC106" s="20">
        <v>0.26358695652174602</v>
      </c>
      <c r="AD106" s="21">
        <v>1800.67427659035</v>
      </c>
      <c r="AE106" s="18">
        <v>1</v>
      </c>
      <c r="AF106" s="18">
        <v>9</v>
      </c>
      <c r="AG106" s="18">
        <v>1</v>
      </c>
      <c r="AH106" s="18">
        <v>451</v>
      </c>
      <c r="AI106" s="19">
        <v>259.43790215656298</v>
      </c>
      <c r="AJ106" s="19">
        <f t="shared" si="25"/>
        <v>0.76756775785965381</v>
      </c>
      <c r="AK106" s="20">
        <v>0.42474966262393399</v>
      </c>
      <c r="AL106" s="19">
        <v>1800.0027911663101</v>
      </c>
      <c r="AM106" s="18">
        <v>163429</v>
      </c>
      <c r="AN106" s="18">
        <v>165</v>
      </c>
      <c r="AO106" s="18">
        <v>17</v>
      </c>
      <c r="AP106" s="18">
        <v>1788</v>
      </c>
      <c r="AR106" s="22">
        <f t="shared" si="26"/>
        <v>338</v>
      </c>
    </row>
    <row r="107" spans="1:45" x14ac:dyDescent="0.35">
      <c r="A107" s="18" t="s">
        <v>105</v>
      </c>
      <c r="B107" s="18">
        <v>25</v>
      </c>
      <c r="C107" s="18">
        <v>6</v>
      </c>
      <c r="D107" s="22">
        <v>486</v>
      </c>
      <c r="E107" s="19">
        <v>106.367910612139</v>
      </c>
      <c r="F107" s="19">
        <f t="shared" si="21"/>
        <v>0.22022341741643686</v>
      </c>
      <c r="G107" s="20">
        <v>0.78113598639461501</v>
      </c>
      <c r="H107" s="19">
        <v>1800.00374436379</v>
      </c>
      <c r="I107" s="18">
        <v>107975</v>
      </c>
      <c r="J107" s="18">
        <v>608</v>
      </c>
      <c r="K107" s="18">
        <v>483</v>
      </c>
      <c r="L107" s="19">
        <v>483</v>
      </c>
      <c r="M107" s="19">
        <f t="shared" si="22"/>
        <v>1</v>
      </c>
      <c r="N107" s="20">
        <v>0</v>
      </c>
      <c r="O107" s="19">
        <v>91.842682361602797</v>
      </c>
      <c r="P107" s="18">
        <v>4</v>
      </c>
      <c r="Q107" s="18">
        <v>5</v>
      </c>
      <c r="R107" s="19">
        <v>483.000000234558</v>
      </c>
      <c r="S107" s="19">
        <v>465.539408871018</v>
      </c>
      <c r="T107" s="19">
        <f t="shared" si="23"/>
        <v>0.96384970780749069</v>
      </c>
      <c r="U107" s="20">
        <v>3.6150292660574297E-2</v>
      </c>
      <c r="V107" s="21">
        <v>1800.0037372112299</v>
      </c>
      <c r="W107" s="18">
        <v>487900</v>
      </c>
      <c r="X107" s="18">
        <v>934</v>
      </c>
      <c r="Y107" s="18">
        <v>1422</v>
      </c>
      <c r="Z107" s="18">
        <v>483</v>
      </c>
      <c r="AA107" s="21">
        <v>483</v>
      </c>
      <c r="AB107" s="21">
        <f t="shared" si="24"/>
        <v>1</v>
      </c>
      <c r="AC107" s="20">
        <v>0</v>
      </c>
      <c r="AD107" s="21">
        <v>243.37882709503199</v>
      </c>
      <c r="AE107" s="18">
        <v>5</v>
      </c>
      <c r="AF107" s="18">
        <v>7</v>
      </c>
      <c r="AG107" s="18">
        <v>0</v>
      </c>
      <c r="AH107" s="18">
        <v>493.00000000201499</v>
      </c>
      <c r="AI107" s="19">
        <v>466.104827009259</v>
      </c>
      <c r="AJ107" s="19">
        <f t="shared" si="25"/>
        <v>0.9650203457748634</v>
      </c>
      <c r="AK107" s="20">
        <v>5.4554103433347503E-2</v>
      </c>
      <c r="AL107" s="19">
        <v>1800.00456094742</v>
      </c>
      <c r="AM107" s="18">
        <v>254600</v>
      </c>
      <c r="AN107" s="18">
        <v>550</v>
      </c>
      <c r="AO107" s="18">
        <v>1</v>
      </c>
      <c r="AP107" s="18">
        <v>2364</v>
      </c>
      <c r="AR107" s="22">
        <f t="shared" si="26"/>
        <v>483</v>
      </c>
    </row>
    <row r="108" spans="1:45" x14ac:dyDescent="0.35">
      <c r="A108" s="18" t="s">
        <v>106</v>
      </c>
      <c r="B108" s="18">
        <v>25</v>
      </c>
      <c r="C108" s="18">
        <v>5</v>
      </c>
      <c r="D108" s="22">
        <v>335</v>
      </c>
      <c r="E108" s="19">
        <v>90.284211992106407</v>
      </c>
      <c r="F108" s="19">
        <f t="shared" si="21"/>
        <v>0.26950511042419822</v>
      </c>
      <c r="G108" s="20">
        <v>0.73049488957558395</v>
      </c>
      <c r="H108" s="19">
        <v>1800.0040645599399</v>
      </c>
      <c r="I108" s="18">
        <v>70303</v>
      </c>
      <c r="J108" s="18">
        <v>799</v>
      </c>
      <c r="K108" s="18">
        <v>388</v>
      </c>
      <c r="L108" s="19">
        <v>294.17954373927603</v>
      </c>
      <c r="M108" s="19">
        <f t="shared" si="22"/>
        <v>0.87814789175903296</v>
      </c>
      <c r="N108" s="20">
        <v>0.241805299641042</v>
      </c>
      <c r="O108" s="19">
        <v>1800.5134851932501</v>
      </c>
      <c r="P108" s="18">
        <v>1</v>
      </c>
      <c r="Q108" s="18">
        <v>9</v>
      </c>
      <c r="R108" s="19">
        <v>357</v>
      </c>
      <c r="S108" s="19">
        <v>291</v>
      </c>
      <c r="T108" s="19">
        <f t="shared" si="23"/>
        <v>0.86865671641791042</v>
      </c>
      <c r="U108" s="20">
        <v>0.18487394957978001</v>
      </c>
      <c r="V108" s="21">
        <v>1800.00507974625</v>
      </c>
      <c r="W108" s="18">
        <v>134100</v>
      </c>
      <c r="X108" s="18">
        <v>465</v>
      </c>
      <c r="Y108" s="18">
        <v>1486</v>
      </c>
      <c r="Z108" s="18">
        <v>367</v>
      </c>
      <c r="AA108" s="21">
        <v>298.615322580645</v>
      </c>
      <c r="AB108" s="21">
        <f t="shared" si="24"/>
        <v>0.89138902262879105</v>
      </c>
      <c r="AC108" s="20">
        <v>0.18633427089742499</v>
      </c>
      <c r="AD108" s="21">
        <v>1800.29558730125</v>
      </c>
      <c r="AE108" s="18">
        <v>1</v>
      </c>
      <c r="AF108" s="18">
        <v>7</v>
      </c>
      <c r="AG108" s="18">
        <v>1</v>
      </c>
      <c r="AH108" s="18">
        <v>359.999999999811</v>
      </c>
      <c r="AI108" s="19">
        <v>291</v>
      </c>
      <c r="AJ108" s="19">
        <f t="shared" si="25"/>
        <v>0.86865671641791042</v>
      </c>
      <c r="AK108" s="20">
        <v>0.19166666666618901</v>
      </c>
      <c r="AL108" s="19">
        <v>1800.0049552917501</v>
      </c>
      <c r="AM108" s="18">
        <v>194600</v>
      </c>
      <c r="AN108" s="18">
        <v>333</v>
      </c>
      <c r="AO108" s="18">
        <v>14</v>
      </c>
      <c r="AP108" s="18">
        <v>1999</v>
      </c>
      <c r="AR108" s="22">
        <f t="shared" si="26"/>
        <v>335</v>
      </c>
    </row>
    <row r="109" spans="1:45" x14ac:dyDescent="0.35">
      <c r="A109" s="18" t="s">
        <v>107</v>
      </c>
      <c r="B109" s="18">
        <v>30</v>
      </c>
      <c r="C109" s="18">
        <v>5</v>
      </c>
      <c r="D109" s="22">
        <v>479.999999998026</v>
      </c>
      <c r="E109" s="19">
        <v>117.81709298805799</v>
      </c>
      <c r="F109" s="19">
        <f t="shared" si="21"/>
        <v>0.25556853142745767</v>
      </c>
      <c r="G109" s="20">
        <v>0.75454772294037897</v>
      </c>
      <c r="H109" s="19">
        <v>1800.00273680687</v>
      </c>
      <c r="I109" s="18">
        <v>31445</v>
      </c>
      <c r="J109" s="18">
        <v>814</v>
      </c>
      <c r="K109" s="18">
        <v>465</v>
      </c>
      <c r="L109" s="19">
        <v>444.21428571428498</v>
      </c>
      <c r="M109" s="19">
        <f t="shared" si="22"/>
        <v>0.96358847226526023</v>
      </c>
      <c r="N109" s="20">
        <v>4.47004608294937E-2</v>
      </c>
      <c r="O109" s="19">
        <v>1800.3762199878699</v>
      </c>
      <c r="P109" s="18">
        <v>1</v>
      </c>
      <c r="Q109" s="18">
        <v>3</v>
      </c>
      <c r="R109" s="19">
        <v>488.99999999966701</v>
      </c>
      <c r="S109" s="19">
        <v>437.88</v>
      </c>
      <c r="T109" s="19">
        <f t="shared" si="23"/>
        <v>0.94984815618221252</v>
      </c>
      <c r="U109" s="20">
        <v>0.104539877299982</v>
      </c>
      <c r="V109" s="21">
        <v>1800.0063521862</v>
      </c>
      <c r="W109" s="18">
        <v>103376</v>
      </c>
      <c r="X109" s="18">
        <v>394</v>
      </c>
      <c r="Y109" s="18">
        <v>1558</v>
      </c>
      <c r="Z109" s="18">
        <v>461</v>
      </c>
      <c r="AA109" s="21">
        <v>444.87590598799699</v>
      </c>
      <c r="AB109" s="21">
        <f t="shared" si="24"/>
        <v>0.96502365724077432</v>
      </c>
      <c r="AC109" s="20">
        <v>3.4976342759226599E-2</v>
      </c>
      <c r="AD109" s="21">
        <v>1800.4891700744599</v>
      </c>
      <c r="AE109" s="18">
        <v>1</v>
      </c>
      <c r="AF109" s="18">
        <v>4</v>
      </c>
      <c r="AG109" s="18">
        <v>0</v>
      </c>
      <c r="AH109" s="18">
        <v>506.99999999658303</v>
      </c>
      <c r="AI109" s="19">
        <v>435.25</v>
      </c>
      <c r="AJ109" s="19">
        <f t="shared" si="25"/>
        <v>0.94414316702819956</v>
      </c>
      <c r="AK109" s="20">
        <v>0.14151873766677001</v>
      </c>
      <c r="AL109" s="19">
        <v>1800.00652480125</v>
      </c>
      <c r="AM109" s="18">
        <v>189900</v>
      </c>
      <c r="AN109" s="18">
        <v>361</v>
      </c>
      <c r="AO109" s="18">
        <v>4</v>
      </c>
      <c r="AP109" s="18">
        <v>2315</v>
      </c>
      <c r="AR109" s="22">
        <f t="shared" si="26"/>
        <v>461</v>
      </c>
    </row>
    <row r="110" spans="1:45" x14ac:dyDescent="0.35">
      <c r="A110" s="18" t="s">
        <v>108</v>
      </c>
      <c r="B110" s="18">
        <v>30</v>
      </c>
      <c r="C110" s="18">
        <v>7</v>
      </c>
      <c r="D110" s="22">
        <v>405</v>
      </c>
      <c r="E110" s="19">
        <v>92.999031523039704</v>
      </c>
      <c r="F110" s="19">
        <f t="shared" si="21"/>
        <v>0.22962723832849311</v>
      </c>
      <c r="G110" s="20">
        <v>0.77037276167131696</v>
      </c>
      <c r="H110" s="19">
        <v>1800.0037734508501</v>
      </c>
      <c r="I110" s="18">
        <v>32502</v>
      </c>
      <c r="J110" s="18">
        <v>405</v>
      </c>
      <c r="K110" s="18">
        <v>410</v>
      </c>
      <c r="L110" s="19">
        <v>337</v>
      </c>
      <c r="M110" s="19">
        <f t="shared" si="22"/>
        <v>0.83209876543209882</v>
      </c>
      <c r="N110" s="20">
        <v>0.17804878048780601</v>
      </c>
      <c r="O110" s="19">
        <v>1800.1836397647901</v>
      </c>
      <c r="P110" s="18">
        <v>1</v>
      </c>
      <c r="Q110" s="18">
        <v>12</v>
      </c>
      <c r="R110" s="19">
        <v>477</v>
      </c>
      <c r="S110" s="19">
        <v>329.37499561263701</v>
      </c>
      <c r="T110" s="19">
        <f t="shared" si="23"/>
        <v>0.81327159410527661</v>
      </c>
      <c r="U110" s="20">
        <v>0.30948638236338</v>
      </c>
      <c r="V110" s="21">
        <v>1800.0024626254999</v>
      </c>
      <c r="W110" s="18">
        <v>134147</v>
      </c>
      <c r="X110" s="18">
        <v>242</v>
      </c>
      <c r="Y110" s="18">
        <v>1886</v>
      </c>
      <c r="Z110" s="18">
        <v>731</v>
      </c>
      <c r="AA110" s="21">
        <v>336.95127919910999</v>
      </c>
      <c r="AB110" s="21">
        <f t="shared" si="24"/>
        <v>0.83197846715829626</v>
      </c>
      <c r="AC110" s="20">
        <v>0.53905433762091604</v>
      </c>
      <c r="AD110" s="21">
        <v>1800.4265849590299</v>
      </c>
      <c r="AE110" s="18">
        <v>1</v>
      </c>
      <c r="AF110" s="18">
        <v>11</v>
      </c>
      <c r="AG110" s="18">
        <v>0</v>
      </c>
      <c r="AH110" s="18">
        <v>526.99999999981799</v>
      </c>
      <c r="AI110" s="19">
        <v>329.82812362159399</v>
      </c>
      <c r="AJ110" s="19">
        <f t="shared" si="25"/>
        <v>0.81439042869529377</v>
      </c>
      <c r="AK110" s="20">
        <v>0.37414018288093798</v>
      </c>
      <c r="AL110" s="19">
        <v>1800.00617742538</v>
      </c>
      <c r="AM110" s="18">
        <v>130300</v>
      </c>
      <c r="AN110" s="18">
        <v>192</v>
      </c>
      <c r="AO110" s="18">
        <v>4</v>
      </c>
      <c r="AP110" s="18">
        <v>2329</v>
      </c>
      <c r="AR110" s="22">
        <f t="shared" si="26"/>
        <v>405</v>
      </c>
    </row>
    <row r="111" spans="1:45" x14ac:dyDescent="0.35">
      <c r="A111" s="18" t="s">
        <v>109</v>
      </c>
      <c r="B111" s="18">
        <v>30</v>
      </c>
      <c r="C111" s="18">
        <v>7</v>
      </c>
      <c r="D111" s="22">
        <v>350</v>
      </c>
      <c r="E111" s="19">
        <v>85.764219231556794</v>
      </c>
      <c r="F111" s="19">
        <f t="shared" si="21"/>
        <v>0.24504062637587656</v>
      </c>
      <c r="G111" s="20">
        <v>0.75495937362390797</v>
      </c>
      <c r="H111" s="19">
        <v>1800.00386929512</v>
      </c>
      <c r="I111" s="18">
        <v>94914</v>
      </c>
      <c r="J111" s="18">
        <v>555</v>
      </c>
      <c r="K111" s="18">
        <v>615</v>
      </c>
      <c r="L111" s="19">
        <v>322.99999999999898</v>
      </c>
      <c r="M111" s="19">
        <f t="shared" si="22"/>
        <v>0.92285714285713993</v>
      </c>
      <c r="N111" s="20">
        <v>0.474796747967482</v>
      </c>
      <c r="O111" s="19">
        <v>1800.2517671585099</v>
      </c>
      <c r="P111" s="18">
        <v>1</v>
      </c>
      <c r="Q111" s="18">
        <v>11</v>
      </c>
      <c r="R111" s="19">
        <v>387.99999999979798</v>
      </c>
      <c r="S111" s="19">
        <v>319.99999999999898</v>
      </c>
      <c r="T111" s="19">
        <f t="shared" si="23"/>
        <v>0.91428571428571137</v>
      </c>
      <c r="U111" s="20">
        <v>0.175257731958291</v>
      </c>
      <c r="V111" s="21">
        <v>1800.0042698383299</v>
      </c>
      <c r="W111" s="18">
        <v>156488</v>
      </c>
      <c r="X111" s="18">
        <v>477</v>
      </c>
      <c r="Y111" s="18">
        <v>2449</v>
      </c>
      <c r="Z111" s="18">
        <v>394</v>
      </c>
      <c r="AA111" s="21">
        <v>322.99999999999699</v>
      </c>
      <c r="AB111" s="21">
        <f t="shared" si="24"/>
        <v>0.92285714285713427</v>
      </c>
      <c r="AC111" s="20">
        <v>0.180203045685286</v>
      </c>
      <c r="AD111" s="21">
        <v>1800.2714867591901</v>
      </c>
      <c r="AE111" s="18">
        <v>1</v>
      </c>
      <c r="AF111" s="18">
        <v>10</v>
      </c>
      <c r="AG111" s="18">
        <v>1</v>
      </c>
      <c r="AH111" s="18">
        <v>393</v>
      </c>
      <c r="AI111" s="19">
        <v>320</v>
      </c>
      <c r="AJ111" s="19">
        <f t="shared" si="25"/>
        <v>0.91428571428571426</v>
      </c>
      <c r="AK111" s="20">
        <v>0.185750636132268</v>
      </c>
      <c r="AL111" s="19">
        <v>1800.0030303001399</v>
      </c>
      <c r="AM111" s="18">
        <v>155786</v>
      </c>
      <c r="AN111" s="18">
        <v>296</v>
      </c>
      <c r="AO111" s="18">
        <v>18</v>
      </c>
      <c r="AP111" s="18">
        <v>2573</v>
      </c>
      <c r="AR111" s="22">
        <f t="shared" si="26"/>
        <v>350</v>
      </c>
    </row>
    <row r="112" spans="1:45" x14ac:dyDescent="0.35">
      <c r="A112" s="18" t="s">
        <v>110</v>
      </c>
      <c r="B112" s="18">
        <v>30</v>
      </c>
      <c r="C112" s="18">
        <v>6</v>
      </c>
      <c r="D112" s="22">
        <v>493.99999999992298</v>
      </c>
      <c r="E112" s="19">
        <v>106.61580542762</v>
      </c>
      <c r="F112" s="19">
        <f t="shared" si="21"/>
        <v>0.21582146847699721</v>
      </c>
      <c r="G112" s="20">
        <v>0.784178531522844</v>
      </c>
      <c r="H112" s="19">
        <v>1800.00799798965</v>
      </c>
      <c r="I112" s="18">
        <v>20032</v>
      </c>
      <c r="J112" s="18">
        <v>540</v>
      </c>
      <c r="K112" s="18">
        <v>556</v>
      </c>
      <c r="L112" s="19">
        <v>388.99999999999898</v>
      </c>
      <c r="M112" s="19">
        <f t="shared" si="22"/>
        <v>0.78744939271267134</v>
      </c>
      <c r="N112" s="20">
        <v>0.30035971223021701</v>
      </c>
      <c r="O112" s="19">
        <v>1800.4557676315301</v>
      </c>
      <c r="P112" s="18">
        <v>1</v>
      </c>
      <c r="Q112" s="18">
        <v>6</v>
      </c>
      <c r="R112" s="19">
        <v>599</v>
      </c>
      <c r="S112" s="19">
        <v>386.11764455563502</v>
      </c>
      <c r="T112" s="19">
        <f t="shared" si="23"/>
        <v>0.78161466509250044</v>
      </c>
      <c r="U112" s="20">
        <v>0.35539625282859699</v>
      </c>
      <c r="V112" s="21">
        <v>1800.0039863586401</v>
      </c>
      <c r="W112" s="18">
        <v>113351</v>
      </c>
      <c r="X112" s="18">
        <v>205</v>
      </c>
      <c r="Y112" s="18">
        <v>1804</v>
      </c>
      <c r="Z112" s="18">
        <v>549</v>
      </c>
      <c r="AA112" s="21">
        <v>402.67388980649798</v>
      </c>
      <c r="AB112" s="21">
        <f t="shared" si="24"/>
        <v>0.81512933159222822</v>
      </c>
      <c r="AC112" s="20">
        <v>0.26653207685519498</v>
      </c>
      <c r="AD112" s="21">
        <v>1800.22178936005</v>
      </c>
      <c r="AE112" s="18">
        <v>1</v>
      </c>
      <c r="AF112" s="18">
        <v>11</v>
      </c>
      <c r="AG112" s="18">
        <v>0</v>
      </c>
      <c r="AH112" s="18">
        <v>633.99999999675003</v>
      </c>
      <c r="AI112" s="19">
        <v>382.73744654177102</v>
      </c>
      <c r="AJ112" s="19">
        <f t="shared" si="25"/>
        <v>0.77477215899156016</v>
      </c>
      <c r="AK112" s="20">
        <v>0.39631317579846598</v>
      </c>
      <c r="AL112" s="19">
        <v>1800.0046436786699</v>
      </c>
      <c r="AM112" s="18">
        <v>86955</v>
      </c>
      <c r="AN112" s="18">
        <v>572</v>
      </c>
      <c r="AO112" s="18">
        <v>7</v>
      </c>
      <c r="AP112" s="18">
        <v>2017</v>
      </c>
      <c r="AR112" s="22">
        <f t="shared" si="26"/>
        <v>493.99999999992298</v>
      </c>
    </row>
    <row r="113" spans="1:44" x14ac:dyDescent="0.35">
      <c r="A113" s="18" t="s">
        <v>111</v>
      </c>
      <c r="B113" s="18">
        <v>30</v>
      </c>
      <c r="C113" s="18">
        <v>6</v>
      </c>
      <c r="D113" s="22">
        <v>416.99999999900001</v>
      </c>
      <c r="E113" s="19">
        <v>102.270276387503</v>
      </c>
      <c r="F113" s="19">
        <f t="shared" si="21"/>
        <v>0.24525246136150661</v>
      </c>
      <c r="G113" s="20">
        <v>0.75474753863831401</v>
      </c>
      <c r="H113" s="19">
        <v>1800.0073654651601</v>
      </c>
      <c r="I113" s="18">
        <v>48108</v>
      </c>
      <c r="J113" s="18">
        <v>872</v>
      </c>
      <c r="K113" s="18">
        <v>434</v>
      </c>
      <c r="L113" s="19">
        <v>376.99999999999898</v>
      </c>
      <c r="M113" s="19">
        <f t="shared" si="22"/>
        <v>0.90407673861127824</v>
      </c>
      <c r="N113" s="20">
        <v>0.13133640552995501</v>
      </c>
      <c r="O113" s="19">
        <v>1800.51001644135</v>
      </c>
      <c r="P113" s="18">
        <v>1</v>
      </c>
      <c r="Q113" s="18">
        <v>6</v>
      </c>
      <c r="R113" s="19">
        <v>480</v>
      </c>
      <c r="S113" s="19">
        <v>371</v>
      </c>
      <c r="T113" s="19">
        <f t="shared" si="23"/>
        <v>0.88968824940261315</v>
      </c>
      <c r="U113" s="20">
        <v>0.22708333333328601</v>
      </c>
      <c r="V113" s="21">
        <v>1800.00239491463</v>
      </c>
      <c r="W113" s="18">
        <v>76519</v>
      </c>
      <c r="X113" s="18">
        <v>265</v>
      </c>
      <c r="Y113" s="18">
        <v>1608</v>
      </c>
      <c r="Z113" s="18">
        <v>479</v>
      </c>
      <c r="AA113" s="21">
        <v>380</v>
      </c>
      <c r="AB113" s="21">
        <f t="shared" si="24"/>
        <v>0.91127098321561451</v>
      </c>
      <c r="AC113" s="20">
        <v>0.20668058455114899</v>
      </c>
      <c r="AD113" s="21">
        <v>1800.43696546555</v>
      </c>
      <c r="AE113" s="18">
        <v>1</v>
      </c>
      <c r="AF113" s="18">
        <v>9</v>
      </c>
      <c r="AG113" s="18">
        <v>0</v>
      </c>
      <c r="AH113" s="18">
        <v>557</v>
      </c>
      <c r="AI113" s="19">
        <v>371</v>
      </c>
      <c r="AJ113" s="19">
        <f t="shared" si="25"/>
        <v>0.88968824940261315</v>
      </c>
      <c r="AK113" s="20">
        <v>0.33393177737875501</v>
      </c>
      <c r="AL113" s="19">
        <v>1800.00738477707</v>
      </c>
      <c r="AM113" s="18">
        <v>107600</v>
      </c>
      <c r="AN113" s="18">
        <v>117</v>
      </c>
      <c r="AO113" s="18">
        <v>6</v>
      </c>
      <c r="AP113" s="18">
        <v>1678</v>
      </c>
      <c r="AR113" s="22">
        <f t="shared" si="26"/>
        <v>416.99999999900001</v>
      </c>
    </row>
    <row r="114" spans="1:44" x14ac:dyDescent="0.35">
      <c r="A114" s="18" t="s">
        <v>112</v>
      </c>
      <c r="B114" s="18">
        <v>30</v>
      </c>
      <c r="C114" s="18">
        <v>7</v>
      </c>
      <c r="D114" s="22">
        <v>374.99999999900001</v>
      </c>
      <c r="E114" s="19">
        <v>91.591896673072696</v>
      </c>
      <c r="F114" s="19">
        <f t="shared" si="21"/>
        <v>0.24424505779551184</v>
      </c>
      <c r="G114" s="20">
        <v>0.75575494220428696</v>
      </c>
      <c r="H114" s="19">
        <v>1800.00576400757</v>
      </c>
      <c r="I114" s="18">
        <v>26352</v>
      </c>
      <c r="J114" s="18">
        <v>775</v>
      </c>
      <c r="K114" s="18">
        <v>452</v>
      </c>
      <c r="L114" s="19">
        <v>298.99999999999898</v>
      </c>
      <c r="M114" s="19">
        <f t="shared" si="22"/>
        <v>0.79733333333545675</v>
      </c>
      <c r="N114" s="20">
        <v>0.33849557522124002</v>
      </c>
      <c r="O114" s="19">
        <v>1800.2669920921301</v>
      </c>
      <c r="P114" s="18">
        <v>1</v>
      </c>
      <c r="Q114" s="18">
        <v>12</v>
      </c>
      <c r="R114" s="19">
        <v>441</v>
      </c>
      <c r="S114" s="19">
        <v>292.83199754248398</v>
      </c>
      <c r="T114" s="19">
        <f t="shared" si="23"/>
        <v>0.78088532678203959</v>
      </c>
      <c r="U114" s="20">
        <v>0.33598186498295302</v>
      </c>
      <c r="V114" s="21">
        <v>1800.00801301003</v>
      </c>
      <c r="W114" s="18">
        <v>124800</v>
      </c>
      <c r="X114" s="18">
        <v>344</v>
      </c>
      <c r="Y114" s="18">
        <v>1640</v>
      </c>
      <c r="Z114" s="18">
        <v>435</v>
      </c>
      <c r="AA114" s="21">
        <v>301.64684829059797</v>
      </c>
      <c r="AB114" s="21">
        <f t="shared" si="24"/>
        <v>0.80439159544373962</v>
      </c>
      <c r="AC114" s="20">
        <v>0.30655896944690098</v>
      </c>
      <c r="AD114" s="21">
        <v>1800.3510861396801</v>
      </c>
      <c r="AE114" s="18">
        <v>1</v>
      </c>
      <c r="AF114" s="18">
        <v>13</v>
      </c>
      <c r="AG114" s="18">
        <v>0</v>
      </c>
      <c r="AH114" s="18">
        <v>527</v>
      </c>
      <c r="AI114" s="19">
        <v>292.99999999999898</v>
      </c>
      <c r="AJ114" s="19">
        <f t="shared" si="25"/>
        <v>0.7813333333354141</v>
      </c>
      <c r="AK114" s="20">
        <v>0.44402277039839899</v>
      </c>
      <c r="AL114" s="19">
        <v>1800.0052626132999</v>
      </c>
      <c r="AM114" s="18">
        <v>115800</v>
      </c>
      <c r="AN114" s="18">
        <v>235</v>
      </c>
      <c r="AO114" s="18">
        <v>12</v>
      </c>
      <c r="AP114" s="18">
        <v>2135</v>
      </c>
      <c r="AR114" s="22">
        <f t="shared" si="26"/>
        <v>374.99999999900001</v>
      </c>
    </row>
    <row r="115" spans="1:44" x14ac:dyDescent="0.35">
      <c r="A115" s="18" t="s">
        <v>113</v>
      </c>
      <c r="B115" s="18">
        <v>30</v>
      </c>
      <c r="C115" s="18">
        <v>6</v>
      </c>
      <c r="D115" s="22">
        <v>630</v>
      </c>
      <c r="E115" s="19">
        <v>115.277804083701</v>
      </c>
      <c r="F115" s="19">
        <f t="shared" si="21"/>
        <v>0.1911738044505821</v>
      </c>
      <c r="G115" s="20">
        <v>0.81701935859717001</v>
      </c>
      <c r="H115" s="19">
        <v>1800.0023698806799</v>
      </c>
      <c r="I115" s="18">
        <v>149642</v>
      </c>
      <c r="J115" s="18">
        <v>464</v>
      </c>
      <c r="K115" s="18">
        <v>603</v>
      </c>
      <c r="L115" s="19">
        <v>603</v>
      </c>
      <c r="M115" s="19">
        <f t="shared" si="22"/>
        <v>1</v>
      </c>
      <c r="N115" s="20">
        <v>0</v>
      </c>
      <c r="O115" s="19">
        <v>58.531206846237197</v>
      </c>
      <c r="P115" s="18">
        <v>3</v>
      </c>
      <c r="Q115" s="18">
        <v>4</v>
      </c>
      <c r="R115" s="19">
        <v>603</v>
      </c>
      <c r="S115" s="19">
        <v>603</v>
      </c>
      <c r="T115" s="19">
        <f t="shared" si="23"/>
        <v>1</v>
      </c>
      <c r="U115" s="20">
        <v>0</v>
      </c>
      <c r="V115" s="21">
        <v>1730.2623193264001</v>
      </c>
      <c r="W115" s="18">
        <v>325300</v>
      </c>
      <c r="X115" s="18">
        <v>416</v>
      </c>
      <c r="Y115" s="18">
        <v>1293</v>
      </c>
      <c r="Z115" s="18">
        <v>603</v>
      </c>
      <c r="AA115" s="21">
        <v>603</v>
      </c>
      <c r="AB115" s="21">
        <f t="shared" si="24"/>
        <v>1</v>
      </c>
      <c r="AC115" s="20">
        <v>0</v>
      </c>
      <c r="AD115" s="21">
        <v>68.314270734787002</v>
      </c>
      <c r="AE115" s="18">
        <v>4</v>
      </c>
      <c r="AF115" s="18">
        <v>6</v>
      </c>
      <c r="AG115" s="18">
        <v>2</v>
      </c>
      <c r="AH115" s="18">
        <v>603</v>
      </c>
      <c r="AI115" s="19">
        <v>603</v>
      </c>
      <c r="AJ115" s="19">
        <f t="shared" si="25"/>
        <v>1</v>
      </c>
      <c r="AK115" s="20">
        <v>0</v>
      </c>
      <c r="AL115" s="19">
        <v>1658.5577342510201</v>
      </c>
      <c r="AM115" s="18">
        <v>314100</v>
      </c>
      <c r="AN115" s="18">
        <v>693</v>
      </c>
      <c r="AO115" s="18">
        <v>2</v>
      </c>
      <c r="AP115" s="18">
        <v>1474</v>
      </c>
      <c r="AR115" s="22">
        <f t="shared" si="26"/>
        <v>603</v>
      </c>
    </row>
    <row r="116" spans="1:44" x14ac:dyDescent="0.35">
      <c r="A116" s="18" t="s">
        <v>114</v>
      </c>
      <c r="B116" s="18">
        <v>30</v>
      </c>
      <c r="C116" s="18">
        <v>6</v>
      </c>
      <c r="D116" s="22">
        <v>443</v>
      </c>
      <c r="E116" s="19">
        <v>95.477748452338204</v>
      </c>
      <c r="F116" s="19">
        <f t="shared" si="21"/>
        <v>0.21552539154026681</v>
      </c>
      <c r="G116" s="20">
        <v>0.78447460845955597</v>
      </c>
      <c r="H116" s="19">
        <v>1800.0083031654401</v>
      </c>
      <c r="I116" s="18">
        <v>55094</v>
      </c>
      <c r="J116" s="18">
        <v>646</v>
      </c>
      <c r="K116" s="18">
        <v>482</v>
      </c>
      <c r="L116" s="19">
        <v>366</v>
      </c>
      <c r="M116" s="19">
        <f t="shared" si="22"/>
        <v>0.82618510158013547</v>
      </c>
      <c r="N116" s="20">
        <v>0.24066390041493799</v>
      </c>
      <c r="O116" s="19">
        <v>1800.35365962982</v>
      </c>
      <c r="P116" s="18">
        <v>1</v>
      </c>
      <c r="Q116" s="18">
        <v>12</v>
      </c>
      <c r="R116" s="19">
        <v>546</v>
      </c>
      <c r="S116" s="19">
        <v>360</v>
      </c>
      <c r="T116" s="19">
        <f t="shared" si="23"/>
        <v>0.81264108352144471</v>
      </c>
      <c r="U116" s="20">
        <v>0.340659340659279</v>
      </c>
      <c r="V116" s="21">
        <v>1800.0052516460401</v>
      </c>
      <c r="W116" s="18">
        <v>89800</v>
      </c>
      <c r="X116" s="18">
        <v>289</v>
      </c>
      <c r="Y116" s="18">
        <v>1488</v>
      </c>
      <c r="Z116" s="18">
        <v>464</v>
      </c>
      <c r="AA116" s="21">
        <v>366.38301857445401</v>
      </c>
      <c r="AB116" s="21">
        <f t="shared" si="24"/>
        <v>0.8270497033283386</v>
      </c>
      <c r="AC116" s="20">
        <v>0.21038142548609001</v>
      </c>
      <c r="AD116" s="21">
        <v>1800.2257869243599</v>
      </c>
      <c r="AE116" s="18">
        <v>1</v>
      </c>
      <c r="AF116" s="18">
        <v>11</v>
      </c>
      <c r="AG116" s="18">
        <v>1</v>
      </c>
      <c r="AH116" s="18">
        <v>588.00000000033106</v>
      </c>
      <c r="AI116" s="19">
        <v>359.25697017201298</v>
      </c>
      <c r="AJ116" s="19">
        <f t="shared" si="25"/>
        <v>0.81096381528671102</v>
      </c>
      <c r="AK116" s="20">
        <v>0.38901875821114001</v>
      </c>
      <c r="AL116" s="19">
        <v>1800.0056540966</v>
      </c>
      <c r="AM116" s="18">
        <v>129000</v>
      </c>
      <c r="AN116" s="18">
        <v>364</v>
      </c>
      <c r="AO116" s="18">
        <v>16</v>
      </c>
      <c r="AP116" s="18">
        <v>2149</v>
      </c>
      <c r="AR116" s="22">
        <f t="shared" si="26"/>
        <v>443</v>
      </c>
    </row>
    <row r="117" spans="1:44" s="35" customFormat="1" x14ac:dyDescent="0.35">
      <c r="A117" s="41" t="s">
        <v>115</v>
      </c>
      <c r="B117" s="41">
        <v>30</v>
      </c>
      <c r="C117" s="41">
        <v>6</v>
      </c>
      <c r="D117" s="42">
        <v>345</v>
      </c>
      <c r="E117" s="43">
        <v>88.661337239583304</v>
      </c>
      <c r="F117" s="43">
        <f t="shared" si="21"/>
        <v>0.25698938330314003</v>
      </c>
      <c r="G117" s="44">
        <v>0.74301061669664503</v>
      </c>
      <c r="H117" s="43">
        <v>1800.00335288048</v>
      </c>
      <c r="I117" s="41">
        <v>30656</v>
      </c>
      <c r="J117" s="41">
        <v>632</v>
      </c>
      <c r="K117" s="41">
        <v>380</v>
      </c>
      <c r="L117" s="43">
        <v>248.26357302031499</v>
      </c>
      <c r="M117" s="43">
        <f t="shared" si="22"/>
        <v>0.7196045594791739</v>
      </c>
      <c r="N117" s="44">
        <v>0.34667480784127602</v>
      </c>
      <c r="O117" s="43">
        <v>1800.30277872086</v>
      </c>
      <c r="P117" s="41">
        <v>1</v>
      </c>
      <c r="Q117" s="41">
        <v>17</v>
      </c>
      <c r="R117" s="43">
        <v>478</v>
      </c>
      <c r="S117" s="43">
        <v>247.536303639881</v>
      </c>
      <c r="T117" s="43">
        <f t="shared" si="23"/>
        <v>0.71749653228951016</v>
      </c>
      <c r="U117" s="44">
        <v>0.482141624184248</v>
      </c>
      <c r="V117" s="45">
        <v>1800.0054028034201</v>
      </c>
      <c r="W117" s="41">
        <v>45421</v>
      </c>
      <c r="X117" s="41">
        <v>372</v>
      </c>
      <c r="Y117" s="41">
        <v>1732</v>
      </c>
      <c r="Z117" s="41">
        <v>409</v>
      </c>
      <c r="AA117" s="45">
        <v>250</v>
      </c>
      <c r="AB117" s="45">
        <f t="shared" si="24"/>
        <v>0.72463768115942029</v>
      </c>
      <c r="AC117" s="44">
        <v>0.38875305623471901</v>
      </c>
      <c r="AD117" s="45">
        <v>1800.1898586750001</v>
      </c>
      <c r="AE117" s="41">
        <v>1</v>
      </c>
      <c r="AF117" s="41">
        <v>16</v>
      </c>
      <c r="AG117" s="41">
        <v>1</v>
      </c>
      <c r="AH117" s="41"/>
      <c r="AI117" s="43"/>
      <c r="AJ117" s="43"/>
      <c r="AK117" s="44"/>
      <c r="AL117" s="43"/>
      <c r="AM117" s="41"/>
      <c r="AN117" s="41"/>
      <c r="AO117" s="41"/>
      <c r="AP117" s="41"/>
      <c r="AQ117" s="41"/>
      <c r="AR117" s="42">
        <f t="shared" si="26"/>
        <v>345</v>
      </c>
    </row>
    <row r="118" spans="1:44" s="35" customFormat="1" x14ac:dyDescent="0.35">
      <c r="A118" s="41" t="s">
        <v>116</v>
      </c>
      <c r="B118" s="41">
        <v>30</v>
      </c>
      <c r="C118" s="41">
        <v>5</v>
      </c>
      <c r="D118" s="41" t="s">
        <v>118</v>
      </c>
      <c r="E118" s="43"/>
      <c r="F118" s="43"/>
      <c r="G118" s="44"/>
      <c r="H118" s="43"/>
      <c r="I118" s="41"/>
      <c r="J118" s="41"/>
      <c r="K118" s="41">
        <v>444</v>
      </c>
      <c r="L118" s="43">
        <v>302</v>
      </c>
      <c r="M118" s="43">
        <f t="shared" si="22"/>
        <v>0.68480725623582761</v>
      </c>
      <c r="N118" s="44">
        <v>0.31981981981982099</v>
      </c>
      <c r="O118" s="43">
        <v>1800.1498811245001</v>
      </c>
      <c r="P118" s="41">
        <v>1</v>
      </c>
      <c r="Q118" s="41">
        <v>17</v>
      </c>
      <c r="R118" s="43">
        <v>649</v>
      </c>
      <c r="S118" s="43">
        <v>297.59670468519198</v>
      </c>
      <c r="T118" s="43">
        <f t="shared" si="23"/>
        <v>0.67482245960360998</v>
      </c>
      <c r="U118" s="44">
        <v>0.54145345965293301</v>
      </c>
      <c r="V118" s="45">
        <v>1800.0032544136</v>
      </c>
      <c r="W118" s="41">
        <v>54614</v>
      </c>
      <c r="X118" s="41">
        <v>378</v>
      </c>
      <c r="Y118" s="41">
        <v>1737</v>
      </c>
      <c r="Z118" s="41">
        <v>441</v>
      </c>
      <c r="AA118" s="45">
        <v>310.40099259706</v>
      </c>
      <c r="AB118" s="45">
        <f t="shared" si="24"/>
        <v>0.70385712607043083</v>
      </c>
      <c r="AC118" s="44">
        <v>0.29614287392957001</v>
      </c>
      <c r="AD118" s="45">
        <v>1800.28235888481</v>
      </c>
      <c r="AE118" s="41">
        <v>1</v>
      </c>
      <c r="AF118" s="41">
        <v>13</v>
      </c>
      <c r="AG118" s="41">
        <v>0</v>
      </c>
      <c r="AH118" s="41"/>
      <c r="AI118" s="43"/>
      <c r="AJ118" s="43"/>
      <c r="AK118" s="44"/>
      <c r="AL118" s="43"/>
      <c r="AM118" s="41"/>
      <c r="AN118" s="41"/>
      <c r="AO118" s="41"/>
      <c r="AP118" s="41"/>
      <c r="AQ118" s="41"/>
      <c r="AR118" s="42">
        <f t="shared" si="26"/>
        <v>441</v>
      </c>
    </row>
    <row r="119" spans="1:44" s="51" customFormat="1" x14ac:dyDescent="0.35">
      <c r="A119" s="84" t="s">
        <v>57</v>
      </c>
      <c r="B119" s="84"/>
      <c r="C119" s="84"/>
      <c r="D119" s="48">
        <f t="shared" ref="D119:AR119" si="27">AVERAGE(D99:D116)</f>
        <v>400.61111111055266</v>
      </c>
      <c r="E119" s="48">
        <f t="shared" si="27"/>
        <v>96.991236931385515</v>
      </c>
      <c r="F119" s="48">
        <f t="shared" si="27"/>
        <v>0.24981178490422046</v>
      </c>
      <c r="G119" s="49">
        <f t="shared" si="27"/>
        <v>0.75168074096206017</v>
      </c>
      <c r="H119" s="48">
        <f t="shared" si="27"/>
        <v>1800.0046030415426</v>
      </c>
      <c r="I119" s="48">
        <f t="shared" si="27"/>
        <v>67674.722222222219</v>
      </c>
      <c r="J119" s="48">
        <f t="shared" si="27"/>
        <v>612.88888888888891</v>
      </c>
      <c r="K119" s="48">
        <f t="shared" si="27"/>
        <v>438.72222222222223</v>
      </c>
      <c r="L119" s="48">
        <f t="shared" si="27"/>
        <v>347.30298124379095</v>
      </c>
      <c r="M119" s="48">
        <f t="shared" si="27"/>
        <v>0.86830780203979663</v>
      </c>
      <c r="N119" s="49">
        <f t="shared" si="27"/>
        <v>0.20564181438745244</v>
      </c>
      <c r="O119" s="48">
        <f t="shared" si="27"/>
        <v>1581.9437902900916</v>
      </c>
      <c r="P119" s="48">
        <f t="shared" si="27"/>
        <v>1.5555555555555556</v>
      </c>
      <c r="Q119" s="48">
        <f t="shared" si="27"/>
        <v>8.8888888888888893</v>
      </c>
      <c r="R119" s="48">
        <f t="shared" si="27"/>
        <v>443.8888889015505</v>
      </c>
      <c r="S119" s="48">
        <f t="shared" si="27"/>
        <v>340.46788601375908</v>
      </c>
      <c r="T119" s="48">
        <f t="shared" si="27"/>
        <v>0.84986656530578708</v>
      </c>
      <c r="U119" s="49">
        <f t="shared" si="27"/>
        <v>0.23536771089299893</v>
      </c>
      <c r="V119" s="48">
        <f t="shared" si="27"/>
        <v>1796.1296782361133</v>
      </c>
      <c r="W119" s="48">
        <f t="shared" si="27"/>
        <v>160078.44444444444</v>
      </c>
      <c r="X119" s="48">
        <f t="shared" si="27"/>
        <v>343.66666666666669</v>
      </c>
      <c r="Y119" s="48">
        <f t="shared" si="27"/>
        <v>1667.6111111111111</v>
      </c>
      <c r="Z119" s="48">
        <f t="shared" si="27"/>
        <v>457.777777777778</v>
      </c>
      <c r="AA119" s="48">
        <f t="shared" si="27"/>
        <v>350.52182462154298</v>
      </c>
      <c r="AB119" s="48">
        <f t="shared" si="27"/>
        <v>0.87624648350242784</v>
      </c>
      <c r="AC119" s="49">
        <f t="shared" si="27"/>
        <v>0.21524875725302142</v>
      </c>
      <c r="AD119" s="48">
        <f t="shared" si="27"/>
        <v>1617.6592166423804</v>
      </c>
      <c r="AE119" s="48">
        <f t="shared" si="27"/>
        <v>1.5555555555555556</v>
      </c>
      <c r="AF119" s="48">
        <f t="shared" si="27"/>
        <v>9.1666666666666661</v>
      </c>
      <c r="AG119" s="48">
        <f t="shared" si="27"/>
        <v>0.55555555555555558</v>
      </c>
      <c r="AH119" s="48">
        <f t="shared" si="27"/>
        <v>466.61111111069414</v>
      </c>
      <c r="AI119" s="48">
        <f t="shared" si="27"/>
        <v>339.97668576108072</v>
      </c>
      <c r="AJ119" s="48">
        <f t="shared" si="27"/>
        <v>0.84865020404170899</v>
      </c>
      <c r="AK119" s="49">
        <f t="shared" si="27"/>
        <v>0.26625353625619114</v>
      </c>
      <c r="AL119" s="48">
        <f t="shared" si="27"/>
        <v>1792.1472834613587</v>
      </c>
      <c r="AM119" s="48">
        <f t="shared" si="27"/>
        <v>149414.11111111112</v>
      </c>
      <c r="AN119" s="48">
        <f t="shared" si="27"/>
        <v>320.44444444444446</v>
      </c>
      <c r="AO119" s="48">
        <f t="shared" si="27"/>
        <v>9.0555555555555554</v>
      </c>
      <c r="AP119" s="48">
        <f t="shared" si="27"/>
        <v>2043.7222222222222</v>
      </c>
      <c r="AQ119" s="50"/>
      <c r="AR119" s="48">
        <f t="shared" si="27"/>
        <v>397.55555555510676</v>
      </c>
    </row>
    <row r="120" spans="1:44" x14ac:dyDescent="0.35">
      <c r="E120" s="19"/>
      <c r="F120" s="19"/>
      <c r="G120" s="20"/>
      <c r="H120" s="19"/>
    </row>
  </sheetData>
  <mergeCells count="28">
    <mergeCell ref="K2:Q2"/>
    <mergeCell ref="R2:Y2"/>
    <mergeCell ref="Z2:AG2"/>
    <mergeCell ref="AH2:AP2"/>
    <mergeCell ref="A44:C44"/>
    <mergeCell ref="K48:Q48"/>
    <mergeCell ref="R48:Y48"/>
    <mergeCell ref="Z48:AG48"/>
    <mergeCell ref="AH48:AP48"/>
    <mergeCell ref="A67:C67"/>
    <mergeCell ref="K71:Q71"/>
    <mergeCell ref="R71:Y71"/>
    <mergeCell ref="Z71:AG71"/>
    <mergeCell ref="AH71:AP71"/>
    <mergeCell ref="A93:C93"/>
    <mergeCell ref="K97:Q97"/>
    <mergeCell ref="R97:Y97"/>
    <mergeCell ref="Z97:AG97"/>
    <mergeCell ref="AH97:AP97"/>
    <mergeCell ref="A119:C119"/>
    <mergeCell ref="A1:D1"/>
    <mergeCell ref="A47:D47"/>
    <mergeCell ref="A70:D70"/>
    <mergeCell ref="A96:D96"/>
    <mergeCell ref="D97:J97"/>
    <mergeCell ref="D71:J71"/>
    <mergeCell ref="D48:J48"/>
    <mergeCell ref="D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FF1-7FAA-44CD-8372-DB7065ACD4D1}">
  <dimension ref="A1:AS121"/>
  <sheetViews>
    <sheetView workbookViewId="0">
      <selection sqref="A1:D1"/>
    </sheetView>
  </sheetViews>
  <sheetFormatPr defaultColWidth="10.54296875" defaultRowHeight="14" x14ac:dyDescent="0.35"/>
  <cols>
    <col min="1" max="22" width="10.54296875" style="35"/>
    <col min="23" max="23" width="12.08984375" style="35" customWidth="1"/>
    <col min="24" max="16384" width="10.54296875" style="35"/>
  </cols>
  <sheetData>
    <row r="1" spans="1:45" x14ac:dyDescent="0.35">
      <c r="A1" s="78" t="s">
        <v>122</v>
      </c>
      <c r="B1" s="78"/>
      <c r="C1" s="78"/>
      <c r="D1" s="78"/>
    </row>
    <row r="2" spans="1:45" x14ac:dyDescent="0.35">
      <c r="D2" s="85" t="s">
        <v>0</v>
      </c>
      <c r="E2" s="85"/>
      <c r="F2" s="85"/>
      <c r="G2" s="85"/>
      <c r="H2" s="85"/>
      <c r="I2" s="85"/>
      <c r="J2" s="85"/>
      <c r="K2" s="86" t="s">
        <v>1</v>
      </c>
      <c r="L2" s="86"/>
      <c r="M2" s="86"/>
      <c r="N2" s="86"/>
      <c r="O2" s="86"/>
      <c r="P2" s="86"/>
      <c r="Q2" s="86"/>
      <c r="R2" s="87" t="s">
        <v>2</v>
      </c>
      <c r="S2" s="87"/>
      <c r="T2" s="87"/>
      <c r="U2" s="87"/>
      <c r="V2" s="87"/>
      <c r="W2" s="87"/>
      <c r="X2" s="87"/>
      <c r="Y2" s="87"/>
      <c r="Z2" s="88" t="s">
        <v>117</v>
      </c>
      <c r="AA2" s="88"/>
      <c r="AB2" s="88"/>
      <c r="AC2" s="88"/>
      <c r="AD2" s="88"/>
      <c r="AE2" s="88"/>
      <c r="AF2" s="88"/>
      <c r="AG2" s="88"/>
      <c r="AH2" s="89" t="s">
        <v>3</v>
      </c>
      <c r="AI2" s="89"/>
      <c r="AJ2" s="89"/>
      <c r="AK2" s="89"/>
      <c r="AL2" s="89"/>
      <c r="AM2" s="89"/>
      <c r="AN2" s="89"/>
      <c r="AO2" s="89"/>
      <c r="AP2" s="89"/>
      <c r="AQ2" s="34"/>
      <c r="AR2" s="34"/>
      <c r="AS2" s="34"/>
    </row>
    <row r="3" spans="1:45" x14ac:dyDescent="0.35">
      <c r="A3" s="35" t="s">
        <v>4</v>
      </c>
      <c r="B3" s="35" t="s">
        <v>58</v>
      </c>
      <c r="C3" s="35" t="s">
        <v>5</v>
      </c>
      <c r="D3" s="56" t="s">
        <v>6</v>
      </c>
      <c r="E3" s="56" t="s">
        <v>7</v>
      </c>
      <c r="F3" s="56" t="s">
        <v>13</v>
      </c>
      <c r="G3" s="56" t="s">
        <v>9</v>
      </c>
      <c r="H3" s="56" t="s">
        <v>10</v>
      </c>
      <c r="I3" s="56" t="s">
        <v>11</v>
      </c>
      <c r="J3" s="56" t="s">
        <v>12</v>
      </c>
      <c r="K3" s="57" t="s">
        <v>6</v>
      </c>
      <c r="L3" s="57" t="s">
        <v>7</v>
      </c>
      <c r="M3" s="57" t="s">
        <v>13</v>
      </c>
      <c r="N3" s="57" t="s">
        <v>9</v>
      </c>
      <c r="O3" s="57" t="s">
        <v>10</v>
      </c>
      <c r="P3" s="57" t="s">
        <v>14</v>
      </c>
      <c r="Q3" s="57" t="s">
        <v>15</v>
      </c>
      <c r="R3" s="58" t="s">
        <v>6</v>
      </c>
      <c r="S3" s="58" t="s">
        <v>7</v>
      </c>
      <c r="T3" s="58" t="s">
        <v>13</v>
      </c>
      <c r="U3" s="58" t="s">
        <v>9</v>
      </c>
      <c r="V3" s="58" t="s">
        <v>10</v>
      </c>
      <c r="W3" s="58" t="s">
        <v>11</v>
      </c>
      <c r="X3" s="58" t="s">
        <v>15</v>
      </c>
      <c r="Y3" s="58" t="s">
        <v>12</v>
      </c>
      <c r="Z3" s="59" t="s">
        <v>6</v>
      </c>
      <c r="AA3" s="59" t="s">
        <v>7</v>
      </c>
      <c r="AB3" s="59" t="s">
        <v>13</v>
      </c>
      <c r="AC3" s="59" t="s">
        <v>9</v>
      </c>
      <c r="AD3" s="59" t="s">
        <v>10</v>
      </c>
      <c r="AE3" s="59" t="s">
        <v>14</v>
      </c>
      <c r="AF3" s="59" t="s">
        <v>15</v>
      </c>
      <c r="AG3" s="59" t="s">
        <v>16</v>
      </c>
      <c r="AH3" s="60" t="s">
        <v>6</v>
      </c>
      <c r="AI3" s="60" t="s">
        <v>7</v>
      </c>
      <c r="AJ3" s="60" t="s">
        <v>13</v>
      </c>
      <c r="AK3" s="60" t="s">
        <v>9</v>
      </c>
      <c r="AL3" s="60" t="s">
        <v>10</v>
      </c>
      <c r="AM3" s="60" t="s">
        <v>11</v>
      </c>
      <c r="AN3" s="60" t="s">
        <v>15</v>
      </c>
      <c r="AO3" s="60" t="s">
        <v>16</v>
      </c>
      <c r="AP3" s="60" t="s">
        <v>12</v>
      </c>
      <c r="AQ3" s="34"/>
      <c r="AR3" s="61" t="s">
        <v>59</v>
      </c>
      <c r="AS3" s="34"/>
    </row>
    <row r="4" spans="1:45" x14ac:dyDescent="0.35">
      <c r="A4" s="35" t="s">
        <v>17</v>
      </c>
      <c r="B4" s="35">
        <v>6</v>
      </c>
      <c r="C4" s="35">
        <v>4</v>
      </c>
      <c r="D4" s="35">
        <v>29</v>
      </c>
      <c r="E4" s="36">
        <v>29</v>
      </c>
      <c r="F4" s="36">
        <f t="shared" ref="F4:F43" si="0">E4/AR4</f>
        <v>1</v>
      </c>
      <c r="G4" s="39">
        <v>0</v>
      </c>
      <c r="H4" s="40">
        <v>6.0223541259765598</v>
      </c>
      <c r="I4" s="35">
        <v>12598</v>
      </c>
      <c r="J4" s="35">
        <v>134</v>
      </c>
      <c r="K4" s="35">
        <v>29</v>
      </c>
      <c r="L4" s="36">
        <v>29</v>
      </c>
      <c r="M4" s="36">
        <f t="shared" ref="M4:M43" si="1">L4/AR4</f>
        <v>1</v>
      </c>
      <c r="N4" s="39">
        <v>0</v>
      </c>
      <c r="O4" s="36">
        <v>5.1092064380645796</v>
      </c>
      <c r="P4" s="40">
        <v>7</v>
      </c>
      <c r="Q4" s="40">
        <v>22</v>
      </c>
      <c r="R4" s="40">
        <v>29</v>
      </c>
      <c r="S4" s="36">
        <v>28.998686371100199</v>
      </c>
      <c r="T4" s="36">
        <f t="shared" ref="T4:T43" si="2">S4/AR4</f>
        <v>0.99995470245173101</v>
      </c>
      <c r="U4" s="39">
        <v>4.5297548269954797E-5</v>
      </c>
      <c r="V4" s="40">
        <v>5.4300308227539098</v>
      </c>
      <c r="W4" s="35">
        <v>29365</v>
      </c>
      <c r="X4" s="35">
        <v>41</v>
      </c>
      <c r="Y4" s="35">
        <v>129</v>
      </c>
      <c r="Z4" s="35">
        <v>29</v>
      </c>
      <c r="AA4" s="40">
        <v>29</v>
      </c>
      <c r="AB4" s="40">
        <f t="shared" ref="AB4:AB43" si="3">AA4/AR4</f>
        <v>1</v>
      </c>
      <c r="AC4" s="39">
        <v>0</v>
      </c>
      <c r="AD4" s="40">
        <v>7.3347728252410898</v>
      </c>
      <c r="AE4" s="35">
        <v>8</v>
      </c>
      <c r="AF4" s="35">
        <v>23</v>
      </c>
      <c r="AG4" s="35">
        <v>3</v>
      </c>
      <c r="AH4" s="35">
        <v>29</v>
      </c>
      <c r="AI4" s="36">
        <v>28.997289386813801</v>
      </c>
      <c r="AJ4" s="36">
        <f t="shared" ref="AJ4:AJ43" si="4">AI4/AR4</f>
        <v>0.99990653057978629</v>
      </c>
      <c r="AK4" s="39">
        <v>9.3469420212093606E-5</v>
      </c>
      <c r="AL4" s="36">
        <v>5.5875759124755904</v>
      </c>
      <c r="AM4" s="35">
        <v>21184</v>
      </c>
      <c r="AN4" s="35">
        <v>31</v>
      </c>
      <c r="AO4" s="35">
        <v>3</v>
      </c>
      <c r="AP4" s="35">
        <v>201</v>
      </c>
      <c r="AR4" s="40">
        <f t="shared" ref="AR4:AR43" si="5">MIN(D4,K4,R4,Z4,AH4)</f>
        <v>29</v>
      </c>
    </row>
    <row r="5" spans="1:45" x14ac:dyDescent="0.35">
      <c r="A5" s="35" t="s">
        <v>18</v>
      </c>
      <c r="B5" s="35">
        <v>6</v>
      </c>
      <c r="C5" s="35">
        <v>3</v>
      </c>
      <c r="D5" s="35">
        <v>33</v>
      </c>
      <c r="E5" s="36">
        <v>33</v>
      </c>
      <c r="F5" s="36">
        <f t="shared" si="0"/>
        <v>1</v>
      </c>
      <c r="G5" s="39">
        <v>0</v>
      </c>
      <c r="H5" s="40">
        <v>3.2701649665832502</v>
      </c>
      <c r="I5" s="35">
        <v>9032</v>
      </c>
      <c r="J5" s="35">
        <v>98</v>
      </c>
      <c r="K5" s="35">
        <v>33</v>
      </c>
      <c r="L5" s="36">
        <v>33</v>
      </c>
      <c r="M5" s="36">
        <f t="shared" si="1"/>
        <v>1</v>
      </c>
      <c r="N5" s="39">
        <v>0</v>
      </c>
      <c r="O5" s="36">
        <v>1.1309792995452901</v>
      </c>
      <c r="P5" s="35">
        <v>8</v>
      </c>
      <c r="Q5" s="35">
        <v>16</v>
      </c>
      <c r="R5" s="40">
        <v>33</v>
      </c>
      <c r="S5" s="36">
        <v>32.997531454053203</v>
      </c>
      <c r="T5" s="36">
        <f t="shared" si="2"/>
        <v>0.99992519557736981</v>
      </c>
      <c r="U5" s="39">
        <v>7.4804422630214798E-5</v>
      </c>
      <c r="V5" s="40">
        <v>0.48037767410278298</v>
      </c>
      <c r="W5" s="35">
        <v>2422</v>
      </c>
      <c r="X5" s="35">
        <v>19</v>
      </c>
      <c r="Y5" s="35">
        <v>90</v>
      </c>
      <c r="Z5" s="35">
        <v>33</v>
      </c>
      <c r="AA5" s="40">
        <v>33</v>
      </c>
      <c r="AB5" s="40">
        <f t="shared" si="3"/>
        <v>1</v>
      </c>
      <c r="AC5" s="39">
        <v>0</v>
      </c>
      <c r="AD5" s="40">
        <v>1.6102154254913299</v>
      </c>
      <c r="AE5" s="35">
        <v>8</v>
      </c>
      <c r="AF5" s="35">
        <v>16</v>
      </c>
      <c r="AG5" s="35">
        <v>0</v>
      </c>
      <c r="AH5" s="35">
        <v>33</v>
      </c>
      <c r="AI5" s="36">
        <v>33</v>
      </c>
      <c r="AJ5" s="36">
        <f t="shared" si="4"/>
        <v>1</v>
      </c>
      <c r="AK5" s="39">
        <v>0</v>
      </c>
      <c r="AL5" s="36">
        <v>0.55828428268432595</v>
      </c>
      <c r="AM5" s="35">
        <v>2174</v>
      </c>
      <c r="AN5" s="35">
        <v>21</v>
      </c>
      <c r="AO5" s="35">
        <v>0</v>
      </c>
      <c r="AP5" s="35">
        <v>109</v>
      </c>
      <c r="AR5" s="40">
        <f t="shared" si="5"/>
        <v>33</v>
      </c>
    </row>
    <row r="6" spans="1:45" x14ac:dyDescent="0.35">
      <c r="A6" s="35" t="s">
        <v>19</v>
      </c>
      <c r="B6" s="35">
        <v>6</v>
      </c>
      <c r="C6" s="35">
        <v>4</v>
      </c>
      <c r="D6" s="35">
        <v>34</v>
      </c>
      <c r="E6" s="36">
        <v>34</v>
      </c>
      <c r="F6" s="36">
        <f t="shared" si="0"/>
        <v>1</v>
      </c>
      <c r="G6" s="39">
        <v>0</v>
      </c>
      <c r="H6" s="40">
        <v>3.1520726680755602</v>
      </c>
      <c r="I6" s="35">
        <v>10984</v>
      </c>
      <c r="J6" s="35">
        <v>65</v>
      </c>
      <c r="K6" s="35">
        <v>34</v>
      </c>
      <c r="L6" s="36">
        <v>34</v>
      </c>
      <c r="M6" s="36">
        <f t="shared" si="1"/>
        <v>1</v>
      </c>
      <c r="N6" s="39">
        <v>0</v>
      </c>
      <c r="O6" s="36">
        <v>3.2679533958435099</v>
      </c>
      <c r="P6" s="35">
        <v>7</v>
      </c>
      <c r="Q6" s="35">
        <v>24</v>
      </c>
      <c r="R6" s="40">
        <v>34</v>
      </c>
      <c r="S6" s="36">
        <v>33.996753246753201</v>
      </c>
      <c r="T6" s="36">
        <f t="shared" si="2"/>
        <v>0.99990450725744706</v>
      </c>
      <c r="U6" s="39">
        <v>9.5492742551168502E-5</v>
      </c>
      <c r="V6" s="40">
        <v>5.4588711261749303</v>
      </c>
      <c r="W6" s="35">
        <v>33688</v>
      </c>
      <c r="X6" s="35">
        <v>22</v>
      </c>
      <c r="Y6" s="35">
        <v>119</v>
      </c>
      <c r="Z6" s="35">
        <v>34</v>
      </c>
      <c r="AA6" s="40">
        <v>34</v>
      </c>
      <c r="AB6" s="40">
        <f t="shared" si="3"/>
        <v>1</v>
      </c>
      <c r="AC6" s="39">
        <v>0</v>
      </c>
      <c r="AD6" s="40">
        <v>2.9444854259490998</v>
      </c>
      <c r="AE6" s="35">
        <v>7</v>
      </c>
      <c r="AF6" s="35">
        <v>22</v>
      </c>
      <c r="AG6" s="35">
        <v>1</v>
      </c>
      <c r="AH6" s="35">
        <v>34</v>
      </c>
      <c r="AI6" s="36">
        <v>33.997023809523803</v>
      </c>
      <c r="AJ6" s="36">
        <f t="shared" si="4"/>
        <v>0.99991246498599418</v>
      </c>
      <c r="AK6" s="39">
        <v>8.7535014005324903E-5</v>
      </c>
      <c r="AL6" s="36">
        <v>1.9949934482574501</v>
      </c>
      <c r="AM6" s="35">
        <v>9502</v>
      </c>
      <c r="AN6" s="35">
        <v>27</v>
      </c>
      <c r="AO6" s="35">
        <v>2</v>
      </c>
      <c r="AP6" s="35">
        <v>144</v>
      </c>
      <c r="AR6" s="40">
        <f t="shared" si="5"/>
        <v>34</v>
      </c>
    </row>
    <row r="7" spans="1:45" x14ac:dyDescent="0.35">
      <c r="A7" s="35" t="s">
        <v>20</v>
      </c>
      <c r="B7" s="35">
        <v>6</v>
      </c>
      <c r="C7" s="35">
        <v>5</v>
      </c>
      <c r="D7" s="35">
        <v>25</v>
      </c>
      <c r="E7" s="36">
        <v>25</v>
      </c>
      <c r="F7" s="36">
        <f t="shared" si="0"/>
        <v>1</v>
      </c>
      <c r="G7" s="39">
        <v>0</v>
      </c>
      <c r="H7" s="40">
        <v>3.6393682956695601</v>
      </c>
      <c r="I7" s="35">
        <v>9805</v>
      </c>
      <c r="J7" s="35">
        <v>120</v>
      </c>
      <c r="K7" s="35">
        <v>25</v>
      </c>
      <c r="L7" s="36">
        <v>25</v>
      </c>
      <c r="M7" s="36">
        <f t="shared" si="1"/>
        <v>1</v>
      </c>
      <c r="N7" s="39">
        <v>0</v>
      </c>
      <c r="O7" s="36">
        <v>5.7897701263427699</v>
      </c>
      <c r="P7" s="35">
        <v>8</v>
      </c>
      <c r="Q7" s="35">
        <v>20</v>
      </c>
      <c r="R7" s="40">
        <v>25</v>
      </c>
      <c r="S7" s="36">
        <v>24.9978205128205</v>
      </c>
      <c r="T7" s="36">
        <f t="shared" si="2"/>
        <v>0.99991282051282004</v>
      </c>
      <c r="U7" s="39">
        <v>8.7179487179092003E-5</v>
      </c>
      <c r="V7" s="40">
        <v>9.8100969791412407</v>
      </c>
      <c r="W7" s="35">
        <v>59333</v>
      </c>
      <c r="X7" s="35">
        <v>27</v>
      </c>
      <c r="Y7" s="35">
        <v>131</v>
      </c>
      <c r="Z7" s="35">
        <v>25</v>
      </c>
      <c r="AA7" s="40">
        <v>25</v>
      </c>
      <c r="AB7" s="40">
        <f t="shared" si="3"/>
        <v>1</v>
      </c>
      <c r="AC7" s="39">
        <v>0</v>
      </c>
      <c r="AD7" s="40">
        <v>10.4087686538696</v>
      </c>
      <c r="AE7" s="35">
        <v>9</v>
      </c>
      <c r="AF7" s="35">
        <v>20</v>
      </c>
      <c r="AG7" s="35">
        <v>2</v>
      </c>
      <c r="AH7" s="35">
        <v>25</v>
      </c>
      <c r="AI7" s="36">
        <v>24.998087606837601</v>
      </c>
      <c r="AJ7" s="36">
        <f t="shared" si="4"/>
        <v>0.99992350427350407</v>
      </c>
      <c r="AK7" s="39">
        <v>7.6495726495245302E-5</v>
      </c>
      <c r="AL7" s="36">
        <v>6.7632608413696298</v>
      </c>
      <c r="AM7" s="35">
        <v>30706</v>
      </c>
      <c r="AN7" s="35">
        <v>28</v>
      </c>
      <c r="AO7" s="35">
        <v>6</v>
      </c>
      <c r="AP7" s="35">
        <v>171</v>
      </c>
      <c r="AR7" s="40">
        <f t="shared" si="5"/>
        <v>25</v>
      </c>
    </row>
    <row r="8" spans="1:45" x14ac:dyDescent="0.35">
      <c r="A8" s="35" t="s">
        <v>21</v>
      </c>
      <c r="B8" s="35">
        <v>6</v>
      </c>
      <c r="C8" s="35">
        <v>3</v>
      </c>
      <c r="D8" s="35">
        <v>30</v>
      </c>
      <c r="E8" s="36">
        <v>30</v>
      </c>
      <c r="F8" s="36">
        <f t="shared" si="0"/>
        <v>1</v>
      </c>
      <c r="G8" s="39">
        <v>0</v>
      </c>
      <c r="H8" s="40">
        <v>1.4016036987304701</v>
      </c>
      <c r="I8" s="35">
        <v>3937</v>
      </c>
      <c r="J8" s="35">
        <v>70</v>
      </c>
      <c r="K8" s="35">
        <v>30</v>
      </c>
      <c r="L8" s="36">
        <v>30</v>
      </c>
      <c r="M8" s="36">
        <f t="shared" si="1"/>
        <v>1</v>
      </c>
      <c r="N8" s="39">
        <v>0</v>
      </c>
      <c r="O8" s="36">
        <v>0.33388090133666998</v>
      </c>
      <c r="P8" s="35">
        <v>5</v>
      </c>
      <c r="Q8" s="35">
        <v>9</v>
      </c>
      <c r="R8" s="40">
        <v>30</v>
      </c>
      <c r="S8" s="36">
        <v>30</v>
      </c>
      <c r="T8" s="36">
        <f t="shared" si="2"/>
        <v>1</v>
      </c>
      <c r="U8" s="39">
        <v>0</v>
      </c>
      <c r="V8" s="40">
        <v>0.24581813812255901</v>
      </c>
      <c r="W8" s="35">
        <v>888</v>
      </c>
      <c r="X8" s="35">
        <v>15</v>
      </c>
      <c r="Y8" s="35">
        <v>80</v>
      </c>
      <c r="Z8" s="35">
        <v>30</v>
      </c>
      <c r="AA8" s="40">
        <v>30</v>
      </c>
      <c r="AB8" s="40">
        <f t="shared" si="3"/>
        <v>1</v>
      </c>
      <c r="AC8" s="39">
        <v>0</v>
      </c>
      <c r="AD8" s="40">
        <v>0.37904334068298301</v>
      </c>
      <c r="AE8" s="35">
        <v>5</v>
      </c>
      <c r="AF8" s="35">
        <v>10</v>
      </c>
      <c r="AG8" s="35">
        <v>0</v>
      </c>
      <c r="AH8" s="35">
        <v>30</v>
      </c>
      <c r="AI8" s="36">
        <v>30</v>
      </c>
      <c r="AJ8" s="36">
        <f t="shared" si="4"/>
        <v>1</v>
      </c>
      <c r="AK8" s="39">
        <v>0</v>
      </c>
      <c r="AL8" s="36">
        <v>0.33396029472351102</v>
      </c>
      <c r="AM8" s="35">
        <v>928</v>
      </c>
      <c r="AN8" s="35">
        <v>12</v>
      </c>
      <c r="AO8" s="35">
        <v>0</v>
      </c>
      <c r="AP8" s="35">
        <v>106</v>
      </c>
      <c r="AR8" s="40">
        <f t="shared" si="5"/>
        <v>30</v>
      </c>
    </row>
    <row r="9" spans="1:45" x14ac:dyDescent="0.35">
      <c r="A9" s="35" t="s">
        <v>22</v>
      </c>
      <c r="B9" s="35">
        <v>6</v>
      </c>
      <c r="C9" s="35">
        <v>3</v>
      </c>
      <c r="D9" s="35">
        <v>29</v>
      </c>
      <c r="E9" s="36">
        <v>29</v>
      </c>
      <c r="F9" s="36">
        <f t="shared" si="0"/>
        <v>1</v>
      </c>
      <c r="G9" s="39">
        <v>0</v>
      </c>
      <c r="H9" s="40">
        <v>1.8338985443115201</v>
      </c>
      <c r="I9" s="35">
        <v>3886</v>
      </c>
      <c r="J9" s="35">
        <v>84</v>
      </c>
      <c r="K9" s="35">
        <v>29</v>
      </c>
      <c r="L9" s="36">
        <v>29</v>
      </c>
      <c r="M9" s="36">
        <f t="shared" si="1"/>
        <v>1</v>
      </c>
      <c r="N9" s="39">
        <v>0</v>
      </c>
      <c r="O9" s="36">
        <v>0.30197930335998502</v>
      </c>
      <c r="P9" s="35">
        <v>4</v>
      </c>
      <c r="Q9" s="35">
        <v>6</v>
      </c>
      <c r="R9" s="40">
        <v>29</v>
      </c>
      <c r="S9" s="36">
        <v>28.999924242424299</v>
      </c>
      <c r="T9" s="36">
        <f t="shared" si="2"/>
        <v>0.99999738766980339</v>
      </c>
      <c r="U9" s="39">
        <v>2.6123301979131698E-6</v>
      </c>
      <c r="V9" s="40">
        <v>0.171634912490845</v>
      </c>
      <c r="W9" s="35">
        <v>450</v>
      </c>
      <c r="X9" s="35">
        <v>11</v>
      </c>
      <c r="Y9" s="35">
        <v>91</v>
      </c>
      <c r="Z9" s="35">
        <v>29</v>
      </c>
      <c r="AA9" s="40">
        <v>29</v>
      </c>
      <c r="AB9" s="40">
        <f t="shared" si="3"/>
        <v>1</v>
      </c>
      <c r="AC9" s="39">
        <v>0</v>
      </c>
      <c r="AD9" s="40">
        <v>0.29487252235412598</v>
      </c>
      <c r="AE9" s="35">
        <v>4</v>
      </c>
      <c r="AF9" s="35">
        <v>6</v>
      </c>
      <c r="AG9" s="35">
        <v>0</v>
      </c>
      <c r="AH9" s="35">
        <v>29</v>
      </c>
      <c r="AI9" s="36">
        <v>29</v>
      </c>
      <c r="AJ9" s="36">
        <f t="shared" si="4"/>
        <v>1</v>
      </c>
      <c r="AK9" s="39">
        <v>0</v>
      </c>
      <c r="AL9" s="36">
        <v>0.188494682312012</v>
      </c>
      <c r="AM9" s="35">
        <v>413</v>
      </c>
      <c r="AN9" s="35">
        <v>10</v>
      </c>
      <c r="AO9" s="35">
        <v>0</v>
      </c>
      <c r="AP9" s="35">
        <v>107</v>
      </c>
      <c r="AR9" s="40">
        <f t="shared" si="5"/>
        <v>29</v>
      </c>
    </row>
    <row r="10" spans="1:45" x14ac:dyDescent="0.35">
      <c r="A10" s="35" t="s">
        <v>23</v>
      </c>
      <c r="B10" s="35">
        <v>6</v>
      </c>
      <c r="C10" s="35">
        <v>3</v>
      </c>
      <c r="D10" s="35">
        <v>29.5</v>
      </c>
      <c r="E10" s="36">
        <v>29.5</v>
      </c>
      <c r="F10" s="36">
        <f t="shared" si="0"/>
        <v>1</v>
      </c>
      <c r="G10" s="39">
        <v>0</v>
      </c>
      <c r="H10" s="40">
        <v>5.7475504875183097</v>
      </c>
      <c r="I10" s="35">
        <v>12903</v>
      </c>
      <c r="J10" s="35">
        <v>134</v>
      </c>
      <c r="K10" s="35">
        <v>29.5</v>
      </c>
      <c r="L10" s="36">
        <v>29.5</v>
      </c>
      <c r="M10" s="36">
        <f t="shared" si="1"/>
        <v>1</v>
      </c>
      <c r="N10" s="39">
        <v>0</v>
      </c>
      <c r="O10" s="36">
        <v>1.3879530429840099</v>
      </c>
      <c r="P10" s="35">
        <v>6</v>
      </c>
      <c r="Q10" s="35">
        <v>18</v>
      </c>
      <c r="R10" s="40">
        <v>29.5</v>
      </c>
      <c r="S10" s="36">
        <v>29.4972049689441</v>
      </c>
      <c r="T10" s="36">
        <f t="shared" si="2"/>
        <v>0.99990525318454582</v>
      </c>
      <c r="U10" s="39">
        <v>9.4746815454035003E-5</v>
      </c>
      <c r="V10" s="40">
        <v>1.2458126544952399</v>
      </c>
      <c r="W10" s="35">
        <v>6184</v>
      </c>
      <c r="X10" s="35">
        <v>25</v>
      </c>
      <c r="Y10" s="35">
        <v>132</v>
      </c>
      <c r="Z10" s="35">
        <v>29.5</v>
      </c>
      <c r="AA10" s="40">
        <v>29.5</v>
      </c>
      <c r="AB10" s="40">
        <f t="shared" si="3"/>
        <v>1</v>
      </c>
      <c r="AC10" s="39">
        <v>0</v>
      </c>
      <c r="AD10" s="40">
        <v>3.0642495155334499</v>
      </c>
      <c r="AE10" s="35">
        <v>8</v>
      </c>
      <c r="AF10" s="35">
        <v>21</v>
      </c>
      <c r="AG10" s="35">
        <v>3</v>
      </c>
      <c r="AH10" s="35">
        <v>29.5</v>
      </c>
      <c r="AI10" s="36">
        <v>29.4999137336094</v>
      </c>
      <c r="AJ10" s="36">
        <f t="shared" si="4"/>
        <v>0.99999707571557284</v>
      </c>
      <c r="AK10" s="39">
        <v>2.9242844274643198E-6</v>
      </c>
      <c r="AL10" s="36">
        <v>1.4464247226715099</v>
      </c>
      <c r="AM10" s="35">
        <v>6126</v>
      </c>
      <c r="AN10" s="35">
        <v>22</v>
      </c>
      <c r="AO10" s="35">
        <v>2</v>
      </c>
      <c r="AP10" s="35">
        <v>153</v>
      </c>
      <c r="AR10" s="40">
        <f t="shared" si="5"/>
        <v>29.5</v>
      </c>
    </row>
    <row r="11" spans="1:45" x14ac:dyDescent="0.35">
      <c r="A11" s="35" t="s">
        <v>24</v>
      </c>
      <c r="B11" s="35">
        <v>6</v>
      </c>
      <c r="C11" s="35">
        <v>5</v>
      </c>
      <c r="D11" s="35">
        <v>21.5</v>
      </c>
      <c r="E11" s="36">
        <v>21.5</v>
      </c>
      <c r="F11" s="36">
        <f t="shared" si="0"/>
        <v>1</v>
      </c>
      <c r="G11" s="39">
        <v>0</v>
      </c>
      <c r="H11" s="40">
        <v>3.4337961673736599</v>
      </c>
      <c r="I11" s="35">
        <v>8258</v>
      </c>
      <c r="J11" s="35">
        <v>90</v>
      </c>
      <c r="K11" s="35">
        <v>21.5</v>
      </c>
      <c r="L11" s="36">
        <v>21.5</v>
      </c>
      <c r="M11" s="36">
        <f t="shared" si="1"/>
        <v>1</v>
      </c>
      <c r="N11" s="39">
        <v>0</v>
      </c>
      <c r="O11" s="36">
        <v>3.1359672546386701</v>
      </c>
      <c r="P11" s="35">
        <v>8</v>
      </c>
      <c r="Q11" s="35">
        <v>19</v>
      </c>
      <c r="R11" s="40">
        <v>21.5</v>
      </c>
      <c r="S11" s="36">
        <v>21.497973901098899</v>
      </c>
      <c r="T11" s="36">
        <f t="shared" si="2"/>
        <v>0.99990576284180921</v>
      </c>
      <c r="U11" s="39">
        <v>9.4237158190324107E-5</v>
      </c>
      <c r="V11" s="40">
        <v>3.45538258552551</v>
      </c>
      <c r="W11" s="35">
        <v>14205</v>
      </c>
      <c r="X11" s="35">
        <v>44</v>
      </c>
      <c r="Y11" s="35">
        <v>154</v>
      </c>
      <c r="Z11" s="35">
        <v>21.5</v>
      </c>
      <c r="AA11" s="40">
        <v>21.5</v>
      </c>
      <c r="AB11" s="40">
        <f t="shared" si="3"/>
        <v>1</v>
      </c>
      <c r="AC11" s="39">
        <v>0</v>
      </c>
      <c r="AD11" s="40">
        <v>4.2753539085388201</v>
      </c>
      <c r="AE11" s="35">
        <v>8</v>
      </c>
      <c r="AF11" s="35">
        <v>18</v>
      </c>
      <c r="AG11" s="35">
        <v>1</v>
      </c>
      <c r="AH11" s="35">
        <v>21.5</v>
      </c>
      <c r="AI11" s="36">
        <v>21.498626373626401</v>
      </c>
      <c r="AJ11" s="36">
        <f t="shared" si="4"/>
        <v>0.99993611040122798</v>
      </c>
      <c r="AK11" s="39">
        <v>6.3889598773084295E-5</v>
      </c>
      <c r="AL11" s="36">
        <v>3.4988708496093701</v>
      </c>
      <c r="AM11" s="35">
        <v>11855</v>
      </c>
      <c r="AN11" s="35">
        <v>24</v>
      </c>
      <c r="AO11" s="35">
        <v>2</v>
      </c>
      <c r="AP11" s="35">
        <v>195</v>
      </c>
      <c r="AR11" s="40">
        <f t="shared" si="5"/>
        <v>21.5</v>
      </c>
    </row>
    <row r="12" spans="1:45" x14ac:dyDescent="0.35">
      <c r="A12" s="35" t="s">
        <v>25</v>
      </c>
      <c r="B12" s="35">
        <v>6</v>
      </c>
      <c r="C12" s="35">
        <v>4</v>
      </c>
      <c r="D12" s="35">
        <v>33</v>
      </c>
      <c r="E12" s="36">
        <v>33</v>
      </c>
      <c r="F12" s="36">
        <f t="shared" si="0"/>
        <v>1</v>
      </c>
      <c r="G12" s="39">
        <v>0</v>
      </c>
      <c r="H12" s="40">
        <v>0.75465559959411599</v>
      </c>
      <c r="I12" s="35">
        <v>3197</v>
      </c>
      <c r="J12" s="35">
        <v>56</v>
      </c>
      <c r="K12" s="35">
        <v>33</v>
      </c>
      <c r="L12" s="36">
        <v>33</v>
      </c>
      <c r="M12" s="36">
        <f t="shared" si="1"/>
        <v>1</v>
      </c>
      <c r="N12" s="39">
        <v>0</v>
      </c>
      <c r="O12" s="36">
        <v>1.2475602626800499</v>
      </c>
      <c r="P12" s="35">
        <v>7</v>
      </c>
      <c r="Q12" s="35">
        <v>20</v>
      </c>
      <c r="R12" s="40">
        <v>33</v>
      </c>
      <c r="S12" s="36">
        <v>32.999809805578998</v>
      </c>
      <c r="T12" s="36">
        <f t="shared" si="2"/>
        <v>0.99999423653269692</v>
      </c>
      <c r="U12" s="39">
        <v>5.7634673019931299E-6</v>
      </c>
      <c r="V12" s="40">
        <v>0.58461713790893499</v>
      </c>
      <c r="W12" s="35">
        <v>2884</v>
      </c>
      <c r="X12" s="35">
        <v>21</v>
      </c>
      <c r="Y12" s="35">
        <v>115</v>
      </c>
      <c r="Z12" s="35">
        <v>33</v>
      </c>
      <c r="AA12" s="40">
        <v>33</v>
      </c>
      <c r="AB12" s="40">
        <f t="shared" si="3"/>
        <v>1</v>
      </c>
      <c r="AC12" s="39">
        <v>0</v>
      </c>
      <c r="AD12" s="40">
        <v>1.07526707649231</v>
      </c>
      <c r="AE12" s="35">
        <v>5</v>
      </c>
      <c r="AF12" s="35">
        <v>17</v>
      </c>
      <c r="AG12" s="35">
        <v>2</v>
      </c>
      <c r="AH12" s="35">
        <v>33</v>
      </c>
      <c r="AI12" s="36">
        <v>32.997279143159801</v>
      </c>
      <c r="AJ12" s="36">
        <f t="shared" si="4"/>
        <v>0.99991754979272129</v>
      </c>
      <c r="AK12" s="39">
        <v>8.2450207280010401E-5</v>
      </c>
      <c r="AL12" s="36">
        <v>1.0012183189392101</v>
      </c>
      <c r="AM12" s="35">
        <v>4945</v>
      </c>
      <c r="AN12" s="35">
        <v>17</v>
      </c>
      <c r="AO12" s="35">
        <v>2</v>
      </c>
      <c r="AP12" s="35">
        <v>120</v>
      </c>
      <c r="AR12" s="40">
        <f t="shared" si="5"/>
        <v>33</v>
      </c>
    </row>
    <row r="13" spans="1:45" x14ac:dyDescent="0.35">
      <c r="A13" s="35" t="s">
        <v>26</v>
      </c>
      <c r="B13" s="35">
        <v>6</v>
      </c>
      <c r="C13" s="35">
        <v>3</v>
      </c>
      <c r="D13" s="35">
        <v>32.5</v>
      </c>
      <c r="E13" s="36">
        <v>32.5</v>
      </c>
      <c r="F13" s="36">
        <f t="shared" si="0"/>
        <v>1</v>
      </c>
      <c r="G13" s="39">
        <v>0</v>
      </c>
      <c r="H13" s="40">
        <v>4.77594041824341</v>
      </c>
      <c r="I13" s="35">
        <v>8999</v>
      </c>
      <c r="J13" s="35">
        <v>132</v>
      </c>
      <c r="K13" s="35">
        <v>32.5</v>
      </c>
      <c r="L13" s="36">
        <v>32.499999999961503</v>
      </c>
      <c r="M13" s="36">
        <f t="shared" si="1"/>
        <v>0.9999999999988155</v>
      </c>
      <c r="N13" s="39">
        <v>1.18343625497521E-12</v>
      </c>
      <c r="O13" s="36">
        <v>2.0958311557769802</v>
      </c>
      <c r="P13" s="35">
        <v>7</v>
      </c>
      <c r="Q13" s="35">
        <v>17</v>
      </c>
      <c r="R13" s="40">
        <v>32.5</v>
      </c>
      <c r="S13" s="36">
        <v>32.498134581467902</v>
      </c>
      <c r="T13" s="36">
        <f t="shared" si="2"/>
        <v>0.99994260250670464</v>
      </c>
      <c r="U13" s="39">
        <v>5.7397493294719003E-5</v>
      </c>
      <c r="V13" s="40">
        <v>1.5978748798370399</v>
      </c>
      <c r="W13" s="35">
        <v>7692</v>
      </c>
      <c r="X13" s="35">
        <v>21</v>
      </c>
      <c r="Y13" s="35">
        <v>120</v>
      </c>
      <c r="Z13" s="35">
        <v>32.5</v>
      </c>
      <c r="AA13" s="40">
        <v>32.5</v>
      </c>
      <c r="AB13" s="40">
        <f t="shared" si="3"/>
        <v>1</v>
      </c>
      <c r="AC13" s="39">
        <v>0</v>
      </c>
      <c r="AD13" s="40">
        <v>2.4199049472808798</v>
      </c>
      <c r="AE13" s="35">
        <v>6</v>
      </c>
      <c r="AF13" s="35">
        <v>19</v>
      </c>
      <c r="AG13" s="35">
        <v>1</v>
      </c>
      <c r="AH13" s="35">
        <v>32.5</v>
      </c>
      <c r="AI13" s="36">
        <v>32.497289972899701</v>
      </c>
      <c r="AJ13" s="36">
        <f t="shared" si="4"/>
        <v>0.99991661455075997</v>
      </c>
      <c r="AK13" s="39">
        <v>8.3385449239066901E-5</v>
      </c>
      <c r="AL13" s="36">
        <v>2.5482468605041499</v>
      </c>
      <c r="AM13" s="35">
        <v>9831</v>
      </c>
      <c r="AN13" s="35">
        <v>23</v>
      </c>
      <c r="AO13" s="35">
        <v>2</v>
      </c>
      <c r="AP13" s="35">
        <v>148</v>
      </c>
      <c r="AR13" s="40">
        <f t="shared" si="5"/>
        <v>32.5</v>
      </c>
    </row>
    <row r="14" spans="1:45" x14ac:dyDescent="0.35">
      <c r="A14" s="35" t="s">
        <v>27</v>
      </c>
      <c r="B14" s="35">
        <v>6</v>
      </c>
      <c r="C14" s="35">
        <v>3</v>
      </c>
      <c r="D14" s="35">
        <v>23.5</v>
      </c>
      <c r="E14" s="36">
        <v>23.5</v>
      </c>
      <c r="F14" s="36">
        <f t="shared" si="0"/>
        <v>1</v>
      </c>
      <c r="G14" s="39">
        <v>0</v>
      </c>
      <c r="H14" s="40">
        <v>1.8434877395629901</v>
      </c>
      <c r="I14" s="35">
        <v>5326</v>
      </c>
      <c r="J14" s="35">
        <v>102</v>
      </c>
      <c r="K14" s="35">
        <v>23.5</v>
      </c>
      <c r="L14" s="36">
        <v>23.5</v>
      </c>
      <c r="M14" s="36">
        <f t="shared" si="1"/>
        <v>1</v>
      </c>
      <c r="N14" s="39">
        <v>0</v>
      </c>
      <c r="O14" s="36">
        <v>2.4682362079620401</v>
      </c>
      <c r="P14" s="35">
        <v>7</v>
      </c>
      <c r="Q14" s="35">
        <v>19</v>
      </c>
      <c r="R14" s="40">
        <v>23.5</v>
      </c>
      <c r="S14" s="36">
        <v>23.4987922705314</v>
      </c>
      <c r="T14" s="36">
        <f t="shared" si="2"/>
        <v>0.99994860725665535</v>
      </c>
      <c r="U14" s="39">
        <v>5.1392743344468497E-5</v>
      </c>
      <c r="V14" s="40">
        <v>2.4925630092620801</v>
      </c>
      <c r="W14" s="35">
        <v>12164</v>
      </c>
      <c r="X14" s="35">
        <v>23</v>
      </c>
      <c r="Y14" s="35">
        <v>138</v>
      </c>
      <c r="Z14" s="35">
        <v>23.5</v>
      </c>
      <c r="AA14" s="40">
        <v>23.5</v>
      </c>
      <c r="AB14" s="40">
        <f t="shared" si="3"/>
        <v>1</v>
      </c>
      <c r="AC14" s="39">
        <v>0</v>
      </c>
      <c r="AD14" s="40">
        <v>2.77137351036072</v>
      </c>
      <c r="AE14" s="35">
        <v>6</v>
      </c>
      <c r="AF14" s="35">
        <v>20</v>
      </c>
      <c r="AG14" s="35">
        <v>1</v>
      </c>
      <c r="AH14" s="35">
        <v>23.5</v>
      </c>
      <c r="AI14" s="36">
        <v>23.498611111111099</v>
      </c>
      <c r="AJ14" s="36">
        <f t="shared" si="4"/>
        <v>0.99994089834515321</v>
      </c>
      <c r="AK14" s="39">
        <v>5.9101654846131201E-5</v>
      </c>
      <c r="AL14" s="36">
        <v>2.6267762184143102</v>
      </c>
      <c r="AM14" s="35">
        <v>9977</v>
      </c>
      <c r="AN14" s="35">
        <v>29</v>
      </c>
      <c r="AO14" s="35">
        <v>2</v>
      </c>
      <c r="AP14" s="35">
        <v>168</v>
      </c>
      <c r="AR14" s="40">
        <f t="shared" si="5"/>
        <v>23.5</v>
      </c>
    </row>
    <row r="15" spans="1:45" x14ac:dyDescent="0.35">
      <c r="A15" s="35" t="s">
        <v>28</v>
      </c>
      <c r="B15" s="35">
        <v>6</v>
      </c>
      <c r="C15" s="35">
        <v>5</v>
      </c>
      <c r="D15" s="35">
        <v>19</v>
      </c>
      <c r="E15" s="36">
        <v>19</v>
      </c>
      <c r="F15" s="36">
        <f t="shared" si="0"/>
        <v>1</v>
      </c>
      <c r="G15" s="39">
        <v>0</v>
      </c>
      <c r="H15" s="40">
        <v>0.604730844497681</v>
      </c>
      <c r="I15" s="35">
        <v>1592</v>
      </c>
      <c r="J15" s="35">
        <v>91</v>
      </c>
      <c r="K15" s="35">
        <v>19</v>
      </c>
      <c r="L15" s="36">
        <v>19</v>
      </c>
      <c r="M15" s="36">
        <f t="shared" si="1"/>
        <v>1</v>
      </c>
      <c r="N15" s="39">
        <v>0</v>
      </c>
      <c r="O15" s="36">
        <v>0.383446455001831</v>
      </c>
      <c r="P15" s="35">
        <v>5</v>
      </c>
      <c r="Q15" s="35">
        <v>14</v>
      </c>
      <c r="R15" s="40">
        <v>19</v>
      </c>
      <c r="S15" s="36">
        <v>19</v>
      </c>
      <c r="T15" s="36">
        <f t="shared" si="2"/>
        <v>1</v>
      </c>
      <c r="U15" s="39">
        <v>0</v>
      </c>
      <c r="V15" s="40">
        <v>0.30818676948547402</v>
      </c>
      <c r="W15" s="35">
        <v>1294</v>
      </c>
      <c r="X15" s="35">
        <v>18</v>
      </c>
      <c r="Y15" s="35">
        <v>85</v>
      </c>
      <c r="Z15" s="35">
        <v>19</v>
      </c>
      <c r="AA15" s="40">
        <v>19</v>
      </c>
      <c r="AB15" s="40">
        <f t="shared" si="3"/>
        <v>1</v>
      </c>
      <c r="AC15" s="39">
        <v>0</v>
      </c>
      <c r="AD15" s="40">
        <v>0.49227309226989802</v>
      </c>
      <c r="AE15" s="35">
        <v>5</v>
      </c>
      <c r="AF15" s="35">
        <v>14</v>
      </c>
      <c r="AG15" s="35">
        <v>3</v>
      </c>
      <c r="AH15" s="35">
        <v>19</v>
      </c>
      <c r="AI15" s="36">
        <v>19</v>
      </c>
      <c r="AJ15" s="36">
        <f t="shared" si="4"/>
        <v>1</v>
      </c>
      <c r="AK15" s="39">
        <v>0</v>
      </c>
      <c r="AL15" s="36">
        <v>0.48833036422729498</v>
      </c>
      <c r="AM15" s="35">
        <v>1575</v>
      </c>
      <c r="AN15" s="35">
        <v>14</v>
      </c>
      <c r="AO15" s="35">
        <v>1</v>
      </c>
      <c r="AP15" s="35">
        <v>114</v>
      </c>
      <c r="AR15" s="40">
        <f t="shared" si="5"/>
        <v>19</v>
      </c>
    </row>
    <row r="16" spans="1:45" x14ac:dyDescent="0.35">
      <c r="A16" s="35" t="s">
        <v>29</v>
      </c>
      <c r="B16" s="35">
        <v>6</v>
      </c>
      <c r="C16" s="35">
        <v>5</v>
      </c>
      <c r="D16" s="35">
        <v>35.5</v>
      </c>
      <c r="E16" s="36">
        <v>35.5</v>
      </c>
      <c r="F16" s="36">
        <f t="shared" si="0"/>
        <v>1</v>
      </c>
      <c r="G16" s="39">
        <v>0</v>
      </c>
      <c r="H16" s="40">
        <v>2.57698631286621</v>
      </c>
      <c r="I16" s="35">
        <v>7150</v>
      </c>
      <c r="J16" s="35">
        <v>68</v>
      </c>
      <c r="K16" s="35">
        <v>35.5</v>
      </c>
      <c r="L16" s="36">
        <v>35.5</v>
      </c>
      <c r="M16" s="36">
        <f t="shared" si="1"/>
        <v>1</v>
      </c>
      <c r="N16" s="39">
        <v>0</v>
      </c>
      <c r="O16" s="36">
        <v>3.3658998012542698</v>
      </c>
      <c r="P16" s="35">
        <v>6</v>
      </c>
      <c r="Q16" s="35">
        <v>22</v>
      </c>
      <c r="R16" s="40">
        <v>35.5</v>
      </c>
      <c r="S16" s="36">
        <v>35.497222222222199</v>
      </c>
      <c r="T16" s="36">
        <f t="shared" si="2"/>
        <v>0.99992175273865347</v>
      </c>
      <c r="U16" s="39">
        <v>7.8247261345694704E-5</v>
      </c>
      <c r="V16" s="40">
        <v>3.07507276535034</v>
      </c>
      <c r="W16" s="35">
        <v>17920</v>
      </c>
      <c r="X16" s="35">
        <v>32</v>
      </c>
      <c r="Y16" s="35">
        <v>103</v>
      </c>
      <c r="Z16" s="35">
        <v>35.5</v>
      </c>
      <c r="AA16" s="40">
        <v>35.5</v>
      </c>
      <c r="AB16" s="40">
        <f t="shared" si="3"/>
        <v>1</v>
      </c>
      <c r="AC16" s="39">
        <v>0</v>
      </c>
      <c r="AD16" s="40">
        <v>3.94228959083557</v>
      </c>
      <c r="AE16" s="35">
        <v>6</v>
      </c>
      <c r="AF16" s="35">
        <v>22</v>
      </c>
      <c r="AG16" s="35">
        <v>4</v>
      </c>
      <c r="AH16" s="35">
        <v>35.5</v>
      </c>
      <c r="AI16" s="36">
        <v>35.5</v>
      </c>
      <c r="AJ16" s="36">
        <f t="shared" si="4"/>
        <v>1</v>
      </c>
      <c r="AK16" s="39">
        <v>0</v>
      </c>
      <c r="AL16" s="36">
        <v>5.5810763835907</v>
      </c>
      <c r="AM16" s="35">
        <v>21498</v>
      </c>
      <c r="AN16" s="35">
        <v>29</v>
      </c>
      <c r="AO16" s="35">
        <v>3</v>
      </c>
      <c r="AP16" s="35">
        <v>193</v>
      </c>
      <c r="AR16" s="40">
        <f t="shared" si="5"/>
        <v>35.5</v>
      </c>
    </row>
    <row r="17" spans="1:44" x14ac:dyDescent="0.35">
      <c r="A17" s="35" t="s">
        <v>30</v>
      </c>
      <c r="B17" s="35">
        <v>6</v>
      </c>
      <c r="C17" s="35">
        <v>3</v>
      </c>
      <c r="D17" s="35">
        <v>28.5</v>
      </c>
      <c r="E17" s="36">
        <v>28.5</v>
      </c>
      <c r="F17" s="36">
        <f t="shared" si="0"/>
        <v>1</v>
      </c>
      <c r="G17" s="39">
        <v>0</v>
      </c>
      <c r="H17" s="40">
        <v>1.84489846229553</v>
      </c>
      <c r="I17" s="35">
        <v>4009</v>
      </c>
      <c r="J17" s="35">
        <v>78</v>
      </c>
      <c r="K17" s="35">
        <v>28.5</v>
      </c>
      <c r="L17" s="36">
        <v>28.5</v>
      </c>
      <c r="M17" s="36">
        <f t="shared" si="1"/>
        <v>1</v>
      </c>
      <c r="N17" s="39">
        <v>0</v>
      </c>
      <c r="O17" s="36">
        <v>0.85814356803893999</v>
      </c>
      <c r="P17" s="35">
        <v>4</v>
      </c>
      <c r="Q17" s="35">
        <v>14</v>
      </c>
      <c r="R17" s="40">
        <v>28.5</v>
      </c>
      <c r="S17" s="36">
        <v>28.497333333333302</v>
      </c>
      <c r="T17" s="36">
        <f t="shared" si="2"/>
        <v>0.99990643274853686</v>
      </c>
      <c r="U17" s="39">
        <v>9.3567251461774398E-5</v>
      </c>
      <c r="V17" s="40">
        <v>0.94334483146667503</v>
      </c>
      <c r="W17" s="35">
        <v>5310</v>
      </c>
      <c r="X17" s="35">
        <v>16</v>
      </c>
      <c r="Y17" s="35">
        <v>114</v>
      </c>
      <c r="Z17" s="35">
        <v>28.5</v>
      </c>
      <c r="AA17" s="40">
        <v>28.5</v>
      </c>
      <c r="AB17" s="40">
        <f t="shared" si="3"/>
        <v>1</v>
      </c>
      <c r="AC17" s="39">
        <v>0</v>
      </c>
      <c r="AD17" s="40">
        <v>0.911904096603394</v>
      </c>
      <c r="AE17" s="35">
        <v>4</v>
      </c>
      <c r="AF17" s="35">
        <v>14</v>
      </c>
      <c r="AG17" s="35">
        <v>3</v>
      </c>
      <c r="AH17" s="35">
        <v>28.5</v>
      </c>
      <c r="AI17" s="36">
        <v>28.5</v>
      </c>
      <c r="AJ17" s="36">
        <f t="shared" si="4"/>
        <v>1</v>
      </c>
      <c r="AK17" s="39">
        <v>0</v>
      </c>
      <c r="AL17" s="36">
        <v>1.42735052108765</v>
      </c>
      <c r="AM17" s="35">
        <v>6339</v>
      </c>
      <c r="AN17" s="35">
        <v>17</v>
      </c>
      <c r="AO17" s="35">
        <v>3</v>
      </c>
      <c r="AP17" s="35">
        <v>133</v>
      </c>
      <c r="AR17" s="40">
        <f t="shared" si="5"/>
        <v>28.5</v>
      </c>
    </row>
    <row r="18" spans="1:44" x14ac:dyDescent="0.35">
      <c r="A18" s="35" t="s">
        <v>31</v>
      </c>
      <c r="B18" s="35">
        <v>6</v>
      </c>
      <c r="C18" s="35">
        <v>5</v>
      </c>
      <c r="D18" s="35">
        <v>37</v>
      </c>
      <c r="E18" s="36">
        <v>37</v>
      </c>
      <c r="F18" s="36">
        <f t="shared" si="0"/>
        <v>1</v>
      </c>
      <c r="G18" s="39">
        <v>0</v>
      </c>
      <c r="H18" s="40">
        <v>23.287198305130001</v>
      </c>
      <c r="I18" s="35">
        <v>89690</v>
      </c>
      <c r="J18" s="35">
        <v>85</v>
      </c>
      <c r="K18" s="35">
        <v>37</v>
      </c>
      <c r="L18" s="36">
        <v>37</v>
      </c>
      <c r="M18" s="36">
        <f t="shared" si="1"/>
        <v>1</v>
      </c>
      <c r="N18" s="39">
        <v>0</v>
      </c>
      <c r="O18" s="36">
        <v>12.8090748786926</v>
      </c>
      <c r="P18" s="35">
        <v>8</v>
      </c>
      <c r="Q18" s="35">
        <v>27</v>
      </c>
      <c r="R18" s="40">
        <v>37</v>
      </c>
      <c r="S18" s="36">
        <v>36.996522251694699</v>
      </c>
      <c r="T18" s="36">
        <f t="shared" si="2"/>
        <v>0.99990600680255948</v>
      </c>
      <c r="U18" s="39">
        <v>9.3993197441453994E-5</v>
      </c>
      <c r="V18" s="40">
        <v>9.4163115024566704</v>
      </c>
      <c r="W18" s="35">
        <v>53200</v>
      </c>
      <c r="X18" s="35">
        <v>35</v>
      </c>
      <c r="Y18" s="35">
        <v>124</v>
      </c>
      <c r="Z18" s="35">
        <v>37</v>
      </c>
      <c r="AA18" s="40">
        <v>37</v>
      </c>
      <c r="AB18" s="40">
        <f t="shared" si="3"/>
        <v>1</v>
      </c>
      <c r="AC18" s="39">
        <v>0</v>
      </c>
      <c r="AD18" s="40">
        <v>12.395136356353801</v>
      </c>
      <c r="AE18" s="35">
        <v>8</v>
      </c>
      <c r="AF18" s="35">
        <v>27</v>
      </c>
      <c r="AG18" s="35">
        <v>2</v>
      </c>
      <c r="AH18" s="35">
        <v>37</v>
      </c>
      <c r="AI18" s="36">
        <v>36.996398046397999</v>
      </c>
      <c r="AJ18" s="36">
        <f t="shared" si="4"/>
        <v>0.99990264990264865</v>
      </c>
      <c r="AK18" s="39">
        <v>9.73500973497619E-5</v>
      </c>
      <c r="AL18" s="36">
        <v>11.2676863670349</v>
      </c>
      <c r="AM18" s="35">
        <v>52161</v>
      </c>
      <c r="AN18" s="35">
        <v>35</v>
      </c>
      <c r="AO18" s="35">
        <v>1</v>
      </c>
      <c r="AP18" s="35">
        <v>160</v>
      </c>
      <c r="AR18" s="40">
        <f t="shared" si="5"/>
        <v>37</v>
      </c>
    </row>
    <row r="19" spans="1:44" x14ac:dyDescent="0.35">
      <c r="A19" s="35" t="s">
        <v>32</v>
      </c>
      <c r="B19" s="35">
        <v>6</v>
      </c>
      <c r="C19" s="35">
        <v>4</v>
      </c>
      <c r="D19" s="35">
        <v>31</v>
      </c>
      <c r="E19" s="36">
        <v>31</v>
      </c>
      <c r="F19" s="36">
        <f t="shared" si="0"/>
        <v>1</v>
      </c>
      <c r="G19" s="39">
        <v>0</v>
      </c>
      <c r="H19" s="40">
        <v>0.710438013076782</v>
      </c>
      <c r="I19" s="35">
        <v>2975</v>
      </c>
      <c r="J19" s="35">
        <v>50</v>
      </c>
      <c r="K19" s="35">
        <v>31</v>
      </c>
      <c r="L19" s="36">
        <v>31</v>
      </c>
      <c r="M19" s="36">
        <f t="shared" si="1"/>
        <v>1</v>
      </c>
      <c r="N19" s="39">
        <v>0</v>
      </c>
      <c r="O19" s="36">
        <v>0.43450450897216802</v>
      </c>
      <c r="P19" s="35">
        <v>6</v>
      </c>
      <c r="Q19" s="35">
        <v>12</v>
      </c>
      <c r="R19" s="40">
        <v>31</v>
      </c>
      <c r="S19" s="36">
        <v>31</v>
      </c>
      <c r="T19" s="36">
        <f t="shared" si="2"/>
        <v>1</v>
      </c>
      <c r="U19" s="39">
        <v>0</v>
      </c>
      <c r="V19" s="40">
        <v>0.26583051681518599</v>
      </c>
      <c r="W19" s="35">
        <v>1041</v>
      </c>
      <c r="X19" s="35">
        <v>12</v>
      </c>
      <c r="Y19" s="35">
        <v>122</v>
      </c>
      <c r="Z19" s="35">
        <v>31</v>
      </c>
      <c r="AA19" s="40">
        <v>30.9999999996359</v>
      </c>
      <c r="AB19" s="40">
        <f t="shared" si="3"/>
        <v>0.99999999998825484</v>
      </c>
      <c r="AC19" s="39">
        <v>1.17445838001121E-11</v>
      </c>
      <c r="AD19" s="40">
        <v>0.59998416900634799</v>
      </c>
      <c r="AE19" s="35">
        <v>6</v>
      </c>
      <c r="AF19" s="35">
        <v>13</v>
      </c>
      <c r="AG19" s="35">
        <v>0</v>
      </c>
      <c r="AH19" s="35">
        <v>31</v>
      </c>
      <c r="AI19" s="36">
        <v>31</v>
      </c>
      <c r="AJ19" s="36">
        <f t="shared" si="4"/>
        <v>1</v>
      </c>
      <c r="AK19" s="39">
        <v>0</v>
      </c>
      <c r="AL19" s="36">
        <v>0.27979373931884799</v>
      </c>
      <c r="AM19" s="35">
        <v>638</v>
      </c>
      <c r="AN19" s="35">
        <v>13</v>
      </c>
      <c r="AO19" s="35">
        <v>0</v>
      </c>
      <c r="AP19" s="35">
        <v>126</v>
      </c>
      <c r="AR19" s="40">
        <f t="shared" si="5"/>
        <v>31</v>
      </c>
    </row>
    <row r="20" spans="1:44" x14ac:dyDescent="0.35">
      <c r="A20" s="35" t="s">
        <v>33</v>
      </c>
      <c r="B20" s="35">
        <v>6</v>
      </c>
      <c r="C20" s="35">
        <v>3</v>
      </c>
      <c r="D20" s="35">
        <v>28.5</v>
      </c>
      <c r="E20" s="36">
        <v>28.5</v>
      </c>
      <c r="F20" s="36">
        <f t="shared" si="0"/>
        <v>1</v>
      </c>
      <c r="G20" s="39">
        <v>0</v>
      </c>
      <c r="H20" s="40">
        <v>1.73225474357605</v>
      </c>
      <c r="I20" s="35">
        <v>5080</v>
      </c>
      <c r="J20" s="35">
        <v>53</v>
      </c>
      <c r="K20" s="35">
        <v>28.5</v>
      </c>
      <c r="L20" s="36">
        <v>28.5</v>
      </c>
      <c r="M20" s="36">
        <f t="shared" si="1"/>
        <v>1</v>
      </c>
      <c r="N20" s="39">
        <v>0</v>
      </c>
      <c r="O20" s="36">
        <v>0.72846531867981001</v>
      </c>
      <c r="P20" s="35">
        <v>8</v>
      </c>
      <c r="Q20" s="35">
        <v>16</v>
      </c>
      <c r="R20" s="40">
        <v>28.5</v>
      </c>
      <c r="S20" s="36">
        <v>28.497474747474801</v>
      </c>
      <c r="T20" s="36">
        <f t="shared" si="2"/>
        <v>0.99991139464823864</v>
      </c>
      <c r="U20" s="39">
        <v>8.8605351762688798E-5</v>
      </c>
      <c r="V20" s="40">
        <v>0.39681363105773898</v>
      </c>
      <c r="W20" s="35">
        <v>1379</v>
      </c>
      <c r="X20" s="35">
        <v>21</v>
      </c>
      <c r="Y20" s="35">
        <v>114</v>
      </c>
      <c r="Z20" s="35">
        <v>28.5</v>
      </c>
      <c r="AA20" s="40">
        <v>28.5</v>
      </c>
      <c r="AB20" s="40">
        <f t="shared" si="3"/>
        <v>1</v>
      </c>
      <c r="AC20" s="39">
        <v>0</v>
      </c>
      <c r="AD20" s="40">
        <v>1.0306489467620901</v>
      </c>
      <c r="AE20" s="35">
        <v>8</v>
      </c>
      <c r="AF20" s="35">
        <v>16</v>
      </c>
      <c r="AG20" s="35">
        <v>1</v>
      </c>
      <c r="AH20" s="35">
        <v>28.5</v>
      </c>
      <c r="AI20" s="36">
        <v>28.5</v>
      </c>
      <c r="AJ20" s="36">
        <f t="shared" si="4"/>
        <v>1</v>
      </c>
      <c r="AK20" s="39">
        <v>0</v>
      </c>
      <c r="AL20" s="36">
        <v>0.50248074531555198</v>
      </c>
      <c r="AM20" s="35">
        <v>1806</v>
      </c>
      <c r="AN20" s="35">
        <v>18</v>
      </c>
      <c r="AO20" s="35">
        <v>1</v>
      </c>
      <c r="AP20" s="35">
        <v>128</v>
      </c>
      <c r="AR20" s="40">
        <f t="shared" si="5"/>
        <v>28.5</v>
      </c>
    </row>
    <row r="21" spans="1:44" x14ac:dyDescent="0.35">
      <c r="A21" s="35" t="s">
        <v>34</v>
      </c>
      <c r="B21" s="35">
        <v>6</v>
      </c>
      <c r="C21" s="35">
        <v>5</v>
      </c>
      <c r="D21" s="35">
        <v>25</v>
      </c>
      <c r="E21" s="36">
        <v>25</v>
      </c>
      <c r="F21" s="36">
        <f t="shared" si="0"/>
        <v>1</v>
      </c>
      <c r="G21" s="39">
        <v>0</v>
      </c>
      <c r="H21" s="40">
        <v>2.21646356582642</v>
      </c>
      <c r="I21" s="35">
        <v>6837</v>
      </c>
      <c r="J21" s="35">
        <v>107</v>
      </c>
      <c r="K21" s="35">
        <v>25</v>
      </c>
      <c r="L21" s="36">
        <v>25</v>
      </c>
      <c r="M21" s="36">
        <f t="shared" si="1"/>
        <v>1</v>
      </c>
      <c r="N21" s="39">
        <v>0</v>
      </c>
      <c r="O21" s="36">
        <v>2.2569389343261701</v>
      </c>
      <c r="P21" s="35">
        <v>5</v>
      </c>
      <c r="Q21" s="35">
        <v>16</v>
      </c>
      <c r="R21" s="40">
        <v>25</v>
      </c>
      <c r="S21" s="36">
        <v>24.997515834952701</v>
      </c>
      <c r="T21" s="36">
        <f t="shared" si="2"/>
        <v>0.99990063339810797</v>
      </c>
      <c r="U21" s="39">
        <v>9.93666018931383E-5</v>
      </c>
      <c r="V21" s="40">
        <v>3.5203001499175999</v>
      </c>
      <c r="W21" s="35">
        <v>14735</v>
      </c>
      <c r="X21" s="35">
        <v>21</v>
      </c>
      <c r="Y21" s="35">
        <v>164</v>
      </c>
      <c r="Z21" s="35">
        <v>25</v>
      </c>
      <c r="AA21" s="40">
        <v>25</v>
      </c>
      <c r="AB21" s="40">
        <f t="shared" si="3"/>
        <v>1</v>
      </c>
      <c r="AC21" s="39">
        <v>0</v>
      </c>
      <c r="AD21" s="40">
        <v>2.1887865066528298</v>
      </c>
      <c r="AE21" s="35">
        <v>5</v>
      </c>
      <c r="AF21" s="35">
        <v>15</v>
      </c>
      <c r="AG21" s="35">
        <v>3</v>
      </c>
      <c r="AH21" s="35">
        <v>25</v>
      </c>
      <c r="AI21" s="36">
        <v>25</v>
      </c>
      <c r="AJ21" s="36">
        <f t="shared" si="4"/>
        <v>1</v>
      </c>
      <c r="AK21" s="39">
        <v>0</v>
      </c>
      <c r="AL21" s="36">
        <v>2.84024214744568</v>
      </c>
      <c r="AM21" s="35">
        <v>10796</v>
      </c>
      <c r="AN21" s="35">
        <v>29</v>
      </c>
      <c r="AO21" s="35">
        <v>6</v>
      </c>
      <c r="AP21" s="35">
        <v>207</v>
      </c>
      <c r="AR21" s="40">
        <f t="shared" si="5"/>
        <v>25</v>
      </c>
    </row>
    <row r="22" spans="1:44" x14ac:dyDescent="0.35">
      <c r="A22" s="35" t="s">
        <v>35</v>
      </c>
      <c r="B22" s="35">
        <v>6</v>
      </c>
      <c r="C22" s="35">
        <v>4</v>
      </c>
      <c r="D22" s="35">
        <v>27.5</v>
      </c>
      <c r="E22" s="36">
        <v>27.5</v>
      </c>
      <c r="F22" s="36">
        <f t="shared" si="0"/>
        <v>1</v>
      </c>
      <c r="G22" s="39">
        <v>0</v>
      </c>
      <c r="H22" s="40">
        <v>2.4389681816101101</v>
      </c>
      <c r="I22" s="35">
        <v>6915</v>
      </c>
      <c r="J22" s="35">
        <v>72</v>
      </c>
      <c r="K22" s="35">
        <v>27.5</v>
      </c>
      <c r="L22" s="36">
        <v>27.5</v>
      </c>
      <c r="M22" s="36">
        <f t="shared" si="1"/>
        <v>1</v>
      </c>
      <c r="N22" s="39">
        <v>0</v>
      </c>
      <c r="O22" s="36">
        <v>1.33624243736267</v>
      </c>
      <c r="P22" s="35">
        <v>6</v>
      </c>
      <c r="Q22" s="35">
        <v>19</v>
      </c>
      <c r="R22" s="40">
        <v>27.5</v>
      </c>
      <c r="S22" s="36">
        <v>27.498610431420001</v>
      </c>
      <c r="T22" s="36">
        <f t="shared" si="2"/>
        <v>0.9999494702334546</v>
      </c>
      <c r="U22" s="39">
        <v>5.0529766546516302E-5</v>
      </c>
      <c r="V22" s="40">
        <v>0.88573694229125999</v>
      </c>
      <c r="W22" s="35">
        <v>4862</v>
      </c>
      <c r="X22" s="35">
        <v>23</v>
      </c>
      <c r="Y22" s="35">
        <v>126</v>
      </c>
      <c r="Z22" s="35">
        <v>27.5</v>
      </c>
      <c r="AA22" s="40">
        <v>27.5</v>
      </c>
      <c r="AB22" s="40">
        <f t="shared" si="3"/>
        <v>1</v>
      </c>
      <c r="AC22" s="39">
        <v>0</v>
      </c>
      <c r="AD22" s="40">
        <v>1.00197005271912</v>
      </c>
      <c r="AE22" s="35">
        <v>6</v>
      </c>
      <c r="AF22" s="35">
        <v>16</v>
      </c>
      <c r="AG22" s="35">
        <v>2</v>
      </c>
      <c r="AH22" s="35">
        <v>27.5</v>
      </c>
      <c r="AI22" s="36">
        <v>27.5</v>
      </c>
      <c r="AJ22" s="36">
        <f t="shared" si="4"/>
        <v>1</v>
      </c>
      <c r="AK22" s="39">
        <v>0</v>
      </c>
      <c r="AL22" s="36">
        <v>0.94408249855041504</v>
      </c>
      <c r="AM22" s="35">
        <v>3632</v>
      </c>
      <c r="AN22" s="35">
        <v>22</v>
      </c>
      <c r="AO22" s="35">
        <v>1</v>
      </c>
      <c r="AP22" s="35">
        <v>147</v>
      </c>
      <c r="AR22" s="40">
        <f t="shared" si="5"/>
        <v>27.5</v>
      </c>
    </row>
    <row r="23" spans="1:44" x14ac:dyDescent="0.35">
      <c r="A23" s="35" t="s">
        <v>36</v>
      </c>
      <c r="B23" s="35">
        <v>6</v>
      </c>
      <c r="C23" s="35">
        <v>4</v>
      </c>
      <c r="D23" s="35">
        <v>38.5</v>
      </c>
      <c r="E23" s="36">
        <v>38.5</v>
      </c>
      <c r="F23" s="36">
        <f t="shared" si="0"/>
        <v>1</v>
      </c>
      <c r="G23" s="39">
        <v>0</v>
      </c>
      <c r="H23" s="40">
        <v>8.0696625709533691</v>
      </c>
      <c r="I23" s="35">
        <v>25945</v>
      </c>
      <c r="J23" s="35">
        <v>100</v>
      </c>
      <c r="K23" s="35">
        <v>38.5</v>
      </c>
      <c r="L23" s="36">
        <v>38.5</v>
      </c>
      <c r="M23" s="36">
        <f t="shared" si="1"/>
        <v>1</v>
      </c>
      <c r="N23" s="39">
        <v>0</v>
      </c>
      <c r="O23" s="36">
        <v>7.3230271339416504</v>
      </c>
      <c r="P23" s="35">
        <v>8</v>
      </c>
      <c r="Q23" s="35">
        <v>26</v>
      </c>
      <c r="R23" s="40">
        <v>38.5</v>
      </c>
      <c r="S23" s="36">
        <v>38.496182679518</v>
      </c>
      <c r="T23" s="36">
        <f t="shared" si="2"/>
        <v>0.99990084881864938</v>
      </c>
      <c r="U23" s="39">
        <v>9.9151181350570804E-5</v>
      </c>
      <c r="V23" s="40">
        <v>5.8395636081695601</v>
      </c>
      <c r="W23" s="35">
        <v>33976</v>
      </c>
      <c r="X23" s="35">
        <v>33</v>
      </c>
      <c r="Y23" s="35">
        <v>127</v>
      </c>
      <c r="Z23" s="35">
        <v>38.5</v>
      </c>
      <c r="AA23" s="40">
        <v>38.5</v>
      </c>
      <c r="AB23" s="40">
        <f t="shared" si="3"/>
        <v>1</v>
      </c>
      <c r="AC23" s="39">
        <v>0</v>
      </c>
      <c r="AD23" s="40">
        <v>10.7937862873077</v>
      </c>
      <c r="AE23" s="35">
        <v>8</v>
      </c>
      <c r="AF23" s="35">
        <v>30</v>
      </c>
      <c r="AG23" s="35">
        <v>2</v>
      </c>
      <c r="AH23" s="35">
        <v>38.5</v>
      </c>
      <c r="AI23" s="36">
        <v>38.496382839282099</v>
      </c>
      <c r="AJ23" s="36">
        <f t="shared" si="4"/>
        <v>0.99990604777356096</v>
      </c>
      <c r="AK23" s="39">
        <v>9.3952226438200002E-5</v>
      </c>
      <c r="AL23" s="36">
        <v>10.686446666717501</v>
      </c>
      <c r="AM23" s="35">
        <v>51817</v>
      </c>
      <c r="AN23" s="35">
        <v>38</v>
      </c>
      <c r="AO23" s="35">
        <v>3</v>
      </c>
      <c r="AP23" s="35">
        <v>166</v>
      </c>
      <c r="AR23" s="40">
        <f t="shared" si="5"/>
        <v>38.5</v>
      </c>
    </row>
    <row r="24" spans="1:44" x14ac:dyDescent="0.35">
      <c r="A24" s="35" t="s">
        <v>37</v>
      </c>
      <c r="B24" s="35">
        <v>6</v>
      </c>
      <c r="C24" s="35">
        <v>5</v>
      </c>
      <c r="D24" s="35">
        <v>33</v>
      </c>
      <c r="E24" s="36">
        <v>33</v>
      </c>
      <c r="F24" s="36">
        <f t="shared" si="0"/>
        <v>1</v>
      </c>
      <c r="G24" s="39">
        <v>0</v>
      </c>
      <c r="H24" s="40">
        <v>4.3211202621459996</v>
      </c>
      <c r="I24" s="35">
        <v>11638</v>
      </c>
      <c r="J24" s="35">
        <v>83</v>
      </c>
      <c r="K24" s="35">
        <v>33</v>
      </c>
      <c r="L24" s="36">
        <v>33</v>
      </c>
      <c r="M24" s="36">
        <f t="shared" si="1"/>
        <v>1</v>
      </c>
      <c r="N24" s="39">
        <v>0</v>
      </c>
      <c r="O24" s="36">
        <v>9.8699228763580305</v>
      </c>
      <c r="P24" s="35">
        <v>8</v>
      </c>
      <c r="Q24" s="35">
        <v>24</v>
      </c>
      <c r="R24" s="40">
        <v>33</v>
      </c>
      <c r="S24" s="36">
        <v>32.996776962168298</v>
      </c>
      <c r="T24" s="36">
        <f t="shared" si="2"/>
        <v>0.99990233218691815</v>
      </c>
      <c r="U24" s="39">
        <v>9.7667813082241305E-5</v>
      </c>
      <c r="V24" s="40">
        <v>13.664657354354899</v>
      </c>
      <c r="W24" s="35">
        <v>80685</v>
      </c>
      <c r="X24" s="35">
        <v>40</v>
      </c>
      <c r="Y24" s="35">
        <v>141</v>
      </c>
      <c r="Z24" s="35">
        <v>33</v>
      </c>
      <c r="AA24" s="40">
        <v>33</v>
      </c>
      <c r="AB24" s="40">
        <f t="shared" si="3"/>
        <v>1</v>
      </c>
      <c r="AC24" s="39">
        <v>0</v>
      </c>
      <c r="AD24" s="40">
        <v>9.9422831535339409</v>
      </c>
      <c r="AE24" s="35">
        <v>7</v>
      </c>
      <c r="AF24" s="35">
        <v>23</v>
      </c>
      <c r="AG24" s="35">
        <v>4</v>
      </c>
      <c r="AH24" s="35">
        <v>33</v>
      </c>
      <c r="AI24" s="36">
        <v>32.996958403914903</v>
      </c>
      <c r="AJ24" s="36">
        <f t="shared" si="4"/>
        <v>0.99990783042166376</v>
      </c>
      <c r="AK24" s="39">
        <v>9.2169578335142896E-5</v>
      </c>
      <c r="AL24" s="36">
        <v>7.1274466514587402</v>
      </c>
      <c r="AM24" s="35">
        <v>33198</v>
      </c>
      <c r="AN24" s="35">
        <v>30</v>
      </c>
      <c r="AO24" s="35">
        <v>3</v>
      </c>
      <c r="AP24" s="35">
        <v>160</v>
      </c>
      <c r="AR24" s="40">
        <f t="shared" si="5"/>
        <v>33</v>
      </c>
    </row>
    <row r="25" spans="1:44" x14ac:dyDescent="0.35">
      <c r="A25" s="35" t="s">
        <v>38</v>
      </c>
      <c r="B25" s="35">
        <v>6</v>
      </c>
      <c r="C25" s="35">
        <v>3</v>
      </c>
      <c r="D25" s="35">
        <v>34</v>
      </c>
      <c r="E25" s="36">
        <v>34</v>
      </c>
      <c r="F25" s="36">
        <f t="shared" si="0"/>
        <v>1</v>
      </c>
      <c r="G25" s="39">
        <v>0</v>
      </c>
      <c r="H25" s="40">
        <v>6.8687314987182599</v>
      </c>
      <c r="I25" s="35">
        <v>17703</v>
      </c>
      <c r="J25" s="35">
        <v>93</v>
      </c>
      <c r="K25" s="35">
        <v>34</v>
      </c>
      <c r="L25" s="36">
        <v>34</v>
      </c>
      <c r="M25" s="36">
        <f t="shared" si="1"/>
        <v>1</v>
      </c>
      <c r="N25" s="39">
        <v>0</v>
      </c>
      <c r="O25" s="36">
        <v>5.8590927124023402</v>
      </c>
      <c r="P25" s="35">
        <v>8</v>
      </c>
      <c r="Q25" s="35">
        <v>29</v>
      </c>
      <c r="R25" s="40">
        <v>34</v>
      </c>
      <c r="S25" s="36">
        <v>33.998067632850301</v>
      </c>
      <c r="T25" s="36">
        <f t="shared" si="2"/>
        <v>0.99994316567206765</v>
      </c>
      <c r="U25" s="39">
        <v>5.6834327933623099E-5</v>
      </c>
      <c r="V25" s="40">
        <v>3.8320674896240199</v>
      </c>
      <c r="W25" s="35">
        <v>21286</v>
      </c>
      <c r="X25" s="35">
        <v>36</v>
      </c>
      <c r="Y25" s="35">
        <v>135</v>
      </c>
      <c r="Z25" s="35">
        <v>34</v>
      </c>
      <c r="AA25" s="40">
        <v>34</v>
      </c>
      <c r="AB25" s="40">
        <f t="shared" si="3"/>
        <v>1</v>
      </c>
      <c r="AC25" s="39">
        <v>0</v>
      </c>
      <c r="AD25" s="40">
        <v>10.7515594959259</v>
      </c>
      <c r="AE25" s="35">
        <v>10</v>
      </c>
      <c r="AF25" s="35">
        <v>34</v>
      </c>
      <c r="AG25" s="35">
        <v>2</v>
      </c>
      <c r="AH25" s="35">
        <v>34</v>
      </c>
      <c r="AI25" s="36">
        <v>33.997539682539703</v>
      </c>
      <c r="AJ25" s="36">
        <f t="shared" si="4"/>
        <v>0.99992763772175597</v>
      </c>
      <c r="AK25" s="39">
        <v>7.2362278244452106E-5</v>
      </c>
      <c r="AL25" s="36">
        <v>6.1910026073455802</v>
      </c>
      <c r="AM25" s="35">
        <v>26990</v>
      </c>
      <c r="AN25" s="35">
        <v>32</v>
      </c>
      <c r="AO25" s="35">
        <v>1</v>
      </c>
      <c r="AP25" s="35">
        <v>175</v>
      </c>
      <c r="AR25" s="40">
        <f t="shared" si="5"/>
        <v>34</v>
      </c>
    </row>
    <row r="26" spans="1:44" x14ac:dyDescent="0.35">
      <c r="A26" s="35" t="s">
        <v>39</v>
      </c>
      <c r="B26" s="35">
        <v>6</v>
      </c>
      <c r="C26" s="35">
        <v>4</v>
      </c>
      <c r="D26" s="35">
        <v>25</v>
      </c>
      <c r="E26" s="36">
        <v>25</v>
      </c>
      <c r="F26" s="36">
        <f t="shared" si="0"/>
        <v>1</v>
      </c>
      <c r="G26" s="39">
        <v>0</v>
      </c>
      <c r="H26" s="40">
        <v>13.346652746200601</v>
      </c>
      <c r="I26" s="35">
        <v>42773</v>
      </c>
      <c r="J26" s="35">
        <v>103</v>
      </c>
      <c r="K26" s="35">
        <v>25</v>
      </c>
      <c r="L26" s="36">
        <v>25</v>
      </c>
      <c r="M26" s="36">
        <f t="shared" si="1"/>
        <v>1</v>
      </c>
      <c r="N26" s="39">
        <v>0</v>
      </c>
      <c r="O26" s="36">
        <v>5.9715161323547399</v>
      </c>
      <c r="P26" s="35">
        <v>6</v>
      </c>
      <c r="Q26" s="35">
        <v>22</v>
      </c>
      <c r="R26" s="40">
        <v>25</v>
      </c>
      <c r="S26" s="36">
        <v>24.997765278200099</v>
      </c>
      <c r="T26" s="36">
        <f t="shared" si="2"/>
        <v>0.99991061112800395</v>
      </c>
      <c r="U26" s="39">
        <v>8.9388871997255699E-5</v>
      </c>
      <c r="V26" s="40">
        <v>6.5176014900207502</v>
      </c>
      <c r="W26" s="35">
        <v>31924</v>
      </c>
      <c r="X26" s="35">
        <v>23</v>
      </c>
      <c r="Y26" s="35">
        <v>112</v>
      </c>
      <c r="Z26" s="35">
        <v>25</v>
      </c>
      <c r="AA26" s="40">
        <v>25</v>
      </c>
      <c r="AB26" s="40">
        <f t="shared" si="3"/>
        <v>1</v>
      </c>
      <c r="AC26" s="39">
        <v>0</v>
      </c>
      <c r="AD26" s="40">
        <v>13.1271450519562</v>
      </c>
      <c r="AE26" s="35">
        <v>7</v>
      </c>
      <c r="AF26" s="35">
        <v>23</v>
      </c>
      <c r="AG26" s="35">
        <v>2</v>
      </c>
      <c r="AH26" s="35">
        <v>25</v>
      </c>
      <c r="AI26" s="36">
        <v>24.997579808125199</v>
      </c>
      <c r="AJ26" s="36">
        <f t="shared" si="4"/>
        <v>0.99990319232500791</v>
      </c>
      <c r="AK26" s="39">
        <v>9.6807674992373203E-5</v>
      </c>
      <c r="AL26" s="36">
        <v>9.6328315734863299</v>
      </c>
      <c r="AM26" s="35">
        <v>38438</v>
      </c>
      <c r="AN26" s="35">
        <v>23</v>
      </c>
      <c r="AO26" s="35">
        <v>0</v>
      </c>
      <c r="AP26" s="35">
        <v>178</v>
      </c>
      <c r="AR26" s="40">
        <f t="shared" si="5"/>
        <v>25</v>
      </c>
    </row>
    <row r="27" spans="1:44" x14ac:dyDescent="0.35">
      <c r="A27" s="35" t="s">
        <v>40</v>
      </c>
      <c r="B27" s="35">
        <v>6</v>
      </c>
      <c r="C27" s="35">
        <v>2</v>
      </c>
      <c r="D27" s="35">
        <v>25.5</v>
      </c>
      <c r="E27" s="36">
        <v>25.5</v>
      </c>
      <c r="F27" s="36">
        <f t="shared" si="0"/>
        <v>1</v>
      </c>
      <c r="G27" s="39">
        <v>0</v>
      </c>
      <c r="H27" s="40">
        <v>5.0841126441955602</v>
      </c>
      <c r="I27" s="35">
        <v>9488</v>
      </c>
      <c r="J27" s="35">
        <v>108</v>
      </c>
      <c r="K27" s="35">
        <v>25.5</v>
      </c>
      <c r="L27" s="36">
        <v>25.5</v>
      </c>
      <c r="M27" s="36">
        <f t="shared" si="1"/>
        <v>1</v>
      </c>
      <c r="N27" s="39">
        <v>0</v>
      </c>
      <c r="O27" s="36">
        <v>0.81431698799133301</v>
      </c>
      <c r="P27" s="35">
        <v>8</v>
      </c>
      <c r="Q27" s="35">
        <v>16</v>
      </c>
      <c r="R27" s="40">
        <v>25.5</v>
      </c>
      <c r="S27" s="36">
        <v>25.5</v>
      </c>
      <c r="T27" s="36">
        <f t="shared" si="2"/>
        <v>1</v>
      </c>
      <c r="U27" s="39">
        <v>0</v>
      </c>
      <c r="V27" s="40">
        <v>0.35825490951538103</v>
      </c>
      <c r="W27" s="35">
        <v>1266</v>
      </c>
      <c r="X27" s="35">
        <v>15</v>
      </c>
      <c r="Y27" s="35">
        <v>104</v>
      </c>
      <c r="Z27" s="35">
        <v>25.5</v>
      </c>
      <c r="AA27" s="40">
        <v>25.5</v>
      </c>
      <c r="AB27" s="40">
        <f t="shared" si="3"/>
        <v>1</v>
      </c>
      <c r="AC27" s="39">
        <v>0</v>
      </c>
      <c r="AD27" s="40">
        <v>0.80603051185607899</v>
      </c>
      <c r="AE27" s="35">
        <v>7</v>
      </c>
      <c r="AF27" s="35">
        <v>14</v>
      </c>
      <c r="AG27" s="35">
        <v>0</v>
      </c>
      <c r="AH27" s="35">
        <v>25.5</v>
      </c>
      <c r="AI27" s="36">
        <v>25.5</v>
      </c>
      <c r="AJ27" s="36">
        <f t="shared" si="4"/>
        <v>1</v>
      </c>
      <c r="AK27" s="39">
        <v>0</v>
      </c>
      <c r="AL27" s="36">
        <v>0.74193644523620605</v>
      </c>
      <c r="AM27" s="35">
        <v>2046</v>
      </c>
      <c r="AN27" s="35">
        <v>17</v>
      </c>
      <c r="AO27" s="35">
        <v>0</v>
      </c>
      <c r="AP27" s="35">
        <v>185</v>
      </c>
      <c r="AR27" s="40">
        <f t="shared" si="5"/>
        <v>25.5</v>
      </c>
    </row>
    <row r="28" spans="1:44" x14ac:dyDescent="0.35">
      <c r="A28" s="35" t="s">
        <v>41</v>
      </c>
      <c r="B28" s="35">
        <v>6</v>
      </c>
      <c r="C28" s="35">
        <v>4</v>
      </c>
      <c r="D28" s="35">
        <v>34.5</v>
      </c>
      <c r="E28" s="36">
        <v>34.5</v>
      </c>
      <c r="F28" s="36">
        <f t="shared" si="0"/>
        <v>1</v>
      </c>
      <c r="G28" s="39">
        <v>0</v>
      </c>
      <c r="H28" s="40">
        <v>1.8689265251159699</v>
      </c>
      <c r="I28" s="35">
        <v>4628</v>
      </c>
      <c r="J28" s="35">
        <v>72</v>
      </c>
      <c r="K28" s="35">
        <v>34.5</v>
      </c>
      <c r="L28" s="36">
        <v>34.5</v>
      </c>
      <c r="M28" s="36">
        <f t="shared" si="1"/>
        <v>1</v>
      </c>
      <c r="N28" s="39">
        <v>0</v>
      </c>
      <c r="O28" s="36">
        <v>0.48222327232360801</v>
      </c>
      <c r="P28" s="35">
        <v>5</v>
      </c>
      <c r="Q28" s="35">
        <v>13</v>
      </c>
      <c r="R28" s="40">
        <v>34.5</v>
      </c>
      <c r="S28" s="36">
        <v>34.5</v>
      </c>
      <c r="T28" s="36">
        <f t="shared" si="2"/>
        <v>1</v>
      </c>
      <c r="U28" s="39">
        <v>0</v>
      </c>
      <c r="V28" s="40">
        <v>0.29932975769043002</v>
      </c>
      <c r="W28" s="35">
        <v>1010</v>
      </c>
      <c r="X28" s="35">
        <v>18</v>
      </c>
      <c r="Y28" s="35">
        <v>121</v>
      </c>
      <c r="Z28" s="35">
        <v>34.5</v>
      </c>
      <c r="AA28" s="40">
        <v>34.5</v>
      </c>
      <c r="AB28" s="40">
        <f t="shared" si="3"/>
        <v>1</v>
      </c>
      <c r="AC28" s="39">
        <v>0</v>
      </c>
      <c r="AD28" s="40">
        <v>0.467292070388794</v>
      </c>
      <c r="AE28" s="35">
        <v>5</v>
      </c>
      <c r="AF28" s="35">
        <v>12</v>
      </c>
      <c r="AG28" s="35">
        <v>1</v>
      </c>
      <c r="AH28" s="35">
        <v>34.5</v>
      </c>
      <c r="AI28" s="36">
        <v>34.5</v>
      </c>
      <c r="AJ28" s="36">
        <f t="shared" si="4"/>
        <v>1</v>
      </c>
      <c r="AK28" s="39">
        <v>0</v>
      </c>
      <c r="AL28" s="36">
        <v>0.47932076454162598</v>
      </c>
      <c r="AM28" s="35">
        <v>1718</v>
      </c>
      <c r="AN28" s="35">
        <v>20</v>
      </c>
      <c r="AO28" s="35">
        <v>2</v>
      </c>
      <c r="AP28" s="35">
        <v>154</v>
      </c>
      <c r="AR28" s="40">
        <f t="shared" si="5"/>
        <v>34.5</v>
      </c>
    </row>
    <row r="29" spans="1:44" x14ac:dyDescent="0.35">
      <c r="A29" s="35" t="s">
        <v>42</v>
      </c>
      <c r="B29" s="35">
        <v>6</v>
      </c>
      <c r="C29" s="35">
        <v>4</v>
      </c>
      <c r="D29" s="35">
        <v>30</v>
      </c>
      <c r="E29" s="36">
        <v>30</v>
      </c>
      <c r="F29" s="36">
        <f t="shared" si="0"/>
        <v>1</v>
      </c>
      <c r="G29" s="39">
        <v>0</v>
      </c>
      <c r="H29" s="40">
        <v>8.1710894107818604</v>
      </c>
      <c r="I29" s="35">
        <v>19549</v>
      </c>
      <c r="J29" s="35">
        <v>121</v>
      </c>
      <c r="K29" s="35">
        <v>30</v>
      </c>
      <c r="L29" s="36">
        <v>30</v>
      </c>
      <c r="M29" s="36">
        <f t="shared" si="1"/>
        <v>1</v>
      </c>
      <c r="N29" s="39">
        <v>0</v>
      </c>
      <c r="O29" s="36">
        <v>3.0504617691039999</v>
      </c>
      <c r="P29" s="35">
        <v>10</v>
      </c>
      <c r="Q29" s="35">
        <v>19</v>
      </c>
      <c r="R29" s="40">
        <v>30</v>
      </c>
      <c r="S29" s="36">
        <v>29.997031687210701</v>
      </c>
      <c r="T29" s="36">
        <f t="shared" si="2"/>
        <v>0.99990105624035663</v>
      </c>
      <c r="U29" s="39">
        <v>9.8943759643102996E-5</v>
      </c>
      <c r="V29" s="40">
        <v>1.13789057731628</v>
      </c>
      <c r="W29" s="35">
        <v>5206</v>
      </c>
      <c r="X29" s="35">
        <v>25</v>
      </c>
      <c r="Y29" s="35">
        <v>124</v>
      </c>
      <c r="Z29" s="35">
        <v>30</v>
      </c>
      <c r="AA29" s="40">
        <v>30</v>
      </c>
      <c r="AB29" s="40">
        <f t="shared" si="3"/>
        <v>1</v>
      </c>
      <c r="AC29" s="39">
        <v>0</v>
      </c>
      <c r="AD29" s="40">
        <v>3.2145795822143599</v>
      </c>
      <c r="AE29" s="35">
        <v>9</v>
      </c>
      <c r="AF29" s="35">
        <v>19</v>
      </c>
      <c r="AG29" s="35">
        <v>0</v>
      </c>
      <c r="AH29" s="35">
        <v>30</v>
      </c>
      <c r="AI29" s="36">
        <v>29.997239289227799</v>
      </c>
      <c r="AJ29" s="36">
        <f t="shared" si="4"/>
        <v>0.99990797630759332</v>
      </c>
      <c r="AK29" s="39">
        <v>9.2023692406851103E-5</v>
      </c>
      <c r="AL29" s="36">
        <v>1.53704237937927</v>
      </c>
      <c r="AM29" s="35">
        <v>6164</v>
      </c>
      <c r="AN29" s="35">
        <v>22</v>
      </c>
      <c r="AO29" s="35">
        <v>0</v>
      </c>
      <c r="AP29" s="35">
        <v>188</v>
      </c>
      <c r="AR29" s="40">
        <f t="shared" si="5"/>
        <v>30</v>
      </c>
    </row>
    <row r="30" spans="1:44" x14ac:dyDescent="0.35">
      <c r="A30" s="35" t="s">
        <v>43</v>
      </c>
      <c r="B30" s="35">
        <v>6</v>
      </c>
      <c r="C30" s="35">
        <v>4</v>
      </c>
      <c r="D30" s="35">
        <v>35</v>
      </c>
      <c r="E30" s="36">
        <v>35</v>
      </c>
      <c r="F30" s="36">
        <f t="shared" si="0"/>
        <v>1</v>
      </c>
      <c r="G30" s="39">
        <v>0</v>
      </c>
      <c r="H30" s="40">
        <v>3.8880457878112802</v>
      </c>
      <c r="I30" s="35">
        <v>11250</v>
      </c>
      <c r="J30" s="35">
        <v>89</v>
      </c>
      <c r="K30" s="35">
        <v>35</v>
      </c>
      <c r="L30" s="36">
        <v>35</v>
      </c>
      <c r="M30" s="36">
        <f t="shared" si="1"/>
        <v>1</v>
      </c>
      <c r="N30" s="39">
        <v>0</v>
      </c>
      <c r="O30" s="36">
        <v>7.8417994976043701</v>
      </c>
      <c r="P30" s="35">
        <v>8</v>
      </c>
      <c r="Q30" s="35">
        <v>24</v>
      </c>
      <c r="R30" s="40">
        <v>35</v>
      </c>
      <c r="S30" s="36">
        <v>34.996581196581197</v>
      </c>
      <c r="T30" s="36">
        <f t="shared" si="2"/>
        <v>0.99990231990231992</v>
      </c>
      <c r="U30" s="39">
        <v>9.76800976798182E-5</v>
      </c>
      <c r="V30" s="40">
        <v>10.9722402095795</v>
      </c>
      <c r="W30" s="35">
        <v>69975</v>
      </c>
      <c r="X30" s="35">
        <v>30</v>
      </c>
      <c r="Y30" s="35">
        <v>112</v>
      </c>
      <c r="Z30" s="35">
        <v>35</v>
      </c>
      <c r="AA30" s="40">
        <v>35</v>
      </c>
      <c r="AB30" s="40">
        <f t="shared" si="3"/>
        <v>1</v>
      </c>
      <c r="AC30" s="39">
        <v>0</v>
      </c>
      <c r="AD30" s="40">
        <v>11.957797050476101</v>
      </c>
      <c r="AE30" s="35">
        <v>8</v>
      </c>
      <c r="AF30" s="35">
        <v>23</v>
      </c>
      <c r="AG30" s="35">
        <v>3</v>
      </c>
      <c r="AH30" s="35">
        <v>35</v>
      </c>
      <c r="AI30" s="36">
        <v>34.997500000000002</v>
      </c>
      <c r="AJ30" s="36">
        <f t="shared" si="4"/>
        <v>0.9999285714285715</v>
      </c>
      <c r="AK30" s="39">
        <v>7.1428571428505406E-5</v>
      </c>
      <c r="AL30" s="36">
        <v>3.91785764694214</v>
      </c>
      <c r="AM30" s="35">
        <v>16393</v>
      </c>
      <c r="AN30" s="35">
        <v>34</v>
      </c>
      <c r="AO30" s="35">
        <v>4</v>
      </c>
      <c r="AP30" s="35">
        <v>150</v>
      </c>
      <c r="AR30" s="40">
        <f t="shared" si="5"/>
        <v>35</v>
      </c>
    </row>
    <row r="31" spans="1:44" x14ac:dyDescent="0.35">
      <c r="A31" s="35" t="s">
        <v>44</v>
      </c>
      <c r="B31" s="35">
        <v>6</v>
      </c>
      <c r="C31" s="35">
        <v>5</v>
      </c>
      <c r="D31" s="35">
        <v>34</v>
      </c>
      <c r="E31" s="36">
        <v>34</v>
      </c>
      <c r="F31" s="36">
        <f t="shared" si="0"/>
        <v>1</v>
      </c>
      <c r="G31" s="39">
        <v>0</v>
      </c>
      <c r="H31" s="40">
        <v>3.3177542686462398</v>
      </c>
      <c r="I31" s="35">
        <v>10246</v>
      </c>
      <c r="J31" s="35">
        <v>67</v>
      </c>
      <c r="K31" s="35">
        <v>34</v>
      </c>
      <c r="L31" s="36">
        <v>34</v>
      </c>
      <c r="M31" s="36">
        <f t="shared" si="1"/>
        <v>1</v>
      </c>
      <c r="N31" s="39">
        <v>0</v>
      </c>
      <c r="O31" s="36">
        <v>8.1726236343383807</v>
      </c>
      <c r="P31" s="35">
        <v>8</v>
      </c>
      <c r="Q31" s="35">
        <v>26</v>
      </c>
      <c r="R31" s="40">
        <v>34</v>
      </c>
      <c r="S31" s="36">
        <v>33.997517956364199</v>
      </c>
      <c r="T31" s="36">
        <f t="shared" si="2"/>
        <v>0.99992699871659407</v>
      </c>
      <c r="U31" s="39">
        <v>7.3001283405287602E-5</v>
      </c>
      <c r="V31" s="40">
        <v>3.1882903575897199</v>
      </c>
      <c r="W31" s="35">
        <v>14653</v>
      </c>
      <c r="X31" s="35">
        <v>44</v>
      </c>
      <c r="Y31" s="35">
        <v>155</v>
      </c>
      <c r="Z31" s="35">
        <v>34</v>
      </c>
      <c r="AA31" s="40">
        <v>34</v>
      </c>
      <c r="AB31" s="40">
        <f t="shared" si="3"/>
        <v>1</v>
      </c>
      <c r="AC31" s="39">
        <v>0</v>
      </c>
      <c r="AD31" s="40">
        <v>6.42822217941284</v>
      </c>
      <c r="AE31" s="35">
        <v>6</v>
      </c>
      <c r="AF31" s="35">
        <v>22</v>
      </c>
      <c r="AG31" s="35">
        <v>2</v>
      </c>
      <c r="AH31" s="35">
        <v>34</v>
      </c>
      <c r="AI31" s="36">
        <v>33.9973763118441</v>
      </c>
      <c r="AJ31" s="36">
        <f t="shared" si="4"/>
        <v>0.999922832701297</v>
      </c>
      <c r="AK31" s="39">
        <v>7.7167298703343596E-5</v>
      </c>
      <c r="AL31" s="36">
        <v>4.6813881397247297</v>
      </c>
      <c r="AM31" s="35">
        <v>21240</v>
      </c>
      <c r="AN31" s="35">
        <v>30</v>
      </c>
      <c r="AO31" s="35">
        <v>3</v>
      </c>
      <c r="AP31" s="35">
        <v>172</v>
      </c>
      <c r="AR31" s="40">
        <f t="shared" si="5"/>
        <v>34</v>
      </c>
    </row>
    <row r="32" spans="1:44" x14ac:dyDescent="0.35">
      <c r="A32" s="35" t="s">
        <v>45</v>
      </c>
      <c r="B32" s="35">
        <v>6</v>
      </c>
      <c r="C32" s="35">
        <v>4</v>
      </c>
      <c r="D32" s="35">
        <v>33</v>
      </c>
      <c r="E32" s="36">
        <v>33</v>
      </c>
      <c r="F32" s="36">
        <f t="shared" si="0"/>
        <v>1</v>
      </c>
      <c r="G32" s="39">
        <v>0</v>
      </c>
      <c r="H32" s="40">
        <v>10.3406090736389</v>
      </c>
      <c r="I32" s="35">
        <v>42286</v>
      </c>
      <c r="J32" s="35">
        <v>64</v>
      </c>
      <c r="K32" s="35">
        <v>33</v>
      </c>
      <c r="L32" s="36">
        <v>33</v>
      </c>
      <c r="M32" s="36">
        <f t="shared" si="1"/>
        <v>1</v>
      </c>
      <c r="N32" s="39">
        <v>0</v>
      </c>
      <c r="O32" s="36">
        <v>1.1233162879943801</v>
      </c>
      <c r="P32" s="35">
        <v>6</v>
      </c>
      <c r="Q32" s="35">
        <v>12</v>
      </c>
      <c r="R32" s="40">
        <v>33</v>
      </c>
      <c r="S32" s="36">
        <v>33</v>
      </c>
      <c r="T32" s="36">
        <f t="shared" si="2"/>
        <v>1</v>
      </c>
      <c r="U32" s="39">
        <v>0</v>
      </c>
      <c r="V32" s="40">
        <v>0.57334685325622603</v>
      </c>
      <c r="W32" s="35">
        <v>2357</v>
      </c>
      <c r="X32" s="35">
        <v>26</v>
      </c>
      <c r="Y32" s="35">
        <v>119</v>
      </c>
      <c r="Z32" s="35">
        <v>33</v>
      </c>
      <c r="AA32" s="40">
        <v>33</v>
      </c>
      <c r="AB32" s="40">
        <f t="shared" si="3"/>
        <v>1</v>
      </c>
      <c r="AC32" s="39">
        <v>0</v>
      </c>
      <c r="AD32" s="40">
        <v>1.4555308818817101</v>
      </c>
      <c r="AE32" s="35">
        <v>6</v>
      </c>
      <c r="AF32" s="35">
        <v>13</v>
      </c>
      <c r="AG32" s="35">
        <v>1</v>
      </c>
      <c r="AH32" s="35">
        <v>33</v>
      </c>
      <c r="AI32" s="36">
        <v>33</v>
      </c>
      <c r="AJ32" s="36">
        <f t="shared" si="4"/>
        <v>1</v>
      </c>
      <c r="AK32" s="39">
        <v>0</v>
      </c>
      <c r="AL32" s="36">
        <v>0.63854026794433605</v>
      </c>
      <c r="AM32" s="35">
        <v>2532</v>
      </c>
      <c r="AN32" s="35">
        <v>17</v>
      </c>
      <c r="AO32" s="35">
        <v>0</v>
      </c>
      <c r="AP32" s="35">
        <v>140</v>
      </c>
      <c r="AR32" s="40">
        <f t="shared" si="5"/>
        <v>33</v>
      </c>
    </row>
    <row r="33" spans="1:45" x14ac:dyDescent="0.35">
      <c r="A33" s="35" t="s">
        <v>46</v>
      </c>
      <c r="B33" s="35">
        <v>6</v>
      </c>
      <c r="C33" s="35">
        <v>3</v>
      </c>
      <c r="D33" s="35">
        <v>32.5</v>
      </c>
      <c r="E33" s="36">
        <v>32.5</v>
      </c>
      <c r="F33" s="36">
        <f t="shared" si="0"/>
        <v>1</v>
      </c>
      <c r="G33" s="39">
        <v>0</v>
      </c>
      <c r="H33" s="40">
        <v>2.3975963592529301</v>
      </c>
      <c r="I33" s="35">
        <v>8018</v>
      </c>
      <c r="J33" s="35">
        <v>62</v>
      </c>
      <c r="K33" s="35">
        <v>32.5</v>
      </c>
      <c r="L33" s="36">
        <v>32.5</v>
      </c>
      <c r="M33" s="36">
        <f t="shared" si="1"/>
        <v>1</v>
      </c>
      <c r="N33" s="39">
        <v>0</v>
      </c>
      <c r="O33" s="36">
        <v>1.6668348312377901</v>
      </c>
      <c r="P33" s="35">
        <v>6</v>
      </c>
      <c r="Q33" s="35">
        <v>20</v>
      </c>
      <c r="R33" s="40">
        <v>32.5</v>
      </c>
      <c r="S33" s="36">
        <v>32.5</v>
      </c>
      <c r="T33" s="36">
        <f t="shared" si="2"/>
        <v>1</v>
      </c>
      <c r="U33" s="39">
        <v>0</v>
      </c>
      <c r="V33" s="40">
        <v>1.7038669586181601</v>
      </c>
      <c r="W33" s="35">
        <v>7628</v>
      </c>
      <c r="X33" s="35">
        <v>29</v>
      </c>
      <c r="Y33" s="35">
        <v>116</v>
      </c>
      <c r="Z33" s="35">
        <v>32.5</v>
      </c>
      <c r="AA33" s="40">
        <v>32.5</v>
      </c>
      <c r="AB33" s="40">
        <f t="shared" si="3"/>
        <v>1</v>
      </c>
      <c r="AC33" s="39">
        <v>0</v>
      </c>
      <c r="AD33" s="40">
        <v>1.6989586353302</v>
      </c>
      <c r="AE33" s="35">
        <v>6</v>
      </c>
      <c r="AF33" s="35">
        <v>18</v>
      </c>
      <c r="AG33" s="35">
        <v>1</v>
      </c>
      <c r="AH33" s="35">
        <v>32.5</v>
      </c>
      <c r="AI33" s="36">
        <v>32.496759259259299</v>
      </c>
      <c r="AJ33" s="36">
        <f t="shared" si="4"/>
        <v>0.99990028490028615</v>
      </c>
      <c r="AK33" s="39">
        <v>9.9715099714872295E-5</v>
      </c>
      <c r="AL33" s="36">
        <v>1.69266581535339</v>
      </c>
      <c r="AM33" s="35">
        <v>7890</v>
      </c>
      <c r="AN33" s="35">
        <v>20</v>
      </c>
      <c r="AO33" s="35">
        <v>2</v>
      </c>
      <c r="AP33" s="35">
        <v>138</v>
      </c>
      <c r="AR33" s="40">
        <f t="shared" si="5"/>
        <v>32.5</v>
      </c>
    </row>
    <row r="34" spans="1:45" x14ac:dyDescent="0.35">
      <c r="A34" s="35" t="s">
        <v>47</v>
      </c>
      <c r="B34" s="35">
        <v>7</v>
      </c>
      <c r="C34" s="35">
        <v>4</v>
      </c>
      <c r="D34" s="35">
        <v>59</v>
      </c>
      <c r="E34" s="36">
        <v>59</v>
      </c>
      <c r="F34" s="36">
        <f t="shared" si="0"/>
        <v>1</v>
      </c>
      <c r="G34" s="39">
        <v>0</v>
      </c>
      <c r="H34" s="40">
        <v>63.3655943870545</v>
      </c>
      <c r="I34" s="35">
        <v>181050</v>
      </c>
      <c r="J34" s="35">
        <v>119</v>
      </c>
      <c r="K34" s="35">
        <v>59</v>
      </c>
      <c r="L34" s="36">
        <v>59</v>
      </c>
      <c r="M34" s="36">
        <f t="shared" si="1"/>
        <v>1</v>
      </c>
      <c r="N34" s="39">
        <v>0</v>
      </c>
      <c r="O34" s="36">
        <v>10.166450738906899</v>
      </c>
      <c r="P34" s="35">
        <v>8</v>
      </c>
      <c r="Q34" s="35">
        <v>20</v>
      </c>
      <c r="R34" s="40">
        <v>59</v>
      </c>
      <c r="S34" s="36">
        <v>58.994364035087699</v>
      </c>
      <c r="T34" s="36">
        <f t="shared" si="2"/>
        <v>0.99990447517097791</v>
      </c>
      <c r="U34" s="39">
        <v>9.5524829021527698E-5</v>
      </c>
      <c r="V34" s="40">
        <v>9.2998814582824707</v>
      </c>
      <c r="W34" s="35">
        <v>28887</v>
      </c>
      <c r="X34" s="35">
        <v>37</v>
      </c>
      <c r="Y34" s="35">
        <v>164</v>
      </c>
      <c r="Z34" s="35">
        <v>59</v>
      </c>
      <c r="AA34" s="40">
        <v>59</v>
      </c>
      <c r="AB34" s="40">
        <f t="shared" si="3"/>
        <v>1</v>
      </c>
      <c r="AC34" s="39">
        <v>0</v>
      </c>
      <c r="AD34" s="40">
        <v>7.3999376296997097</v>
      </c>
      <c r="AE34" s="35">
        <v>7</v>
      </c>
      <c r="AF34" s="35">
        <v>18</v>
      </c>
      <c r="AG34" s="35">
        <v>4</v>
      </c>
      <c r="AH34" s="35">
        <v>59</v>
      </c>
      <c r="AI34" s="36">
        <v>58.994876395534298</v>
      </c>
      <c r="AJ34" s="36">
        <f t="shared" si="4"/>
        <v>0.99991315924634405</v>
      </c>
      <c r="AK34" s="39">
        <v>8.6840753655934307E-5</v>
      </c>
      <c r="AL34" s="36">
        <v>5.8616411685943604</v>
      </c>
      <c r="AM34" s="35">
        <v>17528</v>
      </c>
      <c r="AN34" s="35">
        <v>31</v>
      </c>
      <c r="AO34" s="35">
        <v>6</v>
      </c>
      <c r="AP34" s="35">
        <v>209</v>
      </c>
      <c r="AR34" s="40">
        <f t="shared" si="5"/>
        <v>59</v>
      </c>
    </row>
    <row r="35" spans="1:45" x14ac:dyDescent="0.35">
      <c r="A35" s="35" t="s">
        <v>48</v>
      </c>
      <c r="B35" s="35">
        <v>7</v>
      </c>
      <c r="C35" s="35">
        <v>5</v>
      </c>
      <c r="D35" s="35">
        <v>59</v>
      </c>
      <c r="E35" s="36">
        <v>59</v>
      </c>
      <c r="F35" s="36">
        <f t="shared" si="0"/>
        <v>1</v>
      </c>
      <c r="G35" s="39">
        <v>0</v>
      </c>
      <c r="H35" s="40">
        <v>97.618249416351304</v>
      </c>
      <c r="I35" s="35">
        <v>189515</v>
      </c>
      <c r="J35" s="35">
        <v>164</v>
      </c>
      <c r="K35" s="35">
        <v>59</v>
      </c>
      <c r="L35" s="36">
        <v>59</v>
      </c>
      <c r="M35" s="36">
        <f t="shared" si="1"/>
        <v>1</v>
      </c>
      <c r="N35" s="39">
        <v>0</v>
      </c>
      <c r="O35" s="36">
        <v>41.605937004089398</v>
      </c>
      <c r="P35" s="35">
        <v>10</v>
      </c>
      <c r="Q35" s="35">
        <v>25</v>
      </c>
      <c r="R35" s="40">
        <v>59</v>
      </c>
      <c r="S35" s="36">
        <v>58.994150641025598</v>
      </c>
      <c r="T35" s="36">
        <f t="shared" si="2"/>
        <v>0.99990085832246778</v>
      </c>
      <c r="U35" s="39">
        <v>9.9141677531342504E-5</v>
      </c>
      <c r="V35" s="40">
        <v>44.4160444736481</v>
      </c>
      <c r="W35" s="35">
        <v>194089</v>
      </c>
      <c r="X35" s="35">
        <v>54</v>
      </c>
      <c r="Y35" s="35">
        <v>191</v>
      </c>
      <c r="Z35" s="35">
        <v>59</v>
      </c>
      <c r="AA35" s="40">
        <v>59</v>
      </c>
      <c r="AB35" s="40">
        <f t="shared" si="3"/>
        <v>1</v>
      </c>
      <c r="AC35" s="39">
        <v>0</v>
      </c>
      <c r="AD35" s="40">
        <v>36.197457551956198</v>
      </c>
      <c r="AE35" s="35">
        <v>10</v>
      </c>
      <c r="AF35" s="35">
        <v>25</v>
      </c>
      <c r="AG35" s="35">
        <v>6</v>
      </c>
      <c r="AH35" s="35">
        <v>59</v>
      </c>
      <c r="AI35" s="36">
        <v>58.994423076923098</v>
      </c>
      <c r="AJ35" s="36">
        <f t="shared" si="4"/>
        <v>0.99990547588005252</v>
      </c>
      <c r="AK35" s="39">
        <v>9.4524119947685998E-5</v>
      </c>
      <c r="AL35" s="36">
        <v>33.200488328933702</v>
      </c>
      <c r="AM35" s="35">
        <v>122859</v>
      </c>
      <c r="AN35" s="35">
        <v>41</v>
      </c>
      <c r="AO35" s="35">
        <v>6</v>
      </c>
      <c r="AP35" s="35">
        <v>215</v>
      </c>
      <c r="AR35" s="40">
        <f t="shared" si="5"/>
        <v>59</v>
      </c>
    </row>
    <row r="36" spans="1:45" x14ac:dyDescent="0.35">
      <c r="A36" s="35" t="s">
        <v>49</v>
      </c>
      <c r="B36" s="35">
        <v>7</v>
      </c>
      <c r="C36" s="35">
        <v>4</v>
      </c>
      <c r="D36" s="35">
        <v>53.5</v>
      </c>
      <c r="E36" s="36">
        <v>53.5</v>
      </c>
      <c r="F36" s="36">
        <f t="shared" si="0"/>
        <v>1</v>
      </c>
      <c r="G36" s="39">
        <v>0</v>
      </c>
      <c r="H36" s="40">
        <v>10.461124420166</v>
      </c>
      <c r="I36" s="35">
        <v>24944</v>
      </c>
      <c r="J36" s="35">
        <v>71</v>
      </c>
      <c r="K36" s="35">
        <v>53.5</v>
      </c>
      <c r="L36" s="36">
        <v>53.4999999999606</v>
      </c>
      <c r="M36" s="36">
        <f t="shared" si="1"/>
        <v>0.99999999999926359</v>
      </c>
      <c r="N36" s="39">
        <v>7.3710508102215997E-13</v>
      </c>
      <c r="O36" s="36">
        <v>33.524365425109899</v>
      </c>
      <c r="P36" s="35">
        <v>17</v>
      </c>
      <c r="Q36" s="35">
        <v>28</v>
      </c>
      <c r="R36" s="40">
        <v>53.5</v>
      </c>
      <c r="S36" s="36">
        <v>53.494845085470097</v>
      </c>
      <c r="T36" s="36">
        <f t="shared" si="2"/>
        <v>0.99990364645738494</v>
      </c>
      <c r="U36" s="39">
        <v>9.63535426149707E-5</v>
      </c>
      <c r="V36" s="40">
        <v>22.369573593139599</v>
      </c>
      <c r="W36" s="35">
        <v>63831</v>
      </c>
      <c r="X36" s="35">
        <v>34</v>
      </c>
      <c r="Y36" s="35">
        <v>228</v>
      </c>
      <c r="Z36" s="35">
        <v>53.5</v>
      </c>
      <c r="AA36" s="40">
        <v>53.5</v>
      </c>
      <c r="AB36" s="40">
        <f t="shared" si="3"/>
        <v>1</v>
      </c>
      <c r="AC36" s="39">
        <v>0</v>
      </c>
      <c r="AD36" s="40">
        <v>24.960329294204701</v>
      </c>
      <c r="AE36" s="35">
        <v>16</v>
      </c>
      <c r="AF36" s="35">
        <v>25</v>
      </c>
      <c r="AG36" s="35">
        <v>3</v>
      </c>
      <c r="AH36" s="35">
        <v>53.5</v>
      </c>
      <c r="AI36" s="36">
        <v>53.4959034764153</v>
      </c>
      <c r="AJ36" s="36">
        <f t="shared" si="4"/>
        <v>0.99992342946570656</v>
      </c>
      <c r="AK36" s="39">
        <v>7.6570534292910703E-5</v>
      </c>
      <c r="AL36" s="36">
        <v>11.5693807601929</v>
      </c>
      <c r="AM36" s="35">
        <v>24804</v>
      </c>
      <c r="AN36" s="35">
        <v>34</v>
      </c>
      <c r="AO36" s="35">
        <v>3</v>
      </c>
      <c r="AP36" s="35">
        <v>300</v>
      </c>
      <c r="AR36" s="40">
        <f t="shared" si="5"/>
        <v>53.5</v>
      </c>
    </row>
    <row r="37" spans="1:45" x14ac:dyDescent="0.35">
      <c r="A37" s="35" t="s">
        <v>50</v>
      </c>
      <c r="B37" s="35">
        <v>7</v>
      </c>
      <c r="C37" s="35">
        <v>4</v>
      </c>
      <c r="D37" s="35">
        <v>46.5</v>
      </c>
      <c r="E37" s="36">
        <v>46.5</v>
      </c>
      <c r="F37" s="36">
        <f t="shared" si="0"/>
        <v>1</v>
      </c>
      <c r="G37" s="39">
        <v>0</v>
      </c>
      <c r="H37" s="40">
        <v>57.642526149749798</v>
      </c>
      <c r="I37" s="35">
        <v>72937</v>
      </c>
      <c r="J37" s="35">
        <v>155</v>
      </c>
      <c r="K37" s="35">
        <v>46.5</v>
      </c>
      <c r="L37" s="36">
        <v>46.499999999664702</v>
      </c>
      <c r="M37" s="36">
        <f t="shared" si="1"/>
        <v>0.99999999999278932</v>
      </c>
      <c r="N37" s="39">
        <v>7.2107099264050297E-12</v>
      </c>
      <c r="O37" s="36">
        <v>6.8205010890960702</v>
      </c>
      <c r="P37" s="35">
        <v>5</v>
      </c>
      <c r="Q37" s="35">
        <v>19</v>
      </c>
      <c r="R37" s="40">
        <v>46.5</v>
      </c>
      <c r="S37" s="36">
        <v>46.5</v>
      </c>
      <c r="T37" s="36">
        <f t="shared" si="2"/>
        <v>1</v>
      </c>
      <c r="U37" s="39">
        <v>0</v>
      </c>
      <c r="V37" s="40">
        <v>17.931207418441801</v>
      </c>
      <c r="W37" s="35">
        <v>69353</v>
      </c>
      <c r="X37" s="35">
        <v>41</v>
      </c>
      <c r="Y37" s="35">
        <v>201</v>
      </c>
      <c r="Z37" s="35">
        <v>46.5</v>
      </c>
      <c r="AA37" s="40">
        <v>46.5</v>
      </c>
      <c r="AB37" s="40">
        <f t="shared" si="3"/>
        <v>1</v>
      </c>
      <c r="AC37" s="39">
        <v>0</v>
      </c>
      <c r="AD37" s="40">
        <v>7.9777126312255904</v>
      </c>
      <c r="AE37" s="35">
        <v>4</v>
      </c>
      <c r="AF37" s="35">
        <v>16</v>
      </c>
      <c r="AG37" s="35">
        <v>5</v>
      </c>
      <c r="AH37" s="35">
        <v>46.5</v>
      </c>
      <c r="AI37" s="36">
        <v>46.495598430943303</v>
      </c>
      <c r="AJ37" s="36">
        <f t="shared" si="4"/>
        <v>0.99990534260093122</v>
      </c>
      <c r="AK37" s="39">
        <v>9.4657399069455797E-5</v>
      </c>
      <c r="AL37" s="36">
        <v>8.8250594139099103</v>
      </c>
      <c r="AM37" s="35">
        <v>21933</v>
      </c>
      <c r="AN37" s="35">
        <v>21</v>
      </c>
      <c r="AO37" s="35">
        <v>4</v>
      </c>
      <c r="AP37" s="35">
        <v>227</v>
      </c>
      <c r="AR37" s="40">
        <f t="shared" si="5"/>
        <v>46.5</v>
      </c>
    </row>
    <row r="38" spans="1:45" x14ac:dyDescent="0.35">
      <c r="A38" s="35" t="s">
        <v>51</v>
      </c>
      <c r="B38" s="35">
        <v>7</v>
      </c>
      <c r="C38" s="35">
        <v>4</v>
      </c>
      <c r="D38" s="35">
        <v>62.5</v>
      </c>
      <c r="E38" s="36">
        <v>62.5</v>
      </c>
      <c r="F38" s="36">
        <f t="shared" si="0"/>
        <v>1</v>
      </c>
      <c r="G38" s="39">
        <v>0</v>
      </c>
      <c r="H38" s="40">
        <v>13.4865038394928</v>
      </c>
      <c r="I38" s="35">
        <v>35430</v>
      </c>
      <c r="J38" s="35">
        <v>86</v>
      </c>
      <c r="K38" s="35">
        <v>62.5</v>
      </c>
      <c r="L38" s="36">
        <v>62.5</v>
      </c>
      <c r="M38" s="36">
        <f t="shared" si="1"/>
        <v>1</v>
      </c>
      <c r="N38" s="39">
        <v>0</v>
      </c>
      <c r="O38" s="36">
        <v>13.6876888275146</v>
      </c>
      <c r="P38" s="35">
        <v>11</v>
      </c>
      <c r="Q38" s="35">
        <v>17</v>
      </c>
      <c r="R38" s="40">
        <v>62.5</v>
      </c>
      <c r="S38" s="36">
        <v>62.4943466514029</v>
      </c>
      <c r="T38" s="36">
        <f t="shared" si="2"/>
        <v>0.99990954642244645</v>
      </c>
      <c r="U38" s="39">
        <v>9.0453577552776406E-5</v>
      </c>
      <c r="V38" s="40">
        <v>10.357081413269</v>
      </c>
      <c r="W38" s="35">
        <v>42534</v>
      </c>
      <c r="X38" s="35">
        <v>20</v>
      </c>
      <c r="Y38" s="35">
        <v>147</v>
      </c>
      <c r="Z38" s="35">
        <v>62.5</v>
      </c>
      <c r="AA38" s="40">
        <v>62.5</v>
      </c>
      <c r="AB38" s="40">
        <f t="shared" si="3"/>
        <v>1</v>
      </c>
      <c r="AC38" s="39">
        <v>0</v>
      </c>
      <c r="AD38" s="40">
        <v>7.5709316730499303</v>
      </c>
      <c r="AE38" s="35">
        <v>10</v>
      </c>
      <c r="AF38" s="35">
        <v>17</v>
      </c>
      <c r="AG38" s="35">
        <v>5</v>
      </c>
      <c r="AH38" s="35">
        <v>62.5</v>
      </c>
      <c r="AI38" s="36">
        <v>62.494843358395997</v>
      </c>
      <c r="AJ38" s="36">
        <f t="shared" si="4"/>
        <v>0.99991749373433592</v>
      </c>
      <c r="AK38" s="39">
        <v>8.2506265664032899E-5</v>
      </c>
      <c r="AL38" s="36">
        <v>3.5611219406127899</v>
      </c>
      <c r="AM38" s="35">
        <v>9286</v>
      </c>
      <c r="AN38" s="35">
        <v>32</v>
      </c>
      <c r="AO38" s="35">
        <v>5</v>
      </c>
      <c r="AP38" s="35">
        <v>201</v>
      </c>
      <c r="AR38" s="40">
        <f t="shared" si="5"/>
        <v>62.5</v>
      </c>
    </row>
    <row r="39" spans="1:45" x14ac:dyDescent="0.35">
      <c r="A39" s="35" t="s">
        <v>52</v>
      </c>
      <c r="B39" s="35">
        <v>7</v>
      </c>
      <c r="C39" s="35">
        <v>4</v>
      </c>
      <c r="D39" s="35">
        <v>46</v>
      </c>
      <c r="E39" s="36">
        <v>46</v>
      </c>
      <c r="F39" s="36">
        <f t="shared" si="0"/>
        <v>1</v>
      </c>
      <c r="G39" s="39">
        <v>0</v>
      </c>
      <c r="H39" s="40">
        <v>13.2201273441315</v>
      </c>
      <c r="I39" s="35">
        <v>13734</v>
      </c>
      <c r="J39" s="35">
        <v>163</v>
      </c>
      <c r="K39" s="35">
        <v>46</v>
      </c>
      <c r="L39" s="36">
        <v>46</v>
      </c>
      <c r="M39" s="36">
        <f t="shared" si="1"/>
        <v>1</v>
      </c>
      <c r="N39" s="39">
        <v>0</v>
      </c>
      <c r="O39" s="36">
        <v>4.4592392444610596</v>
      </c>
      <c r="P39" s="35">
        <v>6</v>
      </c>
      <c r="Q39" s="35">
        <v>17</v>
      </c>
      <c r="R39" s="40">
        <v>46</v>
      </c>
      <c r="S39" s="36">
        <v>45.996314269836503</v>
      </c>
      <c r="T39" s="36">
        <f t="shared" si="2"/>
        <v>0.99991987543122829</v>
      </c>
      <c r="U39" s="39">
        <v>8.0124568771802504E-5</v>
      </c>
      <c r="V39" s="40">
        <v>5.3755390644073504</v>
      </c>
      <c r="W39" s="35">
        <v>14039</v>
      </c>
      <c r="X39" s="35">
        <v>18</v>
      </c>
      <c r="Y39" s="35">
        <v>203</v>
      </c>
      <c r="Z39" s="35">
        <v>46</v>
      </c>
      <c r="AA39" s="40">
        <v>46</v>
      </c>
      <c r="AB39" s="40">
        <f t="shared" si="3"/>
        <v>1</v>
      </c>
      <c r="AC39" s="39">
        <v>0</v>
      </c>
      <c r="AD39" s="40">
        <v>4.1500232219696001</v>
      </c>
      <c r="AE39" s="35">
        <v>6</v>
      </c>
      <c r="AF39" s="35">
        <v>17</v>
      </c>
      <c r="AG39" s="35">
        <v>4</v>
      </c>
      <c r="AH39" s="35">
        <v>46</v>
      </c>
      <c r="AI39" s="36">
        <v>45.995698924731201</v>
      </c>
      <c r="AJ39" s="36">
        <f t="shared" si="4"/>
        <v>0.99990649836372181</v>
      </c>
      <c r="AK39" s="39">
        <v>9.3501636278346605E-5</v>
      </c>
      <c r="AL39" s="36">
        <v>2.7988696098327601</v>
      </c>
      <c r="AM39" s="35">
        <v>4911</v>
      </c>
      <c r="AN39" s="35">
        <v>16</v>
      </c>
      <c r="AO39" s="35">
        <v>3</v>
      </c>
      <c r="AP39" s="35">
        <v>266</v>
      </c>
      <c r="AR39" s="40">
        <f t="shared" si="5"/>
        <v>46</v>
      </c>
    </row>
    <row r="40" spans="1:45" x14ac:dyDescent="0.35">
      <c r="A40" s="35" t="s">
        <v>53</v>
      </c>
      <c r="B40" s="35">
        <v>7</v>
      </c>
      <c r="C40" s="35">
        <v>4</v>
      </c>
      <c r="D40" s="35">
        <v>65</v>
      </c>
      <c r="E40" s="36">
        <v>65</v>
      </c>
      <c r="F40" s="36">
        <f t="shared" si="0"/>
        <v>1</v>
      </c>
      <c r="G40" s="39">
        <v>0</v>
      </c>
      <c r="H40" s="40">
        <v>53.759696960449197</v>
      </c>
      <c r="I40" s="35">
        <v>103295</v>
      </c>
      <c r="J40" s="35">
        <v>161</v>
      </c>
      <c r="K40" s="35">
        <v>65</v>
      </c>
      <c r="L40" s="36">
        <v>65</v>
      </c>
      <c r="M40" s="36">
        <f t="shared" si="1"/>
        <v>1</v>
      </c>
      <c r="N40" s="39">
        <v>0</v>
      </c>
      <c r="O40" s="36">
        <v>17.9625322818756</v>
      </c>
      <c r="P40" s="35">
        <v>7</v>
      </c>
      <c r="Q40" s="35">
        <v>18</v>
      </c>
      <c r="R40" s="40">
        <v>65</v>
      </c>
      <c r="S40" s="36">
        <v>64.993595376503094</v>
      </c>
      <c r="T40" s="36">
        <f t="shared" si="2"/>
        <v>0.99990146733081686</v>
      </c>
      <c r="U40" s="39">
        <v>9.8532669182572905E-5</v>
      </c>
      <c r="V40" s="40">
        <v>42.830750226974502</v>
      </c>
      <c r="W40" s="35">
        <v>146184</v>
      </c>
      <c r="X40" s="35">
        <v>33</v>
      </c>
      <c r="Y40" s="35">
        <v>189</v>
      </c>
      <c r="Z40" s="35">
        <v>65</v>
      </c>
      <c r="AA40" s="40">
        <v>65</v>
      </c>
      <c r="AB40" s="40">
        <f t="shared" si="3"/>
        <v>1</v>
      </c>
      <c r="AC40" s="39">
        <v>0</v>
      </c>
      <c r="AD40" s="40">
        <v>19.6012394428253</v>
      </c>
      <c r="AE40" s="35">
        <v>10</v>
      </c>
      <c r="AF40" s="35">
        <v>20</v>
      </c>
      <c r="AG40" s="35">
        <v>1</v>
      </c>
      <c r="AH40" s="35">
        <v>65</v>
      </c>
      <c r="AI40" s="36">
        <v>64.993613524955506</v>
      </c>
      <c r="AJ40" s="36">
        <f t="shared" si="4"/>
        <v>0.99990174653777697</v>
      </c>
      <c r="AK40" s="39">
        <v>9.8253462223482006E-5</v>
      </c>
      <c r="AL40" s="36">
        <v>13.592145681381201</v>
      </c>
      <c r="AM40" s="35">
        <v>38907</v>
      </c>
      <c r="AN40" s="35">
        <v>34</v>
      </c>
      <c r="AO40" s="35">
        <v>1</v>
      </c>
      <c r="AP40" s="35">
        <v>222</v>
      </c>
      <c r="AR40" s="40">
        <f t="shared" si="5"/>
        <v>65</v>
      </c>
    </row>
    <row r="41" spans="1:45" x14ac:dyDescent="0.35">
      <c r="A41" s="35" t="s">
        <v>54</v>
      </c>
      <c r="B41" s="35">
        <v>7</v>
      </c>
      <c r="C41" s="35">
        <v>5</v>
      </c>
      <c r="D41" s="35">
        <v>63.5</v>
      </c>
      <c r="E41" s="36">
        <v>63.5</v>
      </c>
      <c r="F41" s="36">
        <f t="shared" si="0"/>
        <v>1</v>
      </c>
      <c r="G41" s="39">
        <v>0</v>
      </c>
      <c r="H41" s="40">
        <v>245.38870596885701</v>
      </c>
      <c r="I41" s="35">
        <v>260079</v>
      </c>
      <c r="J41" s="35">
        <v>256</v>
      </c>
      <c r="K41" s="35">
        <v>63.5</v>
      </c>
      <c r="L41" s="36">
        <v>63.499999999998799</v>
      </c>
      <c r="M41" s="36">
        <f t="shared" si="1"/>
        <v>0.99999999999998113</v>
      </c>
      <c r="N41" s="39">
        <v>1.8239128492739601E-14</v>
      </c>
      <c r="O41" s="36">
        <v>90.708937406539903</v>
      </c>
      <c r="P41" s="35">
        <v>9</v>
      </c>
      <c r="Q41" s="35">
        <v>32</v>
      </c>
      <c r="R41" s="40">
        <v>63.5</v>
      </c>
      <c r="S41" s="36">
        <v>63.493849755968903</v>
      </c>
      <c r="T41" s="36">
        <f t="shared" si="2"/>
        <v>0.99990314576328976</v>
      </c>
      <c r="U41" s="39">
        <v>9.6854236710602703E-5</v>
      </c>
      <c r="V41" s="40">
        <v>72.2324764728546</v>
      </c>
      <c r="W41" s="35">
        <v>322302</v>
      </c>
      <c r="X41" s="35">
        <v>33</v>
      </c>
      <c r="Y41" s="35">
        <v>228</v>
      </c>
      <c r="Z41" s="35">
        <v>63.5</v>
      </c>
      <c r="AA41" s="40">
        <v>63.5</v>
      </c>
      <c r="AB41" s="40">
        <f t="shared" si="3"/>
        <v>1</v>
      </c>
      <c r="AC41" s="39">
        <v>0</v>
      </c>
      <c r="AD41" s="40">
        <v>100.24981212615999</v>
      </c>
      <c r="AE41" s="35">
        <v>9</v>
      </c>
      <c r="AF41" s="35">
        <v>30</v>
      </c>
      <c r="AG41" s="35">
        <v>0</v>
      </c>
      <c r="AH41" s="35">
        <v>63.5</v>
      </c>
      <c r="AI41" s="36">
        <v>63.493732123285099</v>
      </c>
      <c r="AJ41" s="36">
        <f t="shared" si="4"/>
        <v>0.99990129328008026</v>
      </c>
      <c r="AK41" s="39">
        <v>9.8706719919320298E-5</v>
      </c>
      <c r="AL41" s="36">
        <v>62.073999881744399</v>
      </c>
      <c r="AM41" s="35">
        <v>231867</v>
      </c>
      <c r="AN41" s="35">
        <v>34</v>
      </c>
      <c r="AO41" s="35">
        <v>1</v>
      </c>
      <c r="AP41" s="35">
        <v>256</v>
      </c>
      <c r="AR41" s="40">
        <f t="shared" si="5"/>
        <v>63.5</v>
      </c>
    </row>
    <row r="42" spans="1:45" x14ac:dyDescent="0.35">
      <c r="A42" s="35" t="s">
        <v>55</v>
      </c>
      <c r="B42" s="35">
        <v>7</v>
      </c>
      <c r="C42" s="35">
        <v>4</v>
      </c>
      <c r="D42" s="35">
        <v>75</v>
      </c>
      <c r="E42" s="36">
        <v>75</v>
      </c>
      <c r="F42" s="36">
        <f t="shared" si="0"/>
        <v>1</v>
      </c>
      <c r="G42" s="39">
        <v>0</v>
      </c>
      <c r="H42" s="40">
        <v>346.462835550308</v>
      </c>
      <c r="I42" s="35">
        <v>869638</v>
      </c>
      <c r="J42" s="35">
        <v>162</v>
      </c>
      <c r="K42" s="35">
        <v>75</v>
      </c>
      <c r="L42" s="36">
        <v>75</v>
      </c>
      <c r="M42" s="36">
        <f t="shared" si="1"/>
        <v>1</v>
      </c>
      <c r="N42" s="39">
        <v>0</v>
      </c>
      <c r="O42" s="36">
        <v>551.37655234336899</v>
      </c>
      <c r="P42" s="35">
        <v>11</v>
      </c>
      <c r="Q42" s="35">
        <v>33</v>
      </c>
      <c r="R42" s="40">
        <v>75</v>
      </c>
      <c r="S42" s="36">
        <v>74.992510023760005</v>
      </c>
      <c r="T42" s="36">
        <f t="shared" si="2"/>
        <v>0.99990013365013342</v>
      </c>
      <c r="U42" s="39">
        <v>9.9866349866089803E-5</v>
      </c>
      <c r="V42" s="40">
        <v>323.92080116272001</v>
      </c>
      <c r="W42" s="35">
        <v>1485193</v>
      </c>
      <c r="X42" s="35">
        <v>50</v>
      </c>
      <c r="Y42" s="35">
        <v>186</v>
      </c>
      <c r="Z42" s="35">
        <v>75</v>
      </c>
      <c r="AA42" s="40">
        <v>75</v>
      </c>
      <c r="AB42" s="40">
        <f t="shared" si="3"/>
        <v>1</v>
      </c>
      <c r="AC42" s="39">
        <v>0</v>
      </c>
      <c r="AD42" s="40">
        <v>192.51317524909999</v>
      </c>
      <c r="AE42" s="35">
        <v>11</v>
      </c>
      <c r="AF42" s="35">
        <v>33</v>
      </c>
      <c r="AG42" s="35">
        <v>3</v>
      </c>
      <c r="AH42" s="35">
        <v>75</v>
      </c>
      <c r="AI42" s="36">
        <v>74.992510929930305</v>
      </c>
      <c r="AJ42" s="36">
        <f t="shared" si="4"/>
        <v>0.99990014573240404</v>
      </c>
      <c r="AK42" s="39">
        <v>9.9854267595995801E-5</v>
      </c>
      <c r="AL42" s="36">
        <v>482.25676584243803</v>
      </c>
      <c r="AM42" s="35">
        <v>1635224</v>
      </c>
      <c r="AN42" s="35">
        <v>50</v>
      </c>
      <c r="AO42" s="35">
        <v>9</v>
      </c>
      <c r="AP42" s="35">
        <v>259</v>
      </c>
      <c r="AR42" s="40">
        <f t="shared" si="5"/>
        <v>75</v>
      </c>
    </row>
    <row r="43" spans="1:45" x14ac:dyDescent="0.35">
      <c r="A43" s="35" t="s">
        <v>56</v>
      </c>
      <c r="B43" s="35">
        <v>7</v>
      </c>
      <c r="C43" s="35">
        <v>5</v>
      </c>
      <c r="D43" s="35">
        <v>48</v>
      </c>
      <c r="E43" s="36">
        <v>48</v>
      </c>
      <c r="F43" s="36">
        <f t="shared" si="0"/>
        <v>1</v>
      </c>
      <c r="G43" s="39">
        <v>0</v>
      </c>
      <c r="H43" s="40">
        <v>13.8355085849762</v>
      </c>
      <c r="I43" s="35">
        <v>38053</v>
      </c>
      <c r="J43" s="35">
        <v>70</v>
      </c>
      <c r="K43" s="35">
        <v>48</v>
      </c>
      <c r="L43" s="36">
        <v>48</v>
      </c>
      <c r="M43" s="36">
        <f t="shared" si="1"/>
        <v>1</v>
      </c>
      <c r="N43" s="39">
        <v>0</v>
      </c>
      <c r="O43" s="36">
        <v>2.6739428043365501</v>
      </c>
      <c r="P43" s="35">
        <v>5</v>
      </c>
      <c r="Q43" s="35">
        <v>12</v>
      </c>
      <c r="R43" s="40">
        <v>48</v>
      </c>
      <c r="S43" s="36">
        <v>47.995232835753001</v>
      </c>
      <c r="T43" s="36">
        <f t="shared" si="2"/>
        <v>0.99990068407818755</v>
      </c>
      <c r="U43" s="39">
        <v>9.9315921812278494E-5</v>
      </c>
      <c r="V43" s="40">
        <v>1.7839651107788099</v>
      </c>
      <c r="W43" s="35">
        <v>5243</v>
      </c>
      <c r="X43" s="35">
        <v>23</v>
      </c>
      <c r="Y43" s="35">
        <v>132</v>
      </c>
      <c r="Z43" s="35">
        <v>48</v>
      </c>
      <c r="AA43" s="40">
        <v>48</v>
      </c>
      <c r="AB43" s="40">
        <f t="shared" si="3"/>
        <v>1</v>
      </c>
      <c r="AC43" s="39">
        <v>0</v>
      </c>
      <c r="AD43" s="40">
        <v>2.7293827533721902</v>
      </c>
      <c r="AE43" s="35">
        <v>5</v>
      </c>
      <c r="AF43" s="35">
        <v>12</v>
      </c>
      <c r="AG43" s="35">
        <v>1</v>
      </c>
      <c r="AH43" s="35">
        <v>48</v>
      </c>
      <c r="AI43" s="36">
        <v>48</v>
      </c>
      <c r="AJ43" s="36">
        <f t="shared" si="4"/>
        <v>1</v>
      </c>
      <c r="AK43" s="39">
        <v>0</v>
      </c>
      <c r="AL43" s="36">
        <v>1.7523207664489699</v>
      </c>
      <c r="AM43" s="35">
        <v>3727</v>
      </c>
      <c r="AN43" s="35">
        <v>45</v>
      </c>
      <c r="AO43" s="35">
        <v>3</v>
      </c>
      <c r="AP43" s="35">
        <v>191</v>
      </c>
      <c r="AR43" s="40">
        <f t="shared" si="5"/>
        <v>48</v>
      </c>
    </row>
    <row r="44" spans="1:45" s="53" customFormat="1" x14ac:dyDescent="0.35">
      <c r="A44" s="90" t="s">
        <v>57</v>
      </c>
      <c r="B44" s="90"/>
      <c r="C44" s="90"/>
      <c r="D44" s="46">
        <f t="shared" ref="D44:AR44" si="6">AVERAGE(D4:D43)</f>
        <v>37.125</v>
      </c>
      <c r="E44" s="46">
        <f t="shared" si="6"/>
        <v>37.125</v>
      </c>
      <c r="F44" s="46">
        <f t="shared" si="6"/>
        <v>1</v>
      </c>
      <c r="G44" s="27">
        <f t="shared" si="6"/>
        <v>0</v>
      </c>
      <c r="H44" s="46">
        <f t="shared" si="6"/>
        <v>26.355050122737886</v>
      </c>
      <c r="I44" s="46">
        <f t="shared" si="6"/>
        <v>55134.3</v>
      </c>
      <c r="J44" s="46">
        <f t="shared" si="6"/>
        <v>101.45</v>
      </c>
      <c r="K44" s="46">
        <f t="shared" si="6"/>
        <v>37.125</v>
      </c>
      <c r="L44" s="46">
        <f t="shared" si="6"/>
        <v>37.12499999998964</v>
      </c>
      <c r="M44" s="46">
        <f t="shared" si="6"/>
        <v>0.99999999999977107</v>
      </c>
      <c r="N44" s="27">
        <f t="shared" si="6"/>
        <v>2.2873725977237847E-13</v>
      </c>
      <c r="O44" s="46">
        <f t="shared" si="6"/>
        <v>21.840082889795315</v>
      </c>
      <c r="P44" s="46">
        <f t="shared" si="6"/>
        <v>7.3</v>
      </c>
      <c r="Q44" s="46">
        <f t="shared" si="6"/>
        <v>19.55</v>
      </c>
      <c r="R44" s="46">
        <f t="shared" si="6"/>
        <v>37.125</v>
      </c>
      <c r="S44" s="46">
        <f t="shared" si="6"/>
        <v>37.122411056089277</v>
      </c>
      <c r="T44" s="46">
        <f t="shared" si="6"/>
        <v>0.99993544829132452</v>
      </c>
      <c r="U44" s="27">
        <f t="shared" si="6"/>
        <v>6.4551708675525326E-5</v>
      </c>
      <c r="V44" s="46">
        <f t="shared" si="6"/>
        <v>16.209727674722679</v>
      </c>
      <c r="W44" s="46">
        <f t="shared" si="6"/>
        <v>72765.925000000003</v>
      </c>
      <c r="X44" s="46">
        <f t="shared" si="6"/>
        <v>27.725000000000001</v>
      </c>
      <c r="Y44" s="46">
        <f t="shared" si="6"/>
        <v>137.15</v>
      </c>
      <c r="Z44" s="46">
        <f t="shared" si="6"/>
        <v>37.125</v>
      </c>
      <c r="AA44" s="46">
        <f t="shared" si="6"/>
        <v>37.124999999990898</v>
      </c>
      <c r="AB44" s="46">
        <f t="shared" si="6"/>
        <v>0.99999999999970635</v>
      </c>
      <c r="AC44" s="27">
        <f t="shared" si="6"/>
        <v>2.9361459500280252E-13</v>
      </c>
      <c r="AD44" s="46">
        <f t="shared" si="6"/>
        <v>13.328362160921111</v>
      </c>
      <c r="AE44" s="46">
        <f t="shared" si="6"/>
        <v>7.2249999999999996</v>
      </c>
      <c r="AF44" s="46">
        <f t="shared" si="6"/>
        <v>19.324999999999999</v>
      </c>
      <c r="AG44" s="46">
        <f t="shared" si="6"/>
        <v>2.0499999999999998</v>
      </c>
      <c r="AH44" s="46">
        <f t="shared" si="6"/>
        <v>37.125</v>
      </c>
      <c r="AI44" s="46">
        <f t="shared" si="6"/>
        <v>37.122726375482173</v>
      </c>
      <c r="AJ44" s="46">
        <f t="shared" si="6"/>
        <v>0.9999458089242117</v>
      </c>
      <c r="AK44" s="27">
        <f t="shared" si="6"/>
        <v>5.4191075788477189E-5</v>
      </c>
      <c r="AL44" s="46">
        <f t="shared" si="6"/>
        <v>18.067435538768773</v>
      </c>
      <c r="AM44" s="46">
        <f t="shared" si="6"/>
        <v>63138.95</v>
      </c>
      <c r="AN44" s="46">
        <f t="shared" si="6"/>
        <v>26.05</v>
      </c>
      <c r="AO44" s="46">
        <f t="shared" si="6"/>
        <v>2.4</v>
      </c>
      <c r="AP44" s="46">
        <f t="shared" si="6"/>
        <v>174.55</v>
      </c>
      <c r="AQ44" s="46"/>
      <c r="AR44" s="46">
        <f t="shared" si="6"/>
        <v>37.125</v>
      </c>
      <c r="AS44" s="46"/>
    </row>
    <row r="45" spans="1:45" x14ac:dyDescent="0.35">
      <c r="E45" s="36"/>
      <c r="F45" s="36"/>
      <c r="G45" s="39"/>
      <c r="H45" s="40"/>
      <c r="L45" s="36"/>
      <c r="M45" s="36"/>
      <c r="N45" s="39"/>
      <c r="O45" s="36"/>
      <c r="R45" s="40"/>
      <c r="S45" s="36"/>
      <c r="T45" s="36"/>
      <c r="U45" s="39"/>
      <c r="V45" s="40"/>
      <c r="AA45" s="40"/>
      <c r="AB45" s="40"/>
      <c r="AC45" s="39"/>
      <c r="AD45" s="40"/>
      <c r="AI45" s="36"/>
      <c r="AJ45" s="36"/>
      <c r="AK45" s="39"/>
      <c r="AL45" s="36"/>
      <c r="AR45" s="40"/>
    </row>
    <row r="46" spans="1:45" x14ac:dyDescent="0.35">
      <c r="E46" s="36"/>
      <c r="F46" s="36"/>
      <c r="G46" s="39"/>
      <c r="H46" s="40"/>
      <c r="L46" s="36"/>
      <c r="M46" s="36"/>
      <c r="N46" s="39"/>
      <c r="O46" s="36"/>
      <c r="R46" s="40"/>
      <c r="S46" s="36"/>
      <c r="T46" s="36"/>
      <c r="U46" s="39"/>
      <c r="V46" s="40"/>
      <c r="AA46" s="40"/>
      <c r="AB46" s="40"/>
      <c r="AC46" s="39"/>
      <c r="AD46" s="40"/>
      <c r="AI46" s="36"/>
      <c r="AJ46" s="36"/>
      <c r="AK46" s="39"/>
      <c r="AL46" s="36"/>
      <c r="AR46" s="40"/>
    </row>
    <row r="47" spans="1:45" x14ac:dyDescent="0.35">
      <c r="A47" s="78" t="s">
        <v>123</v>
      </c>
      <c r="B47" s="78"/>
      <c r="C47" s="78"/>
      <c r="D47" s="78"/>
      <c r="E47" s="36"/>
      <c r="F47" s="36"/>
      <c r="G47" s="39"/>
      <c r="H47" s="40"/>
      <c r="L47" s="36"/>
      <c r="M47" s="36"/>
      <c r="N47" s="39"/>
      <c r="O47" s="36"/>
      <c r="R47" s="40"/>
      <c r="S47" s="36"/>
      <c r="T47" s="36"/>
      <c r="U47" s="39"/>
      <c r="V47" s="40"/>
      <c r="AA47" s="40"/>
      <c r="AB47" s="40"/>
      <c r="AC47" s="39"/>
      <c r="AD47" s="40"/>
      <c r="AI47" s="36"/>
      <c r="AJ47" s="36"/>
      <c r="AK47" s="39"/>
      <c r="AL47" s="36"/>
      <c r="AR47" s="40"/>
    </row>
    <row r="48" spans="1:45" x14ac:dyDescent="0.35">
      <c r="D48" s="85" t="s">
        <v>0</v>
      </c>
      <c r="E48" s="85"/>
      <c r="F48" s="85"/>
      <c r="G48" s="85"/>
      <c r="H48" s="85"/>
      <c r="I48" s="85"/>
      <c r="J48" s="85"/>
      <c r="K48" s="86" t="s">
        <v>1</v>
      </c>
      <c r="L48" s="86"/>
      <c r="M48" s="86"/>
      <c r="N48" s="86"/>
      <c r="O48" s="86"/>
      <c r="P48" s="86"/>
      <c r="Q48" s="86"/>
      <c r="R48" s="87" t="s">
        <v>2</v>
      </c>
      <c r="S48" s="87"/>
      <c r="T48" s="87"/>
      <c r="U48" s="87"/>
      <c r="V48" s="87"/>
      <c r="W48" s="87"/>
      <c r="X48" s="87"/>
      <c r="Y48" s="87"/>
      <c r="Z48" s="88" t="s">
        <v>117</v>
      </c>
      <c r="AA48" s="88"/>
      <c r="AB48" s="88"/>
      <c r="AC48" s="88"/>
      <c r="AD48" s="88"/>
      <c r="AE48" s="88"/>
      <c r="AF48" s="88"/>
      <c r="AG48" s="88"/>
      <c r="AH48" s="89" t="s">
        <v>3</v>
      </c>
      <c r="AI48" s="89"/>
      <c r="AJ48" s="89"/>
      <c r="AK48" s="89"/>
      <c r="AL48" s="89"/>
      <c r="AM48" s="89"/>
      <c r="AN48" s="89"/>
      <c r="AO48" s="89"/>
      <c r="AP48" s="89"/>
      <c r="AQ48" s="34"/>
      <c r="AR48" s="40"/>
      <c r="AS48" s="34"/>
    </row>
    <row r="49" spans="1:45" x14ac:dyDescent="0.35">
      <c r="A49" s="35" t="s">
        <v>4</v>
      </c>
      <c r="B49" s="35" t="s">
        <v>58</v>
      </c>
      <c r="C49" s="35" t="s">
        <v>5</v>
      </c>
      <c r="D49" s="56" t="s">
        <v>6</v>
      </c>
      <c r="E49" s="56" t="s">
        <v>7</v>
      </c>
      <c r="F49" s="56" t="s">
        <v>13</v>
      </c>
      <c r="G49" s="56" t="s">
        <v>9</v>
      </c>
      <c r="H49" s="56" t="s">
        <v>10</v>
      </c>
      <c r="I49" s="56" t="s">
        <v>11</v>
      </c>
      <c r="J49" s="56" t="s">
        <v>12</v>
      </c>
      <c r="K49" s="57" t="s">
        <v>6</v>
      </c>
      <c r="L49" s="57" t="s">
        <v>7</v>
      </c>
      <c r="M49" s="57" t="s">
        <v>13</v>
      </c>
      <c r="N49" s="57" t="s">
        <v>9</v>
      </c>
      <c r="O49" s="57" t="s">
        <v>10</v>
      </c>
      <c r="P49" s="57" t="s">
        <v>14</v>
      </c>
      <c r="Q49" s="57" t="s">
        <v>15</v>
      </c>
      <c r="R49" s="58" t="s">
        <v>6</v>
      </c>
      <c r="S49" s="58" t="s">
        <v>7</v>
      </c>
      <c r="T49" s="58" t="s">
        <v>13</v>
      </c>
      <c r="U49" s="58" t="s">
        <v>9</v>
      </c>
      <c r="V49" s="58" t="s">
        <v>10</v>
      </c>
      <c r="W49" s="58" t="s">
        <v>11</v>
      </c>
      <c r="X49" s="58" t="s">
        <v>15</v>
      </c>
      <c r="Y49" s="58" t="s">
        <v>12</v>
      </c>
      <c r="Z49" s="59" t="s">
        <v>6</v>
      </c>
      <c r="AA49" s="59" t="s">
        <v>7</v>
      </c>
      <c r="AB49" s="59" t="s">
        <v>13</v>
      </c>
      <c r="AC49" s="59" t="s">
        <v>9</v>
      </c>
      <c r="AD49" s="59" t="s">
        <v>10</v>
      </c>
      <c r="AE49" s="59" t="s">
        <v>14</v>
      </c>
      <c r="AF49" s="59" t="s">
        <v>15</v>
      </c>
      <c r="AG49" s="59" t="s">
        <v>16</v>
      </c>
      <c r="AH49" s="60" t="s">
        <v>6</v>
      </c>
      <c r="AI49" s="60" t="s">
        <v>7</v>
      </c>
      <c r="AJ49" s="60" t="s">
        <v>13</v>
      </c>
      <c r="AK49" s="60" t="s">
        <v>9</v>
      </c>
      <c r="AL49" s="60" t="s">
        <v>10</v>
      </c>
      <c r="AM49" s="60" t="s">
        <v>11</v>
      </c>
      <c r="AN49" s="60" t="s">
        <v>15</v>
      </c>
      <c r="AO49" s="60" t="s">
        <v>16</v>
      </c>
      <c r="AP49" s="60" t="s">
        <v>12</v>
      </c>
      <c r="AQ49" s="34"/>
      <c r="AR49" s="61" t="s">
        <v>59</v>
      </c>
      <c r="AS49" s="34"/>
    </row>
    <row r="50" spans="1:45" x14ac:dyDescent="0.35">
      <c r="A50" s="35" t="s">
        <v>60</v>
      </c>
      <c r="B50" s="35">
        <v>14</v>
      </c>
      <c r="C50" s="35">
        <v>4</v>
      </c>
      <c r="D50" s="35">
        <v>142</v>
      </c>
      <c r="E50" s="36">
        <v>78.450909886269102</v>
      </c>
      <c r="F50" s="36">
        <f t="shared" ref="F50:F66" si="7">E50/AR50</f>
        <v>0.55247119638217679</v>
      </c>
      <c r="G50" s="39">
        <v>0.44752880361750802</v>
      </c>
      <c r="H50" s="40">
        <v>1800.0020623207099</v>
      </c>
      <c r="I50" s="35">
        <v>339336</v>
      </c>
      <c r="J50" s="35">
        <v>416</v>
      </c>
      <c r="K50" s="35">
        <v>142</v>
      </c>
      <c r="L50" s="36">
        <v>142</v>
      </c>
      <c r="M50" s="36">
        <f t="shared" ref="M50:M66" si="8">L50/AR50</f>
        <v>1</v>
      </c>
      <c r="N50" s="39">
        <v>0</v>
      </c>
      <c r="O50" s="36">
        <v>842.39248251915001</v>
      </c>
      <c r="P50" s="35">
        <v>14</v>
      </c>
      <c r="Q50" s="35">
        <v>34</v>
      </c>
      <c r="R50" s="40">
        <v>145</v>
      </c>
      <c r="S50" s="36">
        <v>140.02118864869701</v>
      </c>
      <c r="T50" s="36">
        <f t="shared" ref="T50:T66" si="9">S50/AR50</f>
        <v>0.98606470879364083</v>
      </c>
      <c r="U50" s="39">
        <v>3.4336630008965197E-2</v>
      </c>
      <c r="V50" s="40">
        <v>1800.0019659996001</v>
      </c>
      <c r="W50" s="35">
        <v>2517600</v>
      </c>
      <c r="X50" s="35">
        <v>67</v>
      </c>
      <c r="Y50" s="35">
        <v>507</v>
      </c>
      <c r="Z50" s="35">
        <v>142</v>
      </c>
      <c r="AA50" s="40">
        <v>142</v>
      </c>
      <c r="AB50" s="40">
        <f t="shared" ref="AB50:AB66" si="10">AA50/AR50</f>
        <v>1</v>
      </c>
      <c r="AC50" s="39">
        <v>0</v>
      </c>
      <c r="AD50" s="40">
        <v>74.978150367736802</v>
      </c>
      <c r="AE50" s="35">
        <v>13</v>
      </c>
      <c r="AF50" s="35">
        <v>33</v>
      </c>
      <c r="AG50" s="35">
        <v>2</v>
      </c>
      <c r="AH50" s="35">
        <v>142</v>
      </c>
      <c r="AI50" s="36">
        <v>141.985836665747</v>
      </c>
      <c r="AJ50" s="36">
        <f t="shared" ref="AJ50:AJ66" si="11">AI50/AR50</f>
        <v>0.99990025820948591</v>
      </c>
      <c r="AK50" s="39">
        <v>9.9741790511402004E-5</v>
      </c>
      <c r="AL50" s="36">
        <v>37.2568070888519</v>
      </c>
      <c r="AM50" s="35">
        <v>31910</v>
      </c>
      <c r="AN50" s="35">
        <v>79</v>
      </c>
      <c r="AO50" s="35">
        <v>4</v>
      </c>
      <c r="AP50" s="35">
        <v>530</v>
      </c>
      <c r="AR50" s="40">
        <f t="shared" ref="AR50:AR66" si="12">MIN(D50,K50,R50,Z50,AH50)</f>
        <v>142</v>
      </c>
    </row>
    <row r="51" spans="1:45" x14ac:dyDescent="0.35">
      <c r="A51" s="35" t="s">
        <v>61</v>
      </c>
      <c r="B51" s="35">
        <v>14</v>
      </c>
      <c r="C51" s="35">
        <v>4</v>
      </c>
      <c r="D51" s="35">
        <v>126.5</v>
      </c>
      <c r="E51" s="36">
        <v>81.440134628762607</v>
      </c>
      <c r="F51" s="36">
        <f t="shared" si="7"/>
        <v>0.65413762754026195</v>
      </c>
      <c r="G51" s="39">
        <v>0.356204469337563</v>
      </c>
      <c r="H51" s="40">
        <v>1800.0035643577601</v>
      </c>
      <c r="I51" s="35">
        <v>505145</v>
      </c>
      <c r="J51" s="35">
        <v>366</v>
      </c>
      <c r="K51" s="35">
        <v>124.5</v>
      </c>
      <c r="L51" s="36">
        <v>124.5</v>
      </c>
      <c r="M51" s="36">
        <f t="shared" si="8"/>
        <v>1</v>
      </c>
      <c r="N51" s="39">
        <v>0</v>
      </c>
      <c r="O51" s="36">
        <v>27.3543429374695</v>
      </c>
      <c r="P51" s="35">
        <v>6</v>
      </c>
      <c r="Q51" s="35">
        <v>11</v>
      </c>
      <c r="R51" s="40">
        <v>124.5</v>
      </c>
      <c r="S51" s="36">
        <v>124.487618248627</v>
      </c>
      <c r="T51" s="36">
        <f t="shared" si="9"/>
        <v>0.99990054818174301</v>
      </c>
      <c r="U51" s="39">
        <v>9.9451818257395997E-5</v>
      </c>
      <c r="V51" s="40">
        <v>124.27870011329701</v>
      </c>
      <c r="W51" s="35">
        <v>203873</v>
      </c>
      <c r="X51" s="35">
        <v>34</v>
      </c>
      <c r="Y51" s="35">
        <v>256</v>
      </c>
      <c r="Z51" s="35">
        <v>124.5</v>
      </c>
      <c r="AA51" s="40">
        <v>124.5</v>
      </c>
      <c r="AB51" s="40">
        <f t="shared" si="10"/>
        <v>1</v>
      </c>
      <c r="AC51" s="39">
        <v>0</v>
      </c>
      <c r="AD51" s="40">
        <v>13.0366628170013</v>
      </c>
      <c r="AE51" s="35">
        <v>6</v>
      </c>
      <c r="AF51" s="35">
        <v>11</v>
      </c>
      <c r="AG51" s="35">
        <v>0</v>
      </c>
      <c r="AH51" s="35">
        <v>124.5</v>
      </c>
      <c r="AI51" s="36">
        <v>124.488210508525</v>
      </c>
      <c r="AJ51" s="36">
        <f t="shared" si="11"/>
        <v>0.99990530528935739</v>
      </c>
      <c r="AK51" s="39">
        <v>9.4694710645573202E-5</v>
      </c>
      <c r="AL51" s="36">
        <v>32.864909648895299</v>
      </c>
      <c r="AM51" s="35">
        <v>19988</v>
      </c>
      <c r="AN51" s="35">
        <v>31</v>
      </c>
      <c r="AO51" s="35">
        <v>3</v>
      </c>
      <c r="AP51" s="35">
        <v>352</v>
      </c>
      <c r="AR51" s="40">
        <f t="shared" si="12"/>
        <v>124.5</v>
      </c>
    </row>
    <row r="52" spans="1:45" x14ac:dyDescent="0.35">
      <c r="A52" s="35" t="s">
        <v>62</v>
      </c>
      <c r="B52" s="35">
        <v>14</v>
      </c>
      <c r="C52" s="35">
        <v>5</v>
      </c>
      <c r="D52" s="35">
        <v>118.5</v>
      </c>
      <c r="E52" s="36">
        <v>70.862392322501293</v>
      </c>
      <c r="F52" s="36">
        <f t="shared" si="7"/>
        <v>0.59799487191984213</v>
      </c>
      <c r="G52" s="39">
        <v>0.40200512807981797</v>
      </c>
      <c r="H52" s="40">
        <v>1800.0019392967199</v>
      </c>
      <c r="I52" s="35">
        <v>292538</v>
      </c>
      <c r="J52" s="35">
        <v>518</v>
      </c>
      <c r="K52" s="35">
        <v>118.5</v>
      </c>
      <c r="L52" s="36">
        <v>118</v>
      </c>
      <c r="M52" s="36">
        <f t="shared" si="8"/>
        <v>0.99578059071729963</v>
      </c>
      <c r="N52" s="39">
        <v>4.2194092827004199E-3</v>
      </c>
      <c r="O52" s="36">
        <v>1800.0209050178501</v>
      </c>
      <c r="P52" s="35">
        <v>8</v>
      </c>
      <c r="Q52" s="35">
        <v>26</v>
      </c>
      <c r="R52" s="40">
        <v>118.5</v>
      </c>
      <c r="S52" s="36">
        <v>111.416141939394</v>
      </c>
      <c r="T52" s="36">
        <f t="shared" si="9"/>
        <v>0.94022060708349364</v>
      </c>
      <c r="U52" s="39">
        <v>5.9779392916456502E-2</v>
      </c>
      <c r="V52" s="40">
        <v>1800.0028092861201</v>
      </c>
      <c r="W52" s="35">
        <v>1984800</v>
      </c>
      <c r="X52" s="35">
        <v>45</v>
      </c>
      <c r="Y52" s="35">
        <v>479</v>
      </c>
      <c r="Z52" s="35">
        <v>118.5</v>
      </c>
      <c r="AA52" s="40">
        <v>118.5</v>
      </c>
      <c r="AB52" s="40">
        <f t="shared" si="10"/>
        <v>1</v>
      </c>
      <c r="AC52" s="39">
        <v>0</v>
      </c>
      <c r="AD52" s="40">
        <v>41.0606205463409</v>
      </c>
      <c r="AE52" s="35">
        <v>9</v>
      </c>
      <c r="AF52" s="35">
        <v>28</v>
      </c>
      <c r="AG52" s="35">
        <v>0</v>
      </c>
      <c r="AH52" s="35">
        <v>118.5</v>
      </c>
      <c r="AI52" s="36">
        <v>115.04683360700599</v>
      </c>
      <c r="AJ52" s="36">
        <f t="shared" si="11"/>
        <v>0.97085935533338386</v>
      </c>
      <c r="AK52" s="39">
        <v>2.9140644666591501E-2</v>
      </c>
      <c r="AL52" s="36">
        <v>1800.0014331340799</v>
      </c>
      <c r="AM52" s="35">
        <v>1824717</v>
      </c>
      <c r="AN52" s="35">
        <v>69</v>
      </c>
      <c r="AO52" s="35">
        <v>3</v>
      </c>
      <c r="AP52" s="35">
        <v>750</v>
      </c>
      <c r="AR52" s="40">
        <f t="shared" si="12"/>
        <v>118.5</v>
      </c>
    </row>
    <row r="53" spans="1:45" x14ac:dyDescent="0.35">
      <c r="A53" s="35" t="s">
        <v>63</v>
      </c>
      <c r="B53" s="35">
        <v>14</v>
      </c>
      <c r="C53" s="35">
        <v>5</v>
      </c>
      <c r="D53" s="35">
        <v>114.5</v>
      </c>
      <c r="E53" s="36">
        <v>65.978052294940198</v>
      </c>
      <c r="F53" s="36">
        <f t="shared" si="7"/>
        <v>0.57622753096017643</v>
      </c>
      <c r="G53" s="39">
        <v>0.42377246903945398</v>
      </c>
      <c r="H53" s="40">
        <v>1800.00183296204</v>
      </c>
      <c r="I53" s="35">
        <v>219830</v>
      </c>
      <c r="J53" s="35">
        <v>519</v>
      </c>
      <c r="K53" s="35">
        <v>115.5</v>
      </c>
      <c r="L53" s="36">
        <v>112</v>
      </c>
      <c r="M53" s="36">
        <f t="shared" si="8"/>
        <v>0.97816593886462877</v>
      </c>
      <c r="N53" s="39">
        <v>3.03030303030303E-2</v>
      </c>
      <c r="O53" s="36">
        <v>1800.1436460018199</v>
      </c>
      <c r="P53" s="35">
        <v>9</v>
      </c>
      <c r="Q53" s="35">
        <v>33</v>
      </c>
      <c r="R53" s="40">
        <v>115</v>
      </c>
      <c r="S53" s="36">
        <v>106.866184076365</v>
      </c>
      <c r="T53" s="36">
        <f t="shared" si="9"/>
        <v>0.93332911857087342</v>
      </c>
      <c r="U53" s="39">
        <v>7.07288341185007E-2</v>
      </c>
      <c r="V53" s="40">
        <v>1800.00153684616</v>
      </c>
      <c r="W53" s="35">
        <v>2196888</v>
      </c>
      <c r="X53" s="35">
        <v>56</v>
      </c>
      <c r="Y53" s="35">
        <v>433</v>
      </c>
      <c r="Z53" s="35">
        <v>114.5</v>
      </c>
      <c r="AA53" s="40">
        <v>114.5</v>
      </c>
      <c r="AB53" s="40">
        <f t="shared" si="10"/>
        <v>1</v>
      </c>
      <c r="AC53" s="39">
        <v>0</v>
      </c>
      <c r="AD53" s="40">
        <v>1187.6275904178599</v>
      </c>
      <c r="AE53" s="35">
        <v>15</v>
      </c>
      <c r="AF53" s="35">
        <v>43</v>
      </c>
      <c r="AG53" s="35">
        <v>3</v>
      </c>
      <c r="AH53" s="35">
        <v>115</v>
      </c>
      <c r="AI53" s="36">
        <v>108.75675607287501</v>
      </c>
      <c r="AJ53" s="36">
        <f t="shared" si="11"/>
        <v>0.9498406643919215</v>
      </c>
      <c r="AK53" s="39">
        <v>5.4289077627128597E-2</v>
      </c>
      <c r="AL53" s="36">
        <v>1800.0023813247701</v>
      </c>
      <c r="AM53" s="35">
        <v>1878900</v>
      </c>
      <c r="AN53" s="35">
        <v>47</v>
      </c>
      <c r="AO53" s="35">
        <v>3</v>
      </c>
      <c r="AP53" s="35">
        <v>556</v>
      </c>
      <c r="AR53" s="40">
        <f t="shared" si="12"/>
        <v>114.5</v>
      </c>
    </row>
    <row r="54" spans="1:45" x14ac:dyDescent="0.35">
      <c r="A54" s="35" t="s">
        <v>64</v>
      </c>
      <c r="B54" s="35">
        <v>14</v>
      </c>
      <c r="C54" s="35">
        <v>6</v>
      </c>
      <c r="D54" s="35">
        <v>106.5</v>
      </c>
      <c r="E54" s="36">
        <v>71.4583043588637</v>
      </c>
      <c r="F54" s="36">
        <f t="shared" si="7"/>
        <v>0.67096999397994084</v>
      </c>
      <c r="G54" s="39">
        <v>0.32903000601975002</v>
      </c>
      <c r="H54" s="40">
        <v>1800.00124430656</v>
      </c>
      <c r="I54" s="35">
        <v>283517</v>
      </c>
      <c r="J54" s="35">
        <v>473</v>
      </c>
      <c r="K54" s="35">
        <v>106.5</v>
      </c>
      <c r="L54" s="36">
        <v>106.5</v>
      </c>
      <c r="M54" s="36">
        <f t="shared" si="8"/>
        <v>1</v>
      </c>
      <c r="N54" s="39">
        <v>0</v>
      </c>
      <c r="O54" s="36">
        <v>40.248030185699498</v>
      </c>
      <c r="P54" s="35">
        <v>6</v>
      </c>
      <c r="Q54" s="35">
        <v>14</v>
      </c>
      <c r="R54" s="40">
        <v>106.5</v>
      </c>
      <c r="S54" s="36">
        <v>106.48945086981399</v>
      </c>
      <c r="T54" s="36">
        <f t="shared" si="9"/>
        <v>0.99990094713440369</v>
      </c>
      <c r="U54" s="39">
        <v>9.9052865594482294E-5</v>
      </c>
      <c r="V54" s="40">
        <v>193.86038827896101</v>
      </c>
      <c r="W54" s="35">
        <v>150735</v>
      </c>
      <c r="X54" s="35">
        <v>30</v>
      </c>
      <c r="Y54" s="35">
        <v>445</v>
      </c>
      <c r="Z54" s="35">
        <v>106.5</v>
      </c>
      <c r="AA54" s="40">
        <v>106.5</v>
      </c>
      <c r="AB54" s="40">
        <f t="shared" si="10"/>
        <v>1</v>
      </c>
      <c r="AC54" s="39">
        <v>0</v>
      </c>
      <c r="AD54" s="40">
        <v>28.774167060852101</v>
      </c>
      <c r="AE54" s="35">
        <v>8</v>
      </c>
      <c r="AF54" s="35">
        <v>15</v>
      </c>
      <c r="AG54" s="35">
        <v>0</v>
      </c>
      <c r="AH54" s="35">
        <v>106.5</v>
      </c>
      <c r="AI54" s="36">
        <v>106.489405359068</v>
      </c>
      <c r="AJ54" s="36">
        <f t="shared" si="11"/>
        <v>0.9999005198034554</v>
      </c>
      <c r="AK54" s="39">
        <v>9.9480196546760505E-5</v>
      </c>
      <c r="AL54" s="36">
        <v>112.525037288666</v>
      </c>
      <c r="AM54" s="35">
        <v>77762</v>
      </c>
      <c r="AN54" s="35">
        <v>50</v>
      </c>
      <c r="AO54" s="35">
        <v>3</v>
      </c>
      <c r="AP54" s="35">
        <v>650</v>
      </c>
      <c r="AR54" s="40">
        <f t="shared" si="12"/>
        <v>106.5</v>
      </c>
    </row>
    <row r="55" spans="1:45" x14ac:dyDescent="0.35">
      <c r="A55" s="35" t="s">
        <v>65</v>
      </c>
      <c r="B55" s="35">
        <v>14</v>
      </c>
      <c r="C55" s="35">
        <v>5</v>
      </c>
      <c r="D55" s="35">
        <v>113</v>
      </c>
      <c r="E55" s="36">
        <v>67.7755357011944</v>
      </c>
      <c r="F55" s="36">
        <f t="shared" si="7"/>
        <v>0.59978350178048145</v>
      </c>
      <c r="G55" s="39">
        <v>0.400216498219164</v>
      </c>
      <c r="H55" s="40">
        <v>1800.0014991760299</v>
      </c>
      <c r="I55" s="35">
        <v>247143</v>
      </c>
      <c r="J55" s="35">
        <v>547</v>
      </c>
      <c r="K55" s="35">
        <v>120</v>
      </c>
      <c r="L55" s="36">
        <v>108.5</v>
      </c>
      <c r="M55" s="36">
        <f t="shared" si="8"/>
        <v>0.96017699115044253</v>
      </c>
      <c r="N55" s="39">
        <v>9.5833333333333298E-2</v>
      </c>
      <c r="O55" s="36">
        <v>1800.1780462265001</v>
      </c>
      <c r="P55" s="35">
        <v>8</v>
      </c>
      <c r="Q55" s="35">
        <v>46</v>
      </c>
      <c r="R55" s="40">
        <v>116.5</v>
      </c>
      <c r="S55" s="36">
        <v>97.100786070020703</v>
      </c>
      <c r="T55" s="36">
        <f t="shared" si="9"/>
        <v>0.85929899177009472</v>
      </c>
      <c r="U55" s="39">
        <v>0.166516857767919</v>
      </c>
      <c r="V55" s="40">
        <v>1800.0018079280901</v>
      </c>
      <c r="W55" s="35">
        <v>1422200</v>
      </c>
      <c r="X55" s="35">
        <v>69</v>
      </c>
      <c r="Y55" s="35">
        <v>535</v>
      </c>
      <c r="Z55" s="35">
        <v>116</v>
      </c>
      <c r="AA55" s="40">
        <v>112</v>
      </c>
      <c r="AB55" s="40">
        <f t="shared" si="10"/>
        <v>0.99115044247787609</v>
      </c>
      <c r="AC55" s="39">
        <v>3.4482758620689703E-2</v>
      </c>
      <c r="AD55" s="40">
        <v>1800.06511664391</v>
      </c>
      <c r="AE55" s="35">
        <v>10</v>
      </c>
      <c r="AF55" s="35">
        <v>46</v>
      </c>
      <c r="AG55" s="35">
        <v>2</v>
      </c>
      <c r="AH55" s="35">
        <v>115.5</v>
      </c>
      <c r="AI55" s="36">
        <v>98.670027169448204</v>
      </c>
      <c r="AJ55" s="36">
        <f t="shared" si="11"/>
        <v>0.87318608114555929</v>
      </c>
      <c r="AK55" s="39">
        <v>0.14571405048084199</v>
      </c>
      <c r="AL55" s="36">
        <v>1800.00211858749</v>
      </c>
      <c r="AM55" s="35">
        <v>1246700</v>
      </c>
      <c r="AN55" s="35">
        <v>89</v>
      </c>
      <c r="AO55" s="35">
        <v>6</v>
      </c>
      <c r="AP55" s="35">
        <v>544</v>
      </c>
      <c r="AR55" s="40">
        <f t="shared" si="12"/>
        <v>113</v>
      </c>
    </row>
    <row r="56" spans="1:45" x14ac:dyDescent="0.35">
      <c r="A56" s="35" t="s">
        <v>66</v>
      </c>
      <c r="B56" s="35">
        <v>14</v>
      </c>
      <c r="C56" s="35">
        <v>5</v>
      </c>
      <c r="D56" s="35">
        <v>118.5</v>
      </c>
      <c r="E56" s="36">
        <v>71.364288119729096</v>
      </c>
      <c r="F56" s="36">
        <f t="shared" si="7"/>
        <v>0.60223027949138475</v>
      </c>
      <c r="G56" s="39">
        <v>0.39776972050827902</v>
      </c>
      <c r="H56" s="40">
        <v>1800.00136637688</v>
      </c>
      <c r="I56" s="35">
        <v>285587</v>
      </c>
      <c r="J56" s="35">
        <v>475</v>
      </c>
      <c r="K56" s="35">
        <v>121.5</v>
      </c>
      <c r="L56" s="36">
        <v>113.5</v>
      </c>
      <c r="M56" s="36">
        <f t="shared" si="8"/>
        <v>0.95780590717299574</v>
      </c>
      <c r="N56" s="39">
        <v>6.5843621399177002E-2</v>
      </c>
      <c r="O56" s="36">
        <v>1800.0619401931799</v>
      </c>
      <c r="P56" s="35">
        <v>6</v>
      </c>
      <c r="Q56" s="35">
        <v>23</v>
      </c>
      <c r="R56" s="40">
        <v>125.5</v>
      </c>
      <c r="S56" s="36">
        <v>105.33408561247801</v>
      </c>
      <c r="T56" s="36">
        <f t="shared" si="9"/>
        <v>0.88889523723610131</v>
      </c>
      <c r="U56" s="39">
        <v>0.16068457679287301</v>
      </c>
      <c r="V56" s="40">
        <v>1800.00193715096</v>
      </c>
      <c r="W56" s="35">
        <v>1445000</v>
      </c>
      <c r="X56" s="35">
        <v>124</v>
      </c>
      <c r="Y56" s="35">
        <v>414</v>
      </c>
      <c r="Z56" s="35">
        <v>119.5</v>
      </c>
      <c r="AA56" s="40">
        <v>118</v>
      </c>
      <c r="AB56" s="40">
        <f t="shared" si="10"/>
        <v>0.99578059071729963</v>
      </c>
      <c r="AC56" s="39">
        <v>1.2552301255230099E-2</v>
      </c>
      <c r="AD56" s="40">
        <v>1800.16608738899</v>
      </c>
      <c r="AE56" s="35">
        <v>17</v>
      </c>
      <c r="AF56" s="35">
        <v>51</v>
      </c>
      <c r="AG56" s="35">
        <v>2</v>
      </c>
      <c r="AH56" s="35">
        <v>120.999999999959</v>
      </c>
      <c r="AI56" s="36">
        <v>107.90736229042</v>
      </c>
      <c r="AJ56" s="36">
        <f t="shared" si="11"/>
        <v>0.91061065223983118</v>
      </c>
      <c r="AK56" s="39">
        <v>0.108203617434159</v>
      </c>
      <c r="AL56" s="36">
        <v>1800.0023303031901</v>
      </c>
      <c r="AM56" s="35">
        <v>1312100</v>
      </c>
      <c r="AN56" s="35">
        <v>93</v>
      </c>
      <c r="AO56" s="35">
        <v>5</v>
      </c>
      <c r="AP56" s="35">
        <v>578</v>
      </c>
      <c r="AR56" s="40">
        <f t="shared" si="12"/>
        <v>118.5</v>
      </c>
    </row>
    <row r="57" spans="1:45" x14ac:dyDescent="0.35">
      <c r="A57" s="35" t="s">
        <v>67</v>
      </c>
      <c r="B57" s="35">
        <v>10</v>
      </c>
      <c r="C57" s="35">
        <v>6</v>
      </c>
      <c r="D57" s="35">
        <v>76</v>
      </c>
      <c r="E57" s="36">
        <v>55.049341278247198</v>
      </c>
      <c r="F57" s="36">
        <f t="shared" si="7"/>
        <v>0.724333437876439</v>
      </c>
      <c r="G57" s="39">
        <v>0.27566656212796298</v>
      </c>
      <c r="H57" s="40">
        <v>1800.0017461776699</v>
      </c>
      <c r="I57" s="35">
        <v>684966</v>
      </c>
      <c r="J57" s="35">
        <v>332</v>
      </c>
      <c r="K57" s="35">
        <v>75.999999999864599</v>
      </c>
      <c r="L57" s="36">
        <v>75.999999998502105</v>
      </c>
      <c r="M57" s="36">
        <f t="shared" si="8"/>
        <v>0.99999999998686973</v>
      </c>
      <c r="N57" s="39">
        <v>1.7926806238328801E-11</v>
      </c>
      <c r="O57" s="36">
        <v>1379.3073709011101</v>
      </c>
      <c r="P57" s="35">
        <v>8</v>
      </c>
      <c r="Q57" s="35">
        <v>35</v>
      </c>
      <c r="R57" s="40">
        <v>75.999999999500005</v>
      </c>
      <c r="S57" s="36">
        <v>73.296097390493998</v>
      </c>
      <c r="T57" s="36">
        <f t="shared" si="9"/>
        <v>0.96442233409179212</v>
      </c>
      <c r="U57" s="39">
        <v>3.5577665908161603E-2</v>
      </c>
      <c r="V57" s="40">
        <v>1800.00159454346</v>
      </c>
      <c r="W57" s="35">
        <v>2860174</v>
      </c>
      <c r="X57" s="35">
        <v>90</v>
      </c>
      <c r="Y57" s="35">
        <v>487</v>
      </c>
      <c r="Z57" s="35">
        <v>76</v>
      </c>
      <c r="AA57" s="40">
        <v>76</v>
      </c>
      <c r="AB57" s="40">
        <f t="shared" si="10"/>
        <v>1.000000000006579</v>
      </c>
      <c r="AC57" s="39">
        <v>0</v>
      </c>
      <c r="AD57" s="40">
        <v>515.25146484375</v>
      </c>
      <c r="AE57" s="35">
        <v>8</v>
      </c>
      <c r="AF57" s="35">
        <v>36</v>
      </c>
      <c r="AG57" s="35">
        <v>5</v>
      </c>
      <c r="AH57" s="35">
        <v>76</v>
      </c>
      <c r="AI57" s="36">
        <v>75.992409761735402</v>
      </c>
      <c r="AJ57" s="36">
        <f t="shared" si="11"/>
        <v>0.99990012845046505</v>
      </c>
      <c r="AK57" s="39">
        <v>9.9871556112810701E-5</v>
      </c>
      <c r="AL57" s="36">
        <v>797.539343833923</v>
      </c>
      <c r="AM57" s="35">
        <v>935782</v>
      </c>
      <c r="AN57" s="35">
        <v>43</v>
      </c>
      <c r="AO57" s="35">
        <v>6</v>
      </c>
      <c r="AP57" s="35">
        <v>511</v>
      </c>
      <c r="AR57" s="40">
        <f t="shared" si="12"/>
        <v>75.999999999500005</v>
      </c>
    </row>
    <row r="58" spans="1:45" x14ac:dyDescent="0.35">
      <c r="A58" s="35" t="s">
        <v>68</v>
      </c>
      <c r="B58" s="35">
        <v>10</v>
      </c>
      <c r="C58" s="35">
        <v>6</v>
      </c>
      <c r="D58" s="35">
        <v>74.5</v>
      </c>
      <c r="E58" s="36">
        <v>74.5</v>
      </c>
      <c r="F58" s="36">
        <f t="shared" si="7"/>
        <v>1</v>
      </c>
      <c r="G58" s="39">
        <v>0</v>
      </c>
      <c r="H58" s="40">
        <v>751.29365754127502</v>
      </c>
      <c r="I58" s="35">
        <v>634757</v>
      </c>
      <c r="J58" s="35">
        <v>283</v>
      </c>
      <c r="K58" s="35">
        <v>74.5</v>
      </c>
      <c r="L58" s="36">
        <v>74.5</v>
      </c>
      <c r="M58" s="36">
        <f t="shared" si="8"/>
        <v>1</v>
      </c>
      <c r="N58" s="39">
        <v>0</v>
      </c>
      <c r="O58" s="36">
        <v>13.5904493331909</v>
      </c>
      <c r="P58" s="35">
        <v>9</v>
      </c>
      <c r="Q58" s="35">
        <v>17</v>
      </c>
      <c r="R58" s="40">
        <v>74.5</v>
      </c>
      <c r="S58" s="36">
        <v>74.4926771596907</v>
      </c>
      <c r="T58" s="36">
        <f t="shared" si="9"/>
        <v>0.99990170684148594</v>
      </c>
      <c r="U58" s="39">
        <v>9.8293158513958702E-5</v>
      </c>
      <c r="V58" s="40">
        <v>58.313129901886001</v>
      </c>
      <c r="W58" s="35">
        <v>46870</v>
      </c>
      <c r="X58" s="35">
        <v>54</v>
      </c>
      <c r="Y58" s="35">
        <v>479</v>
      </c>
      <c r="Z58" s="35">
        <v>74.5</v>
      </c>
      <c r="AA58" s="40">
        <v>74.5</v>
      </c>
      <c r="AB58" s="40">
        <f t="shared" si="10"/>
        <v>1</v>
      </c>
      <c r="AC58" s="39">
        <v>0</v>
      </c>
      <c r="AD58" s="40">
        <v>7.4101302623748797</v>
      </c>
      <c r="AE58" s="35">
        <v>7</v>
      </c>
      <c r="AF58" s="35">
        <v>15</v>
      </c>
      <c r="AG58" s="35">
        <v>3</v>
      </c>
      <c r="AH58" s="35">
        <v>74.5</v>
      </c>
      <c r="AI58" s="36">
        <v>74.493840579710195</v>
      </c>
      <c r="AJ58" s="36">
        <f t="shared" si="11"/>
        <v>0.99991732321758653</v>
      </c>
      <c r="AK58" s="39">
        <v>8.2676782413951003E-5</v>
      </c>
      <c r="AL58" s="36">
        <v>23.021870136261001</v>
      </c>
      <c r="AM58" s="35">
        <v>12096</v>
      </c>
      <c r="AN58" s="35">
        <v>35</v>
      </c>
      <c r="AO58" s="35">
        <v>3</v>
      </c>
      <c r="AP58" s="35">
        <v>479</v>
      </c>
      <c r="AR58" s="40">
        <f t="shared" si="12"/>
        <v>74.5</v>
      </c>
    </row>
    <row r="59" spans="1:45" x14ac:dyDescent="0.35">
      <c r="A59" s="35" t="s">
        <v>69</v>
      </c>
      <c r="B59" s="35">
        <v>10</v>
      </c>
      <c r="C59" s="35">
        <v>5</v>
      </c>
      <c r="D59" s="35">
        <v>90.999999999122096</v>
      </c>
      <c r="E59" s="36">
        <v>61.530585645682102</v>
      </c>
      <c r="F59" s="36">
        <f t="shared" si="7"/>
        <v>0.67616028182720556</v>
      </c>
      <c r="G59" s="39">
        <v>0.32383971817243701</v>
      </c>
      <c r="H59" s="40">
        <v>1800.0018837451901</v>
      </c>
      <c r="I59" s="35">
        <v>446801</v>
      </c>
      <c r="J59" s="35">
        <v>416</v>
      </c>
      <c r="K59" s="35">
        <v>91</v>
      </c>
      <c r="L59" s="36">
        <v>91</v>
      </c>
      <c r="M59" s="36">
        <f t="shared" si="8"/>
        <v>1.0000000000096474</v>
      </c>
      <c r="N59" s="39">
        <v>0</v>
      </c>
      <c r="O59" s="36">
        <v>1777.2124757766701</v>
      </c>
      <c r="P59" s="35">
        <v>11</v>
      </c>
      <c r="Q59" s="35">
        <v>30</v>
      </c>
      <c r="R59" s="40">
        <v>91</v>
      </c>
      <c r="S59" s="36">
        <v>87.803115092182296</v>
      </c>
      <c r="T59" s="36">
        <f t="shared" si="9"/>
        <v>0.96486939662669624</v>
      </c>
      <c r="U59" s="39">
        <v>3.5130603382573199E-2</v>
      </c>
      <c r="V59" s="40">
        <v>1800.0016574859601</v>
      </c>
      <c r="W59" s="35">
        <v>4943881</v>
      </c>
      <c r="X59" s="35">
        <v>42</v>
      </c>
      <c r="Y59" s="35">
        <v>325</v>
      </c>
      <c r="Z59" s="35">
        <v>91</v>
      </c>
      <c r="AA59" s="40">
        <v>91</v>
      </c>
      <c r="AB59" s="40">
        <f t="shared" si="10"/>
        <v>1.0000000000096474</v>
      </c>
      <c r="AC59" s="39">
        <v>0</v>
      </c>
      <c r="AD59" s="40">
        <v>545.16472482681297</v>
      </c>
      <c r="AE59" s="35">
        <v>9</v>
      </c>
      <c r="AF59" s="35">
        <v>28</v>
      </c>
      <c r="AG59" s="35">
        <v>6</v>
      </c>
      <c r="AH59" s="35">
        <v>91</v>
      </c>
      <c r="AI59" s="36">
        <v>89.582918660287106</v>
      </c>
      <c r="AJ59" s="36">
        <f t="shared" si="11"/>
        <v>0.98442767759506966</v>
      </c>
      <c r="AK59" s="39">
        <v>1.5572322414410599E-2</v>
      </c>
      <c r="AL59" s="36">
        <v>1800.0017235279099</v>
      </c>
      <c r="AM59" s="35">
        <v>3954228</v>
      </c>
      <c r="AN59" s="35">
        <v>38</v>
      </c>
      <c r="AO59" s="35">
        <v>4</v>
      </c>
      <c r="AP59" s="35">
        <v>411</v>
      </c>
      <c r="AR59" s="40">
        <f t="shared" si="12"/>
        <v>90.999999999122096</v>
      </c>
    </row>
    <row r="60" spans="1:45" x14ac:dyDescent="0.35">
      <c r="A60" s="35" t="s">
        <v>70</v>
      </c>
      <c r="B60" s="35">
        <v>10</v>
      </c>
      <c r="C60" s="35">
        <v>4</v>
      </c>
      <c r="D60" s="35">
        <v>84</v>
      </c>
      <c r="E60" s="36">
        <v>77.117582914620201</v>
      </c>
      <c r="F60" s="36">
        <f t="shared" si="7"/>
        <v>0.91806646326928809</v>
      </c>
      <c r="G60" s="39">
        <v>8.1933536730614306E-2</v>
      </c>
      <c r="H60" s="40">
        <v>1800.0011303424801</v>
      </c>
      <c r="I60" s="35">
        <v>996301</v>
      </c>
      <c r="J60" s="35">
        <v>306</v>
      </c>
      <c r="K60" s="35">
        <v>84</v>
      </c>
      <c r="L60" s="36">
        <v>84</v>
      </c>
      <c r="M60" s="36">
        <f t="shared" si="8"/>
        <v>1</v>
      </c>
      <c r="N60" s="39">
        <v>0</v>
      </c>
      <c r="O60" s="36">
        <v>3.5820786952972399</v>
      </c>
      <c r="P60" s="35">
        <v>4</v>
      </c>
      <c r="Q60" s="35">
        <v>6</v>
      </c>
      <c r="R60" s="40">
        <v>84</v>
      </c>
      <c r="S60" s="36">
        <v>83.992200976446696</v>
      </c>
      <c r="T60" s="36">
        <f t="shared" si="9"/>
        <v>0.99990715448150824</v>
      </c>
      <c r="U60" s="39">
        <v>9.28455184917686E-5</v>
      </c>
      <c r="V60" s="40">
        <v>3.7393760681152299</v>
      </c>
      <c r="W60" s="35">
        <v>6227</v>
      </c>
      <c r="X60" s="35">
        <v>8</v>
      </c>
      <c r="Y60" s="35">
        <v>153</v>
      </c>
      <c r="Z60" s="35">
        <v>84</v>
      </c>
      <c r="AA60" s="40">
        <v>84</v>
      </c>
      <c r="AB60" s="40">
        <f t="shared" si="10"/>
        <v>1</v>
      </c>
      <c r="AC60" s="39">
        <v>0</v>
      </c>
      <c r="AD60" s="40">
        <v>4.28302097320557</v>
      </c>
      <c r="AE60" s="35">
        <v>4</v>
      </c>
      <c r="AF60" s="35">
        <v>7</v>
      </c>
      <c r="AG60" s="35">
        <v>0</v>
      </c>
      <c r="AH60" s="35">
        <v>84</v>
      </c>
      <c r="AI60" s="36">
        <v>83.992432432432395</v>
      </c>
      <c r="AJ60" s="36">
        <f t="shared" si="11"/>
        <v>0.99990990990990947</v>
      </c>
      <c r="AK60" s="39">
        <v>9.00900900902621E-5</v>
      </c>
      <c r="AL60" s="36">
        <v>5.5259082317352304</v>
      </c>
      <c r="AM60" s="35">
        <v>6475</v>
      </c>
      <c r="AN60" s="35">
        <v>33</v>
      </c>
      <c r="AO60" s="35">
        <v>4</v>
      </c>
      <c r="AP60" s="35">
        <v>266</v>
      </c>
      <c r="AR60" s="40">
        <f t="shared" si="12"/>
        <v>84</v>
      </c>
    </row>
    <row r="61" spans="1:45" x14ac:dyDescent="0.35">
      <c r="A61" s="35" t="s">
        <v>71</v>
      </c>
      <c r="B61" s="35">
        <v>10</v>
      </c>
      <c r="C61" s="35">
        <v>4</v>
      </c>
      <c r="D61" s="35">
        <v>65</v>
      </c>
      <c r="E61" s="36">
        <v>51.813257483955603</v>
      </c>
      <c r="F61" s="36">
        <f t="shared" si="7"/>
        <v>0.79712703821470154</v>
      </c>
      <c r="G61" s="39">
        <v>0.20287296178498501</v>
      </c>
      <c r="H61" s="40">
        <v>1800.0020830631199</v>
      </c>
      <c r="I61" s="35">
        <v>525848</v>
      </c>
      <c r="J61" s="35">
        <v>394</v>
      </c>
      <c r="K61" s="35">
        <v>65</v>
      </c>
      <c r="L61" s="36">
        <v>65</v>
      </c>
      <c r="M61" s="36">
        <f t="shared" si="8"/>
        <v>1</v>
      </c>
      <c r="N61" s="39">
        <v>0</v>
      </c>
      <c r="O61" s="36">
        <v>210.687015295029</v>
      </c>
      <c r="P61" s="35">
        <v>9</v>
      </c>
      <c r="Q61" s="35">
        <v>28</v>
      </c>
      <c r="R61" s="40">
        <v>65</v>
      </c>
      <c r="S61" s="36">
        <v>64.993524141550495</v>
      </c>
      <c r="T61" s="36">
        <f t="shared" si="9"/>
        <v>0.9999003714084691</v>
      </c>
      <c r="U61" s="39">
        <v>9.9628591531352901E-5</v>
      </c>
      <c r="V61" s="40">
        <v>898.27012825012196</v>
      </c>
      <c r="W61" s="35">
        <v>919375</v>
      </c>
      <c r="X61" s="35">
        <v>58</v>
      </c>
      <c r="Y61" s="35">
        <v>489</v>
      </c>
      <c r="Z61" s="35">
        <v>65</v>
      </c>
      <c r="AA61" s="40">
        <v>65</v>
      </c>
      <c r="AB61" s="40">
        <f t="shared" si="10"/>
        <v>1</v>
      </c>
      <c r="AC61" s="39">
        <v>0</v>
      </c>
      <c r="AD61" s="40">
        <v>49.688438415527401</v>
      </c>
      <c r="AE61" s="35">
        <v>10</v>
      </c>
      <c r="AF61" s="35">
        <v>27</v>
      </c>
      <c r="AG61" s="35">
        <v>4</v>
      </c>
      <c r="AH61" s="35">
        <v>65</v>
      </c>
      <c r="AI61" s="36">
        <v>65</v>
      </c>
      <c r="AJ61" s="36">
        <f t="shared" si="11"/>
        <v>1</v>
      </c>
      <c r="AK61" s="39">
        <v>0</v>
      </c>
      <c r="AL61" s="36">
        <v>223.01791882514999</v>
      </c>
      <c r="AM61" s="35">
        <v>242632</v>
      </c>
      <c r="AN61" s="35">
        <v>44</v>
      </c>
      <c r="AO61" s="35">
        <v>5</v>
      </c>
      <c r="AP61" s="35">
        <v>520</v>
      </c>
      <c r="AR61" s="40">
        <f t="shared" si="12"/>
        <v>65</v>
      </c>
    </row>
    <row r="62" spans="1:45" x14ac:dyDescent="0.35">
      <c r="A62" s="35" t="s">
        <v>72</v>
      </c>
      <c r="B62" s="35">
        <v>10</v>
      </c>
      <c r="C62" s="35">
        <v>3</v>
      </c>
      <c r="D62" s="35">
        <v>92.5</v>
      </c>
      <c r="E62" s="36">
        <v>73.252238801929394</v>
      </c>
      <c r="F62" s="36">
        <f t="shared" si="7"/>
        <v>0.79621998697749341</v>
      </c>
      <c r="G62" s="39">
        <v>0.208083904843781</v>
      </c>
      <c r="H62" s="40">
        <v>1800.0011227130799</v>
      </c>
      <c r="I62" s="35">
        <v>914826</v>
      </c>
      <c r="J62" s="35">
        <v>398</v>
      </c>
      <c r="K62" s="35">
        <v>92</v>
      </c>
      <c r="L62" s="36">
        <v>92</v>
      </c>
      <c r="M62" s="36">
        <f t="shared" si="8"/>
        <v>1</v>
      </c>
      <c r="N62" s="39">
        <v>0</v>
      </c>
      <c r="O62" s="36">
        <v>16.806107759475701</v>
      </c>
      <c r="P62" s="35">
        <v>7</v>
      </c>
      <c r="Q62" s="35">
        <v>11</v>
      </c>
      <c r="R62" s="40">
        <v>92</v>
      </c>
      <c r="S62" s="36">
        <v>91.9908101726284</v>
      </c>
      <c r="T62" s="36">
        <f t="shared" si="9"/>
        <v>0.99990011057204786</v>
      </c>
      <c r="U62" s="39">
        <v>9.9889427952372004E-5</v>
      </c>
      <c r="V62" s="40">
        <v>318.76012206077598</v>
      </c>
      <c r="W62" s="35">
        <v>1250127</v>
      </c>
      <c r="X62" s="35">
        <v>20</v>
      </c>
      <c r="Y62" s="35">
        <v>158</v>
      </c>
      <c r="Z62" s="35">
        <v>92</v>
      </c>
      <c r="AA62" s="40">
        <v>92</v>
      </c>
      <c r="AB62" s="40">
        <f t="shared" si="10"/>
        <v>1</v>
      </c>
      <c r="AC62" s="39">
        <v>0</v>
      </c>
      <c r="AD62" s="40">
        <v>8.8157703876495397</v>
      </c>
      <c r="AE62" s="35">
        <v>7</v>
      </c>
      <c r="AF62" s="35">
        <v>11</v>
      </c>
      <c r="AG62" s="35">
        <v>4</v>
      </c>
      <c r="AH62" s="35">
        <v>92</v>
      </c>
      <c r="AI62" s="36">
        <v>91.993243243243199</v>
      </c>
      <c r="AJ62" s="36">
        <f t="shared" si="11"/>
        <v>0.99992655699177391</v>
      </c>
      <c r="AK62" s="39">
        <v>7.3443008225549603E-5</v>
      </c>
      <c r="AL62" s="36">
        <v>4.6031298637390101</v>
      </c>
      <c r="AM62" s="35">
        <v>8421</v>
      </c>
      <c r="AN62" s="35">
        <v>18</v>
      </c>
      <c r="AO62" s="35">
        <v>5</v>
      </c>
      <c r="AP62" s="35">
        <v>245</v>
      </c>
      <c r="AR62" s="40">
        <f t="shared" si="12"/>
        <v>92</v>
      </c>
    </row>
    <row r="63" spans="1:45" x14ac:dyDescent="0.35">
      <c r="A63" s="35" t="s">
        <v>73</v>
      </c>
      <c r="B63" s="35">
        <v>10</v>
      </c>
      <c r="C63" s="35">
        <v>5</v>
      </c>
      <c r="D63" s="35">
        <v>92</v>
      </c>
      <c r="E63" s="36">
        <v>70.331098384583001</v>
      </c>
      <c r="F63" s="36">
        <f t="shared" si="7"/>
        <v>0.76446846070198915</v>
      </c>
      <c r="G63" s="39">
        <v>0.235531539297754</v>
      </c>
      <c r="H63" s="40">
        <v>1800.0017952919</v>
      </c>
      <c r="I63" s="35">
        <v>863601</v>
      </c>
      <c r="J63" s="35">
        <v>396</v>
      </c>
      <c r="K63" s="35">
        <v>92</v>
      </c>
      <c r="L63" s="36">
        <v>92</v>
      </c>
      <c r="M63" s="36">
        <f t="shared" si="8"/>
        <v>1</v>
      </c>
      <c r="N63" s="39">
        <v>0</v>
      </c>
      <c r="O63" s="36">
        <v>61.820937395095797</v>
      </c>
      <c r="P63" s="35">
        <v>9</v>
      </c>
      <c r="Q63" s="35">
        <v>17</v>
      </c>
      <c r="R63" s="40">
        <v>92</v>
      </c>
      <c r="S63" s="36">
        <v>91.990809452021907</v>
      </c>
      <c r="T63" s="36">
        <f t="shared" si="9"/>
        <v>0.99990010273936858</v>
      </c>
      <c r="U63" s="39">
        <v>9.9897260631959004E-5</v>
      </c>
      <c r="V63" s="40">
        <v>1148.10419297218</v>
      </c>
      <c r="W63" s="35">
        <v>1639055</v>
      </c>
      <c r="X63" s="35">
        <v>29</v>
      </c>
      <c r="Y63" s="35">
        <v>447</v>
      </c>
      <c r="Z63" s="35">
        <v>92</v>
      </c>
      <c r="AA63" s="40">
        <v>92</v>
      </c>
      <c r="AB63" s="40">
        <f t="shared" si="10"/>
        <v>1</v>
      </c>
      <c r="AC63" s="39">
        <v>0</v>
      </c>
      <c r="AD63" s="40">
        <v>25.003423452377302</v>
      </c>
      <c r="AE63" s="35">
        <v>9</v>
      </c>
      <c r="AF63" s="35">
        <v>19</v>
      </c>
      <c r="AG63" s="35">
        <v>1</v>
      </c>
      <c r="AH63" s="35">
        <v>92</v>
      </c>
      <c r="AI63" s="36">
        <v>91.990842490842496</v>
      </c>
      <c r="AJ63" s="36">
        <f t="shared" si="11"/>
        <v>0.99990046185698367</v>
      </c>
      <c r="AK63" s="39">
        <v>9.9538143016391896E-5</v>
      </c>
      <c r="AL63" s="36">
        <v>169.60912752151501</v>
      </c>
      <c r="AM63" s="35">
        <v>228943</v>
      </c>
      <c r="AN63" s="35">
        <v>28</v>
      </c>
      <c r="AO63" s="35">
        <v>3</v>
      </c>
      <c r="AP63" s="35">
        <v>419</v>
      </c>
      <c r="AR63" s="40">
        <f t="shared" si="12"/>
        <v>92</v>
      </c>
    </row>
    <row r="64" spans="1:45" x14ac:dyDescent="0.35">
      <c r="A64" s="35" t="s">
        <v>74</v>
      </c>
      <c r="B64" s="35">
        <v>10</v>
      </c>
      <c r="C64" s="35">
        <v>4</v>
      </c>
      <c r="D64" s="35">
        <v>60.5</v>
      </c>
      <c r="E64" s="36">
        <v>60.5</v>
      </c>
      <c r="F64" s="36">
        <f t="shared" si="7"/>
        <v>1</v>
      </c>
      <c r="G64" s="39">
        <v>0</v>
      </c>
      <c r="H64" s="40">
        <v>1335.1321098804401</v>
      </c>
      <c r="I64" s="35">
        <v>475318</v>
      </c>
      <c r="J64" s="35">
        <v>427</v>
      </c>
      <c r="K64" s="35">
        <v>60.5</v>
      </c>
      <c r="L64" s="36">
        <v>60.5</v>
      </c>
      <c r="M64" s="36">
        <f t="shared" si="8"/>
        <v>1</v>
      </c>
      <c r="N64" s="39">
        <v>0</v>
      </c>
      <c r="O64" s="36">
        <v>7.4841609001159703</v>
      </c>
      <c r="P64" s="35">
        <v>5</v>
      </c>
      <c r="Q64" s="35">
        <v>11</v>
      </c>
      <c r="R64" s="40">
        <v>60.5</v>
      </c>
      <c r="S64" s="36">
        <v>60.494134835416297</v>
      </c>
      <c r="T64" s="36">
        <f t="shared" si="9"/>
        <v>0.99990305513084787</v>
      </c>
      <c r="U64" s="39">
        <v>9.6944869151840003E-5</v>
      </c>
      <c r="V64" s="40">
        <v>53.7694957256317</v>
      </c>
      <c r="W64" s="35">
        <v>58008</v>
      </c>
      <c r="X64" s="35">
        <v>27</v>
      </c>
      <c r="Y64" s="35">
        <v>343</v>
      </c>
      <c r="Z64" s="35">
        <v>60.5</v>
      </c>
      <c r="AA64" s="40">
        <v>60.5</v>
      </c>
      <c r="AB64" s="40">
        <f t="shared" si="10"/>
        <v>1</v>
      </c>
      <c r="AC64" s="39">
        <v>0</v>
      </c>
      <c r="AD64" s="40">
        <v>6.0391380786895796</v>
      </c>
      <c r="AE64" s="35">
        <v>5</v>
      </c>
      <c r="AF64" s="35">
        <v>11</v>
      </c>
      <c r="AG64" s="35">
        <v>2</v>
      </c>
      <c r="AH64" s="35">
        <v>60.5</v>
      </c>
      <c r="AI64" s="36">
        <v>60.498611866407998</v>
      </c>
      <c r="AJ64" s="36">
        <f t="shared" si="11"/>
        <v>0.99997705564310746</v>
      </c>
      <c r="AK64" s="39">
        <v>2.2944356891967401E-5</v>
      </c>
      <c r="AL64" s="36">
        <v>3.80595898628235</v>
      </c>
      <c r="AM64" s="35">
        <v>2507</v>
      </c>
      <c r="AN64" s="35">
        <v>17</v>
      </c>
      <c r="AO64" s="35">
        <v>2</v>
      </c>
      <c r="AP64" s="35">
        <v>320</v>
      </c>
      <c r="AR64" s="40">
        <f t="shared" si="12"/>
        <v>60.5</v>
      </c>
    </row>
    <row r="65" spans="1:45" x14ac:dyDescent="0.35">
      <c r="A65" s="35" t="s">
        <v>75</v>
      </c>
      <c r="B65" s="35">
        <v>10</v>
      </c>
      <c r="C65" s="35">
        <v>4</v>
      </c>
      <c r="D65" s="35">
        <v>74.5</v>
      </c>
      <c r="E65" s="36">
        <v>46.913723725051298</v>
      </c>
      <c r="F65" s="36">
        <f t="shared" si="7"/>
        <v>0.62971441241679593</v>
      </c>
      <c r="G65" s="39">
        <v>0.37028558758270502</v>
      </c>
      <c r="H65" s="40">
        <v>1800.00122928619</v>
      </c>
      <c r="I65" s="35">
        <v>549641</v>
      </c>
      <c r="J65" s="35">
        <v>590</v>
      </c>
      <c r="K65" s="35">
        <v>74.5</v>
      </c>
      <c r="L65" s="36">
        <v>74.5</v>
      </c>
      <c r="M65" s="36">
        <f t="shared" si="8"/>
        <v>1</v>
      </c>
      <c r="N65" s="39">
        <v>0</v>
      </c>
      <c r="O65" s="36">
        <v>703.88382911682095</v>
      </c>
      <c r="P65" s="35">
        <v>9</v>
      </c>
      <c r="Q65" s="35">
        <v>30</v>
      </c>
      <c r="R65" s="40">
        <v>74.5</v>
      </c>
      <c r="S65" s="36">
        <v>70.184752520088296</v>
      </c>
      <c r="T65" s="36">
        <f t="shared" si="9"/>
        <v>0.94207721503474218</v>
      </c>
      <c r="U65" s="39">
        <v>5.7922784965180399E-2</v>
      </c>
      <c r="V65" s="40">
        <v>1800.0017890930201</v>
      </c>
      <c r="W65" s="35">
        <v>1744900</v>
      </c>
      <c r="X65" s="35">
        <v>46</v>
      </c>
      <c r="Y65" s="35">
        <v>540</v>
      </c>
      <c r="Z65" s="35">
        <v>74.5</v>
      </c>
      <c r="AA65" s="40">
        <v>74.5</v>
      </c>
      <c r="AB65" s="40">
        <f t="shared" si="10"/>
        <v>1</v>
      </c>
      <c r="AC65" s="39">
        <v>0</v>
      </c>
      <c r="AD65" s="40">
        <v>1753.74733638763</v>
      </c>
      <c r="AE65" s="35">
        <v>11</v>
      </c>
      <c r="AF65" s="35">
        <v>31</v>
      </c>
      <c r="AG65" s="35">
        <v>0</v>
      </c>
      <c r="AH65" s="35">
        <v>74.5</v>
      </c>
      <c r="AI65" s="36">
        <v>70.628867957439397</v>
      </c>
      <c r="AJ65" s="36">
        <f t="shared" si="11"/>
        <v>0.94803849607301205</v>
      </c>
      <c r="AK65" s="39">
        <v>5.1961503926918798E-2</v>
      </c>
      <c r="AL65" s="36">
        <v>1800.0011861324299</v>
      </c>
      <c r="AM65" s="35">
        <v>1454154</v>
      </c>
      <c r="AN65" s="35">
        <v>36</v>
      </c>
      <c r="AO65" s="35">
        <v>1</v>
      </c>
      <c r="AP65" s="35">
        <v>567</v>
      </c>
      <c r="AR65" s="40">
        <f t="shared" si="12"/>
        <v>74.5</v>
      </c>
    </row>
    <row r="66" spans="1:45" x14ac:dyDescent="0.35">
      <c r="A66" s="35" t="s">
        <v>76</v>
      </c>
      <c r="B66" s="35">
        <v>10</v>
      </c>
      <c r="C66" s="35">
        <v>5</v>
      </c>
      <c r="D66" s="35">
        <v>73.5</v>
      </c>
      <c r="E66" s="36">
        <v>54.675296333176199</v>
      </c>
      <c r="F66" s="36">
        <f t="shared" si="7"/>
        <v>0.74388158276430205</v>
      </c>
      <c r="G66" s="39">
        <v>0.25611841723534801</v>
      </c>
      <c r="H66" s="40">
        <v>1800.00191068649</v>
      </c>
      <c r="I66" s="35">
        <v>1340664</v>
      </c>
      <c r="J66" s="35">
        <v>275</v>
      </c>
      <c r="K66" s="35">
        <v>80.5</v>
      </c>
      <c r="L66" s="36">
        <v>70</v>
      </c>
      <c r="M66" s="36">
        <f t="shared" si="8"/>
        <v>0.95238095238095233</v>
      </c>
      <c r="N66" s="39">
        <v>0.13043478260869601</v>
      </c>
      <c r="O66" s="36">
        <v>1800.22422146797</v>
      </c>
      <c r="P66" s="35">
        <v>5</v>
      </c>
      <c r="Q66" s="35">
        <v>31</v>
      </c>
      <c r="R66" s="40">
        <v>73.5</v>
      </c>
      <c r="S66" s="36">
        <v>68.4303541522291</v>
      </c>
      <c r="T66" s="36">
        <f t="shared" si="9"/>
        <v>0.93102522656094011</v>
      </c>
      <c r="U66" s="39">
        <v>6.8974773438965506E-2</v>
      </c>
      <c r="V66" s="40">
        <v>1800.00173568726</v>
      </c>
      <c r="W66" s="35">
        <v>3871300</v>
      </c>
      <c r="X66" s="35">
        <v>55</v>
      </c>
      <c r="Y66" s="35">
        <v>474</v>
      </c>
      <c r="Z66" s="35">
        <v>78.5</v>
      </c>
      <c r="AA66" s="40">
        <v>71.5</v>
      </c>
      <c r="AB66" s="40">
        <f t="shared" si="10"/>
        <v>0.97278911564625847</v>
      </c>
      <c r="AC66" s="39">
        <v>8.9171974522293002E-2</v>
      </c>
      <c r="AD66" s="40">
        <v>1800.0326566696201</v>
      </c>
      <c r="AE66" s="35">
        <v>6</v>
      </c>
      <c r="AF66" s="35">
        <v>37</v>
      </c>
      <c r="AG66" s="35">
        <v>1</v>
      </c>
      <c r="AH66" s="35">
        <v>75.5</v>
      </c>
      <c r="AI66" s="36">
        <v>68.585931576813394</v>
      </c>
      <c r="AJ66" s="36">
        <f t="shared" si="11"/>
        <v>0.93314192621514824</v>
      </c>
      <c r="AK66" s="39">
        <v>9.1577065207648703E-2</v>
      </c>
      <c r="AL66" s="36">
        <v>1800.0020730495501</v>
      </c>
      <c r="AM66" s="35">
        <v>2279800</v>
      </c>
      <c r="AN66" s="35">
        <v>65</v>
      </c>
      <c r="AO66" s="35">
        <v>1</v>
      </c>
      <c r="AP66" s="35">
        <v>650</v>
      </c>
      <c r="AR66" s="40">
        <f t="shared" si="12"/>
        <v>73.5</v>
      </c>
    </row>
    <row r="67" spans="1:45" s="53" customFormat="1" x14ac:dyDescent="0.35">
      <c r="A67" s="90" t="s">
        <v>57</v>
      </c>
      <c r="B67" s="90"/>
      <c r="C67" s="90"/>
      <c r="D67" s="46">
        <f t="shared" ref="D67:AR67" si="13">AVERAGE(D50:D66)</f>
        <v>95.470588235242474</v>
      </c>
      <c r="E67" s="46">
        <f t="shared" si="13"/>
        <v>66.647808345853264</v>
      </c>
      <c r="F67" s="46">
        <f t="shared" si="13"/>
        <v>0.72375215682955762</v>
      </c>
      <c r="G67" s="27">
        <f t="shared" si="13"/>
        <v>0.27710937191747792</v>
      </c>
      <c r="H67" s="46">
        <f t="shared" si="13"/>
        <v>1710.9677751485017</v>
      </c>
      <c r="I67" s="46">
        <f t="shared" si="13"/>
        <v>565048.17647058819</v>
      </c>
      <c r="J67" s="46">
        <f t="shared" si="13"/>
        <v>419.47058823529414</v>
      </c>
      <c r="K67" s="46">
        <f t="shared" si="13"/>
        <v>96.382352941168506</v>
      </c>
      <c r="L67" s="46">
        <f t="shared" si="13"/>
        <v>94.382352941088357</v>
      </c>
      <c r="M67" s="46">
        <f t="shared" si="13"/>
        <v>0.99084178707546089</v>
      </c>
      <c r="N67" s="27">
        <f t="shared" si="13"/>
        <v>1.9213775114403756E-2</v>
      </c>
      <c r="O67" s="46">
        <f t="shared" si="13"/>
        <v>828.52929645426138</v>
      </c>
      <c r="P67" s="46">
        <f t="shared" si="13"/>
        <v>7.8235294117647056</v>
      </c>
      <c r="Q67" s="46">
        <f t="shared" si="13"/>
        <v>23.705882352941178</v>
      </c>
      <c r="R67" s="46">
        <f t="shared" si="13"/>
        <v>96.147058823500004</v>
      </c>
      <c r="S67" s="46">
        <f t="shared" si="13"/>
        <v>91.728466550479069</v>
      </c>
      <c r="T67" s="46">
        <f t="shared" si="13"/>
        <v>0.96525981366224989</v>
      </c>
      <c r="U67" s="27">
        <f t="shared" si="13"/>
        <v>4.061400722410119E-2</v>
      </c>
      <c r="V67" s="46">
        <f t="shared" si="13"/>
        <v>1117.5948451406823</v>
      </c>
      <c r="W67" s="46">
        <f t="shared" si="13"/>
        <v>1603589</v>
      </c>
      <c r="X67" s="46">
        <f t="shared" si="13"/>
        <v>50.235294117647058</v>
      </c>
      <c r="Y67" s="46">
        <f t="shared" si="13"/>
        <v>409.64705882352939</v>
      </c>
      <c r="Z67" s="46">
        <f t="shared" si="13"/>
        <v>95.852941176470594</v>
      </c>
      <c r="AA67" s="46">
        <f t="shared" si="13"/>
        <v>95.117647058823536</v>
      </c>
      <c r="AB67" s="46">
        <f t="shared" si="13"/>
        <v>0.99763059699162704</v>
      </c>
      <c r="AC67" s="27">
        <f t="shared" si="13"/>
        <v>8.0121784940125184E-3</v>
      </c>
      <c r="AD67" s="46">
        <f t="shared" si="13"/>
        <v>568.30261762001919</v>
      </c>
      <c r="AE67" s="46">
        <f t="shared" si="13"/>
        <v>9.0588235294117645</v>
      </c>
      <c r="AF67" s="46">
        <f t="shared" si="13"/>
        <v>26.411764705882351</v>
      </c>
      <c r="AG67" s="46">
        <f t="shared" si="13"/>
        <v>2.0588235294117645</v>
      </c>
      <c r="AH67" s="46">
        <f t="shared" si="13"/>
        <v>95.76470588235054</v>
      </c>
      <c r="AI67" s="46">
        <f t="shared" si="13"/>
        <v>92.711972367176514</v>
      </c>
      <c r="AJ67" s="46">
        <f t="shared" si="13"/>
        <v>0.97466719837447358</v>
      </c>
      <c r="AK67" s="27">
        <f t="shared" si="13"/>
        <v>2.9248280140714931E-2</v>
      </c>
      <c r="AL67" s="46">
        <f t="shared" si="13"/>
        <v>824.1048974990847</v>
      </c>
      <c r="AM67" s="46">
        <f t="shared" si="13"/>
        <v>912771.4705882353</v>
      </c>
      <c r="AN67" s="46">
        <f t="shared" si="13"/>
        <v>47.941176470588232</v>
      </c>
      <c r="AO67" s="46">
        <f t="shared" si="13"/>
        <v>3.5882352941176472</v>
      </c>
      <c r="AP67" s="46">
        <f t="shared" si="13"/>
        <v>491.05882352941177</v>
      </c>
      <c r="AQ67" s="46"/>
      <c r="AR67" s="46">
        <f t="shared" si="13"/>
        <v>95.323529411683651</v>
      </c>
    </row>
    <row r="68" spans="1:45" x14ac:dyDescent="0.35">
      <c r="E68" s="36"/>
      <c r="F68" s="36"/>
      <c r="G68" s="39"/>
      <c r="H68" s="40"/>
      <c r="L68" s="36"/>
      <c r="M68" s="36"/>
      <c r="N68" s="39"/>
      <c r="O68" s="36"/>
      <c r="R68" s="40"/>
      <c r="S68" s="36"/>
      <c r="T68" s="36"/>
      <c r="U68" s="39"/>
      <c r="V68" s="40"/>
      <c r="AA68" s="40"/>
      <c r="AB68" s="40"/>
      <c r="AC68" s="39"/>
      <c r="AD68" s="40"/>
      <c r="AI68" s="36"/>
      <c r="AJ68" s="36"/>
      <c r="AK68" s="39"/>
      <c r="AL68" s="36"/>
      <c r="AR68" s="40"/>
    </row>
    <row r="69" spans="1:45" x14ac:dyDescent="0.35">
      <c r="E69" s="36"/>
      <c r="F69" s="36"/>
      <c r="G69" s="39"/>
      <c r="H69" s="40"/>
      <c r="L69" s="36"/>
      <c r="M69" s="36"/>
      <c r="N69" s="39"/>
      <c r="O69" s="36"/>
      <c r="R69" s="40"/>
      <c r="S69" s="36"/>
      <c r="T69" s="36"/>
      <c r="U69" s="39"/>
      <c r="V69" s="40"/>
      <c r="AA69" s="40"/>
      <c r="AB69" s="40"/>
      <c r="AC69" s="39"/>
      <c r="AD69" s="40"/>
      <c r="AI69" s="36"/>
      <c r="AJ69" s="36"/>
      <c r="AK69" s="39"/>
      <c r="AL69" s="36"/>
      <c r="AR69" s="40"/>
    </row>
    <row r="70" spans="1:45" x14ac:dyDescent="0.35">
      <c r="E70" s="36"/>
      <c r="F70" s="36"/>
      <c r="G70" s="39"/>
      <c r="H70" s="40"/>
      <c r="L70" s="36"/>
      <c r="M70" s="36"/>
      <c r="N70" s="39"/>
      <c r="O70" s="36"/>
      <c r="R70" s="40"/>
      <c r="S70" s="36"/>
      <c r="T70" s="36"/>
      <c r="U70" s="39"/>
      <c r="V70" s="40"/>
      <c r="AA70" s="40"/>
      <c r="AB70" s="40"/>
      <c r="AC70" s="39"/>
      <c r="AD70" s="40"/>
      <c r="AI70" s="36"/>
      <c r="AJ70" s="36"/>
      <c r="AK70" s="39"/>
      <c r="AL70" s="36"/>
      <c r="AR70" s="40"/>
    </row>
    <row r="71" spans="1:45" x14ac:dyDescent="0.35">
      <c r="A71" s="78" t="s">
        <v>125</v>
      </c>
      <c r="B71" s="78"/>
      <c r="C71" s="78"/>
      <c r="D71" s="78"/>
      <c r="E71" s="36"/>
      <c r="F71" s="36"/>
      <c r="G71" s="39"/>
      <c r="H71" s="40"/>
      <c r="L71" s="36"/>
      <c r="M71" s="36"/>
      <c r="N71" s="39"/>
      <c r="O71" s="36"/>
      <c r="R71" s="40"/>
      <c r="S71" s="36"/>
      <c r="T71" s="36"/>
      <c r="U71" s="39"/>
      <c r="V71" s="40"/>
      <c r="AA71" s="40"/>
      <c r="AB71" s="40"/>
      <c r="AC71" s="39"/>
      <c r="AD71" s="40"/>
      <c r="AI71" s="36"/>
      <c r="AJ71" s="36"/>
      <c r="AK71" s="39"/>
      <c r="AL71" s="36"/>
      <c r="AR71" s="40"/>
    </row>
    <row r="72" spans="1:45" x14ac:dyDescent="0.35">
      <c r="D72" s="85" t="s">
        <v>0</v>
      </c>
      <c r="E72" s="85"/>
      <c r="F72" s="85"/>
      <c r="G72" s="85"/>
      <c r="H72" s="85"/>
      <c r="I72" s="85"/>
      <c r="J72" s="85"/>
      <c r="K72" s="86" t="s">
        <v>1</v>
      </c>
      <c r="L72" s="86"/>
      <c r="M72" s="86"/>
      <c r="N72" s="86"/>
      <c r="O72" s="86"/>
      <c r="P72" s="86"/>
      <c r="Q72" s="86"/>
      <c r="R72" s="87" t="s">
        <v>2</v>
      </c>
      <c r="S72" s="87"/>
      <c r="T72" s="87"/>
      <c r="U72" s="87"/>
      <c r="V72" s="87"/>
      <c r="W72" s="87"/>
      <c r="X72" s="87"/>
      <c r="Y72" s="87"/>
      <c r="Z72" s="88" t="s">
        <v>117</v>
      </c>
      <c r="AA72" s="88"/>
      <c r="AB72" s="88"/>
      <c r="AC72" s="88"/>
      <c r="AD72" s="88"/>
      <c r="AE72" s="88"/>
      <c r="AF72" s="88"/>
      <c r="AG72" s="88"/>
      <c r="AH72" s="89" t="s">
        <v>3</v>
      </c>
      <c r="AI72" s="89"/>
      <c r="AJ72" s="89"/>
      <c r="AK72" s="89"/>
      <c r="AL72" s="89"/>
      <c r="AM72" s="89"/>
      <c r="AN72" s="89"/>
      <c r="AO72" s="89"/>
      <c r="AP72" s="89"/>
      <c r="AQ72" s="34"/>
      <c r="AR72" s="40"/>
      <c r="AS72" s="34"/>
    </row>
    <row r="73" spans="1:45" x14ac:dyDescent="0.35">
      <c r="A73" s="35" t="s">
        <v>4</v>
      </c>
      <c r="B73" s="35" t="s">
        <v>58</v>
      </c>
      <c r="C73" s="35" t="s">
        <v>5</v>
      </c>
      <c r="D73" s="56" t="s">
        <v>6</v>
      </c>
      <c r="E73" s="56" t="s">
        <v>7</v>
      </c>
      <c r="F73" s="56" t="s">
        <v>13</v>
      </c>
      <c r="G73" s="56" t="s">
        <v>9</v>
      </c>
      <c r="H73" s="56" t="s">
        <v>10</v>
      </c>
      <c r="I73" s="56" t="s">
        <v>11</v>
      </c>
      <c r="J73" s="56" t="s">
        <v>12</v>
      </c>
      <c r="K73" s="57" t="s">
        <v>6</v>
      </c>
      <c r="L73" s="57" t="s">
        <v>7</v>
      </c>
      <c r="M73" s="57" t="s">
        <v>13</v>
      </c>
      <c r="N73" s="57" t="s">
        <v>9</v>
      </c>
      <c r="O73" s="57" t="s">
        <v>10</v>
      </c>
      <c r="P73" s="57" t="s">
        <v>14</v>
      </c>
      <c r="Q73" s="57" t="s">
        <v>15</v>
      </c>
      <c r="R73" s="58" t="s">
        <v>6</v>
      </c>
      <c r="S73" s="58" t="s">
        <v>7</v>
      </c>
      <c r="T73" s="58" t="s">
        <v>13</v>
      </c>
      <c r="U73" s="58" t="s">
        <v>9</v>
      </c>
      <c r="V73" s="58" t="s">
        <v>10</v>
      </c>
      <c r="W73" s="58" t="s">
        <v>11</v>
      </c>
      <c r="X73" s="58" t="s">
        <v>15</v>
      </c>
      <c r="Y73" s="58" t="s">
        <v>12</v>
      </c>
      <c r="Z73" s="59" t="s">
        <v>6</v>
      </c>
      <c r="AA73" s="59" t="s">
        <v>7</v>
      </c>
      <c r="AB73" s="59" t="s">
        <v>13</v>
      </c>
      <c r="AC73" s="59" t="s">
        <v>9</v>
      </c>
      <c r="AD73" s="59" t="s">
        <v>10</v>
      </c>
      <c r="AE73" s="59" t="s">
        <v>14</v>
      </c>
      <c r="AF73" s="59" t="s">
        <v>15</v>
      </c>
      <c r="AG73" s="59" t="s">
        <v>16</v>
      </c>
      <c r="AH73" s="60" t="s">
        <v>6</v>
      </c>
      <c r="AI73" s="60" t="s">
        <v>7</v>
      </c>
      <c r="AJ73" s="60" t="s">
        <v>13</v>
      </c>
      <c r="AK73" s="60" t="s">
        <v>9</v>
      </c>
      <c r="AL73" s="60" t="s">
        <v>10</v>
      </c>
      <c r="AM73" s="60" t="s">
        <v>11</v>
      </c>
      <c r="AN73" s="60" t="s">
        <v>15</v>
      </c>
      <c r="AO73" s="60" t="s">
        <v>16</v>
      </c>
      <c r="AP73" s="60" t="s">
        <v>12</v>
      </c>
      <c r="AQ73" s="34"/>
      <c r="AR73" s="61" t="s">
        <v>59</v>
      </c>
      <c r="AS73" s="34"/>
    </row>
    <row r="74" spans="1:45" x14ac:dyDescent="0.35">
      <c r="A74" s="35" t="s">
        <v>77</v>
      </c>
      <c r="B74" s="35">
        <v>18</v>
      </c>
      <c r="C74" s="35">
        <v>5</v>
      </c>
      <c r="D74" s="35">
        <v>140.99999999941599</v>
      </c>
      <c r="E74" s="36">
        <v>69.336942959302704</v>
      </c>
      <c r="F74" s="36">
        <f t="shared" ref="F74:F93" si="14">E74/AR74</f>
        <v>0.49175136850772971</v>
      </c>
      <c r="G74" s="23">
        <v>0.50824863149191202</v>
      </c>
      <c r="H74" s="52">
        <v>1800.00158977508</v>
      </c>
      <c r="I74" s="38">
        <v>186399</v>
      </c>
      <c r="J74" s="35">
        <v>488</v>
      </c>
      <c r="K74" s="35">
        <v>147.5</v>
      </c>
      <c r="L74" s="36">
        <v>127.5</v>
      </c>
      <c r="M74" s="36">
        <f t="shared" ref="M74:M93" si="15">L74/AR74</f>
        <v>0.90425531915268154</v>
      </c>
      <c r="N74" s="39">
        <v>0.13559322033898299</v>
      </c>
      <c r="O74" s="36">
        <v>1800.0638566017201</v>
      </c>
      <c r="P74" s="35">
        <v>4</v>
      </c>
      <c r="Q74" s="35">
        <v>31</v>
      </c>
      <c r="R74" s="40">
        <v>146.5</v>
      </c>
      <c r="S74" s="36">
        <v>114.70724534361</v>
      </c>
      <c r="T74" s="36">
        <f t="shared" ref="T74:T93" si="16">S74/AR74</f>
        <v>0.81352656272400781</v>
      </c>
      <c r="U74" s="39">
        <v>0.21701539014586099</v>
      </c>
      <c r="V74" s="40">
        <v>1800.001506567</v>
      </c>
      <c r="W74" s="35">
        <v>348905</v>
      </c>
      <c r="X74" s="35">
        <v>141</v>
      </c>
      <c r="Y74" s="35">
        <v>1239</v>
      </c>
      <c r="Z74" s="35">
        <v>145.5</v>
      </c>
      <c r="AA74" s="36">
        <v>129.5</v>
      </c>
      <c r="AB74" s="36">
        <f t="shared" ref="AB74:AB93" si="17">AA74/AR74</f>
        <v>0.91843971631586085</v>
      </c>
      <c r="AC74" s="39">
        <v>0.109965635738832</v>
      </c>
      <c r="AD74" s="40">
        <v>1800.0579118728599</v>
      </c>
      <c r="AE74" s="35">
        <v>7</v>
      </c>
      <c r="AF74" s="35">
        <v>53</v>
      </c>
      <c r="AG74" s="35">
        <v>4</v>
      </c>
      <c r="AH74" s="35">
        <v>146.5</v>
      </c>
      <c r="AI74" s="36">
        <v>123.725494758607</v>
      </c>
      <c r="AJ74" s="36">
        <f t="shared" ref="AJ74:AJ93" si="18">AI74/AR74</f>
        <v>0.87748577843347131</v>
      </c>
      <c r="AK74" s="39">
        <v>0.15545737366128201</v>
      </c>
      <c r="AL74" s="36">
        <v>1800.0015237331399</v>
      </c>
      <c r="AM74" s="35">
        <v>265715</v>
      </c>
      <c r="AN74" s="35">
        <v>138</v>
      </c>
      <c r="AO74" s="35">
        <v>11</v>
      </c>
      <c r="AP74" s="35">
        <v>1468</v>
      </c>
      <c r="AR74" s="40">
        <f t="shared" ref="AR74:AR93" si="19">MIN(D74,K74,R74,Z74,AH74)</f>
        <v>140.99999999941599</v>
      </c>
    </row>
    <row r="75" spans="1:45" x14ac:dyDescent="0.35">
      <c r="A75" s="35" t="s">
        <v>78</v>
      </c>
      <c r="B75" s="35">
        <v>18</v>
      </c>
      <c r="C75" s="35">
        <v>5</v>
      </c>
      <c r="D75" s="35">
        <v>129.5</v>
      </c>
      <c r="E75" s="36">
        <v>65.646661677339793</v>
      </c>
      <c r="F75" s="36">
        <f t="shared" si="14"/>
        <v>0.50692402839644624</v>
      </c>
      <c r="G75" s="23">
        <v>0.49307597160317201</v>
      </c>
      <c r="H75" s="52">
        <v>1800.00291156768</v>
      </c>
      <c r="I75" s="38">
        <v>197480</v>
      </c>
      <c r="J75" s="35">
        <v>317</v>
      </c>
      <c r="K75" s="35">
        <v>134.5</v>
      </c>
      <c r="L75" s="36">
        <v>125</v>
      </c>
      <c r="M75" s="36">
        <f t="shared" si="15"/>
        <v>0.96525096525096521</v>
      </c>
      <c r="N75" s="39">
        <v>7.0631970260223095E-2</v>
      </c>
      <c r="O75" s="36">
        <v>1800.0794558525099</v>
      </c>
      <c r="P75" s="35">
        <v>8</v>
      </c>
      <c r="Q75" s="35">
        <v>44</v>
      </c>
      <c r="R75" s="36">
        <v>134.5</v>
      </c>
      <c r="S75" s="36">
        <v>117.587096264735</v>
      </c>
      <c r="T75" s="36">
        <f t="shared" si="16"/>
        <v>0.908008465364749</v>
      </c>
      <c r="U75" s="39">
        <v>0.125746496172878</v>
      </c>
      <c r="V75" s="40">
        <v>1800.0032749176</v>
      </c>
      <c r="W75" s="35">
        <v>516700</v>
      </c>
      <c r="X75" s="35">
        <v>87</v>
      </c>
      <c r="Y75" s="35">
        <v>1512</v>
      </c>
      <c r="Z75" s="35">
        <v>134.5</v>
      </c>
      <c r="AA75" s="36">
        <v>128</v>
      </c>
      <c r="AB75" s="36">
        <f t="shared" si="17"/>
        <v>0.98841698841698844</v>
      </c>
      <c r="AC75" s="39">
        <v>4.8327137546468703E-2</v>
      </c>
      <c r="AD75" s="40">
        <v>1800.06401324272</v>
      </c>
      <c r="AE75" s="35">
        <v>9</v>
      </c>
      <c r="AF75" s="35">
        <v>47</v>
      </c>
      <c r="AG75" s="35">
        <v>10</v>
      </c>
      <c r="AH75" s="35">
        <v>134.5</v>
      </c>
      <c r="AI75" s="36">
        <v>123.60231446655</v>
      </c>
      <c r="AJ75" s="36">
        <f t="shared" si="18"/>
        <v>0.95445802676872582</v>
      </c>
      <c r="AK75" s="39">
        <v>8.1023684263510698E-2</v>
      </c>
      <c r="AL75" s="36">
        <v>1800.00142908096</v>
      </c>
      <c r="AM75" s="35">
        <v>161404</v>
      </c>
      <c r="AN75" s="35">
        <v>76</v>
      </c>
      <c r="AO75" s="35">
        <v>11</v>
      </c>
      <c r="AP75" s="35">
        <v>1565</v>
      </c>
      <c r="AR75" s="40">
        <f t="shared" si="19"/>
        <v>129.5</v>
      </c>
    </row>
    <row r="76" spans="1:45" x14ac:dyDescent="0.35">
      <c r="A76" s="35" t="s">
        <v>79</v>
      </c>
      <c r="B76" s="35">
        <v>18</v>
      </c>
      <c r="C76" s="35">
        <v>5</v>
      </c>
      <c r="D76" s="35">
        <v>132</v>
      </c>
      <c r="E76" s="36">
        <v>58.807409883580199</v>
      </c>
      <c r="F76" s="36">
        <f t="shared" si="14"/>
        <v>0.44551068093621365</v>
      </c>
      <c r="G76" s="23">
        <v>0.55448931906336596</v>
      </c>
      <c r="H76" s="52">
        <v>1800.0019772052699</v>
      </c>
      <c r="I76" s="38">
        <v>250339</v>
      </c>
      <c r="J76" s="35">
        <v>488</v>
      </c>
      <c r="K76" s="35">
        <v>146</v>
      </c>
      <c r="L76" s="36">
        <v>115.163939773133</v>
      </c>
      <c r="M76" s="36">
        <f t="shared" si="15"/>
        <v>0.87245408919040146</v>
      </c>
      <c r="N76" s="39">
        <v>0.21120589196483899</v>
      </c>
      <c r="O76" s="36">
        <v>1800.2127935886399</v>
      </c>
      <c r="P76" s="35">
        <v>1</v>
      </c>
      <c r="Q76" s="35">
        <v>6</v>
      </c>
      <c r="R76" s="36">
        <v>143.5</v>
      </c>
      <c r="S76" s="36">
        <v>106.44167260703</v>
      </c>
      <c r="T76" s="36">
        <f t="shared" si="16"/>
        <v>0.80637630762901513</v>
      </c>
      <c r="U76" s="39">
        <v>0.25824618392295301</v>
      </c>
      <c r="V76" s="40">
        <v>1800.00135040283</v>
      </c>
      <c r="W76" s="35">
        <v>322591</v>
      </c>
      <c r="X76" s="35">
        <v>169</v>
      </c>
      <c r="Y76" s="35">
        <v>975</v>
      </c>
      <c r="Z76" s="35">
        <v>143.5</v>
      </c>
      <c r="AA76" s="36">
        <v>119.5</v>
      </c>
      <c r="AB76" s="36">
        <f t="shared" si="17"/>
        <v>0.90530303030303028</v>
      </c>
      <c r="AC76" s="39">
        <v>0.16724738675958201</v>
      </c>
      <c r="AD76" s="40">
        <v>1800.11191010475</v>
      </c>
      <c r="AE76" s="35">
        <v>3</v>
      </c>
      <c r="AF76" s="35">
        <v>22</v>
      </c>
      <c r="AG76" s="35">
        <v>6</v>
      </c>
      <c r="AH76" s="35">
        <v>140.5</v>
      </c>
      <c r="AI76" s="36">
        <v>111.768549925868</v>
      </c>
      <c r="AJ76" s="36">
        <f t="shared" si="18"/>
        <v>0.84673143883233337</v>
      </c>
      <c r="AK76" s="39">
        <v>0.204494306577304</v>
      </c>
      <c r="AL76" s="36">
        <v>1800.00336313248</v>
      </c>
      <c r="AM76" s="35">
        <v>169200</v>
      </c>
      <c r="AN76" s="35">
        <v>104</v>
      </c>
      <c r="AO76" s="35">
        <v>24</v>
      </c>
      <c r="AP76" s="35">
        <v>1324</v>
      </c>
      <c r="AR76" s="40">
        <f t="shared" si="19"/>
        <v>132</v>
      </c>
    </row>
    <row r="77" spans="1:45" x14ac:dyDescent="0.35">
      <c r="A77" s="35" t="s">
        <v>80</v>
      </c>
      <c r="B77" s="35">
        <v>18</v>
      </c>
      <c r="C77" s="35">
        <v>4</v>
      </c>
      <c r="D77" s="35">
        <v>139.5</v>
      </c>
      <c r="E77" s="36">
        <v>63.873029153698198</v>
      </c>
      <c r="F77" s="36">
        <f t="shared" si="14"/>
        <v>0.45787117672901934</v>
      </c>
      <c r="G77" s="23">
        <v>0.54212882327059098</v>
      </c>
      <c r="H77" s="52">
        <v>1800.0031743049601</v>
      </c>
      <c r="I77" s="38">
        <v>236316</v>
      </c>
      <c r="J77" s="35">
        <v>449</v>
      </c>
      <c r="K77" s="35">
        <v>141</v>
      </c>
      <c r="L77" s="36">
        <v>129.5</v>
      </c>
      <c r="M77" s="36">
        <f t="shared" si="15"/>
        <v>0.92831541218637992</v>
      </c>
      <c r="N77" s="39">
        <v>8.1560283687943297E-2</v>
      </c>
      <c r="O77" s="36">
        <v>1800.3897736072499</v>
      </c>
      <c r="P77" s="35">
        <v>5</v>
      </c>
      <c r="Q77" s="35">
        <v>28</v>
      </c>
      <c r="R77" s="36">
        <v>142.5</v>
      </c>
      <c r="S77" s="36">
        <v>121.409762324955</v>
      </c>
      <c r="T77" s="36">
        <f t="shared" si="16"/>
        <v>0.87032087688139781</v>
      </c>
      <c r="U77" s="39">
        <v>0.14800166789495001</v>
      </c>
      <c r="V77" s="40">
        <v>1800.0031809806801</v>
      </c>
      <c r="W77" s="35">
        <v>403800</v>
      </c>
      <c r="X77" s="35">
        <v>101</v>
      </c>
      <c r="Y77" s="35">
        <v>989</v>
      </c>
      <c r="Z77" s="35">
        <v>141</v>
      </c>
      <c r="AA77" s="36">
        <v>131.95756172839501</v>
      </c>
      <c r="AB77" s="36">
        <f t="shared" si="17"/>
        <v>0.94593234213903232</v>
      </c>
      <c r="AC77" s="39">
        <v>6.4130767883723003E-2</v>
      </c>
      <c r="AD77" s="40">
        <v>1800.08430624008</v>
      </c>
      <c r="AE77" s="35">
        <v>7</v>
      </c>
      <c r="AF77" s="35">
        <v>37</v>
      </c>
      <c r="AG77" s="35">
        <v>5</v>
      </c>
      <c r="AH77" s="35">
        <v>144.99999999996001</v>
      </c>
      <c r="AI77" s="36">
        <v>122.008580262492</v>
      </c>
      <c r="AJ77" s="36">
        <f t="shared" si="18"/>
        <v>0.87461347858417204</v>
      </c>
      <c r="AK77" s="39">
        <v>0.15856151543074701</v>
      </c>
      <c r="AL77" s="36">
        <v>1800.00239396095</v>
      </c>
      <c r="AM77" s="35">
        <v>203832</v>
      </c>
      <c r="AN77" s="35">
        <v>182</v>
      </c>
      <c r="AO77" s="35">
        <v>15</v>
      </c>
      <c r="AP77" s="35">
        <v>1602</v>
      </c>
      <c r="AR77" s="40">
        <f t="shared" si="19"/>
        <v>139.5</v>
      </c>
    </row>
    <row r="78" spans="1:45" x14ac:dyDescent="0.35">
      <c r="A78" s="35" t="s">
        <v>81</v>
      </c>
      <c r="B78" s="35">
        <v>18</v>
      </c>
      <c r="C78" s="35">
        <v>6</v>
      </c>
      <c r="D78" s="35">
        <v>107</v>
      </c>
      <c r="E78" s="36">
        <v>49.938840788434497</v>
      </c>
      <c r="F78" s="36">
        <f t="shared" si="14"/>
        <v>0.46671813820966818</v>
      </c>
      <c r="G78" s="23">
        <v>0.53328186178983195</v>
      </c>
      <c r="H78" s="52">
        <v>1800.0032932758299</v>
      </c>
      <c r="I78" s="38">
        <v>129638</v>
      </c>
      <c r="J78" s="35">
        <v>586</v>
      </c>
      <c r="K78" s="35">
        <v>122</v>
      </c>
      <c r="L78" s="36">
        <v>84.926077997095703</v>
      </c>
      <c r="M78" s="36">
        <f t="shared" si="15"/>
        <v>0.79370166352425886</v>
      </c>
      <c r="N78" s="39">
        <v>0.30388460658118299</v>
      </c>
      <c r="O78" s="36">
        <v>1800.23475909233</v>
      </c>
      <c r="P78" s="35">
        <v>1</v>
      </c>
      <c r="Q78" s="35">
        <v>11</v>
      </c>
      <c r="R78" s="36">
        <v>113.5</v>
      </c>
      <c r="S78" s="36">
        <v>79.824414570636506</v>
      </c>
      <c r="T78" s="36">
        <f t="shared" si="16"/>
        <v>0.74602256608071504</v>
      </c>
      <c r="U78" s="39">
        <v>0.29670119320999</v>
      </c>
      <c r="V78" s="40">
        <v>1800.03557729721</v>
      </c>
      <c r="W78" s="35">
        <v>329718</v>
      </c>
      <c r="X78" s="35">
        <v>183</v>
      </c>
      <c r="Y78" s="35">
        <v>1258</v>
      </c>
      <c r="Z78" s="35">
        <v>110.5</v>
      </c>
      <c r="AA78" s="36">
        <v>92</v>
      </c>
      <c r="AB78" s="36">
        <f t="shared" si="17"/>
        <v>0.85981308411214952</v>
      </c>
      <c r="AC78" s="39">
        <v>0.167420814479638</v>
      </c>
      <c r="AD78" s="40">
        <v>1800.10985183716</v>
      </c>
      <c r="AE78" s="35">
        <v>4</v>
      </c>
      <c r="AF78" s="35">
        <v>38</v>
      </c>
      <c r="AG78" s="35">
        <v>9</v>
      </c>
      <c r="AH78" s="35">
        <v>109.5</v>
      </c>
      <c r="AI78" s="36">
        <v>79.359598206063794</v>
      </c>
      <c r="AJ78" s="36">
        <f t="shared" si="18"/>
        <v>0.74167848790713831</v>
      </c>
      <c r="AK78" s="39">
        <v>0.27525481090327603</v>
      </c>
      <c r="AL78" s="36">
        <v>1800.0016789436299</v>
      </c>
      <c r="AM78" s="35">
        <v>149398</v>
      </c>
      <c r="AN78" s="35">
        <v>137</v>
      </c>
      <c r="AO78" s="35">
        <v>9</v>
      </c>
      <c r="AP78" s="35">
        <v>1600</v>
      </c>
      <c r="AR78" s="40">
        <f t="shared" si="19"/>
        <v>107</v>
      </c>
    </row>
    <row r="79" spans="1:45" x14ac:dyDescent="0.35">
      <c r="A79" s="35" t="s">
        <v>82</v>
      </c>
      <c r="B79" s="35">
        <v>18</v>
      </c>
      <c r="C79" s="35">
        <v>6</v>
      </c>
      <c r="D79" s="35">
        <v>118.5</v>
      </c>
      <c r="E79" s="36">
        <v>49.175703319638401</v>
      </c>
      <c r="F79" s="36">
        <f t="shared" si="14"/>
        <v>0.4167432484715119</v>
      </c>
      <c r="G79" s="23">
        <v>0.58501516185909697</v>
      </c>
      <c r="H79" s="52">
        <v>1800.0013506412499</v>
      </c>
      <c r="I79" s="38">
        <v>124012</v>
      </c>
      <c r="J79" s="35">
        <v>568</v>
      </c>
      <c r="K79" s="35">
        <v>128</v>
      </c>
      <c r="L79" s="36">
        <v>113</v>
      </c>
      <c r="M79" s="36">
        <f t="shared" si="15"/>
        <v>0.9576271186440678</v>
      </c>
      <c r="N79" s="39">
        <v>0.1171875</v>
      </c>
      <c r="O79" s="36">
        <v>1800.13152456284</v>
      </c>
      <c r="P79" s="35">
        <v>5</v>
      </c>
      <c r="Q79" s="35">
        <v>28</v>
      </c>
      <c r="R79" s="36">
        <v>118</v>
      </c>
      <c r="S79" s="36">
        <v>107.684870937398</v>
      </c>
      <c r="T79" s="36">
        <f t="shared" si="16"/>
        <v>0.91258365201184743</v>
      </c>
      <c r="U79" s="39">
        <v>8.7416347988080095E-2</v>
      </c>
      <c r="V79" s="40">
        <v>1800.0036985874201</v>
      </c>
      <c r="W79" s="35">
        <v>299600</v>
      </c>
      <c r="X79" s="35">
        <v>143</v>
      </c>
      <c r="Y79" s="35">
        <v>1278</v>
      </c>
      <c r="Z79" s="35">
        <v>122.5</v>
      </c>
      <c r="AA79" s="36">
        <v>114.5</v>
      </c>
      <c r="AB79" s="36">
        <f t="shared" si="17"/>
        <v>0.97033898305084743</v>
      </c>
      <c r="AC79" s="39">
        <v>6.5306122448979598E-2</v>
      </c>
      <c r="AD79" s="40">
        <v>1800.06646680832</v>
      </c>
      <c r="AE79" s="35">
        <v>9</v>
      </c>
      <c r="AF79" s="35">
        <v>43</v>
      </c>
      <c r="AG79" s="35">
        <v>0</v>
      </c>
      <c r="AH79" s="35">
        <v>119</v>
      </c>
      <c r="AI79" s="36">
        <v>111.953306638768</v>
      </c>
      <c r="AJ79" s="36">
        <f t="shared" si="18"/>
        <v>0.94875683592176274</v>
      </c>
      <c r="AK79" s="39">
        <v>5.9215910598540401E-2</v>
      </c>
      <c r="AL79" s="36">
        <v>1800.0015103817</v>
      </c>
      <c r="AM79" s="35">
        <v>246014</v>
      </c>
      <c r="AN79" s="35">
        <v>99</v>
      </c>
      <c r="AO79" s="35">
        <v>2</v>
      </c>
      <c r="AP79" s="35">
        <v>1678</v>
      </c>
      <c r="AR79" s="40">
        <f t="shared" si="19"/>
        <v>118</v>
      </c>
    </row>
    <row r="80" spans="1:45" x14ac:dyDescent="0.35">
      <c r="A80" s="35" t="s">
        <v>83</v>
      </c>
      <c r="B80" s="35">
        <v>18</v>
      </c>
      <c r="C80" s="35">
        <v>5</v>
      </c>
      <c r="D80" s="35">
        <v>118.5</v>
      </c>
      <c r="E80" s="36">
        <v>54.521598154327101</v>
      </c>
      <c r="F80" s="36">
        <f t="shared" si="14"/>
        <v>0.46009787472005992</v>
      </c>
      <c r="G80" s="23">
        <v>0.539902125279483</v>
      </c>
      <c r="H80" s="52">
        <v>1800.0020134449001</v>
      </c>
      <c r="I80" s="38">
        <v>215838</v>
      </c>
      <c r="J80" s="35">
        <v>589</v>
      </c>
      <c r="K80" s="35">
        <v>127.5</v>
      </c>
      <c r="L80" s="36">
        <v>100.874435880577</v>
      </c>
      <c r="M80" s="36">
        <f t="shared" si="15"/>
        <v>0.85126106228335019</v>
      </c>
      <c r="N80" s="39">
        <v>0.20882795387782899</v>
      </c>
      <c r="O80" s="36">
        <v>1800.24449563026</v>
      </c>
      <c r="P80" s="35">
        <v>1</v>
      </c>
      <c r="Q80" s="35">
        <v>9</v>
      </c>
      <c r="R80" s="36">
        <v>126</v>
      </c>
      <c r="S80" s="36">
        <v>96.789023850314294</v>
      </c>
      <c r="T80" s="36">
        <f t="shared" si="16"/>
        <v>0.81678501139505733</v>
      </c>
      <c r="U80" s="39">
        <v>0.23183314404494099</v>
      </c>
      <c r="V80" s="40">
        <v>1800.0012154579199</v>
      </c>
      <c r="W80" s="35">
        <v>375933</v>
      </c>
      <c r="X80" s="35">
        <v>107</v>
      </c>
      <c r="Y80" s="35">
        <v>1162</v>
      </c>
      <c r="Z80" s="35">
        <v>122</v>
      </c>
      <c r="AA80" s="36">
        <v>107</v>
      </c>
      <c r="AB80" s="36">
        <f t="shared" si="17"/>
        <v>0.90295358649789026</v>
      </c>
      <c r="AC80" s="39">
        <v>0.12295081967213101</v>
      </c>
      <c r="AD80" s="40">
        <v>1800.0439209937999</v>
      </c>
      <c r="AE80" s="35">
        <v>5</v>
      </c>
      <c r="AF80" s="35">
        <v>37</v>
      </c>
      <c r="AG80" s="35">
        <v>9</v>
      </c>
      <c r="AH80" s="35">
        <v>120</v>
      </c>
      <c r="AI80" s="36">
        <v>99.586802745512699</v>
      </c>
      <c r="AJ80" s="36">
        <f t="shared" si="18"/>
        <v>0.84039495987774426</v>
      </c>
      <c r="AK80" s="39">
        <v>0.17010997712058601</v>
      </c>
      <c r="AL80" s="36">
        <v>1800.00151991844</v>
      </c>
      <c r="AM80" s="35">
        <v>219976</v>
      </c>
      <c r="AN80" s="35">
        <v>74</v>
      </c>
      <c r="AO80" s="35">
        <v>14</v>
      </c>
      <c r="AP80" s="35">
        <v>1420</v>
      </c>
      <c r="AR80" s="40">
        <f t="shared" si="19"/>
        <v>118.5</v>
      </c>
    </row>
    <row r="81" spans="1:44" x14ac:dyDescent="0.35">
      <c r="A81" s="35" t="s">
        <v>84</v>
      </c>
      <c r="B81" s="35">
        <v>18</v>
      </c>
      <c r="C81" s="35">
        <v>5</v>
      </c>
      <c r="D81" s="35">
        <v>164.5</v>
      </c>
      <c r="E81" s="36">
        <v>75.266899979057001</v>
      </c>
      <c r="F81" s="36">
        <f t="shared" si="14"/>
        <v>0.45754954394563524</v>
      </c>
      <c r="G81" s="23">
        <v>0.54245045605403397</v>
      </c>
      <c r="H81" s="52">
        <v>1800.0027647018401</v>
      </c>
      <c r="I81" s="38">
        <v>229318</v>
      </c>
      <c r="J81" s="35">
        <v>556</v>
      </c>
      <c r="K81" s="35">
        <v>169.5</v>
      </c>
      <c r="L81" s="36">
        <v>158.5</v>
      </c>
      <c r="M81" s="36">
        <f t="shared" si="15"/>
        <v>0.96352583586626139</v>
      </c>
      <c r="N81" s="39">
        <v>6.4896755162241901E-2</v>
      </c>
      <c r="O81" s="36">
        <v>1800.0407578945201</v>
      </c>
      <c r="P81" s="35">
        <v>3</v>
      </c>
      <c r="Q81" s="35">
        <v>10</v>
      </c>
      <c r="R81" s="36">
        <v>168</v>
      </c>
      <c r="S81" s="36">
        <v>154.618750915406</v>
      </c>
      <c r="T81" s="36">
        <f t="shared" si="16"/>
        <v>0.93993161650702739</v>
      </c>
      <c r="U81" s="39">
        <v>7.9650292170154194E-2</v>
      </c>
      <c r="V81" s="40">
        <v>1800.00110435486</v>
      </c>
      <c r="W81" s="35">
        <v>530581</v>
      </c>
      <c r="X81" s="35">
        <v>100</v>
      </c>
      <c r="Y81" s="35">
        <v>886</v>
      </c>
      <c r="Z81" s="35">
        <v>165</v>
      </c>
      <c r="AA81" s="36">
        <v>163.99999999903201</v>
      </c>
      <c r="AB81" s="36">
        <f t="shared" si="17"/>
        <v>0.99696048631630407</v>
      </c>
      <c r="AC81" s="39">
        <v>6.06060606647144E-3</v>
      </c>
      <c r="AD81" s="40">
        <v>1800.0368344783799</v>
      </c>
      <c r="AE81" s="35">
        <v>13</v>
      </c>
      <c r="AF81" s="35">
        <v>36</v>
      </c>
      <c r="AG81" s="35">
        <v>4</v>
      </c>
      <c r="AH81" s="35">
        <v>165.499999963378</v>
      </c>
      <c r="AI81" s="36">
        <v>158.63647856692799</v>
      </c>
      <c r="AJ81" s="36">
        <f t="shared" si="18"/>
        <v>0.96435549280807287</v>
      </c>
      <c r="AK81" s="39">
        <v>4.1471428386492599E-2</v>
      </c>
      <c r="AL81" s="36">
        <v>1800.00194740295</v>
      </c>
      <c r="AM81" s="35">
        <v>231966</v>
      </c>
      <c r="AN81" s="35">
        <v>113</v>
      </c>
      <c r="AO81" s="35">
        <v>7</v>
      </c>
      <c r="AP81" s="35">
        <v>1218</v>
      </c>
      <c r="AR81" s="40">
        <f t="shared" si="19"/>
        <v>164.5</v>
      </c>
    </row>
    <row r="82" spans="1:44" x14ac:dyDescent="0.35">
      <c r="A82" s="35" t="s">
        <v>85</v>
      </c>
      <c r="B82" s="35">
        <v>18</v>
      </c>
      <c r="C82" s="35">
        <v>6</v>
      </c>
      <c r="D82" s="35">
        <v>148.4999999998</v>
      </c>
      <c r="E82" s="36">
        <v>63.292046188770101</v>
      </c>
      <c r="F82" s="36">
        <f t="shared" si="14"/>
        <v>0.42620906524481711</v>
      </c>
      <c r="G82" s="23">
        <v>0.57379093475479603</v>
      </c>
      <c r="H82" s="52">
        <v>1800.00221419334</v>
      </c>
      <c r="I82" s="38">
        <v>281653</v>
      </c>
      <c r="J82" s="35">
        <v>503</v>
      </c>
      <c r="K82" s="35">
        <v>158.5</v>
      </c>
      <c r="L82" s="36">
        <v>136</v>
      </c>
      <c r="M82" s="36">
        <f t="shared" si="15"/>
        <v>0.91582491582614933</v>
      </c>
      <c r="N82" s="39">
        <v>0.141955835962145</v>
      </c>
      <c r="O82" s="36">
        <v>1800.06767821312</v>
      </c>
      <c r="P82" s="35">
        <v>4</v>
      </c>
      <c r="Q82" s="35">
        <v>23</v>
      </c>
      <c r="R82" s="36">
        <v>152.5</v>
      </c>
      <c r="S82" s="36">
        <v>123.19426768905601</v>
      </c>
      <c r="T82" s="36">
        <f t="shared" si="16"/>
        <v>0.82959102821024866</v>
      </c>
      <c r="U82" s="39">
        <v>0.19216873646508301</v>
      </c>
      <c r="V82" s="40">
        <v>1800.00283432007</v>
      </c>
      <c r="W82" s="35">
        <v>936800</v>
      </c>
      <c r="X82" s="35">
        <v>85</v>
      </c>
      <c r="Y82" s="35">
        <v>467</v>
      </c>
      <c r="Z82" s="35">
        <v>156</v>
      </c>
      <c r="AA82" s="36">
        <v>136.5</v>
      </c>
      <c r="AB82" s="36">
        <f t="shared" si="17"/>
        <v>0.91919191919315724</v>
      </c>
      <c r="AC82" s="39">
        <v>0.125</v>
      </c>
      <c r="AD82" s="40">
        <v>1800.0390195846601</v>
      </c>
      <c r="AE82" s="35">
        <v>6</v>
      </c>
      <c r="AF82" s="35">
        <v>34</v>
      </c>
      <c r="AG82" s="35">
        <v>6</v>
      </c>
      <c r="AH82" s="35">
        <v>151</v>
      </c>
      <c r="AI82" s="36">
        <v>125.63780230186499</v>
      </c>
      <c r="AJ82" s="36">
        <f t="shared" si="18"/>
        <v>0.84604580674770513</v>
      </c>
      <c r="AK82" s="39">
        <v>0.16796157415972399</v>
      </c>
      <c r="AL82" s="36">
        <v>1800.0034601688401</v>
      </c>
      <c r="AM82" s="35">
        <v>436500</v>
      </c>
      <c r="AN82" s="35">
        <v>111</v>
      </c>
      <c r="AO82" s="35">
        <v>5</v>
      </c>
      <c r="AP82" s="35">
        <v>1057</v>
      </c>
      <c r="AR82" s="40">
        <f t="shared" si="19"/>
        <v>148.4999999998</v>
      </c>
    </row>
    <row r="83" spans="1:44" x14ac:dyDescent="0.35">
      <c r="A83" s="35" t="s">
        <v>86</v>
      </c>
      <c r="B83" s="35">
        <v>18</v>
      </c>
      <c r="C83" s="35">
        <v>6</v>
      </c>
      <c r="D83" s="36">
        <v>131</v>
      </c>
      <c r="E83" s="36">
        <v>57.0881266830174</v>
      </c>
      <c r="F83" s="36">
        <f t="shared" si="14"/>
        <v>0.44254361769780931</v>
      </c>
      <c r="G83" s="23">
        <v>0.56421277341164999</v>
      </c>
      <c r="H83" s="52">
        <v>1800.00333738327</v>
      </c>
      <c r="I83" s="38">
        <v>156498</v>
      </c>
      <c r="J83" s="35">
        <v>459</v>
      </c>
      <c r="K83" s="35">
        <v>133</v>
      </c>
      <c r="L83" s="36">
        <v>122</v>
      </c>
      <c r="M83" s="36">
        <f t="shared" si="15"/>
        <v>0.94573643410852715</v>
      </c>
      <c r="N83" s="39">
        <v>8.2706766917293201E-2</v>
      </c>
      <c r="O83" s="36">
        <v>1800.15031957626</v>
      </c>
      <c r="P83" s="35">
        <v>4</v>
      </c>
      <c r="Q83" s="35">
        <v>20</v>
      </c>
      <c r="R83" s="36">
        <v>135</v>
      </c>
      <c r="S83" s="36">
        <v>111.910854191749</v>
      </c>
      <c r="T83" s="36">
        <f t="shared" si="16"/>
        <v>0.86752600148642633</v>
      </c>
      <c r="U83" s="39">
        <v>0.17103070969062201</v>
      </c>
      <c r="V83" s="40">
        <v>1800.00149321556</v>
      </c>
      <c r="W83" s="35">
        <v>438637</v>
      </c>
      <c r="X83" s="35">
        <v>106</v>
      </c>
      <c r="Y83" s="35">
        <v>1114</v>
      </c>
      <c r="Z83" s="35">
        <v>129</v>
      </c>
      <c r="AA83" s="36">
        <v>125</v>
      </c>
      <c r="AB83" s="36">
        <f t="shared" si="17"/>
        <v>0.96899224806201545</v>
      </c>
      <c r="AC83" s="39">
        <v>3.1007751937987001E-2</v>
      </c>
      <c r="AD83" s="40">
        <v>1800.06025147438</v>
      </c>
      <c r="AE83" s="35">
        <v>8</v>
      </c>
      <c r="AF83" s="35">
        <v>45</v>
      </c>
      <c r="AG83" s="35">
        <v>1</v>
      </c>
      <c r="AH83" s="35">
        <v>132</v>
      </c>
      <c r="AI83" s="36">
        <v>118.462405521752</v>
      </c>
      <c r="AJ83" s="36">
        <f t="shared" si="18"/>
        <v>0.91831322109885272</v>
      </c>
      <c r="AK83" s="39">
        <v>0.102557533926046</v>
      </c>
      <c r="AL83" s="36">
        <v>1800.00191521645</v>
      </c>
      <c r="AM83" s="35">
        <v>306918</v>
      </c>
      <c r="AN83" s="35">
        <v>114</v>
      </c>
      <c r="AO83" s="35">
        <v>12</v>
      </c>
      <c r="AP83" s="35">
        <v>1348</v>
      </c>
      <c r="AR83" s="40">
        <f t="shared" si="19"/>
        <v>129</v>
      </c>
    </row>
    <row r="84" spans="1:44" x14ac:dyDescent="0.35">
      <c r="A84" s="35" t="s">
        <v>87</v>
      </c>
      <c r="B84" s="35">
        <v>20</v>
      </c>
      <c r="C84" s="35">
        <v>4</v>
      </c>
      <c r="D84" s="35">
        <v>207.5</v>
      </c>
      <c r="E84" s="36">
        <v>71.730289781736801</v>
      </c>
      <c r="F84" s="36">
        <f t="shared" si="14"/>
        <v>0.34568814352644239</v>
      </c>
      <c r="G84" s="23">
        <v>0.65431185647324197</v>
      </c>
      <c r="H84" s="52">
        <v>1800.0016438960999</v>
      </c>
      <c r="I84" s="38">
        <v>330257</v>
      </c>
      <c r="J84" s="35">
        <v>255</v>
      </c>
      <c r="K84" s="35">
        <v>207.5</v>
      </c>
      <c r="L84" s="36">
        <v>206.99594101191099</v>
      </c>
      <c r="M84" s="36">
        <f t="shared" si="15"/>
        <v>0.9975708000574024</v>
      </c>
      <c r="N84" s="39">
        <v>2.4291999425954699E-3</v>
      </c>
      <c r="O84" s="36">
        <v>1800.03574585915</v>
      </c>
      <c r="P84" s="35">
        <v>3</v>
      </c>
      <c r="Q84" s="35">
        <v>4</v>
      </c>
      <c r="R84" s="36">
        <v>207.5</v>
      </c>
      <c r="S84" s="36">
        <v>203.524568893989</v>
      </c>
      <c r="T84" s="36">
        <f t="shared" si="16"/>
        <v>0.98084129587464575</v>
      </c>
      <c r="U84" s="39">
        <v>1.91587041253443E-2</v>
      </c>
      <c r="V84" s="40">
        <v>1800.00118279457</v>
      </c>
      <c r="W84" s="35">
        <v>524249</v>
      </c>
      <c r="X84" s="35">
        <v>18</v>
      </c>
      <c r="Y84" s="35">
        <v>838</v>
      </c>
      <c r="Z84" s="35">
        <v>207.5</v>
      </c>
      <c r="AA84" s="36">
        <v>207.5</v>
      </c>
      <c r="AB84" s="36">
        <f t="shared" si="17"/>
        <v>1</v>
      </c>
      <c r="AC84" s="39">
        <v>0</v>
      </c>
      <c r="AD84" s="40">
        <v>187.51555705070501</v>
      </c>
      <c r="AE84" s="35">
        <v>4</v>
      </c>
      <c r="AF84" s="35">
        <v>5</v>
      </c>
      <c r="AG84" s="35">
        <v>0</v>
      </c>
      <c r="AH84" s="35">
        <v>207.5</v>
      </c>
      <c r="AI84" s="36">
        <v>207.47925256261101</v>
      </c>
      <c r="AJ84" s="36">
        <f t="shared" si="18"/>
        <v>0.99990001234993253</v>
      </c>
      <c r="AK84" s="39">
        <v>9.9987650067377698E-5</v>
      </c>
      <c r="AL84" s="36">
        <v>446.57866024971003</v>
      </c>
      <c r="AM84" s="35">
        <v>62720</v>
      </c>
      <c r="AN84" s="35">
        <v>21</v>
      </c>
      <c r="AO84" s="35">
        <v>4</v>
      </c>
      <c r="AP84" s="35">
        <v>1208</v>
      </c>
      <c r="AR84" s="40">
        <f t="shared" si="19"/>
        <v>207.5</v>
      </c>
    </row>
    <row r="85" spans="1:44" x14ac:dyDescent="0.35">
      <c r="A85" s="35" t="s">
        <v>88</v>
      </c>
      <c r="B85" s="35">
        <v>20</v>
      </c>
      <c r="C85" s="35">
        <v>4</v>
      </c>
      <c r="D85" s="35">
        <v>208</v>
      </c>
      <c r="E85" s="36">
        <v>77.997553899955804</v>
      </c>
      <c r="F85" s="36">
        <f t="shared" si="14"/>
        <v>0.38708463473923477</v>
      </c>
      <c r="G85" s="23">
        <v>0.62501176009606496</v>
      </c>
      <c r="H85" s="52">
        <v>1800.0015203952701</v>
      </c>
      <c r="I85" s="38">
        <v>246269</v>
      </c>
      <c r="J85" s="35">
        <v>400</v>
      </c>
      <c r="K85" s="35">
        <v>208</v>
      </c>
      <c r="L85" s="36">
        <v>190.98749923728801</v>
      </c>
      <c r="M85" s="36">
        <f t="shared" si="15"/>
        <v>0.94782878033393547</v>
      </c>
      <c r="N85" s="39">
        <v>8.1790869051498696E-2</v>
      </c>
      <c r="O85" s="36">
        <v>1800.38543367386</v>
      </c>
      <c r="P85" s="35">
        <v>1</v>
      </c>
      <c r="Q85" s="35">
        <v>3</v>
      </c>
      <c r="R85" s="36">
        <v>206.5</v>
      </c>
      <c r="S85" s="36">
        <v>183.02267734680001</v>
      </c>
      <c r="T85" s="36">
        <f t="shared" si="16"/>
        <v>0.9083011282719603</v>
      </c>
      <c r="U85" s="39">
        <v>0.113691635124401</v>
      </c>
      <c r="V85" s="40">
        <v>1800.0022456646</v>
      </c>
      <c r="W85" s="35">
        <v>607600</v>
      </c>
      <c r="X85" s="35">
        <v>60</v>
      </c>
      <c r="Y85" s="35">
        <v>792</v>
      </c>
      <c r="Z85" s="35">
        <v>201.5</v>
      </c>
      <c r="AA85" s="36">
        <v>199.5</v>
      </c>
      <c r="AB85" s="36">
        <f t="shared" si="17"/>
        <v>0.99007444168734493</v>
      </c>
      <c r="AC85" s="39">
        <v>9.9255583126550903E-3</v>
      </c>
      <c r="AD85" s="40">
        <v>1800.05249500275</v>
      </c>
      <c r="AE85" s="35">
        <v>6</v>
      </c>
      <c r="AF85" s="35">
        <v>17</v>
      </c>
      <c r="AG85" s="35">
        <v>0</v>
      </c>
      <c r="AH85" s="35">
        <v>207</v>
      </c>
      <c r="AI85" s="36">
        <v>186.01116115024601</v>
      </c>
      <c r="AJ85" s="36">
        <f t="shared" si="18"/>
        <v>0.92313231340072466</v>
      </c>
      <c r="AK85" s="39">
        <v>0.10139535676205</v>
      </c>
      <c r="AL85" s="36">
        <v>1800.0040876865401</v>
      </c>
      <c r="AM85" s="35">
        <v>235000</v>
      </c>
      <c r="AN85" s="35">
        <v>54</v>
      </c>
      <c r="AO85" s="35">
        <v>3</v>
      </c>
      <c r="AP85" s="35">
        <v>1118</v>
      </c>
      <c r="AR85" s="40">
        <f t="shared" si="19"/>
        <v>201.5</v>
      </c>
    </row>
    <row r="86" spans="1:44" x14ac:dyDescent="0.35">
      <c r="A86" s="35" t="s">
        <v>89</v>
      </c>
      <c r="B86" s="35">
        <v>20</v>
      </c>
      <c r="C86" s="35">
        <v>7</v>
      </c>
      <c r="D86" s="35">
        <v>127.499999999916</v>
      </c>
      <c r="E86" s="36">
        <v>56.047119410388497</v>
      </c>
      <c r="F86" s="36">
        <f t="shared" si="14"/>
        <v>0.43958525027784645</v>
      </c>
      <c r="G86" s="23">
        <v>0.56041474972171501</v>
      </c>
      <c r="H86" s="52">
        <v>1800.0018162727299</v>
      </c>
      <c r="I86" s="38">
        <v>149040</v>
      </c>
      <c r="J86" s="35">
        <v>615</v>
      </c>
      <c r="K86" s="35">
        <v>130.5</v>
      </c>
      <c r="L86" s="36">
        <v>114.86119289261801</v>
      </c>
      <c r="M86" s="36">
        <f t="shared" si="15"/>
        <v>0.90087210111916616</v>
      </c>
      <c r="N86" s="39">
        <v>0.119837602355416</v>
      </c>
      <c r="O86" s="36">
        <v>1800.05714988709</v>
      </c>
      <c r="P86" s="35">
        <v>5</v>
      </c>
      <c r="Q86" s="35">
        <v>42</v>
      </c>
      <c r="R86" s="36">
        <v>134.5</v>
      </c>
      <c r="S86" s="36">
        <v>106.61024229038399</v>
      </c>
      <c r="T86" s="36">
        <f t="shared" si="16"/>
        <v>0.83615876306238612</v>
      </c>
      <c r="U86" s="39">
        <v>0.20735879337988899</v>
      </c>
      <c r="V86" s="40">
        <v>1800.0024511814099</v>
      </c>
      <c r="W86" s="35">
        <v>751700</v>
      </c>
      <c r="X86" s="35">
        <v>156</v>
      </c>
      <c r="Y86" s="35">
        <v>921</v>
      </c>
      <c r="Z86" s="35">
        <v>127.5</v>
      </c>
      <c r="AA86" s="36">
        <v>115</v>
      </c>
      <c r="AB86" s="36">
        <f t="shared" si="17"/>
        <v>0.9019607843143197</v>
      </c>
      <c r="AC86" s="39">
        <v>9.8039215686274495E-2</v>
      </c>
      <c r="AD86" s="40">
        <v>1800.1113293170899</v>
      </c>
      <c r="AE86" s="35">
        <v>5</v>
      </c>
      <c r="AF86" s="35">
        <v>43</v>
      </c>
      <c r="AG86" s="35">
        <v>2</v>
      </c>
      <c r="AH86" s="35">
        <v>128.5</v>
      </c>
      <c r="AI86" s="36">
        <v>110.489326363655</v>
      </c>
      <c r="AJ86" s="36">
        <f t="shared" si="18"/>
        <v>0.86658295187237477</v>
      </c>
      <c r="AK86" s="39">
        <v>0.14016088432942</v>
      </c>
      <c r="AL86" s="36">
        <v>1800.0021259784701</v>
      </c>
      <c r="AM86" s="35">
        <v>223160</v>
      </c>
      <c r="AN86" s="35">
        <v>85</v>
      </c>
      <c r="AO86" s="35">
        <v>5</v>
      </c>
      <c r="AP86" s="35">
        <v>1443</v>
      </c>
      <c r="AR86" s="40">
        <f t="shared" si="19"/>
        <v>127.499999999916</v>
      </c>
    </row>
    <row r="87" spans="1:44" x14ac:dyDescent="0.35">
      <c r="A87" s="35" t="s">
        <v>90</v>
      </c>
      <c r="B87" s="35">
        <v>20</v>
      </c>
      <c r="C87" s="35">
        <v>5</v>
      </c>
      <c r="D87" s="35">
        <v>152.499999999035</v>
      </c>
      <c r="E87" s="36">
        <v>56.112985573210302</v>
      </c>
      <c r="F87" s="36">
        <f t="shared" si="14"/>
        <v>0.36795400376108445</v>
      </c>
      <c r="G87" s="23">
        <v>0.63204599623850199</v>
      </c>
      <c r="H87" s="52">
        <v>1800.0034713745099</v>
      </c>
      <c r="I87" s="38">
        <v>135686</v>
      </c>
      <c r="J87" s="35">
        <v>521</v>
      </c>
      <c r="K87" s="35">
        <v>160</v>
      </c>
      <c r="L87" s="36">
        <v>135</v>
      </c>
      <c r="M87" s="36">
        <f t="shared" si="15"/>
        <v>0.88524590164494599</v>
      </c>
      <c r="N87" s="39">
        <v>0.15625</v>
      </c>
      <c r="O87" s="36">
        <v>1800.0761592388201</v>
      </c>
      <c r="P87" s="35">
        <v>3</v>
      </c>
      <c r="Q87" s="35">
        <v>22</v>
      </c>
      <c r="R87" s="36">
        <v>158.49999999906501</v>
      </c>
      <c r="S87" s="36">
        <v>122.89554091287199</v>
      </c>
      <c r="T87" s="36">
        <f t="shared" si="16"/>
        <v>0.80587239943376832</v>
      </c>
      <c r="U87" s="39">
        <v>0.22463381127054399</v>
      </c>
      <c r="V87" s="40">
        <v>1800.00319290161</v>
      </c>
      <c r="W87" s="35">
        <v>259600</v>
      </c>
      <c r="X87" s="35">
        <v>76</v>
      </c>
      <c r="Y87" s="35">
        <v>1588</v>
      </c>
      <c r="Z87" s="35">
        <v>158</v>
      </c>
      <c r="AA87" s="36">
        <v>136</v>
      </c>
      <c r="AB87" s="36">
        <f t="shared" si="17"/>
        <v>0.89180327869416787</v>
      </c>
      <c r="AC87" s="39">
        <v>0.139240506329114</v>
      </c>
      <c r="AD87" s="40">
        <v>1800.0483093261701</v>
      </c>
      <c r="AE87" s="35">
        <v>4</v>
      </c>
      <c r="AF87" s="35">
        <v>30</v>
      </c>
      <c r="AG87" s="35">
        <v>0</v>
      </c>
      <c r="AH87" s="35">
        <v>162</v>
      </c>
      <c r="AI87" s="36">
        <v>122.274079717069</v>
      </c>
      <c r="AJ87" s="36">
        <f t="shared" si="18"/>
        <v>0.80179724405142783</v>
      </c>
      <c r="AK87" s="39">
        <v>0.2452217301414</v>
      </c>
      <c r="AL87" s="36">
        <v>1800.0016658306099</v>
      </c>
      <c r="AM87" s="35">
        <v>258260</v>
      </c>
      <c r="AN87" s="35">
        <v>190</v>
      </c>
      <c r="AO87" s="35">
        <v>18</v>
      </c>
      <c r="AP87" s="35">
        <v>1246</v>
      </c>
      <c r="AR87" s="40">
        <f t="shared" si="19"/>
        <v>152.499999999035</v>
      </c>
    </row>
    <row r="88" spans="1:44" x14ac:dyDescent="0.35">
      <c r="A88" s="35" t="s">
        <v>91</v>
      </c>
      <c r="B88" s="35">
        <v>20</v>
      </c>
      <c r="C88" s="35">
        <v>4</v>
      </c>
      <c r="D88" s="35">
        <v>177.999999997099</v>
      </c>
      <c r="E88" s="36">
        <v>63.552763961970903</v>
      </c>
      <c r="F88" s="36">
        <f t="shared" si="14"/>
        <v>0.36315865121126228</v>
      </c>
      <c r="G88" s="23">
        <v>0.64296200020746797</v>
      </c>
      <c r="H88" s="52">
        <v>1800.0035293102201</v>
      </c>
      <c r="I88" s="38">
        <v>139310</v>
      </c>
      <c r="J88" s="35">
        <v>474</v>
      </c>
      <c r="K88" s="35">
        <v>179</v>
      </c>
      <c r="L88" s="36">
        <v>157.15243120461599</v>
      </c>
      <c r="M88" s="36">
        <f t="shared" si="15"/>
        <v>0.89801389259780573</v>
      </c>
      <c r="N88" s="39">
        <v>0.122053456957452</v>
      </c>
      <c r="O88" s="36">
        <v>1800.5288195610001</v>
      </c>
      <c r="P88" s="35">
        <v>1</v>
      </c>
      <c r="Q88" s="35">
        <v>5</v>
      </c>
      <c r="R88" s="36">
        <v>175</v>
      </c>
      <c r="S88" s="36">
        <v>153.29698883669701</v>
      </c>
      <c r="T88" s="36">
        <f t="shared" si="16"/>
        <v>0.87598279335255436</v>
      </c>
      <c r="U88" s="39">
        <v>0.12401720664737401</v>
      </c>
      <c r="V88" s="40">
        <v>1800.00292491913</v>
      </c>
      <c r="W88" s="35">
        <v>288900</v>
      </c>
      <c r="X88" s="35">
        <v>69</v>
      </c>
      <c r="Y88" s="35">
        <v>781</v>
      </c>
      <c r="Z88" s="35">
        <v>176</v>
      </c>
      <c r="AA88" s="36">
        <v>167.10537634408601</v>
      </c>
      <c r="AB88" s="36">
        <f t="shared" si="17"/>
        <v>0.95488786482334864</v>
      </c>
      <c r="AC88" s="39">
        <v>5.05376344086024E-2</v>
      </c>
      <c r="AD88" s="40">
        <v>1800.05602836609</v>
      </c>
      <c r="AE88" s="35">
        <v>3</v>
      </c>
      <c r="AF88" s="35">
        <v>12</v>
      </c>
      <c r="AG88" s="35">
        <v>8</v>
      </c>
      <c r="AH88" s="35">
        <v>179.5</v>
      </c>
      <c r="AI88" s="36">
        <v>152.488401980872</v>
      </c>
      <c r="AJ88" s="36">
        <f t="shared" si="18"/>
        <v>0.87136229703355428</v>
      </c>
      <c r="AK88" s="39">
        <v>0.150482440217902</v>
      </c>
      <c r="AL88" s="36">
        <v>1800.0020198822001</v>
      </c>
      <c r="AM88" s="35">
        <v>178289</v>
      </c>
      <c r="AN88" s="35">
        <v>119</v>
      </c>
      <c r="AO88" s="35">
        <v>17</v>
      </c>
      <c r="AP88" s="35">
        <v>944</v>
      </c>
      <c r="AR88" s="40">
        <f t="shared" si="19"/>
        <v>175</v>
      </c>
    </row>
    <row r="89" spans="1:44" x14ac:dyDescent="0.35">
      <c r="A89" s="35" t="s">
        <v>92</v>
      </c>
      <c r="B89" s="35">
        <v>20</v>
      </c>
      <c r="C89" s="35">
        <v>4</v>
      </c>
      <c r="D89" s="35">
        <v>153.5</v>
      </c>
      <c r="E89" s="36">
        <v>64.783786172359797</v>
      </c>
      <c r="F89" s="36">
        <f t="shared" si="14"/>
        <v>0.42204420959192052</v>
      </c>
      <c r="G89" s="23">
        <v>0.57795579040770195</v>
      </c>
      <c r="H89" s="52">
        <v>1800.0017294883701</v>
      </c>
      <c r="I89" s="38">
        <v>155439</v>
      </c>
      <c r="J89" s="35">
        <v>408</v>
      </c>
      <c r="K89" s="35">
        <v>172.5</v>
      </c>
      <c r="L89" s="36">
        <v>133.23510154009699</v>
      </c>
      <c r="M89" s="36">
        <f t="shared" si="15"/>
        <v>0.8679811175250618</v>
      </c>
      <c r="N89" s="39">
        <v>0.227622599767554</v>
      </c>
      <c r="O89" s="36">
        <v>1800.3842549323999</v>
      </c>
      <c r="P89" s="35">
        <v>1</v>
      </c>
      <c r="Q89" s="35">
        <v>5</v>
      </c>
      <c r="R89" s="36">
        <v>160</v>
      </c>
      <c r="S89" s="36">
        <v>130.265478820634</v>
      </c>
      <c r="T89" s="36">
        <f t="shared" si="16"/>
        <v>0.84863504117676869</v>
      </c>
      <c r="U89" s="39">
        <v>0.18584075737092401</v>
      </c>
      <c r="V89" s="40">
        <v>1800.00263619423</v>
      </c>
      <c r="W89" s="35">
        <v>512300</v>
      </c>
      <c r="X89" s="35">
        <v>86</v>
      </c>
      <c r="Y89" s="35">
        <v>712</v>
      </c>
      <c r="Z89" s="35">
        <v>171</v>
      </c>
      <c r="AA89" s="36">
        <v>141.5</v>
      </c>
      <c r="AB89" s="36">
        <f t="shared" si="17"/>
        <v>0.92182410423452765</v>
      </c>
      <c r="AC89" s="39">
        <v>0.17251461988304101</v>
      </c>
      <c r="AD89" s="40">
        <v>1800.16277289391</v>
      </c>
      <c r="AE89" s="35">
        <v>2</v>
      </c>
      <c r="AF89" s="35">
        <v>11</v>
      </c>
      <c r="AG89" s="35">
        <v>2</v>
      </c>
      <c r="AH89" s="35">
        <v>161</v>
      </c>
      <c r="AI89" s="36">
        <v>133.205095773322</v>
      </c>
      <c r="AJ89" s="36">
        <f t="shared" si="18"/>
        <v>0.86778564021708149</v>
      </c>
      <c r="AK89" s="39">
        <v>0.17263915668733101</v>
      </c>
      <c r="AL89" s="36">
        <v>1800.0029745101899</v>
      </c>
      <c r="AM89" s="35">
        <v>256300</v>
      </c>
      <c r="AN89" s="35">
        <v>79</v>
      </c>
      <c r="AO89" s="35">
        <v>9</v>
      </c>
      <c r="AP89" s="35">
        <v>1102</v>
      </c>
      <c r="AR89" s="40">
        <f t="shared" si="19"/>
        <v>153.5</v>
      </c>
    </row>
    <row r="90" spans="1:44" x14ac:dyDescent="0.35">
      <c r="A90" s="35" t="s">
        <v>93</v>
      </c>
      <c r="B90" s="35">
        <v>20</v>
      </c>
      <c r="C90" s="35">
        <v>6</v>
      </c>
      <c r="D90" s="35">
        <v>193.49999999928099</v>
      </c>
      <c r="E90" s="36">
        <v>75.170323126815703</v>
      </c>
      <c r="F90" s="36">
        <f t="shared" si="14"/>
        <v>0.38847712210385027</v>
      </c>
      <c r="G90" s="23">
        <v>0.61152287789583504</v>
      </c>
      <c r="H90" s="52">
        <v>1800.0059754848401</v>
      </c>
      <c r="I90" s="38">
        <v>319828</v>
      </c>
      <c r="J90" s="35">
        <v>265</v>
      </c>
      <c r="K90" s="35">
        <v>196.5</v>
      </c>
      <c r="L90" s="36">
        <v>190.07674037673999</v>
      </c>
      <c r="M90" s="36">
        <f t="shared" si="15"/>
        <v>0.98230873580075595</v>
      </c>
      <c r="N90" s="39">
        <v>3.2688344138725803E-2</v>
      </c>
      <c r="O90" s="36">
        <v>1800.2503640651701</v>
      </c>
      <c r="P90" s="35">
        <v>1</v>
      </c>
      <c r="Q90" s="35">
        <v>3</v>
      </c>
      <c r="R90" s="36">
        <v>194.49999999988799</v>
      </c>
      <c r="S90" s="36">
        <v>186.39073907773999</v>
      </c>
      <c r="T90" s="36">
        <f t="shared" si="16"/>
        <v>0.96325963348027177</v>
      </c>
      <c r="U90" s="39">
        <v>4.1692858211555502E-2</v>
      </c>
      <c r="V90" s="40">
        <v>1800.00157475472</v>
      </c>
      <c r="W90" s="35">
        <v>254864</v>
      </c>
      <c r="X90" s="35">
        <v>132</v>
      </c>
      <c r="Y90" s="35">
        <v>1410</v>
      </c>
      <c r="Z90" s="35">
        <v>193.5</v>
      </c>
      <c r="AA90" s="36">
        <v>191.5</v>
      </c>
      <c r="AB90" s="36">
        <f t="shared" si="17"/>
        <v>0.98966408269101591</v>
      </c>
      <c r="AC90" s="39">
        <v>1.0335917312661499E-2</v>
      </c>
      <c r="AD90" s="40">
        <v>1800.0506529807999</v>
      </c>
      <c r="AE90" s="35">
        <v>4</v>
      </c>
      <c r="AF90" s="35">
        <v>14</v>
      </c>
      <c r="AG90" s="35">
        <v>2</v>
      </c>
      <c r="AH90" s="35">
        <v>194.5</v>
      </c>
      <c r="AI90" s="36">
        <v>187.246682400255</v>
      </c>
      <c r="AJ90" s="36">
        <f t="shared" si="18"/>
        <v>0.9676831131832081</v>
      </c>
      <c r="AK90" s="39">
        <v>3.7292121335428197E-2</v>
      </c>
      <c r="AL90" s="36">
        <v>1800.0029659271199</v>
      </c>
      <c r="AM90" s="35">
        <v>90300</v>
      </c>
      <c r="AN90" s="35">
        <v>67</v>
      </c>
      <c r="AO90" s="35">
        <v>6</v>
      </c>
      <c r="AP90" s="35">
        <v>1473</v>
      </c>
      <c r="AR90" s="40">
        <f t="shared" si="19"/>
        <v>193.49999999928099</v>
      </c>
    </row>
    <row r="91" spans="1:44" x14ac:dyDescent="0.35">
      <c r="A91" s="35" t="s">
        <v>94</v>
      </c>
      <c r="B91" s="35">
        <v>20</v>
      </c>
      <c r="C91" s="35">
        <v>5</v>
      </c>
      <c r="D91" s="35">
        <v>146</v>
      </c>
      <c r="E91" s="36">
        <v>65.093558412977004</v>
      </c>
      <c r="F91" s="36">
        <f t="shared" si="14"/>
        <v>0.44584629049984248</v>
      </c>
      <c r="G91" s="23">
        <v>0.55415370949977705</v>
      </c>
      <c r="H91" s="52">
        <v>1800.0027761459301</v>
      </c>
      <c r="I91" s="38">
        <v>104502</v>
      </c>
      <c r="J91" s="35">
        <v>601</v>
      </c>
      <c r="K91" s="35">
        <v>157</v>
      </c>
      <c r="L91" s="36">
        <v>114.833035714286</v>
      </c>
      <c r="M91" s="36">
        <f t="shared" si="15"/>
        <v>0.78652764187867119</v>
      </c>
      <c r="N91" s="39">
        <v>0.268579390354869</v>
      </c>
      <c r="O91" s="36">
        <v>1800.8311810493501</v>
      </c>
      <c r="P91" s="35">
        <v>1</v>
      </c>
      <c r="Q91" s="35">
        <v>10</v>
      </c>
      <c r="R91" s="36">
        <v>150</v>
      </c>
      <c r="S91" s="36">
        <v>110.250700382632</v>
      </c>
      <c r="T91" s="36">
        <f t="shared" si="16"/>
        <v>0.75514178344268501</v>
      </c>
      <c r="U91" s="39">
        <v>0.264995330782276</v>
      </c>
      <c r="V91" s="40">
        <v>1800.0046525001501</v>
      </c>
      <c r="W91" s="35">
        <v>200100</v>
      </c>
      <c r="X91" s="35">
        <v>124</v>
      </c>
      <c r="Y91" s="35">
        <v>1741</v>
      </c>
      <c r="Z91" s="35">
        <v>156</v>
      </c>
      <c r="AA91" s="36">
        <v>123.025572257728</v>
      </c>
      <c r="AB91" s="36">
        <f t="shared" si="17"/>
        <v>0.8426409058748493</v>
      </c>
      <c r="AC91" s="39">
        <v>0.21137453680943599</v>
      </c>
      <c r="AD91" s="40">
        <v>1800.18588662148</v>
      </c>
      <c r="AE91" s="35">
        <v>1</v>
      </c>
      <c r="AF91" s="35">
        <v>8</v>
      </c>
      <c r="AG91" s="35">
        <v>2</v>
      </c>
      <c r="AH91" s="35">
        <v>153</v>
      </c>
      <c r="AI91" s="36">
        <v>112.63150668776299</v>
      </c>
      <c r="AJ91" s="36">
        <f t="shared" si="18"/>
        <v>0.77144867594358213</v>
      </c>
      <c r="AK91" s="39">
        <v>0.26384636151771901</v>
      </c>
      <c r="AL91" s="36">
        <v>1800.0057919025401</v>
      </c>
      <c r="AM91" s="35">
        <v>157600</v>
      </c>
      <c r="AN91" s="35">
        <v>118</v>
      </c>
      <c r="AO91" s="35">
        <v>7</v>
      </c>
      <c r="AP91" s="35">
        <v>1895</v>
      </c>
      <c r="AR91" s="40">
        <f t="shared" si="19"/>
        <v>146</v>
      </c>
    </row>
    <row r="92" spans="1:44" x14ac:dyDescent="0.35">
      <c r="A92" s="35" t="s">
        <v>95</v>
      </c>
      <c r="B92" s="35">
        <v>20</v>
      </c>
      <c r="C92" s="35">
        <v>7</v>
      </c>
      <c r="D92" s="35">
        <v>153.5</v>
      </c>
      <c r="E92" s="36">
        <v>63.107451141817599</v>
      </c>
      <c r="F92" s="36">
        <f t="shared" si="14"/>
        <v>0.4111234602072808</v>
      </c>
      <c r="G92" s="23">
        <v>0.58887653979233501</v>
      </c>
      <c r="H92" s="52">
        <v>1800.00295519828</v>
      </c>
      <c r="I92" s="38">
        <v>224072</v>
      </c>
      <c r="J92" s="35">
        <v>372</v>
      </c>
      <c r="K92" s="35">
        <v>167</v>
      </c>
      <c r="L92" s="36">
        <v>135.67619047619101</v>
      </c>
      <c r="M92" s="36">
        <f t="shared" si="15"/>
        <v>0.88388397704358967</v>
      </c>
      <c r="N92" s="39">
        <v>0.18756772169945801</v>
      </c>
      <c r="O92" s="36">
        <v>1800.2516241073599</v>
      </c>
      <c r="P92" s="35">
        <v>1</v>
      </c>
      <c r="Q92" s="35">
        <v>8</v>
      </c>
      <c r="R92" s="36">
        <v>161</v>
      </c>
      <c r="S92" s="36">
        <v>128.23466949555399</v>
      </c>
      <c r="T92" s="36">
        <f t="shared" si="16"/>
        <v>0.83540501300035175</v>
      </c>
      <c r="U92" s="39">
        <v>0.20351136959270499</v>
      </c>
      <c r="V92" s="40">
        <v>1800.0029273033099</v>
      </c>
      <c r="W92" s="35">
        <v>391200</v>
      </c>
      <c r="X92" s="35">
        <v>113</v>
      </c>
      <c r="Y92" s="35">
        <v>1327</v>
      </c>
      <c r="Z92" s="35">
        <v>165.5</v>
      </c>
      <c r="AA92" s="36">
        <v>140.5</v>
      </c>
      <c r="AB92" s="36">
        <f t="shared" si="17"/>
        <v>0.91530944625407162</v>
      </c>
      <c r="AC92" s="39">
        <v>0.15105740181268901</v>
      </c>
      <c r="AD92" s="40">
        <v>1800.07005310059</v>
      </c>
      <c r="AE92" s="35">
        <v>3</v>
      </c>
      <c r="AF92" s="35">
        <v>23</v>
      </c>
      <c r="AG92" s="35">
        <v>0</v>
      </c>
      <c r="AH92" s="35">
        <v>164</v>
      </c>
      <c r="AI92" s="36">
        <v>126.910965606307</v>
      </c>
      <c r="AJ92" s="36">
        <f t="shared" si="18"/>
        <v>0.82678153489450812</v>
      </c>
      <c r="AK92" s="39">
        <v>0.22615264874189001</v>
      </c>
      <c r="AL92" s="36">
        <v>1800.0025734901401</v>
      </c>
      <c r="AM92" s="35">
        <v>425967</v>
      </c>
      <c r="AN92" s="35">
        <v>140</v>
      </c>
      <c r="AO92" s="35">
        <v>12</v>
      </c>
      <c r="AP92" s="35">
        <v>1569</v>
      </c>
      <c r="AR92" s="40">
        <f t="shared" si="19"/>
        <v>153.5</v>
      </c>
    </row>
    <row r="93" spans="1:44" x14ac:dyDescent="0.35">
      <c r="A93" s="35" t="s">
        <v>96</v>
      </c>
      <c r="B93" s="35">
        <v>20</v>
      </c>
      <c r="C93" s="35">
        <v>5</v>
      </c>
      <c r="D93" s="35">
        <v>150.5</v>
      </c>
      <c r="E93" s="36">
        <v>59.718695687779999</v>
      </c>
      <c r="F93" s="36">
        <f t="shared" si="14"/>
        <v>0.39680196470285711</v>
      </c>
      <c r="G93" s="23">
        <v>0.60319803529674099</v>
      </c>
      <c r="H93" s="52">
        <v>1800.0038690567001</v>
      </c>
      <c r="I93" s="38">
        <v>214576</v>
      </c>
      <c r="J93" s="35">
        <v>478</v>
      </c>
      <c r="K93" s="35">
        <v>162</v>
      </c>
      <c r="L93" s="36">
        <v>130.435594634967</v>
      </c>
      <c r="M93" s="36">
        <f t="shared" si="15"/>
        <v>0.86668169192669109</v>
      </c>
      <c r="N93" s="39">
        <v>0.19484200842613</v>
      </c>
      <c r="O93" s="36">
        <v>1800.2372264862099</v>
      </c>
      <c r="P93" s="35">
        <v>1</v>
      </c>
      <c r="Q93" s="35">
        <v>8</v>
      </c>
      <c r="R93" s="36">
        <v>155</v>
      </c>
      <c r="S93" s="36">
        <v>120.490774491946</v>
      </c>
      <c r="T93" s="36">
        <f t="shared" si="16"/>
        <v>0.80060315277040528</v>
      </c>
      <c r="U93" s="39">
        <v>0.22264016456794899</v>
      </c>
      <c r="V93" s="40">
        <v>1800.0024032592801</v>
      </c>
      <c r="W93" s="35">
        <v>283050</v>
      </c>
      <c r="X93" s="35">
        <v>168</v>
      </c>
      <c r="Y93" s="35">
        <v>1109</v>
      </c>
      <c r="Z93" s="35">
        <v>155</v>
      </c>
      <c r="AA93" s="36">
        <v>136.5</v>
      </c>
      <c r="AB93" s="36">
        <f t="shared" si="17"/>
        <v>0.90697674418604646</v>
      </c>
      <c r="AC93" s="39">
        <v>0.119354838709677</v>
      </c>
      <c r="AD93" s="40">
        <v>1800.0533359050801</v>
      </c>
      <c r="AE93" s="35">
        <v>3</v>
      </c>
      <c r="AF93" s="35">
        <v>27</v>
      </c>
      <c r="AG93" s="35">
        <v>1</v>
      </c>
      <c r="AH93" s="35">
        <v>156.5</v>
      </c>
      <c r="AI93" s="36">
        <v>119.991010138424</v>
      </c>
      <c r="AJ93" s="36">
        <f t="shared" si="18"/>
        <v>0.79728245939152165</v>
      </c>
      <c r="AK93" s="39">
        <v>0.23328428026551401</v>
      </c>
      <c r="AL93" s="36">
        <v>1800.0029454231301</v>
      </c>
      <c r="AM93" s="35">
        <v>144330</v>
      </c>
      <c r="AN93" s="35">
        <v>101</v>
      </c>
      <c r="AO93" s="35">
        <v>3</v>
      </c>
      <c r="AP93" s="35">
        <v>1720</v>
      </c>
      <c r="AR93" s="40">
        <f t="shared" si="19"/>
        <v>150.5</v>
      </c>
    </row>
    <row r="94" spans="1:44" s="53" customFormat="1" x14ac:dyDescent="0.35">
      <c r="A94" s="90" t="s">
        <v>57</v>
      </c>
      <c r="B94" s="90"/>
      <c r="C94" s="90"/>
      <c r="D94" s="46">
        <f t="shared" ref="D94:AR94" si="20">AVERAGE(D74:D93)</f>
        <v>150.02499999972736</v>
      </c>
      <c r="E94" s="46">
        <f t="shared" si="20"/>
        <v>63.013089297808889</v>
      </c>
      <c r="F94" s="46">
        <f t="shared" si="20"/>
        <v>0.42698412367402661</v>
      </c>
      <c r="G94" s="54">
        <f t="shared" si="20"/>
        <v>0.5743524687103656</v>
      </c>
      <c r="H94" s="46">
        <f t="shared" si="20"/>
        <v>1800.0026956558188</v>
      </c>
      <c r="I94" s="46">
        <f t="shared" si="20"/>
        <v>201323.5</v>
      </c>
      <c r="J94" s="46">
        <f t="shared" si="20"/>
        <v>469.6</v>
      </c>
      <c r="K94" s="46">
        <f t="shared" si="20"/>
        <v>157.375</v>
      </c>
      <c r="L94" s="46">
        <f t="shared" si="20"/>
        <v>136.08590903697598</v>
      </c>
      <c r="M94" s="46">
        <f t="shared" si="20"/>
        <v>0.90574337279805339</v>
      </c>
      <c r="N94" s="27">
        <f t="shared" si="20"/>
        <v>0.14060559887231897</v>
      </c>
      <c r="O94" s="46">
        <f t="shared" si="20"/>
        <v>1800.232668673993</v>
      </c>
      <c r="P94" s="46">
        <f t="shared" si="20"/>
        <v>2.7</v>
      </c>
      <c r="Q94" s="46">
        <f t="shared" si="20"/>
        <v>16</v>
      </c>
      <c r="R94" s="46">
        <f t="shared" si="20"/>
        <v>154.12499999994765</v>
      </c>
      <c r="S94" s="46">
        <f t="shared" si="20"/>
        <v>128.95751696220691</v>
      </c>
      <c r="T94" s="46">
        <f t="shared" si="20"/>
        <v>0.85604365460781451</v>
      </c>
      <c r="U94" s="27">
        <f t="shared" si="20"/>
        <v>0.17076753963892372</v>
      </c>
      <c r="V94" s="46">
        <f t="shared" si="20"/>
        <v>1800.0040713787075</v>
      </c>
      <c r="W94" s="46">
        <f t="shared" si="20"/>
        <v>428841.4</v>
      </c>
      <c r="X94" s="46">
        <f t="shared" si="20"/>
        <v>111.2</v>
      </c>
      <c r="Y94" s="46">
        <f t="shared" si="20"/>
        <v>1104.95</v>
      </c>
      <c r="Z94" s="46">
        <f t="shared" si="20"/>
        <v>154.05000000000001</v>
      </c>
      <c r="AA94" s="46">
        <f t="shared" si="20"/>
        <v>140.30442551646206</v>
      </c>
      <c r="AB94" s="46">
        <f t="shared" si="20"/>
        <v>0.93457420185834827</v>
      </c>
      <c r="AC94" s="27">
        <f t="shared" si="20"/>
        <v>9.3489863589898164E-2</v>
      </c>
      <c r="AD94" s="46">
        <f t="shared" si="20"/>
        <v>1719.4490453600888</v>
      </c>
      <c r="AE94" s="46">
        <f t="shared" si="20"/>
        <v>5.3</v>
      </c>
      <c r="AF94" s="46">
        <f t="shared" si="20"/>
        <v>29.1</v>
      </c>
      <c r="AG94" s="46">
        <f t="shared" si="20"/>
        <v>3.55</v>
      </c>
      <c r="AH94" s="46">
        <f t="shared" si="20"/>
        <v>153.84999999816691</v>
      </c>
      <c r="AI94" s="46">
        <f t="shared" si="20"/>
        <v>131.67344078874652</v>
      </c>
      <c r="AJ94" s="46">
        <f t="shared" si="20"/>
        <v>0.87532948846589476</v>
      </c>
      <c r="AK94" s="27">
        <f t="shared" si="20"/>
        <v>0.14933415413381151</v>
      </c>
      <c r="AL94" s="46">
        <f t="shared" si="20"/>
        <v>1732.3313276410095</v>
      </c>
      <c r="AM94" s="46">
        <f t="shared" si="20"/>
        <v>221142.45</v>
      </c>
      <c r="AN94" s="46">
        <f t="shared" si="20"/>
        <v>106.1</v>
      </c>
      <c r="AO94" s="46">
        <f t="shared" si="20"/>
        <v>9.6999999999999993</v>
      </c>
      <c r="AP94" s="46">
        <f t="shared" si="20"/>
        <v>1399.9</v>
      </c>
      <c r="AQ94" s="46"/>
      <c r="AR94" s="46">
        <f t="shared" si="20"/>
        <v>149.42499999987243</v>
      </c>
    </row>
    <row r="95" spans="1:44" s="53" customFormat="1" x14ac:dyDescent="0.35">
      <c r="D95" s="46"/>
      <c r="E95" s="46"/>
      <c r="F95" s="46"/>
      <c r="G95" s="54"/>
      <c r="H95" s="46"/>
      <c r="I95" s="46"/>
      <c r="J95" s="46"/>
      <c r="K95" s="46"/>
      <c r="L95" s="46"/>
      <c r="M95" s="46"/>
      <c r="N95" s="5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27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</row>
    <row r="96" spans="1:44" s="53" customFormat="1" x14ac:dyDescent="0.35">
      <c r="D96" s="46"/>
      <c r="E96" s="46"/>
      <c r="F96" s="46"/>
      <c r="G96" s="54"/>
      <c r="H96" s="46"/>
      <c r="I96" s="46"/>
      <c r="J96" s="46"/>
      <c r="K96" s="46"/>
      <c r="L96" s="46"/>
      <c r="M96" s="46"/>
      <c r="N96" s="5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27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</row>
    <row r="97" spans="1:45" x14ac:dyDescent="0.35">
      <c r="A97" s="78" t="s">
        <v>124</v>
      </c>
      <c r="B97" s="78"/>
      <c r="C97" s="78"/>
      <c r="D97" s="78"/>
      <c r="E97" s="36"/>
      <c r="F97" s="36"/>
      <c r="G97" s="39"/>
      <c r="H97" s="36"/>
      <c r="L97" s="36"/>
      <c r="M97" s="36"/>
      <c r="N97" s="39"/>
      <c r="O97" s="36"/>
      <c r="R97" s="36"/>
      <c r="S97" s="36"/>
      <c r="T97" s="36"/>
      <c r="U97" s="39"/>
      <c r="V97" s="40"/>
      <c r="AA97" s="40"/>
      <c r="AB97" s="40"/>
      <c r="AC97" s="39"/>
      <c r="AD97" s="40"/>
      <c r="AI97" s="36"/>
      <c r="AJ97" s="36"/>
      <c r="AK97" s="39"/>
      <c r="AL97" s="36"/>
      <c r="AR97" s="40"/>
    </row>
    <row r="98" spans="1:45" x14ac:dyDescent="0.35">
      <c r="D98" s="85" t="s">
        <v>0</v>
      </c>
      <c r="E98" s="85"/>
      <c r="F98" s="85"/>
      <c r="G98" s="85"/>
      <c r="H98" s="85"/>
      <c r="I98" s="85"/>
      <c r="J98" s="85"/>
      <c r="K98" s="86" t="s">
        <v>1</v>
      </c>
      <c r="L98" s="86"/>
      <c r="M98" s="86"/>
      <c r="N98" s="86"/>
      <c r="O98" s="86"/>
      <c r="P98" s="86"/>
      <c r="Q98" s="86"/>
      <c r="R98" s="87" t="s">
        <v>2</v>
      </c>
      <c r="S98" s="87"/>
      <c r="T98" s="87"/>
      <c r="U98" s="87"/>
      <c r="V98" s="87"/>
      <c r="W98" s="87"/>
      <c r="X98" s="87"/>
      <c r="Y98" s="87"/>
      <c r="Z98" s="88" t="s">
        <v>117</v>
      </c>
      <c r="AA98" s="88"/>
      <c r="AB98" s="88"/>
      <c r="AC98" s="88"/>
      <c r="AD98" s="88"/>
      <c r="AE98" s="88"/>
      <c r="AF98" s="88"/>
      <c r="AG98" s="88"/>
      <c r="AH98" s="89" t="s">
        <v>3</v>
      </c>
      <c r="AI98" s="89"/>
      <c r="AJ98" s="89"/>
      <c r="AK98" s="89"/>
      <c r="AL98" s="89"/>
      <c r="AM98" s="89"/>
      <c r="AN98" s="89"/>
      <c r="AO98" s="89"/>
      <c r="AP98" s="89"/>
      <c r="AQ98" s="34"/>
      <c r="AR98" s="40"/>
      <c r="AS98" s="34"/>
    </row>
    <row r="99" spans="1:45" x14ac:dyDescent="0.35">
      <c r="A99" s="35" t="s">
        <v>4</v>
      </c>
      <c r="B99" s="35" t="s">
        <v>58</v>
      </c>
      <c r="C99" s="35" t="s">
        <v>5</v>
      </c>
      <c r="D99" s="56" t="s">
        <v>6</v>
      </c>
      <c r="E99" s="56" t="s">
        <v>7</v>
      </c>
      <c r="F99" s="56" t="s">
        <v>13</v>
      </c>
      <c r="G99" s="56" t="s">
        <v>9</v>
      </c>
      <c r="H99" s="56" t="s">
        <v>10</v>
      </c>
      <c r="I99" s="56" t="s">
        <v>11</v>
      </c>
      <c r="J99" s="56" t="s">
        <v>12</v>
      </c>
      <c r="K99" s="57" t="s">
        <v>6</v>
      </c>
      <c r="L99" s="57" t="s">
        <v>7</v>
      </c>
      <c r="M99" s="57" t="s">
        <v>13</v>
      </c>
      <c r="N99" s="57" t="s">
        <v>9</v>
      </c>
      <c r="O99" s="57" t="s">
        <v>10</v>
      </c>
      <c r="P99" s="57" t="s">
        <v>14</v>
      </c>
      <c r="Q99" s="57" t="s">
        <v>15</v>
      </c>
      <c r="R99" s="58" t="s">
        <v>6</v>
      </c>
      <c r="S99" s="58" t="s">
        <v>7</v>
      </c>
      <c r="T99" s="58" t="s">
        <v>13</v>
      </c>
      <c r="U99" s="58" t="s">
        <v>9</v>
      </c>
      <c r="V99" s="58" t="s">
        <v>10</v>
      </c>
      <c r="W99" s="58" t="s">
        <v>11</v>
      </c>
      <c r="X99" s="58" t="s">
        <v>15</v>
      </c>
      <c r="Y99" s="58" t="s">
        <v>12</v>
      </c>
      <c r="Z99" s="59" t="s">
        <v>6</v>
      </c>
      <c r="AA99" s="59" t="s">
        <v>7</v>
      </c>
      <c r="AB99" s="59" t="s">
        <v>13</v>
      </c>
      <c r="AC99" s="59" t="s">
        <v>9</v>
      </c>
      <c r="AD99" s="59" t="s">
        <v>10</v>
      </c>
      <c r="AE99" s="59" t="s">
        <v>14</v>
      </c>
      <c r="AF99" s="59" t="s">
        <v>15</v>
      </c>
      <c r="AG99" s="59" t="s">
        <v>16</v>
      </c>
      <c r="AH99" s="60" t="s">
        <v>6</v>
      </c>
      <c r="AI99" s="60" t="s">
        <v>7</v>
      </c>
      <c r="AJ99" s="60" t="s">
        <v>13</v>
      </c>
      <c r="AK99" s="60" t="s">
        <v>9</v>
      </c>
      <c r="AL99" s="60" t="s">
        <v>10</v>
      </c>
      <c r="AM99" s="60" t="s">
        <v>11</v>
      </c>
      <c r="AN99" s="60" t="s">
        <v>15</v>
      </c>
      <c r="AO99" s="60" t="s">
        <v>16</v>
      </c>
      <c r="AP99" s="60" t="s">
        <v>12</v>
      </c>
      <c r="AQ99" s="34"/>
      <c r="AR99" s="61" t="s">
        <v>59</v>
      </c>
      <c r="AS99" s="34"/>
    </row>
    <row r="100" spans="1:45" x14ac:dyDescent="0.35">
      <c r="A100" s="35" t="s">
        <v>97</v>
      </c>
      <c r="B100" s="35">
        <v>25</v>
      </c>
      <c r="C100" s="35">
        <v>6</v>
      </c>
      <c r="D100" s="35">
        <v>162</v>
      </c>
      <c r="E100" s="36">
        <v>65.790112333868507</v>
      </c>
      <c r="F100" s="36">
        <f t="shared" ref="F100:F119" si="21">E100/AR100</f>
        <v>0.40736911661838082</v>
      </c>
      <c r="G100" s="23">
        <v>0.59388819546958005</v>
      </c>
      <c r="H100" s="36">
        <v>1800.0051150321899</v>
      </c>
      <c r="I100" s="36">
        <v>75216</v>
      </c>
      <c r="J100" s="35">
        <v>716</v>
      </c>
      <c r="K100" s="35">
        <v>169.5</v>
      </c>
      <c r="L100" s="36">
        <v>135.939075688126</v>
      </c>
      <c r="M100" s="36">
        <f t="shared" ref="M100:M119" si="22">L100/AR100</f>
        <v>0.84172802283669346</v>
      </c>
      <c r="N100" s="39">
        <v>0.19799955346238399</v>
      </c>
      <c r="O100" s="36">
        <v>1800.12156319618</v>
      </c>
      <c r="P100" s="35">
        <v>1</v>
      </c>
      <c r="Q100" s="35">
        <v>9</v>
      </c>
      <c r="R100" s="36">
        <v>169</v>
      </c>
      <c r="S100" s="36">
        <v>126.420982739986</v>
      </c>
      <c r="T100" s="36">
        <f t="shared" ref="T100:T119" si="23">S100/AR100</f>
        <v>0.782792462786291</v>
      </c>
      <c r="U100" s="39">
        <v>0.25194684769224301</v>
      </c>
      <c r="V100" s="40">
        <v>1800.00195598602</v>
      </c>
      <c r="W100" s="35">
        <v>591958</v>
      </c>
      <c r="X100" s="35">
        <v>225</v>
      </c>
      <c r="Y100" s="35">
        <v>1187</v>
      </c>
      <c r="Z100" s="35">
        <v>161.5</v>
      </c>
      <c r="AA100" s="40">
        <v>143.5</v>
      </c>
      <c r="AB100" s="40">
        <f t="shared" ref="AB100:AB119" si="24">AA100/AR100</f>
        <v>0.88854489164086692</v>
      </c>
      <c r="AC100" s="39">
        <v>0.111455108359133</v>
      </c>
      <c r="AD100" s="40">
        <v>1800.08867812157</v>
      </c>
      <c r="AE100" s="35">
        <v>2</v>
      </c>
      <c r="AF100" s="35">
        <v>18</v>
      </c>
      <c r="AG100" s="35">
        <v>4</v>
      </c>
      <c r="AH100" s="35">
        <v>169.5</v>
      </c>
      <c r="AI100" s="36">
        <v>132.12360060405399</v>
      </c>
      <c r="AJ100" s="36">
        <f t="shared" ref="AJ100:AJ119" si="25">AI100/AR100</f>
        <v>0.81810279011798137</v>
      </c>
      <c r="AK100" s="39">
        <v>0.22050973094940399</v>
      </c>
      <c r="AL100" s="36">
        <v>1800.0068931579599</v>
      </c>
      <c r="AM100" s="35">
        <v>64600</v>
      </c>
      <c r="AN100" s="35">
        <v>141</v>
      </c>
      <c r="AO100" s="35">
        <v>5</v>
      </c>
      <c r="AP100" s="35">
        <v>2306</v>
      </c>
      <c r="AR100" s="40">
        <f t="shared" ref="AR100:AR119" si="26">MIN(D100,K100,R100,Z100,AH100)</f>
        <v>161.5</v>
      </c>
    </row>
    <row r="101" spans="1:45" x14ac:dyDescent="0.35">
      <c r="A101" s="35" t="s">
        <v>98</v>
      </c>
      <c r="B101" s="35">
        <v>25</v>
      </c>
      <c r="C101" s="35">
        <v>6</v>
      </c>
      <c r="D101" s="35">
        <v>156</v>
      </c>
      <c r="E101" s="36">
        <v>58.964877515616998</v>
      </c>
      <c r="F101" s="36">
        <f t="shared" si="21"/>
        <v>0.37797998407446792</v>
      </c>
      <c r="G101" s="23">
        <v>0.62202001592513301</v>
      </c>
      <c r="H101" s="36">
        <v>1800.00504255294</v>
      </c>
      <c r="I101" s="36">
        <v>91909</v>
      </c>
      <c r="J101" s="35">
        <v>438</v>
      </c>
      <c r="K101" s="35">
        <v>162</v>
      </c>
      <c r="L101" s="36">
        <v>131.07676021178301</v>
      </c>
      <c r="M101" s="36">
        <f t="shared" si="22"/>
        <v>0.84023564238322446</v>
      </c>
      <c r="N101" s="39">
        <v>0.19088419622356201</v>
      </c>
      <c r="O101" s="36">
        <v>1800.2225697040601</v>
      </c>
      <c r="P101" s="35">
        <v>1</v>
      </c>
      <c r="Q101" s="35">
        <v>10</v>
      </c>
      <c r="R101" s="36">
        <v>173</v>
      </c>
      <c r="S101" s="36">
        <v>123.961405563375</v>
      </c>
      <c r="T101" s="36">
        <f t="shared" si="23"/>
        <v>0.79462439463701917</v>
      </c>
      <c r="U101" s="39">
        <v>0.28346008344853602</v>
      </c>
      <c r="V101" s="40">
        <v>1800.0029015541099</v>
      </c>
      <c r="W101" s="35">
        <v>164164</v>
      </c>
      <c r="X101" s="35">
        <v>318</v>
      </c>
      <c r="Y101" s="35">
        <v>2241</v>
      </c>
      <c r="Z101" s="35">
        <v>165</v>
      </c>
      <c r="AA101" s="40">
        <v>134.59102625193901</v>
      </c>
      <c r="AB101" s="40">
        <f t="shared" si="24"/>
        <v>0.86276298879448088</v>
      </c>
      <c r="AC101" s="39">
        <v>0.18429681059431099</v>
      </c>
      <c r="AD101" s="40">
        <v>1800.12901616096</v>
      </c>
      <c r="AE101" s="35">
        <v>1</v>
      </c>
      <c r="AF101" s="35">
        <v>10</v>
      </c>
      <c r="AG101" s="35">
        <v>1</v>
      </c>
      <c r="AH101" s="35">
        <v>166.5</v>
      </c>
      <c r="AI101" s="36">
        <v>123.61819468808299</v>
      </c>
      <c r="AJ101" s="36">
        <f t="shared" si="25"/>
        <v>0.79242432492360892</v>
      </c>
      <c r="AK101" s="39">
        <v>0.25754838025159599</v>
      </c>
      <c r="AL101" s="36">
        <v>1800.0025639534001</v>
      </c>
      <c r="AM101" s="35">
        <v>77174</v>
      </c>
      <c r="AN101" s="35">
        <v>172</v>
      </c>
      <c r="AO101" s="35">
        <v>6</v>
      </c>
      <c r="AP101" s="35">
        <v>2168</v>
      </c>
      <c r="AR101" s="40">
        <f t="shared" si="26"/>
        <v>156</v>
      </c>
    </row>
    <row r="102" spans="1:45" x14ac:dyDescent="0.35">
      <c r="A102" s="35" t="s">
        <v>99</v>
      </c>
      <c r="B102" s="35">
        <v>25</v>
      </c>
      <c r="C102" s="35">
        <v>6</v>
      </c>
      <c r="D102" s="35">
        <v>239.49999999958399</v>
      </c>
      <c r="E102" s="36">
        <v>72.962883805898898</v>
      </c>
      <c r="F102" s="36">
        <f t="shared" si="21"/>
        <v>0.30916476188940212</v>
      </c>
      <c r="G102" s="23">
        <v>0.69535330352361102</v>
      </c>
      <c r="H102" s="36">
        <v>1800.0020143985701</v>
      </c>
      <c r="I102" s="36">
        <v>207468</v>
      </c>
      <c r="J102" s="35">
        <v>415</v>
      </c>
      <c r="K102" s="35">
        <v>236</v>
      </c>
      <c r="L102" s="36">
        <v>198.361449504419</v>
      </c>
      <c r="M102" s="36">
        <f t="shared" si="22"/>
        <v>0.84051461654414827</v>
      </c>
      <c r="N102" s="39">
        <v>0.159485383455853</v>
      </c>
      <c r="O102" s="36">
        <v>1800.39436745644</v>
      </c>
      <c r="P102" s="35">
        <v>1</v>
      </c>
      <c r="Q102" s="35">
        <v>8</v>
      </c>
      <c r="R102" s="36">
        <v>240.5</v>
      </c>
      <c r="S102" s="36">
        <v>190.791947257853</v>
      </c>
      <c r="T102" s="36">
        <f t="shared" si="23"/>
        <v>0.80844045448242796</v>
      </c>
      <c r="U102" s="39">
        <v>0.206686289988052</v>
      </c>
      <c r="V102" s="40">
        <v>1800.0036103725399</v>
      </c>
      <c r="W102" s="35">
        <v>186800</v>
      </c>
      <c r="X102" s="35">
        <v>129</v>
      </c>
      <c r="Y102" s="35">
        <v>1377</v>
      </c>
      <c r="Z102" s="35">
        <v>249</v>
      </c>
      <c r="AA102" s="40">
        <v>211.118003004456</v>
      </c>
      <c r="AB102" s="40">
        <f t="shared" si="24"/>
        <v>0.89456780934091529</v>
      </c>
      <c r="AC102" s="39">
        <v>0.152136534118649</v>
      </c>
      <c r="AD102" s="40">
        <v>1800.2479889392901</v>
      </c>
      <c r="AE102" s="35">
        <v>1</v>
      </c>
      <c r="AF102" s="35">
        <v>11</v>
      </c>
      <c r="AG102" s="35">
        <v>0</v>
      </c>
      <c r="AH102" s="35">
        <v>258</v>
      </c>
      <c r="AI102" s="36">
        <v>193.350451732426</v>
      </c>
      <c r="AJ102" s="36">
        <f t="shared" si="25"/>
        <v>0.8192815751373983</v>
      </c>
      <c r="AK102" s="39">
        <v>0.25057964444786202</v>
      </c>
      <c r="AL102" s="36">
        <v>1800.0043933391601</v>
      </c>
      <c r="AM102" s="35">
        <v>90400</v>
      </c>
      <c r="AN102" s="35">
        <v>233</v>
      </c>
      <c r="AO102" s="35">
        <v>8</v>
      </c>
      <c r="AP102" s="35">
        <v>1614</v>
      </c>
      <c r="AR102" s="40">
        <f t="shared" si="26"/>
        <v>236</v>
      </c>
    </row>
    <row r="103" spans="1:45" x14ac:dyDescent="0.35">
      <c r="A103" s="35" t="s">
        <v>100</v>
      </c>
      <c r="B103" s="35">
        <v>25</v>
      </c>
      <c r="C103" s="35">
        <v>5</v>
      </c>
      <c r="D103" s="35">
        <v>210.49999999993699</v>
      </c>
      <c r="E103" s="36">
        <v>74.256229566261197</v>
      </c>
      <c r="F103" s="36">
        <f t="shared" si="21"/>
        <v>0.35276118558804476</v>
      </c>
      <c r="G103" s="23">
        <v>0.64723881441164799</v>
      </c>
      <c r="H103" s="36">
        <v>1800.0048811435699</v>
      </c>
      <c r="I103" s="36">
        <v>73017</v>
      </c>
      <c r="J103" s="35">
        <v>436</v>
      </c>
      <c r="K103" s="35">
        <v>223.5</v>
      </c>
      <c r="L103" s="36">
        <v>173.53492570285201</v>
      </c>
      <c r="M103" s="36">
        <f t="shared" si="22"/>
        <v>0.82439394633208529</v>
      </c>
      <c r="N103" s="39">
        <v>0.22355737940558601</v>
      </c>
      <c r="O103" s="36">
        <v>1800.36330103874</v>
      </c>
      <c r="P103" s="35">
        <v>1</v>
      </c>
      <c r="Q103" s="35">
        <v>12</v>
      </c>
      <c r="R103" s="36">
        <v>220.99999999988401</v>
      </c>
      <c r="S103" s="36">
        <v>170.98545638256601</v>
      </c>
      <c r="T103" s="36">
        <f t="shared" si="23"/>
        <v>0.81228245312407221</v>
      </c>
      <c r="U103" s="39">
        <v>0.226310152114578</v>
      </c>
      <c r="V103" s="40">
        <v>1800.00496149063</v>
      </c>
      <c r="W103" s="35">
        <v>228800</v>
      </c>
      <c r="X103" s="35">
        <v>251</v>
      </c>
      <c r="Y103" s="35">
        <v>1621</v>
      </c>
      <c r="Z103" s="35">
        <v>214</v>
      </c>
      <c r="AA103" s="40">
        <v>178.920136016198</v>
      </c>
      <c r="AB103" s="40">
        <f t="shared" si="24"/>
        <v>0.84997689318884351</v>
      </c>
      <c r="AC103" s="39">
        <v>0.163924598055149</v>
      </c>
      <c r="AD103" s="40">
        <v>1800.10972690582</v>
      </c>
      <c r="AE103" s="35">
        <v>1</v>
      </c>
      <c r="AF103" s="35">
        <v>9</v>
      </c>
      <c r="AG103" s="35">
        <v>0</v>
      </c>
      <c r="AH103" s="35">
        <v>217</v>
      </c>
      <c r="AI103" s="36">
        <v>169.08622268323199</v>
      </c>
      <c r="AJ103" s="36">
        <f t="shared" si="25"/>
        <v>0.80325996524124754</v>
      </c>
      <c r="AK103" s="39">
        <v>0.22080081712786001</v>
      </c>
      <c r="AL103" s="36">
        <v>1800.00386834145</v>
      </c>
      <c r="AM103" s="35">
        <v>301700</v>
      </c>
      <c r="AN103" s="35">
        <v>148</v>
      </c>
      <c r="AO103" s="35">
        <v>3</v>
      </c>
      <c r="AP103" s="35">
        <v>1226</v>
      </c>
      <c r="AR103" s="40">
        <f t="shared" si="26"/>
        <v>210.49999999993699</v>
      </c>
    </row>
    <row r="104" spans="1:45" x14ac:dyDescent="0.35">
      <c r="A104" s="35" t="s">
        <v>101</v>
      </c>
      <c r="B104" s="35">
        <v>25</v>
      </c>
      <c r="C104" s="35">
        <v>5</v>
      </c>
      <c r="D104" s="35">
        <v>160.5</v>
      </c>
      <c r="E104" s="36">
        <v>56.916011806536602</v>
      </c>
      <c r="F104" s="36">
        <f t="shared" si="21"/>
        <v>0.35461689599088225</v>
      </c>
      <c r="G104" s="23">
        <v>0.64538310400871501</v>
      </c>
      <c r="H104" s="36">
        <v>1800.0022258758499</v>
      </c>
      <c r="I104" s="36">
        <v>68769</v>
      </c>
      <c r="J104" s="35">
        <v>756</v>
      </c>
      <c r="K104" s="35">
        <v>171</v>
      </c>
      <c r="L104" s="36">
        <v>138.63976257742701</v>
      </c>
      <c r="M104" s="36">
        <f t="shared" si="22"/>
        <v>0.86379914378459199</v>
      </c>
      <c r="N104" s="39">
        <v>0.18924115451796999</v>
      </c>
      <c r="O104" s="36">
        <v>1800.2266232967399</v>
      </c>
      <c r="P104" s="35">
        <v>1</v>
      </c>
      <c r="Q104" s="35">
        <v>11</v>
      </c>
      <c r="R104" s="36">
        <v>170.499999999935</v>
      </c>
      <c r="S104" s="36">
        <v>134.09117022743101</v>
      </c>
      <c r="T104" s="36">
        <f t="shared" si="23"/>
        <v>0.83545900453228039</v>
      </c>
      <c r="U104" s="39">
        <v>0.21354152359235401</v>
      </c>
      <c r="V104" s="40">
        <v>1800.0017569065101</v>
      </c>
      <c r="W104" s="35">
        <v>185643</v>
      </c>
      <c r="X104" s="35">
        <v>203</v>
      </c>
      <c r="Y104" s="35">
        <v>1583</v>
      </c>
      <c r="Z104" s="35">
        <v>168</v>
      </c>
      <c r="AA104" s="40">
        <v>143</v>
      </c>
      <c r="AB104" s="40">
        <f t="shared" si="24"/>
        <v>0.8909657320872274</v>
      </c>
      <c r="AC104" s="39">
        <v>0.148809523809524</v>
      </c>
      <c r="AD104" s="40">
        <v>1800.0715277195</v>
      </c>
      <c r="AE104" s="35">
        <v>2</v>
      </c>
      <c r="AF104" s="35">
        <v>21</v>
      </c>
      <c r="AG104" s="35">
        <v>0</v>
      </c>
      <c r="AH104" s="35">
        <v>172.5</v>
      </c>
      <c r="AI104" s="36">
        <v>134.57418771254001</v>
      </c>
      <c r="AJ104" s="36">
        <f t="shared" si="25"/>
        <v>0.83846845926816205</v>
      </c>
      <c r="AK104" s="39">
        <v>0.21985978137644999</v>
      </c>
      <c r="AL104" s="36">
        <v>1800.0036747455599</v>
      </c>
      <c r="AM104" s="35">
        <v>87200</v>
      </c>
      <c r="AN104" s="35">
        <v>170</v>
      </c>
      <c r="AO104" s="35">
        <v>3</v>
      </c>
      <c r="AP104" s="35">
        <v>1877</v>
      </c>
      <c r="AR104" s="40">
        <f t="shared" si="26"/>
        <v>160.5</v>
      </c>
    </row>
    <row r="105" spans="1:45" x14ac:dyDescent="0.35">
      <c r="A105" s="35" t="s">
        <v>102</v>
      </c>
      <c r="B105" s="35">
        <v>25</v>
      </c>
      <c r="C105" s="35">
        <v>5</v>
      </c>
      <c r="D105" s="35">
        <v>204.999999999875</v>
      </c>
      <c r="E105" s="36">
        <v>73.004531440117404</v>
      </c>
      <c r="F105" s="36">
        <f t="shared" si="21"/>
        <v>0.35611966556176544</v>
      </c>
      <c r="G105" s="23">
        <v>0.64388033443792103</v>
      </c>
      <c r="H105" s="36">
        <v>1800.0049543380701</v>
      </c>
      <c r="I105" s="36">
        <v>155397</v>
      </c>
      <c r="J105" s="35">
        <v>485</v>
      </c>
      <c r="K105" s="35">
        <v>206.5</v>
      </c>
      <c r="L105" s="36">
        <v>169.891365914815</v>
      </c>
      <c r="M105" s="36">
        <f t="shared" si="22"/>
        <v>0.82873837031667608</v>
      </c>
      <c r="N105" s="39">
        <v>0.17728152099363001</v>
      </c>
      <c r="O105" s="36">
        <v>1800.61049818993</v>
      </c>
      <c r="P105" s="35">
        <v>1</v>
      </c>
      <c r="Q105" s="35">
        <v>9</v>
      </c>
      <c r="R105" s="36">
        <v>212.99999999983299</v>
      </c>
      <c r="S105" s="36">
        <v>167.32403642003399</v>
      </c>
      <c r="T105" s="36">
        <f t="shared" si="23"/>
        <v>0.81621481180554156</v>
      </c>
      <c r="U105" s="39">
        <v>0.21444114356719801</v>
      </c>
      <c r="V105" s="40">
        <v>1800.0035276413</v>
      </c>
      <c r="W105" s="35">
        <v>306800</v>
      </c>
      <c r="X105" s="35">
        <v>236</v>
      </c>
      <c r="Y105" s="35">
        <v>1010</v>
      </c>
      <c r="Z105" s="35">
        <v>211</v>
      </c>
      <c r="AA105" s="40">
        <v>179.38538868538899</v>
      </c>
      <c r="AB105" s="40">
        <f t="shared" si="24"/>
        <v>0.8750506765146262</v>
      </c>
      <c r="AC105" s="39">
        <v>0.149832281111902</v>
      </c>
      <c r="AD105" s="40">
        <v>1800.11082673073</v>
      </c>
      <c r="AE105" s="35">
        <v>1</v>
      </c>
      <c r="AF105" s="35">
        <v>7</v>
      </c>
      <c r="AG105" s="35">
        <v>2</v>
      </c>
      <c r="AH105" s="35">
        <v>216.5</v>
      </c>
      <c r="AI105" s="36">
        <v>168.79800671361301</v>
      </c>
      <c r="AJ105" s="36">
        <f t="shared" si="25"/>
        <v>0.82340491079861433</v>
      </c>
      <c r="AK105" s="39">
        <v>0.220332532500529</v>
      </c>
      <c r="AL105" s="36">
        <v>1800.0020272731799</v>
      </c>
      <c r="AM105" s="35">
        <v>137759</v>
      </c>
      <c r="AN105" s="35">
        <v>236</v>
      </c>
      <c r="AO105" s="35">
        <v>21</v>
      </c>
      <c r="AP105" s="35">
        <v>1720</v>
      </c>
      <c r="AR105" s="40">
        <f t="shared" si="26"/>
        <v>204.999999999875</v>
      </c>
    </row>
    <row r="106" spans="1:45" x14ac:dyDescent="0.35">
      <c r="A106" s="35" t="s">
        <v>103</v>
      </c>
      <c r="B106" s="35">
        <v>25</v>
      </c>
      <c r="C106" s="35">
        <v>6</v>
      </c>
      <c r="D106" s="35">
        <v>196</v>
      </c>
      <c r="E106" s="36">
        <v>61.845801274318802</v>
      </c>
      <c r="F106" s="36">
        <f t="shared" si="21"/>
        <v>0.31553980241999391</v>
      </c>
      <c r="G106" s="23">
        <v>0.68446019757965604</v>
      </c>
      <c r="H106" s="36">
        <v>1800.0031542777999</v>
      </c>
      <c r="I106" s="36">
        <v>72060</v>
      </c>
      <c r="J106" s="35">
        <v>477</v>
      </c>
      <c r="K106" s="35">
        <v>207</v>
      </c>
      <c r="L106" s="36">
        <v>160.10134562543001</v>
      </c>
      <c r="M106" s="36">
        <f t="shared" si="22"/>
        <v>0.816843600129745</v>
      </c>
      <c r="N106" s="39">
        <v>0.226563547703239</v>
      </c>
      <c r="O106" s="36">
        <v>1800.2409892082201</v>
      </c>
      <c r="P106" s="35">
        <v>1</v>
      </c>
      <c r="Q106" s="35">
        <v>10</v>
      </c>
      <c r="R106" s="36">
        <v>211.5</v>
      </c>
      <c r="S106" s="36">
        <v>158.039061628957</v>
      </c>
      <c r="T106" s="36">
        <f t="shared" si="23"/>
        <v>0.80632174300488269</v>
      </c>
      <c r="U106" s="39">
        <v>0.25277039418921099</v>
      </c>
      <c r="V106" s="40">
        <v>1800.0058157444</v>
      </c>
      <c r="W106" s="35">
        <v>133600</v>
      </c>
      <c r="X106" s="35">
        <v>289</v>
      </c>
      <c r="Y106" s="35">
        <v>1910</v>
      </c>
      <c r="Z106" s="35">
        <v>206</v>
      </c>
      <c r="AA106" s="40">
        <v>172.58884778434</v>
      </c>
      <c r="AB106" s="40">
        <f t="shared" si="24"/>
        <v>0.88055534583846939</v>
      </c>
      <c r="AC106" s="39">
        <v>0.16219005929932001</v>
      </c>
      <c r="AD106" s="40">
        <v>1800.0863931178999</v>
      </c>
      <c r="AE106" s="35">
        <v>1</v>
      </c>
      <c r="AF106" s="35">
        <v>9</v>
      </c>
      <c r="AG106" s="35">
        <v>2</v>
      </c>
      <c r="AH106" s="35">
        <v>213</v>
      </c>
      <c r="AI106" s="36">
        <v>159.14198981081699</v>
      </c>
      <c r="AJ106" s="36">
        <f t="shared" si="25"/>
        <v>0.81194892760620918</v>
      </c>
      <c r="AK106" s="39">
        <v>0.25285450793031899</v>
      </c>
      <c r="AL106" s="36">
        <v>1800.0016138553599</v>
      </c>
      <c r="AM106" s="35">
        <v>107115</v>
      </c>
      <c r="AN106" s="35">
        <v>164</v>
      </c>
      <c r="AO106" s="35">
        <v>10</v>
      </c>
      <c r="AP106" s="35">
        <v>2446</v>
      </c>
      <c r="AR106" s="40">
        <f t="shared" si="26"/>
        <v>196</v>
      </c>
    </row>
    <row r="107" spans="1:45" x14ac:dyDescent="0.35">
      <c r="A107" s="35" t="s">
        <v>104</v>
      </c>
      <c r="B107" s="35">
        <v>25</v>
      </c>
      <c r="C107" s="35">
        <v>4</v>
      </c>
      <c r="D107" s="35">
        <v>176.99999999990899</v>
      </c>
      <c r="E107" s="36">
        <v>67.633579798369098</v>
      </c>
      <c r="F107" s="36">
        <f t="shared" si="21"/>
        <v>0.3821106203299654</v>
      </c>
      <c r="G107" s="23">
        <v>0.61788937966968505</v>
      </c>
      <c r="H107" s="36">
        <v>1800.00254273414</v>
      </c>
      <c r="I107" s="36">
        <v>129868</v>
      </c>
      <c r="J107" s="35">
        <v>573</v>
      </c>
      <c r="K107" s="35">
        <v>192</v>
      </c>
      <c r="L107" s="36">
        <v>142.90535489004</v>
      </c>
      <c r="M107" s="36">
        <f t="shared" si="22"/>
        <v>0.80737488638482191</v>
      </c>
      <c r="N107" s="39">
        <v>0.25570127661437497</v>
      </c>
      <c r="O107" s="36">
        <v>1800.2548840045899</v>
      </c>
      <c r="P107" s="35">
        <v>1</v>
      </c>
      <c r="Q107" s="35">
        <v>9</v>
      </c>
      <c r="R107" s="36">
        <v>194.500000002212</v>
      </c>
      <c r="S107" s="36">
        <v>133.665215261551</v>
      </c>
      <c r="T107" s="36">
        <f t="shared" si="23"/>
        <v>0.75517070769276684</v>
      </c>
      <c r="U107" s="39">
        <v>0.31277524287885899</v>
      </c>
      <c r="V107" s="40">
        <v>1800.0050330162001</v>
      </c>
      <c r="W107" s="35">
        <v>98373</v>
      </c>
      <c r="X107" s="35">
        <v>381</v>
      </c>
      <c r="Y107" s="35">
        <v>2278</v>
      </c>
      <c r="Z107" s="35">
        <v>193.5</v>
      </c>
      <c r="AA107" s="40">
        <v>147.054567307692</v>
      </c>
      <c r="AB107" s="40">
        <f t="shared" si="24"/>
        <v>0.83081676445066444</v>
      </c>
      <c r="AC107" s="39">
        <v>0.240028075929239</v>
      </c>
      <c r="AD107" s="40">
        <v>1800.1513526439701</v>
      </c>
      <c r="AE107" s="35">
        <v>1</v>
      </c>
      <c r="AF107" s="35">
        <v>10</v>
      </c>
      <c r="AG107" s="35">
        <v>1</v>
      </c>
      <c r="AH107" s="35">
        <v>195.000000000217</v>
      </c>
      <c r="AI107" s="36">
        <v>136.178400523563</v>
      </c>
      <c r="AJ107" s="36">
        <f t="shared" si="25"/>
        <v>0.76936949448380232</v>
      </c>
      <c r="AK107" s="39">
        <v>0.30164922808491501</v>
      </c>
      <c r="AL107" s="36">
        <v>1800.00576376915</v>
      </c>
      <c r="AM107" s="35">
        <v>63400</v>
      </c>
      <c r="AN107" s="35">
        <v>248</v>
      </c>
      <c r="AO107" s="35">
        <v>17</v>
      </c>
      <c r="AP107" s="35">
        <v>2283</v>
      </c>
      <c r="AR107" s="40">
        <f t="shared" si="26"/>
        <v>176.99999999990899</v>
      </c>
    </row>
    <row r="108" spans="1:45" x14ac:dyDescent="0.35">
      <c r="A108" s="35" t="s">
        <v>105</v>
      </c>
      <c r="B108" s="35">
        <v>25</v>
      </c>
      <c r="C108" s="35">
        <v>6</v>
      </c>
      <c r="D108" s="35">
        <v>238.5</v>
      </c>
      <c r="E108" s="36">
        <v>78.221392555694905</v>
      </c>
      <c r="F108" s="36">
        <f t="shared" si="21"/>
        <v>0.33074584590145839</v>
      </c>
      <c r="G108" s="23">
        <v>0.67202770416871205</v>
      </c>
      <c r="H108" s="36">
        <v>1800.00261068344</v>
      </c>
      <c r="I108" s="36">
        <v>131377</v>
      </c>
      <c r="J108" s="35">
        <v>526</v>
      </c>
      <c r="K108" s="35">
        <v>236.500000000613</v>
      </c>
      <c r="L108" s="36">
        <v>236.499999999984</v>
      </c>
      <c r="M108" s="36">
        <f t="shared" si="22"/>
        <v>0.99999999999993239</v>
      </c>
      <c r="N108" s="39">
        <v>2.65974322668952E-12</v>
      </c>
      <c r="O108" s="36">
        <v>111.421645879745</v>
      </c>
      <c r="P108" s="35">
        <v>5</v>
      </c>
      <c r="Q108" s="35">
        <v>9</v>
      </c>
      <c r="R108" s="36">
        <v>236.5</v>
      </c>
      <c r="S108" s="36">
        <v>235.72249827727299</v>
      </c>
      <c r="T108" s="36">
        <f t="shared" si="23"/>
        <v>0.99671246628868071</v>
      </c>
      <c r="U108" s="39">
        <v>3.2875337113181299E-3</v>
      </c>
      <c r="V108" s="40">
        <v>1800.0038480758701</v>
      </c>
      <c r="W108" s="35">
        <v>278100</v>
      </c>
      <c r="X108" s="35">
        <v>35</v>
      </c>
      <c r="Y108" s="35">
        <v>1527</v>
      </c>
      <c r="Z108" s="35">
        <v>236.5</v>
      </c>
      <c r="AA108" s="40">
        <v>236.5</v>
      </c>
      <c r="AB108" s="40">
        <f t="shared" si="24"/>
        <v>1</v>
      </c>
      <c r="AC108" s="39">
        <v>0</v>
      </c>
      <c r="AD108" s="40">
        <v>392.21948766708402</v>
      </c>
      <c r="AE108" s="35">
        <v>6</v>
      </c>
      <c r="AF108" s="35">
        <v>8</v>
      </c>
      <c r="AG108" s="35">
        <v>0</v>
      </c>
      <c r="AH108" s="35">
        <v>236.5</v>
      </c>
      <c r="AI108" s="36">
        <v>234.895115460417</v>
      </c>
      <c r="AJ108" s="36">
        <f t="shared" si="25"/>
        <v>0.99321401886011418</v>
      </c>
      <c r="AK108" s="39">
        <v>6.7859811398821102E-3</v>
      </c>
      <c r="AL108" s="36">
        <v>1800.00235533714</v>
      </c>
      <c r="AM108" s="35">
        <v>574507</v>
      </c>
      <c r="AN108" s="35">
        <v>40</v>
      </c>
      <c r="AO108" s="35">
        <v>2</v>
      </c>
      <c r="AP108" s="35">
        <v>1547</v>
      </c>
      <c r="AR108" s="40">
        <f t="shared" si="26"/>
        <v>236.5</v>
      </c>
    </row>
    <row r="109" spans="1:45" x14ac:dyDescent="0.35">
      <c r="A109" s="35" t="s">
        <v>106</v>
      </c>
      <c r="B109" s="35">
        <v>25</v>
      </c>
      <c r="C109" s="35">
        <v>5</v>
      </c>
      <c r="D109" s="35">
        <v>181.999999999111</v>
      </c>
      <c r="E109" s="36">
        <v>63.616997577886103</v>
      </c>
      <c r="F109" s="36">
        <f t="shared" si="21"/>
        <v>0.34954394273734535</v>
      </c>
      <c r="G109" s="23">
        <v>0.65045605726229705</v>
      </c>
      <c r="H109" s="36">
        <v>1800.0062878131801</v>
      </c>
      <c r="I109" s="36">
        <v>77919</v>
      </c>
      <c r="J109" s="35">
        <v>815</v>
      </c>
      <c r="K109" s="35">
        <v>188.5</v>
      </c>
      <c r="L109" s="36">
        <v>152.94490662139199</v>
      </c>
      <c r="M109" s="36">
        <f t="shared" si="22"/>
        <v>0.8403566297919729</v>
      </c>
      <c r="N109" s="39">
        <v>0.18862118503240199</v>
      </c>
      <c r="O109" s="36">
        <v>1800.65407180786</v>
      </c>
      <c r="P109" s="35">
        <v>1</v>
      </c>
      <c r="Q109" s="35">
        <v>12</v>
      </c>
      <c r="R109" s="36">
        <v>202</v>
      </c>
      <c r="S109" s="36">
        <v>146.62697443039701</v>
      </c>
      <c r="T109" s="36">
        <f t="shared" si="23"/>
        <v>0.80564271665446829</v>
      </c>
      <c r="U109" s="39">
        <v>0.27412388895829598</v>
      </c>
      <c r="V109" s="40">
        <v>1800.0043489933</v>
      </c>
      <c r="W109" s="35">
        <v>161000</v>
      </c>
      <c r="X109" s="35">
        <v>396</v>
      </c>
      <c r="Y109" s="35">
        <v>1428</v>
      </c>
      <c r="Z109" s="35">
        <v>186.5</v>
      </c>
      <c r="AA109" s="40">
        <v>163.27925900277</v>
      </c>
      <c r="AB109" s="40">
        <f t="shared" si="24"/>
        <v>0.89713878573388772</v>
      </c>
      <c r="AC109" s="39">
        <v>0.124507994623217</v>
      </c>
      <c r="AD109" s="40">
        <v>1800.0896682739301</v>
      </c>
      <c r="AE109" s="35">
        <v>1</v>
      </c>
      <c r="AF109" s="35">
        <v>12</v>
      </c>
      <c r="AG109" s="35">
        <v>2</v>
      </c>
      <c r="AH109" s="35">
        <v>196.99999999999901</v>
      </c>
      <c r="AI109" s="36">
        <v>148.63810201939299</v>
      </c>
      <c r="AJ109" s="36">
        <f t="shared" si="25"/>
        <v>0.81669286824241227</v>
      </c>
      <c r="AK109" s="39">
        <v>0.24549186792173699</v>
      </c>
      <c r="AL109" s="36">
        <v>1800.0067429542501</v>
      </c>
      <c r="AM109" s="35">
        <v>84600</v>
      </c>
      <c r="AN109" s="35">
        <v>163</v>
      </c>
      <c r="AO109" s="35">
        <v>19</v>
      </c>
      <c r="AP109" s="35">
        <v>1706</v>
      </c>
      <c r="AR109" s="40">
        <f t="shared" si="26"/>
        <v>181.999999999111</v>
      </c>
    </row>
    <row r="110" spans="1:45" x14ac:dyDescent="0.35">
      <c r="A110" s="35" t="s">
        <v>107</v>
      </c>
      <c r="B110" s="35">
        <v>30</v>
      </c>
      <c r="C110" s="35">
        <v>5</v>
      </c>
      <c r="D110" s="35">
        <v>224</v>
      </c>
      <c r="E110" s="36">
        <v>79.264560048678206</v>
      </c>
      <c r="F110" s="36">
        <f t="shared" si="21"/>
        <v>0.35624521370192452</v>
      </c>
      <c r="G110" s="23">
        <v>0.64614035692525496</v>
      </c>
      <c r="H110" s="36">
        <v>1800.0088407993301</v>
      </c>
      <c r="I110" s="36">
        <v>56317</v>
      </c>
      <c r="J110" s="35">
        <v>1072</v>
      </c>
      <c r="K110" s="35">
        <v>226</v>
      </c>
      <c r="L110" s="36">
        <v>211.25925925925901</v>
      </c>
      <c r="M110" s="36">
        <f t="shared" si="22"/>
        <v>0.94947981689554617</v>
      </c>
      <c r="N110" s="39">
        <v>6.5224516551950606E-2</v>
      </c>
      <c r="O110" s="36">
        <v>1800.3042860031101</v>
      </c>
      <c r="P110" s="35">
        <v>1</v>
      </c>
      <c r="Q110" s="35">
        <v>4</v>
      </c>
      <c r="R110" s="36">
        <v>222.99999999932101</v>
      </c>
      <c r="S110" s="36">
        <v>209.38350053941701</v>
      </c>
      <c r="T110" s="36">
        <f t="shared" si="23"/>
        <v>0.94104944062659335</v>
      </c>
      <c r="U110" s="39">
        <v>6.1060535694797802E-2</v>
      </c>
      <c r="V110" s="40">
        <v>1800.0022959709199</v>
      </c>
      <c r="W110" s="35">
        <v>85365</v>
      </c>
      <c r="X110" s="35">
        <v>148</v>
      </c>
      <c r="Y110" s="35">
        <v>1275</v>
      </c>
      <c r="Z110" s="35">
        <v>222.5</v>
      </c>
      <c r="AA110" s="40">
        <v>219.5</v>
      </c>
      <c r="AB110" s="40">
        <f t="shared" si="24"/>
        <v>0.98651685393258426</v>
      </c>
      <c r="AC110" s="39">
        <v>1.3483146067415699E-2</v>
      </c>
      <c r="AD110" s="40">
        <v>1800.0835115909599</v>
      </c>
      <c r="AE110" s="35">
        <v>2</v>
      </c>
      <c r="AF110" s="35">
        <v>6</v>
      </c>
      <c r="AG110" s="35">
        <v>0</v>
      </c>
      <c r="AH110" s="35">
        <v>224.000000000569</v>
      </c>
      <c r="AI110" s="36">
        <v>209.40463815798</v>
      </c>
      <c r="AJ110" s="36">
        <f t="shared" si="25"/>
        <v>0.94114444115946072</v>
      </c>
      <c r="AK110" s="39">
        <v>6.5157865368507401E-2</v>
      </c>
      <c r="AL110" s="36">
        <v>1800.0033843517299</v>
      </c>
      <c r="AM110" s="35">
        <v>61654</v>
      </c>
      <c r="AN110" s="35">
        <v>366</v>
      </c>
      <c r="AO110" s="35">
        <v>7</v>
      </c>
      <c r="AP110" s="35">
        <v>1916</v>
      </c>
      <c r="AR110" s="40">
        <f t="shared" si="26"/>
        <v>222.5</v>
      </c>
    </row>
    <row r="111" spans="1:45" x14ac:dyDescent="0.35">
      <c r="A111" s="35" t="s">
        <v>108</v>
      </c>
      <c r="B111" s="35">
        <v>30</v>
      </c>
      <c r="C111" s="35">
        <v>7</v>
      </c>
      <c r="D111" s="35">
        <v>228</v>
      </c>
      <c r="E111" s="36">
        <v>64.840677938851798</v>
      </c>
      <c r="F111" s="36">
        <f t="shared" si="21"/>
        <v>0.28438893832829737</v>
      </c>
      <c r="G111" s="23">
        <v>0.71561106167138799</v>
      </c>
      <c r="H111" s="36">
        <v>1800.0052590370101</v>
      </c>
      <c r="I111" s="36">
        <v>87966</v>
      </c>
      <c r="J111" s="35">
        <v>456</v>
      </c>
      <c r="K111" s="35">
        <v>234.5</v>
      </c>
      <c r="L111" s="36">
        <v>174.928907424557</v>
      </c>
      <c r="M111" s="36">
        <f t="shared" si="22"/>
        <v>0.76723205010770612</v>
      </c>
      <c r="N111" s="39">
        <v>0.25403450991660198</v>
      </c>
      <c r="O111" s="36">
        <v>1800.6700708866099</v>
      </c>
      <c r="P111" s="35">
        <v>1</v>
      </c>
      <c r="Q111" s="35">
        <v>14</v>
      </c>
      <c r="R111" s="36">
        <v>248.99999999888001</v>
      </c>
      <c r="S111" s="36">
        <v>171.526174210617</v>
      </c>
      <c r="T111" s="36">
        <f t="shared" si="23"/>
        <v>0.75230778162551315</v>
      </c>
      <c r="U111" s="39">
        <v>0.31113986260474102</v>
      </c>
      <c r="V111" s="40">
        <v>1800.00818538666</v>
      </c>
      <c r="W111" s="35">
        <v>90500</v>
      </c>
      <c r="X111" s="35">
        <v>318</v>
      </c>
      <c r="Y111" s="35">
        <v>2052</v>
      </c>
      <c r="Z111" s="35">
        <v>235</v>
      </c>
      <c r="AA111" s="40">
        <v>181.84508342707599</v>
      </c>
      <c r="AB111" s="40">
        <f t="shared" si="24"/>
        <v>0.79756615538191222</v>
      </c>
      <c r="AC111" s="39">
        <v>0.226191134352869</v>
      </c>
      <c r="AD111" s="40">
        <v>1800.1917066574099</v>
      </c>
      <c r="AE111" s="35">
        <v>1</v>
      </c>
      <c r="AF111" s="35">
        <v>13</v>
      </c>
      <c r="AG111" s="35">
        <v>1</v>
      </c>
      <c r="AH111" s="35">
        <v>337.00000024916199</v>
      </c>
      <c r="AI111" s="36">
        <v>171.43593107262799</v>
      </c>
      <c r="AJ111" s="36">
        <f t="shared" si="25"/>
        <v>0.75191197838871926</v>
      </c>
      <c r="AK111" s="39">
        <v>0.49128803873612698</v>
      </c>
      <c r="AL111" s="36">
        <v>1800.00618314743</v>
      </c>
      <c r="AM111" s="35">
        <v>43300</v>
      </c>
      <c r="AN111" s="35">
        <v>442</v>
      </c>
      <c r="AO111" s="35">
        <v>4</v>
      </c>
      <c r="AP111" s="35">
        <v>2848</v>
      </c>
      <c r="AR111" s="40">
        <f t="shared" si="26"/>
        <v>228</v>
      </c>
    </row>
    <row r="112" spans="1:45" x14ac:dyDescent="0.35">
      <c r="A112" s="35" t="s">
        <v>109</v>
      </c>
      <c r="B112" s="35">
        <v>30</v>
      </c>
      <c r="C112" s="35">
        <v>7</v>
      </c>
      <c r="D112" s="35">
        <v>203.49999999631501</v>
      </c>
      <c r="E112" s="36">
        <v>67.977763005776893</v>
      </c>
      <c r="F112" s="36">
        <f t="shared" si="21"/>
        <v>0.33404306145949797</v>
      </c>
      <c r="G112" s="23">
        <v>0.66595693854017501</v>
      </c>
      <c r="H112" s="36">
        <v>1800.00621986389</v>
      </c>
      <c r="I112" s="36">
        <v>75988</v>
      </c>
      <c r="J112" s="35">
        <v>702</v>
      </c>
      <c r="K112" s="35">
        <v>218</v>
      </c>
      <c r="L112" s="36">
        <v>163.869165764032</v>
      </c>
      <c r="M112" s="36">
        <f t="shared" si="22"/>
        <v>0.80525388583292068</v>
      </c>
      <c r="N112" s="39">
        <v>0.24830657906407499</v>
      </c>
      <c r="O112" s="36">
        <v>1800.25361013412</v>
      </c>
      <c r="P112" s="35">
        <v>1</v>
      </c>
      <c r="Q112" s="35">
        <v>12</v>
      </c>
      <c r="R112" s="36">
        <v>226</v>
      </c>
      <c r="S112" s="36">
        <v>160.39462121212</v>
      </c>
      <c r="T112" s="36">
        <f t="shared" si="23"/>
        <v>0.78817995683058695</v>
      </c>
      <c r="U112" s="39">
        <v>0.29028928667190901</v>
      </c>
      <c r="V112" s="40">
        <v>1800.00309705734</v>
      </c>
      <c r="W112" s="35">
        <v>93180</v>
      </c>
      <c r="X112" s="35">
        <v>191</v>
      </c>
      <c r="Y112" s="35">
        <v>1780</v>
      </c>
      <c r="Z112" s="35">
        <v>223</v>
      </c>
      <c r="AA112" s="40">
        <v>171.15585863026001</v>
      </c>
      <c r="AB112" s="40">
        <f t="shared" si="24"/>
        <v>0.84106073038505802</v>
      </c>
      <c r="AC112" s="39">
        <v>0.23248493887775701</v>
      </c>
      <c r="AD112" s="40">
        <v>1800.23643016815</v>
      </c>
      <c r="AE112" s="35">
        <v>1</v>
      </c>
      <c r="AF112" s="35">
        <v>14</v>
      </c>
      <c r="AG112" s="35">
        <v>3</v>
      </c>
      <c r="AH112" s="35">
        <v>225.5</v>
      </c>
      <c r="AI112" s="36">
        <v>160.457250081551</v>
      </c>
      <c r="AJ112" s="36">
        <f t="shared" si="25"/>
        <v>0.78848771540273499</v>
      </c>
      <c r="AK112" s="39">
        <v>0.28843791538101898</v>
      </c>
      <c r="AL112" s="36">
        <v>1800.0031003951999</v>
      </c>
      <c r="AM112" s="35">
        <v>106188</v>
      </c>
      <c r="AN112" s="35">
        <v>295</v>
      </c>
      <c r="AO112" s="35">
        <v>14</v>
      </c>
      <c r="AP112" s="35">
        <v>2314</v>
      </c>
      <c r="AR112" s="40">
        <f t="shared" si="26"/>
        <v>203.49999999631501</v>
      </c>
    </row>
    <row r="113" spans="1:44" x14ac:dyDescent="0.35">
      <c r="A113" s="35" t="s">
        <v>110</v>
      </c>
      <c r="B113" s="35">
        <v>30</v>
      </c>
      <c r="C113" s="35">
        <v>6</v>
      </c>
      <c r="D113" s="35">
        <v>250</v>
      </c>
      <c r="E113" s="36">
        <v>73.595082236170896</v>
      </c>
      <c r="F113" s="36">
        <f t="shared" si="21"/>
        <v>0.29438032894468358</v>
      </c>
      <c r="G113" s="23">
        <v>0.70561967105503298</v>
      </c>
      <c r="H113" s="36">
        <v>1800.0026369094801</v>
      </c>
      <c r="I113" s="36">
        <v>103084</v>
      </c>
      <c r="J113" s="35">
        <v>518</v>
      </c>
      <c r="K113" s="35">
        <v>281.5</v>
      </c>
      <c r="L113" s="36">
        <v>215.98860946673099</v>
      </c>
      <c r="M113" s="36">
        <f t="shared" si="22"/>
        <v>0.86395443786692394</v>
      </c>
      <c r="N113" s="39">
        <v>0.23272252409687</v>
      </c>
      <c r="O113" s="36">
        <v>1800.65084314346</v>
      </c>
      <c r="P113" s="35">
        <v>1</v>
      </c>
      <c r="Q113" s="35">
        <v>10</v>
      </c>
      <c r="R113" s="36">
        <v>257.99999999993202</v>
      </c>
      <c r="S113" s="36">
        <v>205.641479700855</v>
      </c>
      <c r="T113" s="36">
        <f t="shared" si="23"/>
        <v>0.82256591880342</v>
      </c>
      <c r="U113" s="39">
        <v>0.202940001159189</v>
      </c>
      <c r="V113" s="40">
        <v>1800.00226616859</v>
      </c>
      <c r="W113" s="35">
        <v>90525</v>
      </c>
      <c r="X113" s="35">
        <v>364</v>
      </c>
      <c r="Y113" s="35">
        <v>2109</v>
      </c>
      <c r="Z113" s="35">
        <v>266.5</v>
      </c>
      <c r="AA113" s="40">
        <v>224.67078974965401</v>
      </c>
      <c r="AB113" s="40">
        <f t="shared" si="24"/>
        <v>0.89868315899861606</v>
      </c>
      <c r="AC113" s="39">
        <v>0.15695763696189899</v>
      </c>
      <c r="AD113" s="40">
        <v>1800.14866638184</v>
      </c>
      <c r="AE113" s="35">
        <v>1</v>
      </c>
      <c r="AF113" s="35">
        <v>8</v>
      </c>
      <c r="AG113" s="35">
        <v>0</v>
      </c>
      <c r="AH113" s="35">
        <v>269.99999999962802</v>
      </c>
      <c r="AI113" s="36">
        <v>207.29190403331901</v>
      </c>
      <c r="AJ113" s="36">
        <f t="shared" si="25"/>
        <v>0.82916761613327605</v>
      </c>
      <c r="AK113" s="39">
        <v>0.232252207282858</v>
      </c>
      <c r="AL113" s="36">
        <v>1800.00229549408</v>
      </c>
      <c r="AM113" s="35">
        <v>69304</v>
      </c>
      <c r="AN113" s="35">
        <v>196</v>
      </c>
      <c r="AO113" s="35">
        <v>1</v>
      </c>
      <c r="AP113" s="35">
        <v>2049</v>
      </c>
      <c r="AR113" s="40">
        <f t="shared" si="26"/>
        <v>250</v>
      </c>
    </row>
    <row r="114" spans="1:44" x14ac:dyDescent="0.35">
      <c r="A114" s="35" t="s">
        <v>111</v>
      </c>
      <c r="B114" s="35">
        <v>30</v>
      </c>
      <c r="C114" s="35">
        <v>6</v>
      </c>
      <c r="D114" s="35">
        <v>217.49999999986301</v>
      </c>
      <c r="E114" s="36">
        <v>72.261155181566096</v>
      </c>
      <c r="F114" s="36">
        <f t="shared" si="21"/>
        <v>0.33223519623729475</v>
      </c>
      <c r="G114" s="23">
        <v>0.667764803762399</v>
      </c>
      <c r="H114" s="36">
        <v>1800.00254440307</v>
      </c>
      <c r="I114" s="36">
        <v>83888</v>
      </c>
      <c r="J114" s="35">
        <v>772</v>
      </c>
      <c r="K114" s="35">
        <v>228.5</v>
      </c>
      <c r="L114" s="36">
        <v>186.904723042147</v>
      </c>
      <c r="M114" s="36">
        <f t="shared" si="22"/>
        <v>0.85933205996443551</v>
      </c>
      <c r="N114" s="39">
        <v>0.18203622301029601</v>
      </c>
      <c r="O114" s="36">
        <v>1800.56395816803</v>
      </c>
      <c r="P114" s="35">
        <v>1</v>
      </c>
      <c r="Q114" s="35">
        <v>10</v>
      </c>
      <c r="R114" s="36">
        <v>251</v>
      </c>
      <c r="S114" s="36">
        <v>184.70793046622501</v>
      </c>
      <c r="T114" s="36">
        <f t="shared" si="23"/>
        <v>0.84923186421306363</v>
      </c>
      <c r="U114" s="39">
        <v>0.26411183081174799</v>
      </c>
      <c r="V114" s="40">
        <v>1800.0057103633901</v>
      </c>
      <c r="W114" s="35">
        <v>160200</v>
      </c>
      <c r="X114" s="35">
        <v>292</v>
      </c>
      <c r="Y114" s="35">
        <v>1730</v>
      </c>
      <c r="Z114" s="35">
        <v>242</v>
      </c>
      <c r="AA114" s="40">
        <v>194.85836375951999</v>
      </c>
      <c r="AB114" s="40">
        <f t="shared" si="24"/>
        <v>0.89590052303284007</v>
      </c>
      <c r="AC114" s="39">
        <v>0.194800149754048</v>
      </c>
      <c r="AD114" s="40">
        <v>1800.1436195373501</v>
      </c>
      <c r="AE114" s="35">
        <v>1</v>
      </c>
      <c r="AF114" s="35">
        <v>8</v>
      </c>
      <c r="AG114" s="35">
        <v>2</v>
      </c>
      <c r="AH114" s="35">
        <v>235.999999998894</v>
      </c>
      <c r="AI114" s="36">
        <v>186.11872207365499</v>
      </c>
      <c r="AJ114" s="36">
        <f t="shared" si="25"/>
        <v>0.85571826240814819</v>
      </c>
      <c r="AK114" s="39">
        <v>0.21136134714174401</v>
      </c>
      <c r="AL114" s="36">
        <v>1800.00461578369</v>
      </c>
      <c r="AM114" s="35">
        <v>75200</v>
      </c>
      <c r="AN114" s="35">
        <v>383</v>
      </c>
      <c r="AO114" s="35">
        <v>18</v>
      </c>
      <c r="AP114" s="35">
        <v>1659</v>
      </c>
      <c r="AR114" s="40">
        <f t="shared" si="26"/>
        <v>217.49999999986301</v>
      </c>
    </row>
    <row r="115" spans="1:44" x14ac:dyDescent="0.35">
      <c r="A115" s="35" t="s">
        <v>112</v>
      </c>
      <c r="B115" s="35">
        <v>30</v>
      </c>
      <c r="C115" s="35">
        <v>7</v>
      </c>
      <c r="D115" s="35">
        <v>204.499999997072</v>
      </c>
      <c r="E115" s="36">
        <v>68.257826503568793</v>
      </c>
      <c r="F115" s="36">
        <f t="shared" si="21"/>
        <v>0.33459718874302036</v>
      </c>
      <c r="G115" s="23">
        <v>0.66622089728795797</v>
      </c>
      <c r="H115" s="36">
        <v>1800.0054116249</v>
      </c>
      <c r="I115" s="36">
        <v>63955</v>
      </c>
      <c r="J115" s="35">
        <v>579</v>
      </c>
      <c r="K115" s="35">
        <v>209.5</v>
      </c>
      <c r="L115" s="36">
        <v>155.219584664346</v>
      </c>
      <c r="M115" s="36">
        <f t="shared" si="22"/>
        <v>0.76088031698217029</v>
      </c>
      <c r="N115" s="39">
        <v>0.259095061268036</v>
      </c>
      <c r="O115" s="36">
        <v>1800.2376627922099</v>
      </c>
      <c r="P115" s="35">
        <v>1</v>
      </c>
      <c r="Q115" s="35">
        <v>12</v>
      </c>
      <c r="R115" s="36">
        <v>203.999999999978</v>
      </c>
      <c r="S115" s="36">
        <v>146.87324370261899</v>
      </c>
      <c r="T115" s="36">
        <f t="shared" si="23"/>
        <v>0.71996688089526872</v>
      </c>
      <c r="U115" s="39">
        <v>0.280033119104593</v>
      </c>
      <c r="V115" s="40">
        <v>1800.00202393532</v>
      </c>
      <c r="W115" s="35">
        <v>108942</v>
      </c>
      <c r="X115" s="35">
        <v>242</v>
      </c>
      <c r="Y115" s="35">
        <v>1619</v>
      </c>
      <c r="Z115" s="35">
        <v>234.5</v>
      </c>
      <c r="AA115" s="40">
        <v>157.733959244777</v>
      </c>
      <c r="AB115" s="40">
        <f t="shared" si="24"/>
        <v>0.77320568257251965</v>
      </c>
      <c r="AC115" s="39">
        <v>0.32736051494764801</v>
      </c>
      <c r="AD115" s="40">
        <v>1800.1621432304401</v>
      </c>
      <c r="AE115" s="35">
        <v>1</v>
      </c>
      <c r="AF115" s="35">
        <v>12</v>
      </c>
      <c r="AG115" s="35">
        <v>2</v>
      </c>
      <c r="AH115" s="35">
        <v>215.99999999945101</v>
      </c>
      <c r="AI115" s="36">
        <v>147.881745049936</v>
      </c>
      <c r="AJ115" s="36">
        <f t="shared" si="25"/>
        <v>0.72491051495074488</v>
      </c>
      <c r="AK115" s="39">
        <v>0.31536229143359501</v>
      </c>
      <c r="AL115" s="36">
        <v>1800.00684428215</v>
      </c>
      <c r="AM115" s="35">
        <v>89700</v>
      </c>
      <c r="AN115" s="35">
        <v>247</v>
      </c>
      <c r="AO115" s="35">
        <v>12</v>
      </c>
      <c r="AP115" s="35">
        <v>2210</v>
      </c>
      <c r="AR115" s="40">
        <f t="shared" si="26"/>
        <v>203.999999999978</v>
      </c>
    </row>
    <row r="116" spans="1:44" x14ac:dyDescent="0.35">
      <c r="A116" s="35" t="s">
        <v>113</v>
      </c>
      <c r="B116" s="35">
        <v>30</v>
      </c>
      <c r="C116" s="35">
        <v>6</v>
      </c>
      <c r="D116" s="35">
        <v>292.5</v>
      </c>
      <c r="E116" s="36">
        <v>85.760972216358496</v>
      </c>
      <c r="F116" s="36">
        <f t="shared" si="21"/>
        <v>0.29521849299951292</v>
      </c>
      <c r="G116" s="23">
        <v>0.70680009498656604</v>
      </c>
      <c r="H116" s="36">
        <v>1800.0043048858599</v>
      </c>
      <c r="I116" s="36">
        <v>321313</v>
      </c>
      <c r="J116" s="35">
        <v>434</v>
      </c>
      <c r="K116" s="35">
        <v>290.5</v>
      </c>
      <c r="L116" s="36">
        <v>290.5</v>
      </c>
      <c r="M116" s="36">
        <f t="shared" si="22"/>
        <v>1</v>
      </c>
      <c r="N116" s="39">
        <v>0</v>
      </c>
      <c r="O116" s="36">
        <v>13.311326980590801</v>
      </c>
      <c r="P116" s="35">
        <v>1</v>
      </c>
      <c r="Q116" s="35">
        <v>0</v>
      </c>
      <c r="R116" s="36">
        <v>290.5</v>
      </c>
      <c r="S116" s="36">
        <v>290.167908594138</v>
      </c>
      <c r="T116" s="36">
        <f t="shared" si="23"/>
        <v>0.99885682820701549</v>
      </c>
      <c r="U116" s="39">
        <v>1.14317179298373E-3</v>
      </c>
      <c r="V116" s="40">
        <v>1800.0024466514601</v>
      </c>
      <c r="W116" s="35">
        <v>339877</v>
      </c>
      <c r="X116" s="35">
        <v>27</v>
      </c>
      <c r="Y116" s="35">
        <v>763</v>
      </c>
      <c r="Z116" s="35">
        <v>290.5</v>
      </c>
      <c r="AA116" s="40">
        <v>290.5</v>
      </c>
      <c r="AB116" s="40">
        <f t="shared" si="24"/>
        <v>1</v>
      </c>
      <c r="AC116" s="39">
        <v>0</v>
      </c>
      <c r="AD116" s="40">
        <v>3.5784938335418701</v>
      </c>
      <c r="AE116" s="35">
        <v>1</v>
      </c>
      <c r="AF116" s="35">
        <v>0</v>
      </c>
      <c r="AG116" s="35">
        <v>0</v>
      </c>
      <c r="AH116" s="35">
        <v>290.5</v>
      </c>
      <c r="AI116" s="36">
        <v>290.47095301746901</v>
      </c>
      <c r="AJ116" s="36">
        <f t="shared" si="25"/>
        <v>0.9999000103871567</v>
      </c>
      <c r="AK116" s="39">
        <v>9.99896128428981E-5</v>
      </c>
      <c r="AL116" s="36">
        <v>344.09166717529303</v>
      </c>
      <c r="AM116" s="35">
        <v>48461</v>
      </c>
      <c r="AN116" s="35">
        <v>26</v>
      </c>
      <c r="AO116" s="35">
        <v>0</v>
      </c>
      <c r="AP116" s="35">
        <v>776</v>
      </c>
      <c r="AR116" s="40">
        <f t="shared" si="26"/>
        <v>290.5</v>
      </c>
    </row>
    <row r="117" spans="1:44" x14ac:dyDescent="0.35">
      <c r="A117" s="35" t="s">
        <v>114</v>
      </c>
      <c r="B117" s="35">
        <v>30</v>
      </c>
      <c r="C117" s="35">
        <v>6</v>
      </c>
      <c r="D117" s="35">
        <v>251.49999999541899</v>
      </c>
      <c r="E117" s="36">
        <v>71.246073242520097</v>
      </c>
      <c r="F117" s="36">
        <f t="shared" si="21"/>
        <v>0.28328458546249635</v>
      </c>
      <c r="G117" s="23">
        <v>0.71671541453721899</v>
      </c>
      <c r="H117" s="36">
        <v>1800.00651812553</v>
      </c>
      <c r="I117" s="36">
        <v>83790</v>
      </c>
      <c r="J117" s="35">
        <v>661</v>
      </c>
      <c r="K117" s="35">
        <v>255</v>
      </c>
      <c r="L117" s="36">
        <v>216.23415911573801</v>
      </c>
      <c r="M117" s="36">
        <f t="shared" si="22"/>
        <v>0.85977796866670642</v>
      </c>
      <c r="N117" s="39">
        <v>0.15202290542847799</v>
      </c>
      <c r="O117" s="36">
        <v>1800.5393676757801</v>
      </c>
      <c r="P117" s="35">
        <v>1</v>
      </c>
      <c r="Q117" s="35">
        <v>9</v>
      </c>
      <c r="R117" s="36">
        <v>260.5</v>
      </c>
      <c r="S117" s="36">
        <v>211.95133401072599</v>
      </c>
      <c r="T117" s="36">
        <f t="shared" si="23"/>
        <v>0.84274884300034447</v>
      </c>
      <c r="U117" s="39">
        <v>0.18636723988197701</v>
      </c>
      <c r="V117" s="40">
        <v>1800.0040259361299</v>
      </c>
      <c r="W117" s="35">
        <v>146200</v>
      </c>
      <c r="X117" s="35">
        <v>127</v>
      </c>
      <c r="Y117" s="35">
        <v>1766</v>
      </c>
      <c r="Z117" s="35">
        <v>255</v>
      </c>
      <c r="AA117" s="40">
        <v>216.954706477733</v>
      </c>
      <c r="AB117" s="40">
        <f t="shared" si="24"/>
        <v>0.86264296811803087</v>
      </c>
      <c r="AC117" s="39">
        <v>0.14919722949908701</v>
      </c>
      <c r="AD117" s="40">
        <v>1800.2082371711699</v>
      </c>
      <c r="AE117" s="35">
        <v>1</v>
      </c>
      <c r="AF117" s="35">
        <v>9</v>
      </c>
      <c r="AG117" s="35">
        <v>0</v>
      </c>
      <c r="AH117" s="35">
        <v>252.99999999897199</v>
      </c>
      <c r="AI117" s="36">
        <v>210.52136433912699</v>
      </c>
      <c r="AJ117" s="36">
        <f t="shared" si="25"/>
        <v>0.83706307889845566</v>
      </c>
      <c r="AK117" s="39">
        <v>0.16789974569170099</v>
      </c>
      <c r="AL117" s="36">
        <v>1800.0023159980799</v>
      </c>
      <c r="AM117" s="35">
        <v>104203</v>
      </c>
      <c r="AN117" s="35">
        <v>322</v>
      </c>
      <c r="AO117" s="35">
        <v>4</v>
      </c>
      <c r="AP117" s="35">
        <v>2060</v>
      </c>
      <c r="AR117" s="40">
        <f t="shared" si="26"/>
        <v>251.49999999541899</v>
      </c>
    </row>
    <row r="118" spans="1:44" x14ac:dyDescent="0.35">
      <c r="A118" s="35" t="s">
        <v>115</v>
      </c>
      <c r="B118" s="35">
        <v>30</v>
      </c>
      <c r="C118" s="35">
        <v>6</v>
      </c>
      <c r="D118" s="35">
        <v>194.99999999888601</v>
      </c>
      <c r="E118" s="36">
        <v>65.993039488878694</v>
      </c>
      <c r="F118" s="36">
        <f t="shared" si="21"/>
        <v>0.33842584353464461</v>
      </c>
      <c r="G118" s="23">
        <v>0.66157415646501705</v>
      </c>
      <c r="H118" s="36">
        <v>1800.00380420684</v>
      </c>
      <c r="I118" s="36">
        <v>56014</v>
      </c>
      <c r="J118" s="35">
        <v>418</v>
      </c>
      <c r="K118" s="35">
        <v>205</v>
      </c>
      <c r="L118" s="36">
        <v>152.368750000002</v>
      </c>
      <c r="M118" s="36">
        <f t="shared" si="22"/>
        <v>0.78137820513267919</v>
      </c>
      <c r="N118" s="39">
        <v>0.25673780487803799</v>
      </c>
      <c r="O118" s="36">
        <v>1800.2112665176401</v>
      </c>
      <c r="P118" s="35">
        <v>1</v>
      </c>
      <c r="Q118" s="35">
        <v>14</v>
      </c>
      <c r="R118" s="36">
        <v>208.99999999986599</v>
      </c>
      <c r="S118" s="36">
        <v>141.79843641699199</v>
      </c>
      <c r="T118" s="36">
        <f t="shared" si="23"/>
        <v>0.72717146880924133</v>
      </c>
      <c r="U118" s="39">
        <v>0.32153858173629302</v>
      </c>
      <c r="V118" s="40">
        <v>1800.00566053391</v>
      </c>
      <c r="W118" s="35">
        <v>286900</v>
      </c>
      <c r="X118" s="35">
        <v>150</v>
      </c>
      <c r="Y118" s="35">
        <v>1737</v>
      </c>
      <c r="Z118" s="35">
        <v>200.5</v>
      </c>
      <c r="AA118" s="40">
        <v>156.53677101151999</v>
      </c>
      <c r="AB118" s="40">
        <f t="shared" si="24"/>
        <v>0.80275267185853461</v>
      </c>
      <c r="AC118" s="39">
        <v>0.21926797500489001</v>
      </c>
      <c r="AD118" s="40">
        <v>1800.14800310135</v>
      </c>
      <c r="AE118" s="35">
        <v>1</v>
      </c>
      <c r="AF118" s="35">
        <v>12</v>
      </c>
      <c r="AG118" s="35">
        <v>1</v>
      </c>
      <c r="AH118" s="35">
        <v>210.49999999978101</v>
      </c>
      <c r="AI118" s="36">
        <v>148.103633685321</v>
      </c>
      <c r="AJ118" s="36">
        <f t="shared" si="25"/>
        <v>0.75950581377521575</v>
      </c>
      <c r="AK118" s="39">
        <v>0.296419792467913</v>
      </c>
      <c r="AL118" s="36">
        <v>1800.0097258091</v>
      </c>
      <c r="AM118" s="35">
        <v>75600</v>
      </c>
      <c r="AN118" s="35">
        <v>399</v>
      </c>
      <c r="AO118" s="35">
        <v>7</v>
      </c>
      <c r="AP118" s="35">
        <v>3439</v>
      </c>
      <c r="AR118" s="40">
        <f t="shared" si="26"/>
        <v>194.99999999888601</v>
      </c>
    </row>
    <row r="119" spans="1:44" x14ac:dyDescent="0.35">
      <c r="A119" s="35" t="s">
        <v>116</v>
      </c>
      <c r="B119" s="35">
        <v>30</v>
      </c>
      <c r="C119" s="35">
        <v>5</v>
      </c>
      <c r="D119" s="35">
        <v>231.99999999982799</v>
      </c>
      <c r="E119" s="36">
        <v>65.753661210490506</v>
      </c>
      <c r="F119" s="36">
        <f t="shared" si="21"/>
        <v>0.28342095349370372</v>
      </c>
      <c r="G119" s="23">
        <v>0.71657904650598703</v>
      </c>
      <c r="H119" s="36">
        <v>1800.00249719619</v>
      </c>
      <c r="I119" s="36">
        <v>53161</v>
      </c>
      <c r="J119" s="35">
        <v>517</v>
      </c>
      <c r="K119" s="35">
        <v>236</v>
      </c>
      <c r="L119" s="36">
        <v>192.77421142368399</v>
      </c>
      <c r="M119" s="36">
        <f t="shared" si="22"/>
        <v>0.83092332510270228</v>
      </c>
      <c r="N119" s="39">
        <v>0.18316012108608601</v>
      </c>
      <c r="O119" s="36">
        <v>1800.4254162311599</v>
      </c>
      <c r="P119" s="35">
        <v>1</v>
      </c>
      <c r="Q119" s="35">
        <v>12</v>
      </c>
      <c r="R119" s="36">
        <v>260.49999999621002</v>
      </c>
      <c r="S119" s="36">
        <v>190.201874090057</v>
      </c>
      <c r="T119" s="36">
        <f t="shared" si="23"/>
        <v>0.81983566418188802</v>
      </c>
      <c r="U119" s="39">
        <v>0.269858448779841</v>
      </c>
      <c r="V119" s="40">
        <v>1800.0042142868001</v>
      </c>
      <c r="W119" s="35">
        <v>61236</v>
      </c>
      <c r="X119" s="35">
        <v>225</v>
      </c>
      <c r="Y119" s="35">
        <v>2013</v>
      </c>
      <c r="Z119" s="35">
        <v>245</v>
      </c>
      <c r="AA119" s="40">
        <v>194.21687333195601</v>
      </c>
      <c r="AB119" s="40">
        <f t="shared" si="24"/>
        <v>0.8371416953969828</v>
      </c>
      <c r="AC119" s="39">
        <v>0.207278068032834</v>
      </c>
      <c r="AD119" s="40">
        <v>1800.1206297874501</v>
      </c>
      <c r="AE119" s="35">
        <v>1</v>
      </c>
      <c r="AF119" s="35">
        <v>13</v>
      </c>
      <c r="AG119" s="35">
        <v>1</v>
      </c>
      <c r="AH119" s="35">
        <v>264.49999999619899</v>
      </c>
      <c r="AI119" s="36">
        <v>186.32630265714499</v>
      </c>
      <c r="AJ119" s="36">
        <f t="shared" si="25"/>
        <v>0.80313061490208248</v>
      </c>
      <c r="AK119" s="39">
        <v>0.29555273096464102</v>
      </c>
      <c r="AL119" s="36">
        <v>1800.0048892498</v>
      </c>
      <c r="AM119" s="35">
        <v>201700</v>
      </c>
      <c r="AN119" s="35">
        <v>157</v>
      </c>
      <c r="AO119" s="35">
        <v>2</v>
      </c>
      <c r="AP119" s="35">
        <v>1335</v>
      </c>
      <c r="AR119" s="40">
        <f t="shared" si="26"/>
        <v>231.99999999982799</v>
      </c>
    </row>
    <row r="120" spans="1:44" s="53" customFormat="1" x14ac:dyDescent="0.35">
      <c r="A120" s="90" t="s">
        <v>57</v>
      </c>
      <c r="B120" s="90"/>
      <c r="C120" s="90"/>
      <c r="D120" s="46">
        <f t="shared" ref="D120:AR120" si="27">AVERAGE(D100:D119)</f>
        <v>211.27499999928995</v>
      </c>
      <c r="E120" s="46">
        <f t="shared" si="27"/>
        <v>69.408161437371433</v>
      </c>
      <c r="F120" s="46">
        <f t="shared" si="27"/>
        <v>0.33360958120083911</v>
      </c>
      <c r="G120" s="27">
        <f t="shared" si="27"/>
        <v>0.66707897740969779</v>
      </c>
      <c r="H120" s="46">
        <f t="shared" si="27"/>
        <v>1800.0043432950927</v>
      </c>
      <c r="I120" s="46">
        <f t="shared" si="27"/>
        <v>103423.8</v>
      </c>
      <c r="J120" s="46">
        <f t="shared" si="27"/>
        <v>588.29999999999995</v>
      </c>
      <c r="K120" s="46">
        <f t="shared" si="27"/>
        <v>218.85000000003066</v>
      </c>
      <c r="L120" s="46">
        <f t="shared" si="27"/>
        <v>179.99711584483816</v>
      </c>
      <c r="M120" s="46">
        <f t="shared" si="27"/>
        <v>0.84910984625278429</v>
      </c>
      <c r="N120" s="46">
        <f t="shared" si="27"/>
        <v>0.18213377213560461</v>
      </c>
      <c r="O120" s="46">
        <f t="shared" si="27"/>
        <v>1626.5839161157605</v>
      </c>
      <c r="P120" s="46">
        <f t="shared" si="27"/>
        <v>1.2</v>
      </c>
      <c r="Q120" s="46">
        <f t="shared" si="27"/>
        <v>9.8000000000000007</v>
      </c>
      <c r="R120" s="46">
        <f t="shared" si="27"/>
        <v>223.14999999980259</v>
      </c>
      <c r="S120" s="46">
        <f t="shared" si="27"/>
        <v>175.01376255665946</v>
      </c>
      <c r="T120" s="46">
        <f t="shared" si="27"/>
        <v>0.82377879311006841</v>
      </c>
      <c r="U120" s="27">
        <f t="shared" si="27"/>
        <v>0.22139125891893588</v>
      </c>
      <c r="V120" s="46">
        <f t="shared" si="27"/>
        <v>1800.0038843035702</v>
      </c>
      <c r="W120" s="46">
        <f t="shared" si="27"/>
        <v>189908.15</v>
      </c>
      <c r="X120" s="46">
        <f t="shared" si="27"/>
        <v>227.35</v>
      </c>
      <c r="Y120" s="46">
        <f t="shared" si="27"/>
        <v>1650.3</v>
      </c>
      <c r="Z120" s="46">
        <f t="shared" si="27"/>
        <v>220.27500000000001</v>
      </c>
      <c r="AA120" s="46">
        <f t="shared" si="27"/>
        <v>185.89548168426398</v>
      </c>
      <c r="AB120" s="46">
        <f t="shared" si="27"/>
        <v>0.87829251636335304</v>
      </c>
      <c r="AC120" s="27">
        <f t="shared" si="27"/>
        <v>0.1582100889699446</v>
      </c>
      <c r="AD120" s="46">
        <f t="shared" si="27"/>
        <v>1639.9163053870204</v>
      </c>
      <c r="AE120" s="46">
        <f t="shared" si="27"/>
        <v>1.4</v>
      </c>
      <c r="AF120" s="46">
        <f t="shared" si="27"/>
        <v>10.5</v>
      </c>
      <c r="AG120" s="46">
        <f t="shared" si="27"/>
        <v>1.1000000000000001</v>
      </c>
      <c r="AH120" s="46">
        <f t="shared" si="27"/>
        <v>228.42500001214361</v>
      </c>
      <c r="AI120" s="46">
        <f t="shared" si="27"/>
        <v>175.92083580581343</v>
      </c>
      <c r="AJ120" s="46">
        <f t="shared" si="27"/>
        <v>0.82885536905427715</v>
      </c>
      <c r="AK120" s="27">
        <f t="shared" si="27"/>
        <v>0.22801221979057509</v>
      </c>
      <c r="AL120" s="46">
        <f t="shared" si="27"/>
        <v>1727.2087459206582</v>
      </c>
      <c r="AM120" s="46">
        <f t="shared" si="27"/>
        <v>123188.25</v>
      </c>
      <c r="AN120" s="46">
        <f t="shared" si="27"/>
        <v>227.4</v>
      </c>
      <c r="AO120" s="46">
        <f t="shared" si="27"/>
        <v>8.15</v>
      </c>
      <c r="AP120" s="46">
        <f t="shared" si="27"/>
        <v>1974.95</v>
      </c>
      <c r="AQ120" s="46"/>
      <c r="AR120" s="46">
        <f t="shared" si="27"/>
        <v>210.77499999945607</v>
      </c>
    </row>
    <row r="121" spans="1:44" x14ac:dyDescent="0.35">
      <c r="E121" s="36"/>
      <c r="F121" s="36"/>
      <c r="G121" s="39"/>
      <c r="H121" s="36"/>
    </row>
  </sheetData>
  <mergeCells count="28">
    <mergeCell ref="K2:Q2"/>
    <mergeCell ref="R2:Y2"/>
    <mergeCell ref="Z2:AG2"/>
    <mergeCell ref="AH2:AP2"/>
    <mergeCell ref="A44:C44"/>
    <mergeCell ref="K48:Q48"/>
    <mergeCell ref="R48:Y48"/>
    <mergeCell ref="Z48:AG48"/>
    <mergeCell ref="AH48:AP48"/>
    <mergeCell ref="A67:C67"/>
    <mergeCell ref="K72:Q72"/>
    <mergeCell ref="R72:Y72"/>
    <mergeCell ref="Z72:AG72"/>
    <mergeCell ref="AH72:AP72"/>
    <mergeCell ref="A94:C94"/>
    <mergeCell ref="K98:Q98"/>
    <mergeCell ref="R98:Y98"/>
    <mergeCell ref="Z98:AG98"/>
    <mergeCell ref="AH98:AP98"/>
    <mergeCell ref="A120:C120"/>
    <mergeCell ref="A97:D97"/>
    <mergeCell ref="A71:D71"/>
    <mergeCell ref="A47:D47"/>
    <mergeCell ref="A1:D1"/>
    <mergeCell ref="D98:J98"/>
    <mergeCell ref="D72:J72"/>
    <mergeCell ref="D48:J48"/>
    <mergeCell ref="D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A894-1AE1-40F0-B649-CB7F00E58F56}">
  <dimension ref="A1:AL94"/>
  <sheetViews>
    <sheetView tabSelected="1" topLeftCell="A22" workbookViewId="0">
      <selection activeCell="A32" sqref="A32"/>
    </sheetView>
  </sheetViews>
  <sheetFormatPr defaultRowHeight="14.5" x14ac:dyDescent="0.35"/>
  <cols>
    <col min="1" max="3" width="8.81640625" style="62" bestFit="1" customWidth="1"/>
    <col min="4" max="4" width="9.08984375" style="62" bestFit="1" customWidth="1"/>
    <col min="5" max="8" width="8.81640625" style="62" bestFit="1" customWidth="1"/>
    <col min="9" max="9" width="9.08984375" style="62" bestFit="1" customWidth="1"/>
    <col min="10" max="14" width="8.81640625" style="62" bestFit="1" customWidth="1"/>
    <col min="15" max="15" width="9.08984375" style="62" bestFit="1" customWidth="1"/>
    <col min="16" max="18" width="8.81640625" style="62" bestFit="1" customWidth="1"/>
    <col min="19" max="19" width="10.1796875" style="62" bestFit="1" customWidth="1"/>
    <col min="20" max="20" width="10.7265625" style="62" bestFit="1" customWidth="1"/>
    <col min="21" max="21" width="8.81640625" style="62" bestFit="1" customWidth="1"/>
    <col min="22" max="22" width="9.08984375" style="62" bestFit="1" customWidth="1"/>
    <col min="23" max="29" width="8.81640625" style="62" bestFit="1" customWidth="1"/>
    <col min="30" max="30" width="9.08984375" style="62" bestFit="1" customWidth="1"/>
    <col min="31" max="34" width="8.81640625" style="62" bestFit="1" customWidth="1"/>
    <col min="35" max="35" width="10.7265625" style="62" bestFit="1" customWidth="1"/>
    <col min="36" max="38" width="8.81640625" style="62" bestFit="1" customWidth="1"/>
    <col min="39" max="16384" width="8.7265625" style="62"/>
  </cols>
  <sheetData>
    <row r="1" spans="1:38" x14ac:dyDescent="0.35">
      <c r="A1" s="78" t="s">
        <v>122</v>
      </c>
      <c r="B1" s="78"/>
      <c r="C1" s="78"/>
      <c r="D1" s="78"/>
    </row>
    <row r="2" spans="1:38" s="63" customFormat="1" ht="14" x14ac:dyDescent="0.35">
      <c r="D2" s="93" t="s">
        <v>126</v>
      </c>
      <c r="E2" s="93"/>
      <c r="F2" s="93"/>
      <c r="G2" s="93"/>
      <c r="H2" s="93"/>
      <c r="I2" s="94" t="s">
        <v>127</v>
      </c>
      <c r="J2" s="94"/>
      <c r="K2" s="94"/>
      <c r="L2" s="94"/>
      <c r="M2" s="94"/>
      <c r="N2" s="94"/>
      <c r="O2" s="95" t="s">
        <v>128</v>
      </c>
      <c r="P2" s="95"/>
      <c r="Q2" s="95"/>
      <c r="R2" s="95"/>
      <c r="S2" s="95"/>
      <c r="T2" s="95"/>
      <c r="U2" s="95"/>
      <c r="V2" s="96" t="s">
        <v>129</v>
      </c>
      <c r="W2" s="96"/>
      <c r="X2" s="96"/>
      <c r="Y2" s="96"/>
      <c r="Z2" s="96"/>
      <c r="AA2" s="96"/>
      <c r="AB2" s="96"/>
      <c r="AC2" s="96"/>
      <c r="AD2" s="97" t="s">
        <v>3</v>
      </c>
      <c r="AE2" s="97"/>
      <c r="AF2" s="97"/>
      <c r="AG2" s="97"/>
      <c r="AH2" s="97"/>
      <c r="AI2" s="97"/>
      <c r="AJ2" s="97"/>
      <c r="AK2" s="97"/>
      <c r="AL2" s="97"/>
    </row>
    <row r="3" spans="1:38" s="63" customFormat="1" ht="14" x14ac:dyDescent="0.35">
      <c r="A3" s="63" t="s">
        <v>4</v>
      </c>
      <c r="B3" s="63" t="s">
        <v>132</v>
      </c>
      <c r="C3" s="63" t="s">
        <v>133</v>
      </c>
      <c r="D3" s="64" t="s">
        <v>6</v>
      </c>
      <c r="E3" s="64" t="s">
        <v>7</v>
      </c>
      <c r="F3" s="64" t="s">
        <v>9</v>
      </c>
      <c r="G3" s="64" t="s">
        <v>10</v>
      </c>
      <c r="H3" s="64" t="s">
        <v>11</v>
      </c>
      <c r="I3" s="65" t="s">
        <v>6</v>
      </c>
      <c r="J3" s="65" t="s">
        <v>7</v>
      </c>
      <c r="K3" s="65" t="s">
        <v>9</v>
      </c>
      <c r="L3" s="65" t="s">
        <v>10</v>
      </c>
      <c r="M3" s="65" t="s">
        <v>14</v>
      </c>
      <c r="N3" s="65" t="s">
        <v>15</v>
      </c>
      <c r="O3" s="66" t="s">
        <v>6</v>
      </c>
      <c r="P3" s="66" t="s">
        <v>7</v>
      </c>
      <c r="Q3" s="66" t="s">
        <v>9</v>
      </c>
      <c r="R3" s="66" t="s">
        <v>10</v>
      </c>
      <c r="S3" s="66" t="s">
        <v>11</v>
      </c>
      <c r="T3" s="66" t="s">
        <v>130</v>
      </c>
      <c r="U3" s="66" t="s">
        <v>120</v>
      </c>
      <c r="V3" s="67" t="s">
        <v>6</v>
      </c>
      <c r="W3" s="67" t="s">
        <v>7</v>
      </c>
      <c r="X3" s="67" t="s">
        <v>9</v>
      </c>
      <c r="Y3" s="67" t="s">
        <v>10</v>
      </c>
      <c r="Z3" s="67" t="s">
        <v>14</v>
      </c>
      <c r="AA3" s="67" t="s">
        <v>120</v>
      </c>
      <c r="AB3" s="67" t="s">
        <v>119</v>
      </c>
      <c r="AC3" s="67" t="s">
        <v>131</v>
      </c>
      <c r="AD3" s="68" t="s">
        <v>6</v>
      </c>
      <c r="AE3" s="68" t="s">
        <v>7</v>
      </c>
      <c r="AF3" s="68" t="s">
        <v>9</v>
      </c>
      <c r="AG3" s="68" t="s">
        <v>10</v>
      </c>
      <c r="AH3" s="68" t="s">
        <v>11</v>
      </c>
      <c r="AI3" s="68" t="s">
        <v>130</v>
      </c>
      <c r="AJ3" s="68" t="s">
        <v>120</v>
      </c>
      <c r="AK3" s="68" t="s">
        <v>119</v>
      </c>
      <c r="AL3" s="68" t="s">
        <v>131</v>
      </c>
    </row>
    <row r="4" spans="1:38" s="63" customFormat="1" ht="14" x14ac:dyDescent="0.35">
      <c r="A4" s="69">
        <v>1</v>
      </c>
      <c r="B4" s="63">
        <v>6</v>
      </c>
      <c r="C4" s="63">
        <v>1</v>
      </c>
      <c r="D4" s="47">
        <v>731.25</v>
      </c>
      <c r="E4" s="47">
        <v>731.25</v>
      </c>
      <c r="F4" s="70">
        <v>0</v>
      </c>
      <c r="G4" s="47">
        <v>5.1774263381958001E-2</v>
      </c>
      <c r="H4" s="63">
        <v>0</v>
      </c>
      <c r="I4" s="47">
        <v>731.25</v>
      </c>
      <c r="J4" s="47">
        <v>731.250000000662</v>
      </c>
      <c r="K4" s="70">
        <v>-9.0498609555901101E-13</v>
      </c>
      <c r="L4" s="47">
        <v>9.4832658767700195E-2</v>
      </c>
      <c r="M4" s="63">
        <v>6</v>
      </c>
      <c r="N4" s="63">
        <v>19</v>
      </c>
      <c r="O4" s="47">
        <v>731.25</v>
      </c>
      <c r="P4" s="47">
        <v>731.25</v>
      </c>
      <c r="Q4" s="70">
        <v>0</v>
      </c>
      <c r="R4" s="47">
        <v>3.5378932952880901E-2</v>
      </c>
      <c r="S4" s="63">
        <v>1</v>
      </c>
      <c r="T4" s="63">
        <v>38</v>
      </c>
      <c r="U4" s="63">
        <v>6</v>
      </c>
      <c r="V4" s="47">
        <v>731.25</v>
      </c>
      <c r="W4" s="47">
        <v>731.25000000007401</v>
      </c>
      <c r="X4" s="70">
        <v>-1.01210436043449E-13</v>
      </c>
      <c r="Y4" s="47">
        <v>3.3402204513549798E-2</v>
      </c>
      <c r="Z4" s="63">
        <v>2</v>
      </c>
      <c r="AA4" s="63">
        <v>3</v>
      </c>
      <c r="AB4" s="63">
        <v>1</v>
      </c>
      <c r="AC4" s="63">
        <v>2</v>
      </c>
      <c r="AD4" s="47">
        <v>731.25</v>
      </c>
      <c r="AE4" s="47">
        <v>731.25</v>
      </c>
      <c r="AF4" s="70">
        <v>0</v>
      </c>
      <c r="AG4" s="47">
        <v>2.2305488586425799E-2</v>
      </c>
      <c r="AH4" s="63">
        <v>0</v>
      </c>
      <c r="AI4" s="63">
        <v>9</v>
      </c>
      <c r="AJ4" s="63">
        <v>4</v>
      </c>
      <c r="AK4" s="63">
        <v>1</v>
      </c>
      <c r="AL4" s="63">
        <v>1</v>
      </c>
    </row>
    <row r="5" spans="1:38" s="63" customFormat="1" ht="14" x14ac:dyDescent="0.35">
      <c r="A5" s="69">
        <v>2</v>
      </c>
      <c r="B5" s="63">
        <v>6</v>
      </c>
      <c r="C5" s="63">
        <v>2</v>
      </c>
      <c r="D5" s="47">
        <v>665.25</v>
      </c>
      <c r="E5" s="47">
        <v>665.25</v>
      </c>
      <c r="F5" s="70">
        <v>0</v>
      </c>
      <c r="G5" s="47">
        <v>5.3219079971313497E-2</v>
      </c>
      <c r="H5" s="63">
        <v>0</v>
      </c>
      <c r="I5" s="47">
        <v>665.25</v>
      </c>
      <c r="J5" s="47">
        <v>665.25</v>
      </c>
      <c r="K5" s="70">
        <v>-1.70893405068194E-16</v>
      </c>
      <c r="L5" s="47">
        <v>6.3762903213501004E-2</v>
      </c>
      <c r="M5" s="63">
        <v>3</v>
      </c>
      <c r="N5" s="63">
        <v>10</v>
      </c>
      <c r="O5" s="47">
        <v>665.25</v>
      </c>
      <c r="P5" s="47">
        <v>665.25</v>
      </c>
      <c r="Q5" s="70">
        <v>0</v>
      </c>
      <c r="R5" s="47">
        <v>4.0639162063598598E-2</v>
      </c>
      <c r="S5" s="63">
        <v>0</v>
      </c>
      <c r="T5" s="63">
        <v>21</v>
      </c>
      <c r="U5" s="63">
        <v>10</v>
      </c>
      <c r="V5" s="47">
        <v>665.25</v>
      </c>
      <c r="W5" s="47">
        <v>665.25</v>
      </c>
      <c r="X5" s="70">
        <v>0</v>
      </c>
      <c r="Y5" s="47">
        <v>8.4655046463012695E-2</v>
      </c>
      <c r="Z5" s="63">
        <v>3</v>
      </c>
      <c r="AA5" s="63">
        <v>10</v>
      </c>
      <c r="AB5" s="63">
        <v>2</v>
      </c>
      <c r="AC5" s="63">
        <v>2</v>
      </c>
      <c r="AD5" s="47">
        <v>665.25</v>
      </c>
      <c r="AE5" s="47">
        <v>665.25</v>
      </c>
      <c r="AF5" s="70">
        <v>0</v>
      </c>
      <c r="AG5" s="47">
        <v>2.2024631500244099E-2</v>
      </c>
      <c r="AH5" s="63">
        <v>0</v>
      </c>
      <c r="AI5" s="63">
        <v>16</v>
      </c>
      <c r="AJ5" s="63">
        <v>16</v>
      </c>
      <c r="AK5" s="63">
        <v>3</v>
      </c>
      <c r="AL5" s="63">
        <v>2</v>
      </c>
    </row>
    <row r="6" spans="1:38" s="63" customFormat="1" ht="14" x14ac:dyDescent="0.35">
      <c r="A6" s="69">
        <v>3</v>
      </c>
      <c r="B6" s="63">
        <v>7</v>
      </c>
      <c r="C6" s="63">
        <v>1</v>
      </c>
      <c r="D6" s="47">
        <v>731.25</v>
      </c>
      <c r="E6" s="47">
        <v>731.25</v>
      </c>
      <c r="F6" s="70">
        <v>0</v>
      </c>
      <c r="G6" s="47">
        <v>5.5343389511108398E-2</v>
      </c>
      <c r="H6" s="63">
        <v>0</v>
      </c>
      <c r="I6" s="47">
        <v>731.25</v>
      </c>
      <c r="J6" s="47">
        <v>731.25</v>
      </c>
      <c r="K6" s="70">
        <v>0</v>
      </c>
      <c r="L6" s="47">
        <v>0.19769096374511699</v>
      </c>
      <c r="M6" s="63">
        <v>10</v>
      </c>
      <c r="N6" s="63">
        <v>18</v>
      </c>
      <c r="O6" s="47">
        <v>731.25</v>
      </c>
      <c r="P6" s="47">
        <v>731.25</v>
      </c>
      <c r="Q6" s="70">
        <v>0</v>
      </c>
      <c r="R6" s="47">
        <v>4.5411825180053697E-2</v>
      </c>
      <c r="S6" s="63">
        <v>9</v>
      </c>
      <c r="T6" s="63">
        <v>39</v>
      </c>
      <c r="U6" s="63">
        <v>7</v>
      </c>
      <c r="V6" s="47">
        <v>731.25</v>
      </c>
      <c r="W6" s="47">
        <v>731.25</v>
      </c>
      <c r="X6" s="70">
        <v>0</v>
      </c>
      <c r="Y6" s="47">
        <v>2.91006565093994E-2</v>
      </c>
      <c r="Z6" s="63">
        <v>2</v>
      </c>
      <c r="AA6" s="63">
        <v>2</v>
      </c>
      <c r="AB6" s="63">
        <v>1</v>
      </c>
      <c r="AC6" s="63">
        <v>1</v>
      </c>
      <c r="AD6" s="47">
        <v>731.25</v>
      </c>
      <c r="AE6" s="47">
        <v>731.25</v>
      </c>
      <c r="AF6" s="70">
        <v>0</v>
      </c>
      <c r="AG6" s="47">
        <v>2.5940656661987301E-2</v>
      </c>
      <c r="AH6" s="63">
        <v>0</v>
      </c>
      <c r="AI6" s="63">
        <v>10</v>
      </c>
      <c r="AJ6" s="63">
        <v>4</v>
      </c>
      <c r="AK6" s="63">
        <v>1</v>
      </c>
      <c r="AL6" s="63">
        <v>1</v>
      </c>
    </row>
    <row r="7" spans="1:38" s="63" customFormat="1" ht="14" x14ac:dyDescent="0.35">
      <c r="A7" s="69">
        <v>4</v>
      </c>
      <c r="B7" s="63">
        <v>7</v>
      </c>
      <c r="C7" s="63">
        <v>2</v>
      </c>
      <c r="D7" s="47">
        <v>1079.25</v>
      </c>
      <c r="E7" s="47">
        <v>1079.25</v>
      </c>
      <c r="F7" s="70">
        <v>0</v>
      </c>
      <c r="G7" s="47">
        <v>2.19342708587647E-2</v>
      </c>
      <c r="H7" s="63">
        <v>0</v>
      </c>
      <c r="I7" s="47">
        <v>1079.25</v>
      </c>
      <c r="J7" s="47">
        <v>1079.25</v>
      </c>
      <c r="K7" s="70">
        <v>0</v>
      </c>
      <c r="L7" s="47">
        <v>0.12470555305481</v>
      </c>
      <c r="M7" s="63">
        <v>6</v>
      </c>
      <c r="N7" s="63">
        <v>11</v>
      </c>
      <c r="O7" s="47">
        <v>1079.25</v>
      </c>
      <c r="P7" s="47">
        <v>1079.25</v>
      </c>
      <c r="Q7" s="70">
        <v>0</v>
      </c>
      <c r="R7" s="47">
        <v>5.8611392974853502E-2</v>
      </c>
      <c r="S7" s="63">
        <v>1</v>
      </c>
      <c r="T7" s="63">
        <v>34</v>
      </c>
      <c r="U7" s="63">
        <v>7</v>
      </c>
      <c r="V7" s="47">
        <v>1079.25</v>
      </c>
      <c r="W7" s="47">
        <v>1079.25</v>
      </c>
      <c r="X7" s="70">
        <v>0</v>
      </c>
      <c r="Y7" s="47">
        <v>3.8486719131469699E-2</v>
      </c>
      <c r="Z7" s="63">
        <v>2</v>
      </c>
      <c r="AA7" s="63">
        <v>5</v>
      </c>
      <c r="AB7" s="63">
        <v>1</v>
      </c>
      <c r="AC7" s="63">
        <v>1</v>
      </c>
      <c r="AD7" s="47">
        <v>1079.25</v>
      </c>
      <c r="AE7" s="47">
        <v>1079.25</v>
      </c>
      <c r="AF7" s="70">
        <v>0</v>
      </c>
      <c r="AG7" s="47">
        <v>2.12075710296631E-2</v>
      </c>
      <c r="AH7" s="63">
        <v>0</v>
      </c>
      <c r="AI7" s="63">
        <v>9</v>
      </c>
      <c r="AJ7" s="63">
        <v>7</v>
      </c>
      <c r="AK7" s="63">
        <v>2</v>
      </c>
      <c r="AL7" s="63">
        <v>1</v>
      </c>
    </row>
    <row r="8" spans="1:38" s="63" customFormat="1" ht="14" x14ac:dyDescent="0.35">
      <c r="A8" s="69">
        <v>5</v>
      </c>
      <c r="B8" s="63">
        <v>6</v>
      </c>
      <c r="C8" s="63">
        <v>1</v>
      </c>
      <c r="D8" s="47">
        <v>731.25</v>
      </c>
      <c r="E8" s="47">
        <v>731.25</v>
      </c>
      <c r="F8" s="70">
        <v>0</v>
      </c>
      <c r="G8" s="47">
        <v>6.9061756134033203E-2</v>
      </c>
      <c r="H8" s="63">
        <v>0</v>
      </c>
      <c r="I8" s="47">
        <v>731.25</v>
      </c>
      <c r="J8" s="47">
        <v>731.25000000107104</v>
      </c>
      <c r="K8" s="70">
        <v>-1.46405326608473E-12</v>
      </c>
      <c r="L8" s="47">
        <v>0.12766790390014601</v>
      </c>
      <c r="M8" s="63">
        <v>8</v>
      </c>
      <c r="N8" s="63">
        <v>14</v>
      </c>
      <c r="O8" s="47">
        <v>731.25</v>
      </c>
      <c r="P8" s="47">
        <v>731.25</v>
      </c>
      <c r="Q8" s="70">
        <v>0</v>
      </c>
      <c r="R8" s="47">
        <v>4.1242837905883803E-2</v>
      </c>
      <c r="S8" s="63">
        <v>0</v>
      </c>
      <c r="T8" s="63">
        <v>33</v>
      </c>
      <c r="U8" s="63">
        <v>6</v>
      </c>
      <c r="V8" s="47">
        <v>731.25</v>
      </c>
      <c r="W8" s="47">
        <v>731.25</v>
      </c>
      <c r="X8" s="70">
        <v>0</v>
      </c>
      <c r="Y8" s="47">
        <v>6.5167665481567397E-2</v>
      </c>
      <c r="Z8" s="63">
        <v>3</v>
      </c>
      <c r="AA8" s="63">
        <v>2</v>
      </c>
      <c r="AB8" s="63">
        <v>1</v>
      </c>
      <c r="AC8" s="63">
        <v>1</v>
      </c>
      <c r="AD8" s="47">
        <v>731.25</v>
      </c>
      <c r="AE8" s="47">
        <v>731.25</v>
      </c>
      <c r="AF8" s="70">
        <v>0</v>
      </c>
      <c r="AG8" s="47">
        <v>2.0153999328613299E-2</v>
      </c>
      <c r="AH8" s="63">
        <v>0</v>
      </c>
      <c r="AI8" s="63">
        <v>15</v>
      </c>
      <c r="AJ8" s="63">
        <v>4</v>
      </c>
      <c r="AK8" s="63">
        <v>1</v>
      </c>
      <c r="AL8" s="63">
        <v>1</v>
      </c>
    </row>
    <row r="9" spans="1:38" s="63" customFormat="1" ht="14" x14ac:dyDescent="0.35">
      <c r="A9" s="69">
        <v>6</v>
      </c>
      <c r="B9" s="63">
        <v>6</v>
      </c>
      <c r="C9" s="63">
        <v>2</v>
      </c>
      <c r="D9" s="47">
        <v>610.875</v>
      </c>
      <c r="E9" s="47">
        <v>610.875</v>
      </c>
      <c r="F9" s="70">
        <v>0</v>
      </c>
      <c r="G9" s="47">
        <v>4.8998594284057603E-2</v>
      </c>
      <c r="H9" s="63">
        <v>0</v>
      </c>
      <c r="I9" s="47">
        <v>610.875</v>
      </c>
      <c r="J9" s="47">
        <v>610.875</v>
      </c>
      <c r="K9" s="70">
        <v>0</v>
      </c>
      <c r="L9" s="47">
        <v>6.7248582839965806E-2</v>
      </c>
      <c r="M9" s="63">
        <v>4</v>
      </c>
      <c r="N9" s="63">
        <v>12</v>
      </c>
      <c r="O9" s="47">
        <v>610.875</v>
      </c>
      <c r="P9" s="47">
        <v>610.875</v>
      </c>
      <c r="Q9" s="70">
        <v>0</v>
      </c>
      <c r="R9" s="47">
        <v>3.1176090240478498E-2</v>
      </c>
      <c r="S9" s="63">
        <v>0</v>
      </c>
      <c r="T9" s="63">
        <v>24</v>
      </c>
      <c r="U9" s="63">
        <v>7</v>
      </c>
      <c r="V9" s="47">
        <v>610.875</v>
      </c>
      <c r="W9" s="47">
        <v>610.875</v>
      </c>
      <c r="X9" s="70">
        <v>0</v>
      </c>
      <c r="Y9" s="47">
        <v>5.4024696350097698E-2</v>
      </c>
      <c r="Z9" s="63">
        <v>3</v>
      </c>
      <c r="AA9" s="63">
        <v>8</v>
      </c>
      <c r="AB9" s="63">
        <v>2</v>
      </c>
      <c r="AC9" s="63">
        <v>1</v>
      </c>
      <c r="AD9" s="47">
        <v>610.875</v>
      </c>
      <c r="AE9" s="47">
        <v>610.875</v>
      </c>
      <c r="AF9" s="70">
        <v>0</v>
      </c>
      <c r="AG9" s="47">
        <v>3.6051034927368199E-2</v>
      </c>
      <c r="AH9" s="63">
        <v>0</v>
      </c>
      <c r="AI9" s="63">
        <v>18</v>
      </c>
      <c r="AJ9" s="63">
        <v>14</v>
      </c>
      <c r="AK9" s="63">
        <v>4</v>
      </c>
      <c r="AL9" s="63">
        <v>1</v>
      </c>
    </row>
    <row r="10" spans="1:38" s="63" customFormat="1" ht="14" x14ac:dyDescent="0.35">
      <c r="A10" s="69">
        <v>7</v>
      </c>
      <c r="B10" s="63">
        <v>7</v>
      </c>
      <c r="C10" s="63">
        <v>1</v>
      </c>
      <c r="D10" s="47">
        <v>731.25</v>
      </c>
      <c r="E10" s="47">
        <v>731.25</v>
      </c>
      <c r="F10" s="70">
        <v>0</v>
      </c>
      <c r="G10" s="47">
        <v>0.11521863937377901</v>
      </c>
      <c r="H10" s="63">
        <v>0</v>
      </c>
      <c r="I10" s="47">
        <v>731.25</v>
      </c>
      <c r="J10" s="47">
        <v>731.25</v>
      </c>
      <c r="K10" s="70">
        <v>0</v>
      </c>
      <c r="L10" s="47">
        <v>0.143280029296875</v>
      </c>
      <c r="M10" s="63">
        <v>9</v>
      </c>
      <c r="N10" s="63">
        <v>21</v>
      </c>
      <c r="O10" s="47">
        <v>731.25</v>
      </c>
      <c r="P10" s="47">
        <v>731.25</v>
      </c>
      <c r="Q10" s="70">
        <v>0</v>
      </c>
      <c r="R10" s="47">
        <v>5.41586875915527E-2</v>
      </c>
      <c r="S10" s="63">
        <v>0</v>
      </c>
      <c r="T10" s="63">
        <v>42</v>
      </c>
      <c r="U10" s="63">
        <v>7</v>
      </c>
      <c r="V10" s="47">
        <v>731.25</v>
      </c>
      <c r="W10" s="47">
        <v>731.25</v>
      </c>
      <c r="X10" s="70">
        <v>0</v>
      </c>
      <c r="Y10" s="47">
        <v>3.4420013427734403E-2</v>
      </c>
      <c r="Z10" s="63">
        <v>2</v>
      </c>
      <c r="AA10" s="63">
        <v>2</v>
      </c>
      <c r="AB10" s="63">
        <v>1</v>
      </c>
      <c r="AC10" s="63">
        <v>1</v>
      </c>
      <c r="AD10" s="47">
        <v>731.25</v>
      </c>
      <c r="AE10" s="47">
        <v>731.25</v>
      </c>
      <c r="AF10" s="70">
        <v>0</v>
      </c>
      <c r="AG10" s="47">
        <v>3.6151170730590799E-2</v>
      </c>
      <c r="AH10" s="63">
        <v>0</v>
      </c>
      <c r="AI10" s="63">
        <v>17</v>
      </c>
      <c r="AJ10" s="63">
        <v>5</v>
      </c>
      <c r="AK10" s="63">
        <v>1</v>
      </c>
      <c r="AL10" s="63">
        <v>1</v>
      </c>
    </row>
    <row r="11" spans="1:38" s="63" customFormat="1" ht="14" x14ac:dyDescent="0.35">
      <c r="A11" s="69">
        <v>8</v>
      </c>
      <c r="B11" s="63">
        <v>7</v>
      </c>
      <c r="C11" s="63">
        <v>1</v>
      </c>
      <c r="D11" s="47">
        <v>816.75</v>
      </c>
      <c r="E11" s="47">
        <v>816.75</v>
      </c>
      <c r="F11" s="70">
        <v>0</v>
      </c>
      <c r="G11" s="47">
        <v>6.5671920776367201E-2</v>
      </c>
      <c r="H11" s="63">
        <v>0</v>
      </c>
      <c r="I11" s="47">
        <v>816.75</v>
      </c>
      <c r="J11" s="47">
        <v>816.74999999999898</v>
      </c>
      <c r="K11" s="70">
        <v>1.67033003080428E-15</v>
      </c>
      <c r="L11" s="47">
        <v>0.109626770019531</v>
      </c>
      <c r="M11" s="63">
        <v>8</v>
      </c>
      <c r="N11" s="63">
        <v>25</v>
      </c>
      <c r="O11" s="47">
        <v>816.75</v>
      </c>
      <c r="P11" s="47">
        <v>816.75</v>
      </c>
      <c r="Q11" s="70">
        <v>0</v>
      </c>
      <c r="R11" s="47">
        <v>4.4273376464843799E-2</v>
      </c>
      <c r="S11" s="63">
        <v>1</v>
      </c>
      <c r="T11" s="63">
        <v>37</v>
      </c>
      <c r="U11" s="63">
        <v>7</v>
      </c>
      <c r="V11" s="47">
        <v>816.75</v>
      </c>
      <c r="W11" s="47">
        <v>816.75</v>
      </c>
      <c r="X11" s="70">
        <v>0</v>
      </c>
      <c r="Y11" s="47">
        <v>2.47802734375E-2</v>
      </c>
      <c r="Z11" s="63">
        <v>2</v>
      </c>
      <c r="AA11" s="63">
        <v>2</v>
      </c>
      <c r="AB11" s="63">
        <v>1</v>
      </c>
      <c r="AC11" s="63">
        <v>1</v>
      </c>
      <c r="AD11" s="47">
        <v>816.75</v>
      </c>
      <c r="AE11" s="47">
        <v>816.75</v>
      </c>
      <c r="AF11" s="70">
        <v>0</v>
      </c>
      <c r="AG11" s="47">
        <v>2.51975059509277E-2</v>
      </c>
      <c r="AH11" s="63">
        <v>0</v>
      </c>
      <c r="AI11" s="63">
        <v>8</v>
      </c>
      <c r="AJ11" s="63">
        <v>10</v>
      </c>
      <c r="AK11" s="63">
        <v>4</v>
      </c>
      <c r="AL11" s="63">
        <v>1</v>
      </c>
    </row>
    <row r="12" spans="1:38" s="63" customFormat="1" ht="14" x14ac:dyDescent="0.35">
      <c r="A12" s="69">
        <v>9</v>
      </c>
      <c r="B12" s="63">
        <v>12</v>
      </c>
      <c r="C12" s="63">
        <v>2</v>
      </c>
      <c r="D12" s="47">
        <v>1354.5</v>
      </c>
      <c r="E12" s="47">
        <v>1354.5</v>
      </c>
      <c r="F12" s="70">
        <v>0</v>
      </c>
      <c r="G12" s="47">
        <v>1.3231449127197299</v>
      </c>
      <c r="H12" s="63">
        <v>299</v>
      </c>
      <c r="I12" s="47">
        <v>1354.5</v>
      </c>
      <c r="J12" s="47">
        <v>1354.5</v>
      </c>
      <c r="K12" s="70">
        <v>0</v>
      </c>
      <c r="L12" s="47">
        <v>24.3027775287628</v>
      </c>
      <c r="M12" s="63">
        <v>50</v>
      </c>
      <c r="N12" s="63">
        <v>188</v>
      </c>
      <c r="O12" s="47">
        <v>1354.5</v>
      </c>
      <c r="P12" s="47">
        <v>1354.5</v>
      </c>
      <c r="Q12" s="70">
        <v>0</v>
      </c>
      <c r="R12" s="47">
        <v>1.72431063652039</v>
      </c>
      <c r="S12" s="63">
        <v>2020</v>
      </c>
      <c r="T12" s="63">
        <v>330</v>
      </c>
      <c r="U12" s="63">
        <v>59</v>
      </c>
      <c r="V12" s="47">
        <v>1354.5</v>
      </c>
      <c r="W12" s="47">
        <v>1354.5</v>
      </c>
      <c r="X12" s="70">
        <v>0</v>
      </c>
      <c r="Y12" s="47">
        <v>1.55280590057373</v>
      </c>
      <c r="Z12" s="63">
        <v>6</v>
      </c>
      <c r="AA12" s="63">
        <v>15</v>
      </c>
      <c r="AB12" s="63">
        <v>4</v>
      </c>
      <c r="AC12" s="63">
        <v>6</v>
      </c>
      <c r="AD12" s="47">
        <v>1354.5</v>
      </c>
      <c r="AE12" s="47">
        <v>1354.5</v>
      </c>
      <c r="AF12" s="70">
        <v>0</v>
      </c>
      <c r="AG12" s="47">
        <v>0.40192961692810097</v>
      </c>
      <c r="AH12" s="63">
        <v>13</v>
      </c>
      <c r="AI12" s="63">
        <v>110</v>
      </c>
      <c r="AJ12" s="63">
        <v>65</v>
      </c>
      <c r="AK12" s="63">
        <v>16</v>
      </c>
      <c r="AL12" s="63">
        <v>8</v>
      </c>
    </row>
    <row r="13" spans="1:38" s="63" customFormat="1" ht="14" x14ac:dyDescent="0.35">
      <c r="A13" s="69">
        <v>10</v>
      </c>
      <c r="B13" s="63">
        <v>12</v>
      </c>
      <c r="C13" s="63">
        <v>4</v>
      </c>
      <c r="D13" s="47">
        <v>1310.5</v>
      </c>
      <c r="E13" s="47">
        <v>1310.5</v>
      </c>
      <c r="F13" s="70">
        <v>0</v>
      </c>
      <c r="G13" s="47">
        <v>0.67292022705078103</v>
      </c>
      <c r="H13" s="63">
        <v>127</v>
      </c>
      <c r="I13" s="47">
        <v>1310.5</v>
      </c>
      <c r="J13" s="47">
        <v>1310.5</v>
      </c>
      <c r="K13" s="70">
        <v>0</v>
      </c>
      <c r="L13" s="47">
        <v>7.5670077800750697</v>
      </c>
      <c r="M13" s="63">
        <v>22</v>
      </c>
      <c r="N13" s="63">
        <v>123</v>
      </c>
      <c r="O13" s="47">
        <v>1310.5</v>
      </c>
      <c r="P13" s="47">
        <v>1310.5</v>
      </c>
      <c r="Q13" s="70">
        <v>0</v>
      </c>
      <c r="R13" s="47">
        <v>1.4517419338226301</v>
      </c>
      <c r="S13" s="63">
        <v>942</v>
      </c>
      <c r="T13" s="63">
        <v>366</v>
      </c>
      <c r="U13" s="63">
        <v>106</v>
      </c>
      <c r="V13" s="47">
        <v>1310.5</v>
      </c>
      <c r="W13" s="47">
        <v>1310.5</v>
      </c>
      <c r="X13" s="70">
        <v>0</v>
      </c>
      <c r="Y13" s="47">
        <v>1.6403658390045199</v>
      </c>
      <c r="Z13" s="63">
        <v>7</v>
      </c>
      <c r="AA13" s="63">
        <v>22</v>
      </c>
      <c r="AB13" s="63">
        <v>6</v>
      </c>
      <c r="AC13" s="63">
        <v>5</v>
      </c>
      <c r="AD13" s="47">
        <v>1310.5</v>
      </c>
      <c r="AE13" s="47">
        <v>1310.5</v>
      </c>
      <c r="AF13" s="70">
        <v>0</v>
      </c>
      <c r="AG13" s="47">
        <v>0.70003867149353005</v>
      </c>
      <c r="AH13" s="63">
        <v>170</v>
      </c>
      <c r="AI13" s="63">
        <v>92</v>
      </c>
      <c r="AJ13" s="63">
        <v>67</v>
      </c>
      <c r="AK13" s="63">
        <v>10</v>
      </c>
      <c r="AL13" s="63">
        <v>9</v>
      </c>
    </row>
    <row r="14" spans="1:38" s="63" customFormat="1" ht="14" x14ac:dyDescent="0.35">
      <c r="A14" s="69">
        <v>11</v>
      </c>
      <c r="B14" s="63">
        <v>13</v>
      </c>
      <c r="C14" s="63">
        <v>2</v>
      </c>
      <c r="D14" s="47">
        <v>1202.25</v>
      </c>
      <c r="E14" s="47">
        <v>1202.25</v>
      </c>
      <c r="F14" s="70">
        <v>0</v>
      </c>
      <c r="G14" s="47">
        <v>1.0273237228393599</v>
      </c>
      <c r="H14" s="63">
        <v>142</v>
      </c>
      <c r="I14" s="47">
        <v>1202.25</v>
      </c>
      <c r="J14" s="47">
        <v>1202.25</v>
      </c>
      <c r="K14" s="70">
        <v>0</v>
      </c>
      <c r="L14" s="47">
        <v>8.0558576583862305</v>
      </c>
      <c r="M14" s="63">
        <v>21</v>
      </c>
      <c r="N14" s="63">
        <v>89</v>
      </c>
      <c r="O14" s="47">
        <v>1202.25</v>
      </c>
      <c r="P14" s="47">
        <v>1202.25</v>
      </c>
      <c r="Q14" s="70">
        <v>0</v>
      </c>
      <c r="R14" s="47">
        <v>0.59967947006225597</v>
      </c>
      <c r="S14" s="63">
        <v>335</v>
      </c>
      <c r="T14" s="63">
        <v>351</v>
      </c>
      <c r="U14" s="63">
        <v>54</v>
      </c>
      <c r="V14" s="47">
        <v>1202.25</v>
      </c>
      <c r="W14" s="47">
        <v>1202.25</v>
      </c>
      <c r="X14" s="70">
        <v>0</v>
      </c>
      <c r="Y14" s="47">
        <v>1.4158625602722199</v>
      </c>
      <c r="Z14" s="63">
        <v>5</v>
      </c>
      <c r="AA14" s="63">
        <v>14</v>
      </c>
      <c r="AB14" s="63">
        <v>5</v>
      </c>
      <c r="AC14" s="63">
        <v>4</v>
      </c>
      <c r="AD14" s="47">
        <v>1202.25</v>
      </c>
      <c r="AE14" s="47">
        <v>1202.25</v>
      </c>
      <c r="AF14" s="70">
        <v>0</v>
      </c>
      <c r="AG14" s="47">
        <v>0.70136952400207497</v>
      </c>
      <c r="AH14" s="63">
        <v>316</v>
      </c>
      <c r="AI14" s="63">
        <v>181</v>
      </c>
      <c r="AJ14" s="63">
        <v>85</v>
      </c>
      <c r="AK14" s="63">
        <v>25</v>
      </c>
      <c r="AL14" s="63">
        <v>6</v>
      </c>
    </row>
    <row r="15" spans="1:38" s="63" customFormat="1" ht="14" x14ac:dyDescent="0.35">
      <c r="A15" s="69">
        <v>12</v>
      </c>
      <c r="B15" s="63">
        <v>12</v>
      </c>
      <c r="C15" s="63">
        <v>4</v>
      </c>
      <c r="D15" s="47">
        <v>1375.75</v>
      </c>
      <c r="E15" s="47">
        <v>1375.75</v>
      </c>
      <c r="F15" s="70">
        <v>0</v>
      </c>
      <c r="G15" s="47">
        <v>3.8081586360931401</v>
      </c>
      <c r="H15" s="63">
        <v>1106</v>
      </c>
      <c r="I15" s="47">
        <v>1375.75</v>
      </c>
      <c r="J15" s="47">
        <v>1375.75</v>
      </c>
      <c r="K15" s="70">
        <v>0</v>
      </c>
      <c r="L15" s="47">
        <v>19.164638042450001</v>
      </c>
      <c r="M15" s="63">
        <v>30</v>
      </c>
      <c r="N15" s="63">
        <v>146</v>
      </c>
      <c r="O15" s="47">
        <v>1375.75</v>
      </c>
      <c r="P15" s="47">
        <v>1375.75</v>
      </c>
      <c r="Q15" s="70">
        <v>0</v>
      </c>
      <c r="R15" s="47">
        <v>1.0419383049011199</v>
      </c>
      <c r="S15" s="63">
        <v>1248</v>
      </c>
      <c r="T15" s="63">
        <v>313</v>
      </c>
      <c r="U15" s="63">
        <v>103</v>
      </c>
      <c r="V15" s="47">
        <v>1375.75</v>
      </c>
      <c r="W15" s="47">
        <v>1375.75</v>
      </c>
      <c r="X15" s="70">
        <v>0</v>
      </c>
      <c r="Y15" s="47">
        <v>3.42805075645447</v>
      </c>
      <c r="Z15" s="63">
        <v>9</v>
      </c>
      <c r="AA15" s="63">
        <v>41</v>
      </c>
      <c r="AB15" s="63">
        <v>11</v>
      </c>
      <c r="AC15" s="63">
        <v>4</v>
      </c>
      <c r="AD15" s="47">
        <v>1375.75</v>
      </c>
      <c r="AE15" s="47">
        <v>1375.75</v>
      </c>
      <c r="AF15" s="70">
        <v>0</v>
      </c>
      <c r="AG15" s="47">
        <v>0.54010510444641102</v>
      </c>
      <c r="AH15" s="63">
        <v>140</v>
      </c>
      <c r="AI15" s="63">
        <v>103</v>
      </c>
      <c r="AJ15" s="63">
        <v>75</v>
      </c>
      <c r="AK15" s="63">
        <v>11</v>
      </c>
      <c r="AL15" s="63">
        <v>6</v>
      </c>
    </row>
    <row r="16" spans="1:38" s="63" customFormat="1" ht="14" x14ac:dyDescent="0.35">
      <c r="A16" s="69">
        <v>13</v>
      </c>
      <c r="B16" s="63">
        <v>12</v>
      </c>
      <c r="C16" s="63">
        <v>2</v>
      </c>
      <c r="D16" s="47">
        <v>1223.25</v>
      </c>
      <c r="E16" s="47">
        <v>1223.25</v>
      </c>
      <c r="F16" s="70">
        <v>0</v>
      </c>
      <c r="G16" s="47">
        <v>0.396681308746338</v>
      </c>
      <c r="H16" s="63">
        <v>148</v>
      </c>
      <c r="I16" s="47">
        <v>1223.25</v>
      </c>
      <c r="J16" s="47">
        <v>1223.25</v>
      </c>
      <c r="K16" s="70">
        <v>0</v>
      </c>
      <c r="L16" s="47">
        <v>19.256444215774501</v>
      </c>
      <c r="M16" s="63">
        <v>48</v>
      </c>
      <c r="N16" s="63">
        <v>163</v>
      </c>
      <c r="O16" s="47">
        <v>1223.25</v>
      </c>
      <c r="P16" s="47">
        <v>1223.25</v>
      </c>
      <c r="Q16" s="70">
        <v>0</v>
      </c>
      <c r="R16" s="47">
        <v>0.72066497802734397</v>
      </c>
      <c r="S16" s="63">
        <v>254</v>
      </c>
      <c r="T16" s="63">
        <v>368</v>
      </c>
      <c r="U16" s="63">
        <v>88</v>
      </c>
      <c r="V16" s="47">
        <v>1223.25</v>
      </c>
      <c r="W16" s="47">
        <v>1223.25</v>
      </c>
      <c r="X16" s="70">
        <v>0</v>
      </c>
      <c r="Y16" s="47">
        <v>2.1144332885742201</v>
      </c>
      <c r="Z16" s="63">
        <v>8</v>
      </c>
      <c r="AA16" s="63">
        <v>16</v>
      </c>
      <c r="AB16" s="63">
        <v>8</v>
      </c>
      <c r="AC16" s="63">
        <v>6</v>
      </c>
      <c r="AD16" s="47">
        <v>1223.25</v>
      </c>
      <c r="AE16" s="47">
        <v>1223.25</v>
      </c>
      <c r="AF16" s="70">
        <v>0</v>
      </c>
      <c r="AG16" s="47">
        <v>0.28089404106140098</v>
      </c>
      <c r="AH16" s="63">
        <v>26</v>
      </c>
      <c r="AI16" s="63">
        <v>51</v>
      </c>
      <c r="AJ16" s="63">
        <v>60</v>
      </c>
      <c r="AK16" s="63">
        <v>19</v>
      </c>
      <c r="AL16" s="63">
        <v>7</v>
      </c>
    </row>
    <row r="17" spans="1:38" s="63" customFormat="1" ht="14" x14ac:dyDescent="0.35">
      <c r="A17" s="69">
        <v>14</v>
      </c>
      <c r="B17" s="63">
        <v>12</v>
      </c>
      <c r="C17" s="63">
        <v>4</v>
      </c>
      <c r="D17" s="47">
        <v>1242.5833333333301</v>
      </c>
      <c r="E17" s="47">
        <v>1242.5833333333301</v>
      </c>
      <c r="F17" s="70">
        <v>0</v>
      </c>
      <c r="G17" s="47">
        <v>1.6266386508941699</v>
      </c>
      <c r="H17" s="63">
        <v>494</v>
      </c>
      <c r="I17" s="47">
        <v>1242.5833333333301</v>
      </c>
      <c r="J17" s="47">
        <v>1242.5833333333301</v>
      </c>
      <c r="K17" s="70">
        <v>-1.8298464927360901E-16</v>
      </c>
      <c r="L17" s="47">
        <v>43.232184648513801</v>
      </c>
      <c r="M17" s="63">
        <v>48</v>
      </c>
      <c r="N17" s="63">
        <v>169</v>
      </c>
      <c r="O17" s="47">
        <v>1242.5833333333301</v>
      </c>
      <c r="P17" s="47">
        <v>1242.5833333333301</v>
      </c>
      <c r="Q17" s="70">
        <v>0</v>
      </c>
      <c r="R17" s="47">
        <v>2.00594902038574</v>
      </c>
      <c r="S17" s="63">
        <v>2052</v>
      </c>
      <c r="T17" s="63">
        <v>382</v>
      </c>
      <c r="U17" s="63">
        <v>98</v>
      </c>
      <c r="V17" s="47">
        <v>1242.5833333333301</v>
      </c>
      <c r="W17" s="47">
        <v>1242.5833333333301</v>
      </c>
      <c r="X17" s="70">
        <v>0</v>
      </c>
      <c r="Y17" s="47">
        <v>3.1487481594085698</v>
      </c>
      <c r="Z17" s="63">
        <v>12</v>
      </c>
      <c r="AA17" s="63">
        <v>36</v>
      </c>
      <c r="AB17" s="63">
        <v>13</v>
      </c>
      <c r="AC17" s="63">
        <v>5</v>
      </c>
      <c r="AD17" s="47">
        <v>1242.5833333333301</v>
      </c>
      <c r="AE17" s="47">
        <v>1242.5833333333301</v>
      </c>
      <c r="AF17" s="70">
        <v>0</v>
      </c>
      <c r="AG17" s="47">
        <v>0.51550340652465798</v>
      </c>
      <c r="AH17" s="63">
        <v>114</v>
      </c>
      <c r="AI17" s="63">
        <v>83</v>
      </c>
      <c r="AJ17" s="63">
        <v>69</v>
      </c>
      <c r="AK17" s="63">
        <v>19</v>
      </c>
      <c r="AL17" s="63">
        <v>9</v>
      </c>
    </row>
    <row r="18" spans="1:38" s="63" customFormat="1" ht="14" x14ac:dyDescent="0.35">
      <c r="A18" s="69">
        <v>15</v>
      </c>
      <c r="B18" s="63">
        <v>13</v>
      </c>
      <c r="C18" s="63">
        <v>2</v>
      </c>
      <c r="D18" s="47">
        <v>1333.5</v>
      </c>
      <c r="E18" s="47">
        <v>1333.5</v>
      </c>
      <c r="F18" s="70">
        <v>0</v>
      </c>
      <c r="G18" s="47">
        <v>1.6606421470642101</v>
      </c>
      <c r="H18" s="63">
        <v>264</v>
      </c>
      <c r="I18" s="47">
        <v>1333.5</v>
      </c>
      <c r="J18" s="47">
        <v>1333.49841197822</v>
      </c>
      <c r="K18" s="70">
        <v>1.1908674751866699E-6</v>
      </c>
      <c r="L18" s="47">
        <v>17.898848295211799</v>
      </c>
      <c r="M18" s="63">
        <v>34</v>
      </c>
      <c r="N18" s="63">
        <v>124</v>
      </c>
      <c r="O18" s="47">
        <v>1333.5</v>
      </c>
      <c r="P18" s="47">
        <v>1333.5</v>
      </c>
      <c r="Q18" s="70">
        <v>0</v>
      </c>
      <c r="R18" s="47">
        <v>0.84387588500976596</v>
      </c>
      <c r="S18" s="63">
        <v>666</v>
      </c>
      <c r="T18" s="63">
        <v>399</v>
      </c>
      <c r="U18" s="63">
        <v>65</v>
      </c>
      <c r="V18" s="47">
        <v>1333.5</v>
      </c>
      <c r="W18" s="47">
        <v>1333.5</v>
      </c>
      <c r="X18" s="70">
        <v>0</v>
      </c>
      <c r="Y18" s="47">
        <v>2.3041758537292498</v>
      </c>
      <c r="Z18" s="63">
        <v>8</v>
      </c>
      <c r="AA18" s="63">
        <v>28</v>
      </c>
      <c r="AB18" s="63">
        <v>7</v>
      </c>
      <c r="AC18" s="63">
        <v>5</v>
      </c>
      <c r="AD18" s="47">
        <v>1333.5</v>
      </c>
      <c r="AE18" s="47">
        <v>1333.5</v>
      </c>
      <c r="AF18" s="70">
        <v>0</v>
      </c>
      <c r="AG18" s="47">
        <v>0.460284233093262</v>
      </c>
      <c r="AH18" s="63">
        <v>151</v>
      </c>
      <c r="AI18" s="63">
        <v>84</v>
      </c>
      <c r="AJ18" s="63">
        <v>88</v>
      </c>
      <c r="AK18" s="63">
        <v>28</v>
      </c>
      <c r="AL18" s="63">
        <v>6</v>
      </c>
    </row>
    <row r="19" spans="1:38" s="63" customFormat="1" ht="14" x14ac:dyDescent="0.35">
      <c r="A19" s="69">
        <v>16</v>
      </c>
      <c r="B19" s="63">
        <v>13</v>
      </c>
      <c r="C19" s="63">
        <v>4</v>
      </c>
      <c r="D19" s="47">
        <v>1363.0625</v>
      </c>
      <c r="E19" s="47">
        <v>1363.0625</v>
      </c>
      <c r="F19" s="70">
        <v>0</v>
      </c>
      <c r="G19" s="47">
        <v>0.68084359169006403</v>
      </c>
      <c r="H19" s="63">
        <v>369</v>
      </c>
      <c r="I19" s="47">
        <v>1363.0625</v>
      </c>
      <c r="J19" s="47">
        <v>1363.0625</v>
      </c>
      <c r="K19" s="70">
        <v>0</v>
      </c>
      <c r="L19" s="47">
        <v>7.78656053543091</v>
      </c>
      <c r="M19" s="63">
        <v>18</v>
      </c>
      <c r="N19" s="63">
        <v>113</v>
      </c>
      <c r="O19" s="47">
        <v>1363.0625</v>
      </c>
      <c r="P19" s="47">
        <v>1363.0625</v>
      </c>
      <c r="Q19" s="70">
        <v>0</v>
      </c>
      <c r="R19" s="47">
        <v>1.5724880695343</v>
      </c>
      <c r="S19" s="63">
        <v>1808</v>
      </c>
      <c r="T19" s="63">
        <v>432</v>
      </c>
      <c r="U19" s="63">
        <v>162</v>
      </c>
      <c r="V19" s="47">
        <v>1363.0625</v>
      </c>
      <c r="W19" s="47">
        <v>1363.0625</v>
      </c>
      <c r="X19" s="70">
        <v>0</v>
      </c>
      <c r="Y19" s="47">
        <v>4.0554909706115696</v>
      </c>
      <c r="Z19" s="63">
        <v>11</v>
      </c>
      <c r="AA19" s="63">
        <v>49</v>
      </c>
      <c r="AB19" s="63">
        <v>12</v>
      </c>
      <c r="AC19" s="63">
        <v>4</v>
      </c>
      <c r="AD19" s="47">
        <v>1363.0625</v>
      </c>
      <c r="AE19" s="47">
        <v>1363.0625</v>
      </c>
      <c r="AF19" s="70">
        <v>0</v>
      </c>
      <c r="AG19" s="47">
        <v>1.82413578033447</v>
      </c>
      <c r="AH19" s="63">
        <v>562</v>
      </c>
      <c r="AI19" s="63">
        <v>224</v>
      </c>
      <c r="AJ19" s="63">
        <v>108</v>
      </c>
      <c r="AK19" s="63">
        <v>20</v>
      </c>
      <c r="AL19" s="63">
        <v>5</v>
      </c>
    </row>
    <row r="20" spans="1:38" s="63" customFormat="1" ht="14" x14ac:dyDescent="0.35">
      <c r="A20" s="69">
        <v>17</v>
      </c>
      <c r="B20" s="63">
        <v>18</v>
      </c>
      <c r="C20" s="63">
        <v>3</v>
      </c>
      <c r="D20" s="47">
        <v>1904.375</v>
      </c>
      <c r="E20" s="47">
        <v>1904.2021276595699</v>
      </c>
      <c r="F20" s="70">
        <v>9.0776417682418396E-5</v>
      </c>
      <c r="G20" s="47">
        <v>137.454792976379</v>
      </c>
      <c r="H20" s="63">
        <v>29594</v>
      </c>
      <c r="I20" s="47">
        <v>1935</v>
      </c>
      <c r="J20" s="47">
        <v>1891.25</v>
      </c>
      <c r="K20" s="70">
        <v>2.2609819121447002E-2</v>
      </c>
      <c r="L20" s="47">
        <v>1800.0137896537799</v>
      </c>
      <c r="M20" s="63">
        <v>83</v>
      </c>
      <c r="N20" s="63">
        <v>615</v>
      </c>
      <c r="O20" s="47">
        <v>1904.375</v>
      </c>
      <c r="P20" s="47">
        <v>1904.25</v>
      </c>
      <c r="Q20" s="70">
        <v>6.5638332786104999E-5</v>
      </c>
      <c r="R20" s="47">
        <v>69.307745218277006</v>
      </c>
      <c r="S20" s="63">
        <v>24670</v>
      </c>
      <c r="T20" s="63">
        <v>1717</v>
      </c>
      <c r="U20" s="63">
        <v>342</v>
      </c>
      <c r="V20" s="47">
        <v>1904.375</v>
      </c>
      <c r="W20" s="47">
        <v>1904.375</v>
      </c>
      <c r="X20" s="70">
        <v>0</v>
      </c>
      <c r="Y20" s="47">
        <v>61.2439062595368</v>
      </c>
      <c r="Z20" s="63">
        <v>12</v>
      </c>
      <c r="AA20" s="63">
        <v>65</v>
      </c>
      <c r="AB20" s="63">
        <v>18</v>
      </c>
      <c r="AC20" s="63">
        <v>6</v>
      </c>
      <c r="AD20" s="47">
        <v>1904.375</v>
      </c>
      <c r="AE20" s="47">
        <v>1904.375</v>
      </c>
      <c r="AF20" s="70">
        <v>0</v>
      </c>
      <c r="AG20" s="47">
        <v>4.3601310253143302</v>
      </c>
      <c r="AH20" s="63">
        <v>1238</v>
      </c>
      <c r="AI20" s="63">
        <v>418</v>
      </c>
      <c r="AJ20" s="63">
        <v>160</v>
      </c>
      <c r="AK20" s="63">
        <v>21</v>
      </c>
      <c r="AL20" s="63">
        <v>13</v>
      </c>
    </row>
    <row r="21" spans="1:38" s="63" customFormat="1" ht="14" x14ac:dyDescent="0.35">
      <c r="A21" s="69">
        <v>18</v>
      </c>
      <c r="B21" s="63">
        <v>18</v>
      </c>
      <c r="C21" s="63">
        <v>6</v>
      </c>
      <c r="D21" s="47">
        <v>2051</v>
      </c>
      <c r="E21" s="47">
        <v>2050.89399551625</v>
      </c>
      <c r="F21" s="70">
        <v>5.16842924165487E-5</v>
      </c>
      <c r="G21" s="47">
        <v>591.96570682525601</v>
      </c>
      <c r="H21" s="63">
        <v>54988</v>
      </c>
      <c r="I21" s="47">
        <v>2051</v>
      </c>
      <c r="J21" s="47">
        <v>2050.8832134798699</v>
      </c>
      <c r="K21" s="70">
        <v>5.6941257986157098E-5</v>
      </c>
      <c r="L21" s="47">
        <v>1711.7475969791401</v>
      </c>
      <c r="M21" s="63">
        <v>78</v>
      </c>
      <c r="N21" s="63">
        <v>654</v>
      </c>
      <c r="O21" s="47">
        <v>2051</v>
      </c>
      <c r="P21" s="47">
        <v>2050.8488410285299</v>
      </c>
      <c r="Q21" s="70">
        <v>7.3700132360297299E-5</v>
      </c>
      <c r="R21" s="47">
        <v>68.829052209854098</v>
      </c>
      <c r="S21" s="63">
        <v>32319</v>
      </c>
      <c r="T21" s="63">
        <v>1788</v>
      </c>
      <c r="U21" s="63">
        <v>562</v>
      </c>
      <c r="V21" s="47">
        <v>2051</v>
      </c>
      <c r="W21" s="47">
        <v>2051</v>
      </c>
      <c r="X21" s="70">
        <v>0</v>
      </c>
      <c r="Y21" s="47">
        <v>186.56612157821701</v>
      </c>
      <c r="Z21" s="63">
        <v>22</v>
      </c>
      <c r="AA21" s="63">
        <v>143</v>
      </c>
      <c r="AB21" s="63">
        <v>35</v>
      </c>
      <c r="AC21" s="63">
        <v>9</v>
      </c>
      <c r="AD21" s="47">
        <v>2051</v>
      </c>
      <c r="AE21" s="47">
        <v>2051</v>
      </c>
      <c r="AF21" s="70">
        <v>0</v>
      </c>
      <c r="AG21" s="47">
        <v>24.202376127242999</v>
      </c>
      <c r="AH21" s="63">
        <v>7341</v>
      </c>
      <c r="AI21" s="63">
        <v>682</v>
      </c>
      <c r="AJ21" s="63">
        <v>263</v>
      </c>
      <c r="AK21" s="63">
        <v>56</v>
      </c>
      <c r="AL21" s="63">
        <v>18</v>
      </c>
    </row>
    <row r="22" spans="1:38" s="63" customFormat="1" ht="14" x14ac:dyDescent="0.35">
      <c r="A22" s="69">
        <v>19</v>
      </c>
      <c r="B22" s="63">
        <v>20</v>
      </c>
      <c r="C22" s="63">
        <v>3</v>
      </c>
      <c r="D22" s="47">
        <v>2018.125</v>
      </c>
      <c r="E22" s="47">
        <v>2018.02205882353</v>
      </c>
      <c r="F22" s="70">
        <v>5.1008325284962401E-5</v>
      </c>
      <c r="G22" s="47">
        <v>506.73575401306198</v>
      </c>
      <c r="H22" s="63">
        <v>14445</v>
      </c>
      <c r="I22" s="47">
        <v>2018.125</v>
      </c>
      <c r="J22" s="47">
        <v>2018.0055949781699</v>
      </c>
      <c r="K22" s="70">
        <v>5.9166316175824301E-5</v>
      </c>
      <c r="L22" s="47">
        <v>925.24099731445301</v>
      </c>
      <c r="M22" s="63">
        <v>59</v>
      </c>
      <c r="N22" s="63">
        <v>389</v>
      </c>
      <c r="O22" s="47">
        <v>2018.125</v>
      </c>
      <c r="P22" s="47">
        <v>2018.125</v>
      </c>
      <c r="Q22" s="70">
        <v>0</v>
      </c>
      <c r="R22" s="47">
        <v>43.728598356246998</v>
      </c>
      <c r="S22" s="63">
        <v>19037</v>
      </c>
      <c r="T22" s="63">
        <v>1422</v>
      </c>
      <c r="U22" s="63">
        <v>385</v>
      </c>
      <c r="V22" s="47">
        <v>2018.125</v>
      </c>
      <c r="W22" s="47">
        <v>2018.125</v>
      </c>
      <c r="X22" s="70">
        <v>0</v>
      </c>
      <c r="Y22" s="47">
        <v>80.859048128128094</v>
      </c>
      <c r="Z22" s="63">
        <v>10</v>
      </c>
      <c r="AA22" s="63">
        <v>53</v>
      </c>
      <c r="AB22" s="63">
        <v>15</v>
      </c>
      <c r="AC22" s="63">
        <v>8</v>
      </c>
      <c r="AD22" s="47">
        <v>2018.125</v>
      </c>
      <c r="AE22" s="47">
        <v>2018.125</v>
      </c>
      <c r="AF22" s="70">
        <v>0</v>
      </c>
      <c r="AG22" s="47">
        <v>21.009772777557401</v>
      </c>
      <c r="AH22" s="63">
        <v>6378</v>
      </c>
      <c r="AI22" s="63">
        <v>493</v>
      </c>
      <c r="AJ22" s="63">
        <v>153</v>
      </c>
      <c r="AK22" s="63">
        <v>23</v>
      </c>
      <c r="AL22" s="63">
        <v>18</v>
      </c>
    </row>
    <row r="23" spans="1:38" s="63" customFormat="1" ht="14" x14ac:dyDescent="0.35">
      <c r="A23" s="69">
        <v>20</v>
      </c>
      <c r="B23" s="63">
        <v>20</v>
      </c>
      <c r="C23" s="63">
        <v>5</v>
      </c>
      <c r="D23" s="47">
        <v>2028</v>
      </c>
      <c r="E23" s="47">
        <v>2027.8742648167699</v>
      </c>
      <c r="F23" s="70">
        <v>6.1999597253367504E-5</v>
      </c>
      <c r="G23" s="47">
        <v>99.624760150909395</v>
      </c>
      <c r="H23" s="63">
        <v>10978</v>
      </c>
      <c r="I23" s="47">
        <v>2028</v>
      </c>
      <c r="J23" s="47">
        <v>2027.81675978322</v>
      </c>
      <c r="K23" s="70">
        <v>9.0355136479825906E-5</v>
      </c>
      <c r="L23" s="47">
        <v>492.079371452332</v>
      </c>
      <c r="M23" s="63">
        <v>43</v>
      </c>
      <c r="N23" s="63">
        <v>366</v>
      </c>
      <c r="O23" s="47">
        <v>2028</v>
      </c>
      <c r="P23" s="47">
        <v>2027.9999880698199</v>
      </c>
      <c r="Q23" s="70">
        <v>5.8827303510613998E-9</v>
      </c>
      <c r="R23" s="47">
        <v>67.788575887680096</v>
      </c>
      <c r="S23" s="63">
        <v>17756</v>
      </c>
      <c r="T23" s="63">
        <v>1619</v>
      </c>
      <c r="U23" s="63">
        <v>492</v>
      </c>
      <c r="V23" s="47">
        <v>2028</v>
      </c>
      <c r="W23" s="47">
        <v>2028</v>
      </c>
      <c r="X23" s="70">
        <v>0</v>
      </c>
      <c r="Y23" s="47">
        <v>137.445336341858</v>
      </c>
      <c r="Z23" s="63">
        <v>17</v>
      </c>
      <c r="AA23" s="63">
        <v>121</v>
      </c>
      <c r="AB23" s="63">
        <v>28</v>
      </c>
      <c r="AC23" s="63">
        <v>8</v>
      </c>
      <c r="AD23" s="47">
        <v>2028</v>
      </c>
      <c r="AE23" s="47">
        <v>2028</v>
      </c>
      <c r="AF23" s="70">
        <v>0</v>
      </c>
      <c r="AG23" s="47">
        <v>31.385686397552501</v>
      </c>
      <c r="AH23" s="63">
        <v>6087</v>
      </c>
      <c r="AI23" s="63">
        <v>525</v>
      </c>
      <c r="AJ23" s="63">
        <v>249</v>
      </c>
      <c r="AK23" s="63">
        <v>54</v>
      </c>
      <c r="AL23" s="63">
        <v>20</v>
      </c>
    </row>
    <row r="24" spans="1:38" s="63" customFormat="1" ht="14" x14ac:dyDescent="0.35">
      <c r="A24" s="69">
        <v>21</v>
      </c>
      <c r="B24" s="63">
        <v>18</v>
      </c>
      <c r="C24" s="63">
        <v>3</v>
      </c>
      <c r="D24" s="47">
        <v>1676.25</v>
      </c>
      <c r="E24" s="47">
        <v>1676.25</v>
      </c>
      <c r="F24" s="70">
        <v>0</v>
      </c>
      <c r="G24" s="47">
        <v>31.1061866283417</v>
      </c>
      <c r="H24" s="63">
        <v>3111</v>
      </c>
      <c r="I24" s="47">
        <v>1676.25</v>
      </c>
      <c r="J24" s="47">
        <v>1676.25</v>
      </c>
      <c r="K24" s="70">
        <v>0</v>
      </c>
      <c r="L24" s="47">
        <v>881.51249146461498</v>
      </c>
      <c r="M24" s="63">
        <v>100</v>
      </c>
      <c r="N24" s="63">
        <v>477</v>
      </c>
      <c r="O24" s="47">
        <v>1676.25</v>
      </c>
      <c r="P24" s="47">
        <v>1676.1038961039001</v>
      </c>
      <c r="Q24" s="70">
        <v>8.7161160986734903E-5</v>
      </c>
      <c r="R24" s="47">
        <v>39.219917297363303</v>
      </c>
      <c r="S24" s="63">
        <v>12578</v>
      </c>
      <c r="T24" s="63">
        <v>1710</v>
      </c>
      <c r="U24" s="63">
        <v>302</v>
      </c>
      <c r="V24" s="47">
        <v>1676.25</v>
      </c>
      <c r="W24" s="47">
        <v>1676.25</v>
      </c>
      <c r="X24" s="70">
        <v>0</v>
      </c>
      <c r="Y24" s="47">
        <v>41.476583957672098</v>
      </c>
      <c r="Z24" s="63">
        <v>13</v>
      </c>
      <c r="AA24" s="63">
        <v>67</v>
      </c>
      <c r="AB24" s="63">
        <v>18</v>
      </c>
      <c r="AC24" s="63">
        <v>14</v>
      </c>
      <c r="AD24" s="47">
        <v>1676.25</v>
      </c>
      <c r="AE24" s="47">
        <v>1676.2129159154299</v>
      </c>
      <c r="AF24" s="70">
        <v>2.2123242098354102E-5</v>
      </c>
      <c r="AG24" s="47">
        <v>7.5391757488250697</v>
      </c>
      <c r="AH24" s="63">
        <v>1931</v>
      </c>
      <c r="AI24" s="63">
        <v>423</v>
      </c>
      <c r="AJ24" s="63">
        <v>170</v>
      </c>
      <c r="AK24" s="63">
        <v>29</v>
      </c>
      <c r="AL24" s="63">
        <v>23</v>
      </c>
    </row>
    <row r="25" spans="1:38" s="63" customFormat="1" ht="14" x14ac:dyDescent="0.35">
      <c r="A25" s="69">
        <v>22</v>
      </c>
      <c r="B25" s="63">
        <v>18</v>
      </c>
      <c r="C25" s="63">
        <v>6</v>
      </c>
      <c r="D25" s="47">
        <v>1802.625</v>
      </c>
      <c r="E25" s="47">
        <v>1802.625</v>
      </c>
      <c r="F25" s="70">
        <v>0</v>
      </c>
      <c r="G25" s="47">
        <v>244.30211067199701</v>
      </c>
      <c r="H25" s="63">
        <v>40665</v>
      </c>
      <c r="I25" s="47">
        <v>1802.625</v>
      </c>
      <c r="J25" s="47">
        <v>1802.0016160887601</v>
      </c>
      <c r="K25" s="70">
        <v>3.45820074190864E-4</v>
      </c>
      <c r="L25" s="47">
        <v>522.09961652755703</v>
      </c>
      <c r="M25" s="63">
        <v>48</v>
      </c>
      <c r="N25" s="63">
        <v>454</v>
      </c>
      <c r="O25" s="47">
        <v>1802.625</v>
      </c>
      <c r="P25" s="47">
        <v>1802.6111111110999</v>
      </c>
      <c r="Q25" s="70">
        <v>7.7048131999710094E-6</v>
      </c>
      <c r="R25" s="47">
        <v>55.6209490299225</v>
      </c>
      <c r="S25" s="63">
        <v>19528</v>
      </c>
      <c r="T25" s="63">
        <v>1511</v>
      </c>
      <c r="U25" s="63">
        <v>685</v>
      </c>
      <c r="V25" s="47">
        <v>1802.625</v>
      </c>
      <c r="W25" s="47">
        <v>1802.625</v>
      </c>
      <c r="X25" s="70">
        <v>0</v>
      </c>
      <c r="Y25" s="47">
        <v>112.742210149765</v>
      </c>
      <c r="Z25" s="63">
        <v>18</v>
      </c>
      <c r="AA25" s="63">
        <v>145</v>
      </c>
      <c r="AB25" s="63">
        <v>32</v>
      </c>
      <c r="AC25" s="63">
        <v>9</v>
      </c>
      <c r="AD25" s="47">
        <v>1802.625</v>
      </c>
      <c r="AE25" s="47">
        <v>1802.625</v>
      </c>
      <c r="AF25" s="70">
        <v>0</v>
      </c>
      <c r="AG25" s="47">
        <v>14.715677738189701</v>
      </c>
      <c r="AH25" s="63">
        <v>4729</v>
      </c>
      <c r="AI25" s="63">
        <v>643</v>
      </c>
      <c r="AJ25" s="63">
        <v>407</v>
      </c>
      <c r="AK25" s="63">
        <v>52</v>
      </c>
      <c r="AL25" s="63">
        <v>25</v>
      </c>
    </row>
    <row r="26" spans="1:38" s="63" customFormat="1" ht="14" x14ac:dyDescent="0.35">
      <c r="A26" s="69">
        <v>23</v>
      </c>
      <c r="B26" s="63">
        <v>19</v>
      </c>
      <c r="C26" s="63">
        <v>3</v>
      </c>
      <c r="D26" s="47">
        <v>1775</v>
      </c>
      <c r="E26" s="47">
        <v>1775</v>
      </c>
      <c r="F26" s="70">
        <v>0</v>
      </c>
      <c r="G26" s="47">
        <v>57.818400382995598</v>
      </c>
      <c r="H26" s="63">
        <v>5106</v>
      </c>
      <c r="I26" s="47">
        <v>1775</v>
      </c>
      <c r="J26" s="47">
        <v>1775</v>
      </c>
      <c r="K26" s="70">
        <v>0</v>
      </c>
      <c r="L26" s="47">
        <v>1076.3253479003899</v>
      </c>
      <c r="M26" s="63">
        <v>91</v>
      </c>
      <c r="N26" s="63">
        <v>527</v>
      </c>
      <c r="O26" s="47">
        <v>1775</v>
      </c>
      <c r="P26" s="47">
        <v>1775</v>
      </c>
      <c r="Q26" s="70">
        <v>0</v>
      </c>
      <c r="R26" s="47">
        <v>31.8530130386353</v>
      </c>
      <c r="S26" s="63">
        <v>13116</v>
      </c>
      <c r="T26" s="63">
        <v>1550</v>
      </c>
      <c r="U26" s="63">
        <v>300</v>
      </c>
      <c r="V26" s="47">
        <v>1775</v>
      </c>
      <c r="W26" s="47">
        <v>1775</v>
      </c>
      <c r="X26" s="70">
        <v>0</v>
      </c>
      <c r="Y26" s="47">
        <v>13.0844390392303</v>
      </c>
      <c r="Z26" s="63">
        <v>7</v>
      </c>
      <c r="AA26" s="63">
        <v>44</v>
      </c>
      <c r="AB26" s="63">
        <v>12</v>
      </c>
      <c r="AC26" s="63">
        <v>9</v>
      </c>
      <c r="AD26" s="47">
        <v>1775</v>
      </c>
      <c r="AE26" s="47">
        <v>1775</v>
      </c>
      <c r="AF26" s="70">
        <v>0</v>
      </c>
      <c r="AG26" s="47">
        <v>6.4540524482727104</v>
      </c>
      <c r="AH26" s="63">
        <v>1633</v>
      </c>
      <c r="AI26" s="63">
        <v>422</v>
      </c>
      <c r="AJ26" s="63">
        <v>181</v>
      </c>
      <c r="AK26" s="63">
        <v>24</v>
      </c>
      <c r="AL26" s="63">
        <v>19</v>
      </c>
    </row>
    <row r="27" spans="1:38" s="63" customFormat="1" ht="14" x14ac:dyDescent="0.35">
      <c r="A27" s="69">
        <v>24</v>
      </c>
      <c r="B27" s="63">
        <v>20</v>
      </c>
      <c r="C27" s="63">
        <v>6</v>
      </c>
      <c r="D27" s="47">
        <v>2023.37500000003</v>
      </c>
      <c r="E27" s="47">
        <v>2023.37500000003</v>
      </c>
      <c r="F27" s="70">
        <v>0</v>
      </c>
      <c r="G27" s="47">
        <v>483.03340935707098</v>
      </c>
      <c r="H27" s="63">
        <v>12459</v>
      </c>
      <c r="I27" s="47">
        <v>2023.375</v>
      </c>
      <c r="J27" s="47">
        <v>2023.0833333333301</v>
      </c>
      <c r="K27" s="70">
        <v>1.4414859661037401E-4</v>
      </c>
      <c r="L27" s="47">
        <v>1051.6532547473901</v>
      </c>
      <c r="M27" s="63">
        <v>52</v>
      </c>
      <c r="N27" s="63">
        <v>422</v>
      </c>
      <c r="O27" s="47">
        <v>2023.375</v>
      </c>
      <c r="P27" s="47">
        <v>2023.2632058894401</v>
      </c>
      <c r="Q27" s="70">
        <v>5.5251305642528197E-5</v>
      </c>
      <c r="R27" s="47">
        <v>83.7008345127106</v>
      </c>
      <c r="S27" s="63">
        <v>28352</v>
      </c>
      <c r="T27" s="63">
        <v>1456</v>
      </c>
      <c r="U27" s="63">
        <v>519</v>
      </c>
      <c r="V27" s="47">
        <v>2023.375</v>
      </c>
      <c r="W27" s="47">
        <v>2023.375</v>
      </c>
      <c r="X27" s="70">
        <v>0</v>
      </c>
      <c r="Y27" s="47">
        <v>235.778739452362</v>
      </c>
      <c r="Z27" s="63">
        <v>22</v>
      </c>
      <c r="AA27" s="63">
        <v>129</v>
      </c>
      <c r="AB27" s="63">
        <v>33</v>
      </c>
      <c r="AC27" s="63">
        <v>7</v>
      </c>
      <c r="AD27" s="47">
        <v>2023.375</v>
      </c>
      <c r="AE27" s="47">
        <v>2023.375</v>
      </c>
      <c r="AF27" s="70">
        <v>0</v>
      </c>
      <c r="AG27" s="47">
        <v>26.499187707901001</v>
      </c>
      <c r="AH27" s="63">
        <v>5590</v>
      </c>
      <c r="AI27" s="63">
        <v>672</v>
      </c>
      <c r="AJ27" s="63">
        <v>416</v>
      </c>
      <c r="AK27" s="63">
        <v>74</v>
      </c>
      <c r="AL27" s="63">
        <v>38</v>
      </c>
    </row>
    <row r="28" spans="1:38" s="72" customFormat="1" ht="14" x14ac:dyDescent="0.35">
      <c r="A28" s="92" t="s">
        <v>57</v>
      </c>
      <c r="B28" s="92"/>
      <c r="C28" s="92"/>
      <c r="D28" s="50">
        <f t="shared" ref="D28:AL28" si="0">AVERAGE(D4:D27)</f>
        <v>1324.2196180555566</v>
      </c>
      <c r="E28" s="50">
        <f t="shared" si="0"/>
        <v>1324.1984700062283</v>
      </c>
      <c r="F28" s="71">
        <f t="shared" si="0"/>
        <v>1.0644526359887374E-5</v>
      </c>
      <c r="G28" s="50">
        <f t="shared" si="0"/>
        <v>90.15494567155838</v>
      </c>
      <c r="H28" s="50">
        <f t="shared" si="0"/>
        <v>7262.291666666667</v>
      </c>
      <c r="I28" s="50">
        <f t="shared" si="0"/>
        <v>1325.4956597222219</v>
      </c>
      <c r="J28" s="50">
        <f t="shared" si="0"/>
        <v>1323.6170734573598</v>
      </c>
      <c r="K28" s="71">
        <f t="shared" si="0"/>
        <v>9.7114339033322955E-4</v>
      </c>
      <c r="L28" s="50">
        <f t="shared" si="0"/>
        <v>358.70273333787918</v>
      </c>
      <c r="M28" s="50">
        <f t="shared" si="0"/>
        <v>36.625</v>
      </c>
      <c r="N28" s="50">
        <f t="shared" si="0"/>
        <v>214.54166666666666</v>
      </c>
      <c r="O28" s="50">
        <f t="shared" si="0"/>
        <v>1324.2196180555554</v>
      </c>
      <c r="P28" s="50">
        <f t="shared" si="0"/>
        <v>1324.1967864806716</v>
      </c>
      <c r="Q28" s="71">
        <f t="shared" si="0"/>
        <v>1.2060901154416145E-5</v>
      </c>
      <c r="R28" s="50">
        <f t="shared" si="0"/>
        <v>19.598342756430316</v>
      </c>
      <c r="S28" s="50">
        <f t="shared" si="0"/>
        <v>7362.208333333333</v>
      </c>
      <c r="T28" s="50">
        <f t="shared" si="0"/>
        <v>665.91666666666663</v>
      </c>
      <c r="U28" s="50">
        <f t="shared" si="0"/>
        <v>182.45833333333334</v>
      </c>
      <c r="V28" s="50">
        <f t="shared" si="0"/>
        <v>1324.2196180555554</v>
      </c>
      <c r="W28" s="50">
        <f t="shared" si="0"/>
        <v>1324.2196180555586</v>
      </c>
      <c r="X28" s="71">
        <f t="shared" si="0"/>
        <v>-4.2171015018103746E-15</v>
      </c>
      <c r="Y28" s="50">
        <f t="shared" si="0"/>
        <v>37.050848146279684</v>
      </c>
      <c r="Z28" s="50">
        <f t="shared" si="0"/>
        <v>8.5833333333333339</v>
      </c>
      <c r="AA28" s="50">
        <f t="shared" si="0"/>
        <v>42.583333333333336</v>
      </c>
      <c r="AB28" s="50">
        <f t="shared" si="0"/>
        <v>11.125</v>
      </c>
      <c r="AC28" s="50">
        <f t="shared" si="0"/>
        <v>4.958333333333333</v>
      </c>
      <c r="AD28" s="50">
        <f t="shared" si="0"/>
        <v>1324.2196180555554</v>
      </c>
      <c r="AE28" s="50">
        <f t="shared" si="0"/>
        <v>1324.2180728853648</v>
      </c>
      <c r="AF28" s="71">
        <f t="shared" si="0"/>
        <v>9.218017540980876E-7</v>
      </c>
      <c r="AG28" s="50">
        <f t="shared" si="0"/>
        <v>5.9083063503106432</v>
      </c>
      <c r="AH28" s="50">
        <f t="shared" si="0"/>
        <v>1517.4583333333333</v>
      </c>
      <c r="AI28" s="50">
        <f t="shared" si="0"/>
        <v>221.16666666666666</v>
      </c>
      <c r="AJ28" s="50">
        <f t="shared" si="0"/>
        <v>111.66666666666667</v>
      </c>
      <c r="AK28" s="50">
        <f t="shared" si="0"/>
        <v>20.75</v>
      </c>
      <c r="AL28" s="50">
        <f t="shared" si="0"/>
        <v>9.9583333333333339</v>
      </c>
    </row>
    <row r="29" spans="1:38" s="63" customFormat="1" ht="14" x14ac:dyDescent="0.35">
      <c r="A29" s="69"/>
      <c r="D29" s="47"/>
      <c r="E29" s="47"/>
      <c r="F29" s="70"/>
      <c r="G29" s="47"/>
      <c r="I29" s="47"/>
      <c r="J29" s="47"/>
      <c r="K29" s="70"/>
      <c r="L29" s="47"/>
      <c r="O29" s="47"/>
      <c r="P29" s="47"/>
      <c r="Q29" s="70"/>
      <c r="R29" s="47"/>
      <c r="V29" s="47"/>
      <c r="W29" s="47"/>
      <c r="X29" s="70"/>
      <c r="Y29" s="47"/>
      <c r="AD29" s="47"/>
      <c r="AE29" s="47"/>
      <c r="AF29" s="70"/>
      <c r="AG29" s="47"/>
    </row>
    <row r="30" spans="1:38" s="63" customFormat="1" ht="14" x14ac:dyDescent="0.35">
      <c r="A30" s="69"/>
      <c r="D30" s="47"/>
      <c r="E30" s="47"/>
      <c r="F30" s="70"/>
      <c r="G30" s="47"/>
      <c r="I30" s="47"/>
      <c r="J30" s="47"/>
      <c r="K30" s="70"/>
      <c r="L30" s="47"/>
      <c r="O30" s="47"/>
      <c r="P30" s="47"/>
      <c r="Q30" s="70"/>
      <c r="R30" s="47"/>
      <c r="V30" s="47"/>
      <c r="W30" s="47"/>
      <c r="X30" s="70"/>
      <c r="Y30" s="47"/>
      <c r="AD30" s="47"/>
      <c r="AE30" s="47"/>
      <c r="AF30" s="70"/>
      <c r="AG30" s="47"/>
    </row>
    <row r="31" spans="1:38" s="63" customFormat="1" ht="14" x14ac:dyDescent="0.35">
      <c r="A31" s="78" t="s">
        <v>123</v>
      </c>
      <c r="B31" s="78"/>
      <c r="C31" s="78"/>
      <c r="D31" s="78"/>
      <c r="E31" s="47"/>
      <c r="F31" s="70"/>
      <c r="G31" s="47"/>
      <c r="I31" s="47"/>
      <c r="J31" s="47"/>
      <c r="K31" s="70"/>
      <c r="L31" s="47"/>
      <c r="O31" s="47"/>
      <c r="P31" s="47"/>
      <c r="Q31" s="70"/>
      <c r="R31" s="47"/>
      <c r="V31" s="47"/>
      <c r="W31" s="47"/>
      <c r="X31" s="70"/>
      <c r="Y31" s="47"/>
      <c r="AD31" s="47"/>
      <c r="AE31" s="47"/>
      <c r="AF31" s="70"/>
      <c r="AG31" s="47"/>
    </row>
    <row r="32" spans="1:38" s="63" customFormat="1" ht="14" x14ac:dyDescent="0.35">
      <c r="D32" s="93" t="s">
        <v>126</v>
      </c>
      <c r="E32" s="93"/>
      <c r="F32" s="93"/>
      <c r="G32" s="93"/>
      <c r="H32" s="93"/>
      <c r="I32" s="94" t="s">
        <v>127</v>
      </c>
      <c r="J32" s="94"/>
      <c r="K32" s="94"/>
      <c r="L32" s="94"/>
      <c r="M32" s="94"/>
      <c r="N32" s="94"/>
      <c r="O32" s="95" t="s">
        <v>128</v>
      </c>
      <c r="P32" s="95"/>
      <c r="Q32" s="95"/>
      <c r="R32" s="95"/>
      <c r="S32" s="95"/>
      <c r="T32" s="95"/>
      <c r="U32" s="95"/>
      <c r="V32" s="96" t="s">
        <v>129</v>
      </c>
      <c r="W32" s="96"/>
      <c r="X32" s="96"/>
      <c r="Y32" s="96"/>
      <c r="Z32" s="96"/>
      <c r="AA32" s="96"/>
      <c r="AB32" s="96"/>
      <c r="AC32" s="96"/>
      <c r="AD32" s="97" t="s">
        <v>3</v>
      </c>
      <c r="AE32" s="97"/>
      <c r="AF32" s="97"/>
      <c r="AG32" s="97"/>
      <c r="AH32" s="97"/>
      <c r="AI32" s="97"/>
      <c r="AJ32" s="97"/>
      <c r="AK32" s="97"/>
      <c r="AL32" s="97"/>
    </row>
    <row r="33" spans="1:38" s="63" customFormat="1" ht="14" x14ac:dyDescent="0.35">
      <c r="A33" s="63" t="s">
        <v>4</v>
      </c>
      <c r="B33" s="63" t="s">
        <v>132</v>
      </c>
      <c r="C33" s="63" t="s">
        <v>133</v>
      </c>
      <c r="D33" s="64" t="s">
        <v>6</v>
      </c>
      <c r="E33" s="64" t="s">
        <v>7</v>
      </c>
      <c r="F33" s="64" t="s">
        <v>9</v>
      </c>
      <c r="G33" s="64" t="s">
        <v>10</v>
      </c>
      <c r="H33" s="64" t="s">
        <v>11</v>
      </c>
      <c r="I33" s="65" t="s">
        <v>6</v>
      </c>
      <c r="J33" s="65" t="s">
        <v>7</v>
      </c>
      <c r="K33" s="65" t="s">
        <v>9</v>
      </c>
      <c r="L33" s="65" t="s">
        <v>10</v>
      </c>
      <c r="M33" s="65" t="s">
        <v>14</v>
      </c>
      <c r="N33" s="65" t="s">
        <v>15</v>
      </c>
      <c r="O33" s="66" t="s">
        <v>6</v>
      </c>
      <c r="P33" s="66" t="s">
        <v>7</v>
      </c>
      <c r="Q33" s="66" t="s">
        <v>9</v>
      </c>
      <c r="R33" s="66" t="s">
        <v>10</v>
      </c>
      <c r="S33" s="66" t="s">
        <v>11</v>
      </c>
      <c r="T33" s="66" t="s">
        <v>130</v>
      </c>
      <c r="U33" s="66" t="s">
        <v>120</v>
      </c>
      <c r="V33" s="67" t="s">
        <v>6</v>
      </c>
      <c r="W33" s="67" t="s">
        <v>7</v>
      </c>
      <c r="X33" s="67" t="s">
        <v>9</v>
      </c>
      <c r="Y33" s="67" t="s">
        <v>10</v>
      </c>
      <c r="Z33" s="67" t="s">
        <v>14</v>
      </c>
      <c r="AA33" s="67" t="s">
        <v>120</v>
      </c>
      <c r="AB33" s="67" t="s">
        <v>119</v>
      </c>
      <c r="AC33" s="67" t="s">
        <v>131</v>
      </c>
      <c r="AD33" s="68" t="s">
        <v>6</v>
      </c>
      <c r="AE33" s="68" t="s">
        <v>7</v>
      </c>
      <c r="AF33" s="68" t="s">
        <v>9</v>
      </c>
      <c r="AG33" s="68" t="s">
        <v>10</v>
      </c>
      <c r="AH33" s="68" t="s">
        <v>11</v>
      </c>
      <c r="AI33" s="68" t="s">
        <v>130</v>
      </c>
      <c r="AJ33" s="68" t="s">
        <v>120</v>
      </c>
      <c r="AK33" s="68" t="s">
        <v>119</v>
      </c>
      <c r="AL33" s="68" t="s">
        <v>131</v>
      </c>
    </row>
    <row r="34" spans="1:38" s="63" customFormat="1" ht="14" x14ac:dyDescent="0.35">
      <c r="A34" s="69">
        <v>25</v>
      </c>
      <c r="B34" s="63">
        <v>23</v>
      </c>
      <c r="C34" s="63">
        <v>4</v>
      </c>
      <c r="D34" s="47">
        <v>2053.125</v>
      </c>
      <c r="E34" s="47">
        <v>2052.9658930335199</v>
      </c>
      <c r="F34" s="70">
        <v>7.7495021725447399E-5</v>
      </c>
      <c r="G34" s="47">
        <v>38.843640565872199</v>
      </c>
      <c r="H34" s="63">
        <v>3115</v>
      </c>
      <c r="I34" s="47">
        <v>2053.125</v>
      </c>
      <c r="J34" s="47">
        <v>2053.125</v>
      </c>
      <c r="K34" s="70">
        <v>0</v>
      </c>
      <c r="L34" s="47">
        <v>240.085696935654</v>
      </c>
      <c r="M34" s="63">
        <v>31</v>
      </c>
      <c r="N34" s="63">
        <v>254</v>
      </c>
      <c r="O34" s="47">
        <v>2053.125</v>
      </c>
      <c r="P34" s="47">
        <v>2053.125</v>
      </c>
      <c r="Q34" s="70">
        <v>0</v>
      </c>
      <c r="R34" s="47">
        <v>14.681910037994401</v>
      </c>
      <c r="S34" s="63">
        <v>2743</v>
      </c>
      <c r="T34" s="63">
        <v>689</v>
      </c>
      <c r="U34" s="63">
        <v>128</v>
      </c>
      <c r="V34" s="47">
        <v>2053.125</v>
      </c>
      <c r="W34" s="47">
        <v>2053.125</v>
      </c>
      <c r="X34" s="70">
        <v>0</v>
      </c>
      <c r="Y34" s="47">
        <v>16.7206468582153</v>
      </c>
      <c r="Z34" s="63">
        <v>7</v>
      </c>
      <c r="AA34" s="63">
        <v>51</v>
      </c>
      <c r="AB34" s="63">
        <v>10</v>
      </c>
      <c r="AC34" s="63">
        <v>3</v>
      </c>
      <c r="AD34" s="47">
        <v>2053.125</v>
      </c>
      <c r="AE34" s="47">
        <v>2053.125</v>
      </c>
      <c r="AF34" s="70">
        <v>0</v>
      </c>
      <c r="AG34" s="47">
        <v>4.0522115230560303</v>
      </c>
      <c r="AH34" s="63">
        <v>494</v>
      </c>
      <c r="AI34" s="63">
        <v>246</v>
      </c>
      <c r="AJ34" s="63">
        <v>97</v>
      </c>
      <c r="AK34" s="63">
        <v>11</v>
      </c>
      <c r="AL34" s="63">
        <v>7</v>
      </c>
    </row>
    <row r="35" spans="1:38" s="63" customFormat="1" ht="14" x14ac:dyDescent="0.35">
      <c r="A35" s="69">
        <v>26</v>
      </c>
      <c r="B35" s="63">
        <v>23</v>
      </c>
      <c r="C35" s="63">
        <v>6</v>
      </c>
      <c r="D35" s="47">
        <v>2447.375</v>
      </c>
      <c r="E35" s="47">
        <v>2160</v>
      </c>
      <c r="F35" s="70">
        <v>0.117421727360943</v>
      </c>
      <c r="G35" s="47">
        <v>1800.00780010223</v>
      </c>
      <c r="H35" s="63">
        <v>106976</v>
      </c>
      <c r="I35" s="47">
        <v>2569.875</v>
      </c>
      <c r="J35" s="47">
        <v>2161.5518349272602</v>
      </c>
      <c r="K35" s="70">
        <v>0.158888337009677</v>
      </c>
      <c r="L35" s="47">
        <v>1800.0313849449201</v>
      </c>
      <c r="M35" s="63">
        <v>45</v>
      </c>
      <c r="N35" s="63">
        <v>705</v>
      </c>
      <c r="O35" s="47">
        <v>2447.375</v>
      </c>
      <c r="P35" s="47">
        <v>2231.25</v>
      </c>
      <c r="Q35" s="70">
        <v>8.8308902395420399E-2</v>
      </c>
      <c r="R35" s="47">
        <v>1800.00427699089</v>
      </c>
      <c r="S35" s="63">
        <v>214987</v>
      </c>
      <c r="T35" s="63">
        <v>3095</v>
      </c>
      <c r="U35" s="63">
        <v>673</v>
      </c>
      <c r="V35" s="47">
        <v>2447.375</v>
      </c>
      <c r="W35" s="47">
        <v>2447.1893776823999</v>
      </c>
      <c r="X35" s="70">
        <v>7.5845474272367503E-5</v>
      </c>
      <c r="Y35" s="47">
        <v>1140.5674772262601</v>
      </c>
      <c r="Z35" s="63">
        <v>16</v>
      </c>
      <c r="AA35" s="63">
        <v>164</v>
      </c>
      <c r="AB35" s="63">
        <v>33</v>
      </c>
      <c r="AC35" s="63">
        <v>16</v>
      </c>
      <c r="AD35" s="47">
        <v>2447.375</v>
      </c>
      <c r="AE35" s="47">
        <v>2447.1458333333298</v>
      </c>
      <c r="AF35" s="70">
        <v>9.3637741116560196E-5</v>
      </c>
      <c r="AG35" s="47">
        <v>620.35670733451798</v>
      </c>
      <c r="AH35" s="63">
        <v>88009</v>
      </c>
      <c r="AI35" s="63">
        <v>1641</v>
      </c>
      <c r="AJ35" s="63">
        <v>366</v>
      </c>
      <c r="AK35" s="63">
        <v>39</v>
      </c>
      <c r="AL35" s="63">
        <v>21</v>
      </c>
    </row>
    <row r="36" spans="1:38" s="63" customFormat="1" ht="14" x14ac:dyDescent="0.35">
      <c r="A36" s="69">
        <v>27</v>
      </c>
      <c r="B36" s="63">
        <v>26</v>
      </c>
      <c r="C36" s="63">
        <v>4</v>
      </c>
      <c r="D36" s="47">
        <v>2675.6666666666702</v>
      </c>
      <c r="E36" s="47">
        <v>2160</v>
      </c>
      <c r="F36" s="70">
        <v>0.19272455462812299</v>
      </c>
      <c r="G36" s="47">
        <v>1800.01106023788</v>
      </c>
      <c r="H36" s="63">
        <v>46030</v>
      </c>
      <c r="I36" s="47">
        <v>3525</v>
      </c>
      <c r="J36" s="47">
        <v>2297.1480496453901</v>
      </c>
      <c r="K36" s="70">
        <v>0.34832679442684</v>
      </c>
      <c r="L36" s="47">
        <v>1800.0355219840999</v>
      </c>
      <c r="M36" s="63">
        <v>22</v>
      </c>
      <c r="N36" s="63">
        <v>351</v>
      </c>
      <c r="O36" s="47">
        <v>2675.6666666666702</v>
      </c>
      <c r="P36" s="47">
        <v>2160</v>
      </c>
      <c r="Q36" s="70">
        <v>0.19272455462812299</v>
      </c>
      <c r="R36" s="47">
        <v>1800.0064315795901</v>
      </c>
      <c r="S36" s="63">
        <v>156243</v>
      </c>
      <c r="T36" s="63">
        <v>3238</v>
      </c>
      <c r="U36" s="63">
        <v>408</v>
      </c>
      <c r="V36" s="47">
        <v>2675.6666666666702</v>
      </c>
      <c r="W36" s="47">
        <v>2675.5250354274899</v>
      </c>
      <c r="X36" s="70">
        <v>5.2933065596033701E-5</v>
      </c>
      <c r="Y36" s="47">
        <v>1185.00535702705</v>
      </c>
      <c r="Z36" s="63">
        <v>11</v>
      </c>
      <c r="AA36" s="63">
        <v>106</v>
      </c>
      <c r="AB36" s="63">
        <v>25</v>
      </c>
      <c r="AC36" s="63">
        <v>5</v>
      </c>
      <c r="AD36" s="47">
        <v>2675.6666666666702</v>
      </c>
      <c r="AE36" s="47">
        <v>2675.4100724580999</v>
      </c>
      <c r="AF36" s="70">
        <v>9.58991685175457E-5</v>
      </c>
      <c r="AG36" s="47">
        <v>361.50843214988703</v>
      </c>
      <c r="AH36" s="63">
        <v>49141</v>
      </c>
      <c r="AI36" s="63">
        <v>1202</v>
      </c>
      <c r="AJ36" s="63">
        <v>328</v>
      </c>
      <c r="AK36" s="63">
        <v>42</v>
      </c>
      <c r="AL36" s="63">
        <v>26</v>
      </c>
    </row>
    <row r="37" spans="1:38" s="63" customFormat="1" ht="14" x14ac:dyDescent="0.35">
      <c r="A37" s="69">
        <v>28</v>
      </c>
      <c r="B37" s="63">
        <v>26</v>
      </c>
      <c r="C37" s="63">
        <v>8</v>
      </c>
      <c r="D37" s="47">
        <v>3022.5</v>
      </c>
      <c r="E37" s="47">
        <v>2160</v>
      </c>
      <c r="F37" s="70">
        <v>0.28535980148882401</v>
      </c>
      <c r="G37" s="47">
        <v>1800.0052049159999</v>
      </c>
      <c r="H37" s="63">
        <v>33572</v>
      </c>
      <c r="I37" s="47">
        <v>3325.5</v>
      </c>
      <c r="J37" s="47">
        <v>2175.5790562913899</v>
      </c>
      <c r="K37" s="70">
        <v>0.34578888699702598</v>
      </c>
      <c r="L37" s="47">
        <v>1800.0306599140199</v>
      </c>
      <c r="M37" s="63">
        <v>19</v>
      </c>
      <c r="N37" s="63">
        <v>309</v>
      </c>
      <c r="O37" s="47">
        <v>2872.25</v>
      </c>
      <c r="P37" s="47">
        <v>2160</v>
      </c>
      <c r="Q37" s="70">
        <v>0.24797632518059901</v>
      </c>
      <c r="R37" s="47">
        <v>1800.0118064880401</v>
      </c>
      <c r="S37" s="63">
        <v>199700</v>
      </c>
      <c r="T37" s="63">
        <v>3193</v>
      </c>
      <c r="U37" s="63">
        <v>801</v>
      </c>
      <c r="V37" s="47">
        <v>2939.625</v>
      </c>
      <c r="W37" s="47">
        <v>2565.75076413652</v>
      </c>
      <c r="X37" s="70">
        <v>0.12718432992761899</v>
      </c>
      <c r="Y37" s="47">
        <v>1800.0823662281</v>
      </c>
      <c r="Z37" s="63">
        <v>10</v>
      </c>
      <c r="AA37" s="63">
        <v>143</v>
      </c>
      <c r="AB37" s="63">
        <v>33</v>
      </c>
      <c r="AC37" s="63">
        <v>14</v>
      </c>
      <c r="AD37" s="47">
        <v>2866.125</v>
      </c>
      <c r="AE37" s="47">
        <v>2449.67216580894</v>
      </c>
      <c r="AF37" s="70">
        <v>0.145301699748283</v>
      </c>
      <c r="AG37" s="47">
        <v>1800.0040438175199</v>
      </c>
      <c r="AH37" s="63">
        <v>191460</v>
      </c>
      <c r="AI37" s="63">
        <v>1334</v>
      </c>
      <c r="AJ37" s="63">
        <v>437</v>
      </c>
      <c r="AK37" s="63">
        <v>57</v>
      </c>
      <c r="AL37" s="63">
        <v>49</v>
      </c>
    </row>
    <row r="38" spans="1:38" s="63" customFormat="1" ht="14" x14ac:dyDescent="0.35">
      <c r="A38" s="69">
        <v>29</v>
      </c>
      <c r="B38" s="63">
        <v>23</v>
      </c>
      <c r="C38" s="63">
        <v>4</v>
      </c>
      <c r="D38" s="47">
        <v>2172.75</v>
      </c>
      <c r="E38" s="47">
        <v>2172.7464417975202</v>
      </c>
      <c r="F38" s="70">
        <v>1.6376492824374801E-6</v>
      </c>
      <c r="G38" s="47">
        <v>233.10800194740301</v>
      </c>
      <c r="H38" s="63">
        <v>18102</v>
      </c>
      <c r="I38" s="47">
        <v>2172.75</v>
      </c>
      <c r="J38" s="47">
        <v>2160</v>
      </c>
      <c r="K38" s="70">
        <v>5.8681394546082196E-3</v>
      </c>
      <c r="L38" s="47">
        <v>1800.02103018761</v>
      </c>
      <c r="M38" s="63">
        <v>70</v>
      </c>
      <c r="N38" s="63">
        <v>600</v>
      </c>
      <c r="O38" s="47">
        <v>2172.75</v>
      </c>
      <c r="P38" s="47">
        <v>2159.99999999995</v>
      </c>
      <c r="Q38" s="70">
        <v>5.8681394546307598E-3</v>
      </c>
      <c r="R38" s="47">
        <v>1800.00452303886</v>
      </c>
      <c r="S38" s="63">
        <v>166505</v>
      </c>
      <c r="T38" s="63">
        <v>3056</v>
      </c>
      <c r="U38" s="63">
        <v>228</v>
      </c>
      <c r="V38" s="47">
        <v>2172.75</v>
      </c>
      <c r="W38" s="47">
        <v>2172.6722129783702</v>
      </c>
      <c r="X38" s="70">
        <v>3.5801183582913003E-5</v>
      </c>
      <c r="Y38" s="47">
        <v>175.35362434387201</v>
      </c>
      <c r="Z38" s="63">
        <v>13</v>
      </c>
      <c r="AA38" s="63">
        <v>78</v>
      </c>
      <c r="AB38" s="63">
        <v>21</v>
      </c>
      <c r="AC38" s="63">
        <v>5</v>
      </c>
      <c r="AD38" s="47">
        <v>2172.75</v>
      </c>
      <c r="AE38" s="47">
        <v>2172.75</v>
      </c>
      <c r="AF38" s="70">
        <v>0</v>
      </c>
      <c r="AG38" s="47">
        <v>41.141122579574599</v>
      </c>
      <c r="AH38" s="63">
        <v>4229</v>
      </c>
      <c r="AI38" s="63">
        <v>752</v>
      </c>
      <c r="AJ38" s="63">
        <v>111</v>
      </c>
      <c r="AK38" s="63">
        <v>20</v>
      </c>
      <c r="AL38" s="63">
        <v>6</v>
      </c>
    </row>
    <row r="39" spans="1:38" s="63" customFormat="1" ht="14" x14ac:dyDescent="0.35">
      <c r="A39" s="69">
        <v>30</v>
      </c>
      <c r="B39" s="63">
        <v>23</v>
      </c>
      <c r="C39" s="63">
        <v>8</v>
      </c>
      <c r="D39" s="47">
        <v>2361.24999999991</v>
      </c>
      <c r="E39" s="47">
        <v>2160</v>
      </c>
      <c r="F39" s="70">
        <v>8.5230280571691006E-2</v>
      </c>
      <c r="G39" s="47">
        <v>1800.0028214454701</v>
      </c>
      <c r="H39" s="63">
        <v>140919</v>
      </c>
      <c r="I39" s="47">
        <v>2733.875</v>
      </c>
      <c r="J39" s="47">
        <v>2160</v>
      </c>
      <c r="K39" s="70">
        <v>0.20991266974532499</v>
      </c>
      <c r="L39" s="47">
        <v>1800.0516071319601</v>
      </c>
      <c r="M39" s="63">
        <v>49</v>
      </c>
      <c r="N39" s="63">
        <v>723</v>
      </c>
      <c r="O39" s="47">
        <v>2405.35</v>
      </c>
      <c r="P39" s="47">
        <v>2294.7893939393898</v>
      </c>
      <c r="Q39" s="70">
        <v>4.59644567570624E-2</v>
      </c>
      <c r="R39" s="47">
        <v>1800.0051715374</v>
      </c>
      <c r="S39" s="63">
        <v>278448</v>
      </c>
      <c r="T39" s="63">
        <v>3317</v>
      </c>
      <c r="U39" s="63">
        <v>1182</v>
      </c>
      <c r="V39" s="47">
        <v>2361.25</v>
      </c>
      <c r="W39" s="47">
        <v>2359.38034991324</v>
      </c>
      <c r="X39" s="70">
        <v>7.91805224671436E-4</v>
      </c>
      <c r="Y39" s="47">
        <v>1800.02515864372</v>
      </c>
      <c r="Z39" s="63">
        <v>27</v>
      </c>
      <c r="AA39" s="63">
        <v>302</v>
      </c>
      <c r="AB39" s="63">
        <v>62</v>
      </c>
      <c r="AC39" s="63">
        <v>19</v>
      </c>
      <c r="AD39" s="47">
        <v>2361.25</v>
      </c>
      <c r="AE39" s="47">
        <v>2361.0833333333298</v>
      </c>
      <c r="AF39" s="70">
        <v>7.0584083288958494E-5</v>
      </c>
      <c r="AG39" s="47">
        <v>159.78902220725999</v>
      </c>
      <c r="AH39" s="63">
        <v>31275</v>
      </c>
      <c r="AI39" s="63">
        <v>1496</v>
      </c>
      <c r="AJ39" s="63">
        <v>605</v>
      </c>
      <c r="AK39" s="63">
        <v>76</v>
      </c>
      <c r="AL39" s="63">
        <v>25</v>
      </c>
    </row>
    <row r="40" spans="1:38" s="63" customFormat="1" ht="14" x14ac:dyDescent="0.35">
      <c r="A40" s="69">
        <v>31</v>
      </c>
      <c r="B40" s="63">
        <v>26</v>
      </c>
      <c r="C40" s="63">
        <v>4</v>
      </c>
      <c r="D40" s="47">
        <v>2416.375</v>
      </c>
      <c r="E40" s="47">
        <v>2160</v>
      </c>
      <c r="F40" s="70">
        <v>0.10609901194971399</v>
      </c>
      <c r="G40" s="47">
        <v>1800.00706100464</v>
      </c>
      <c r="H40" s="63">
        <v>48540</v>
      </c>
      <c r="I40" s="47">
        <v>2587.875</v>
      </c>
      <c r="J40" s="47">
        <v>2160</v>
      </c>
      <c r="K40" s="70">
        <v>0.16533835675989</v>
      </c>
      <c r="L40" s="47">
        <v>1800.0623524189</v>
      </c>
      <c r="M40" s="63">
        <v>24</v>
      </c>
      <c r="N40" s="63">
        <v>348</v>
      </c>
      <c r="O40" s="47">
        <v>2416.37499999997</v>
      </c>
      <c r="P40" s="47">
        <v>2292.3196605870598</v>
      </c>
      <c r="Q40" s="70">
        <v>5.1339440034309701E-2</v>
      </c>
      <c r="R40" s="47">
        <v>1800.0047137737299</v>
      </c>
      <c r="S40" s="63">
        <v>170938</v>
      </c>
      <c r="T40" s="63">
        <v>3238</v>
      </c>
      <c r="U40" s="63">
        <v>574</v>
      </c>
      <c r="V40" s="47">
        <v>2416.375</v>
      </c>
      <c r="W40" s="47">
        <v>2416.1346169858398</v>
      </c>
      <c r="X40" s="70">
        <v>9.9480839752723497E-5</v>
      </c>
      <c r="Y40" s="47">
        <v>398.29616689682001</v>
      </c>
      <c r="Z40" s="63">
        <v>9</v>
      </c>
      <c r="AA40" s="63">
        <v>95</v>
      </c>
      <c r="AB40" s="63">
        <v>20</v>
      </c>
      <c r="AC40" s="63">
        <v>2</v>
      </c>
      <c r="AD40" s="47">
        <v>2416.375</v>
      </c>
      <c r="AE40" s="47">
        <v>2416.2069999999999</v>
      </c>
      <c r="AF40" s="70">
        <v>6.9525632403957593E-5</v>
      </c>
      <c r="AG40" s="47">
        <v>97.576514244079604</v>
      </c>
      <c r="AH40" s="63">
        <v>14392</v>
      </c>
      <c r="AI40" s="63">
        <v>1035</v>
      </c>
      <c r="AJ40" s="63">
        <v>243</v>
      </c>
      <c r="AK40" s="63">
        <v>30</v>
      </c>
      <c r="AL40" s="63">
        <v>16</v>
      </c>
    </row>
    <row r="41" spans="1:38" s="63" customFormat="1" ht="14" x14ac:dyDescent="0.35">
      <c r="A41" s="69">
        <v>32</v>
      </c>
      <c r="B41" s="63">
        <v>26</v>
      </c>
      <c r="C41" s="63">
        <v>8</v>
      </c>
      <c r="D41" s="47">
        <v>2675.37499999997</v>
      </c>
      <c r="E41" s="47">
        <v>2160</v>
      </c>
      <c r="F41" s="70">
        <v>0.19263654627854401</v>
      </c>
      <c r="G41" s="47">
        <v>1800.00563621521</v>
      </c>
      <c r="H41" s="63">
        <v>37437</v>
      </c>
      <c r="I41" s="47">
        <v>3355.25</v>
      </c>
      <c r="J41" s="47">
        <v>2160</v>
      </c>
      <c r="K41" s="70">
        <v>0.356232769540273</v>
      </c>
      <c r="L41" s="47">
        <v>1800.06113243103</v>
      </c>
      <c r="M41" s="63">
        <v>19</v>
      </c>
      <c r="N41" s="63">
        <v>323</v>
      </c>
      <c r="O41" s="47">
        <v>2675.375</v>
      </c>
      <c r="P41" s="47">
        <v>2160</v>
      </c>
      <c r="Q41" s="70">
        <v>0.19263654627855201</v>
      </c>
      <c r="R41" s="47">
        <v>1800.0049221515701</v>
      </c>
      <c r="S41" s="63">
        <v>227174</v>
      </c>
      <c r="T41" s="63">
        <v>3264</v>
      </c>
      <c r="U41" s="63">
        <v>1169</v>
      </c>
      <c r="V41" s="47">
        <v>2675.375</v>
      </c>
      <c r="W41" s="47">
        <v>2542.2386142006999</v>
      </c>
      <c r="X41" s="70">
        <v>4.9763635303199903E-2</v>
      </c>
      <c r="Y41" s="47">
        <v>1800.0396356582601</v>
      </c>
      <c r="Z41" s="63">
        <v>13</v>
      </c>
      <c r="AA41" s="63">
        <v>184</v>
      </c>
      <c r="AB41" s="63">
        <v>38</v>
      </c>
      <c r="AC41" s="63">
        <v>8</v>
      </c>
      <c r="AD41" s="47">
        <v>2675.375</v>
      </c>
      <c r="AE41" s="47">
        <v>2675.1520807895699</v>
      </c>
      <c r="AF41" s="70">
        <v>8.3322603532744898E-5</v>
      </c>
      <c r="AG41" s="47">
        <v>1335.0642929077101</v>
      </c>
      <c r="AH41" s="63">
        <v>138638</v>
      </c>
      <c r="AI41" s="63">
        <v>1366</v>
      </c>
      <c r="AJ41" s="63">
        <v>531</v>
      </c>
      <c r="AK41" s="63">
        <v>63</v>
      </c>
      <c r="AL41" s="63">
        <v>32</v>
      </c>
    </row>
    <row r="42" spans="1:38" s="63" customFormat="1" ht="14" x14ac:dyDescent="0.35">
      <c r="A42" s="69">
        <v>33</v>
      </c>
      <c r="B42" s="63">
        <v>29</v>
      </c>
      <c r="C42" s="63">
        <v>5</v>
      </c>
      <c r="D42" s="47">
        <v>2918.75</v>
      </c>
      <c r="E42" s="47">
        <v>2396.2593486363999</v>
      </c>
      <c r="F42" s="70">
        <v>0.179011786334418</v>
      </c>
      <c r="G42" s="47">
        <v>1800.0098524093601</v>
      </c>
      <c r="H42" s="63">
        <v>65313</v>
      </c>
      <c r="I42" s="47">
        <v>3355</v>
      </c>
      <c r="J42" s="47">
        <v>2361.0714285714298</v>
      </c>
      <c r="K42" s="70">
        <v>0.29625292740046799</v>
      </c>
      <c r="L42" s="47">
        <v>1800.03686618805</v>
      </c>
      <c r="M42" s="63">
        <v>27</v>
      </c>
      <c r="N42" s="63">
        <v>532</v>
      </c>
      <c r="O42" s="47">
        <v>2918.75</v>
      </c>
      <c r="P42" s="47">
        <v>2692.0197426796799</v>
      </c>
      <c r="Q42" s="70">
        <v>7.7680602079764904E-2</v>
      </c>
      <c r="R42" s="47">
        <v>1800.0115108489999</v>
      </c>
      <c r="S42" s="63">
        <v>274100</v>
      </c>
      <c r="T42" s="63">
        <v>3773</v>
      </c>
      <c r="U42" s="63">
        <v>643</v>
      </c>
      <c r="V42" s="47">
        <v>2918.75</v>
      </c>
      <c r="W42" s="47">
        <v>2833.5026431718002</v>
      </c>
      <c r="X42" s="70">
        <v>2.9206803195956602E-2</v>
      </c>
      <c r="Y42" s="47">
        <v>1800.0726163387301</v>
      </c>
      <c r="Z42" s="63">
        <v>11</v>
      </c>
      <c r="AA42" s="63">
        <v>137</v>
      </c>
      <c r="AB42" s="63">
        <v>29</v>
      </c>
      <c r="AC42" s="63">
        <v>16</v>
      </c>
      <c r="AD42" s="47">
        <v>2918.75</v>
      </c>
      <c r="AE42" s="47">
        <v>2856.0401813078702</v>
      </c>
      <c r="AF42" s="70">
        <v>2.1485162721072201E-2</v>
      </c>
      <c r="AG42" s="47">
        <v>1800.00389766693</v>
      </c>
      <c r="AH42" s="63">
        <v>117832</v>
      </c>
      <c r="AI42" s="63">
        <v>1709</v>
      </c>
      <c r="AJ42" s="63">
        <v>414</v>
      </c>
      <c r="AK42" s="63">
        <v>57</v>
      </c>
      <c r="AL42" s="63">
        <v>31</v>
      </c>
    </row>
    <row r="43" spans="1:38" s="63" customFormat="1" ht="14" x14ac:dyDescent="0.35">
      <c r="A43" s="69">
        <v>34</v>
      </c>
      <c r="B43" s="63">
        <v>29</v>
      </c>
      <c r="C43" s="63">
        <v>10</v>
      </c>
      <c r="D43" s="47">
        <v>3015.75</v>
      </c>
      <c r="E43" s="47">
        <v>2160</v>
      </c>
      <c r="F43" s="70">
        <v>0.28376025864211901</v>
      </c>
      <c r="G43" s="47">
        <v>1800.00691533089</v>
      </c>
      <c r="H43" s="63">
        <v>29793</v>
      </c>
      <c r="I43" s="47">
        <v>3559.5</v>
      </c>
      <c r="J43" s="47">
        <v>2369.8941578773201</v>
      </c>
      <c r="K43" s="70">
        <v>0.33420588344505597</v>
      </c>
      <c r="L43" s="47">
        <v>1800.0336463451399</v>
      </c>
      <c r="M43" s="63">
        <v>24</v>
      </c>
      <c r="N43" s="63">
        <v>480</v>
      </c>
      <c r="O43" s="47">
        <v>3015.75</v>
      </c>
      <c r="P43" s="47">
        <v>2299.1186138398898</v>
      </c>
      <c r="Q43" s="70">
        <v>0.237629573459367</v>
      </c>
      <c r="R43" s="47">
        <v>1800.0095050334901</v>
      </c>
      <c r="S43" s="63">
        <v>136700</v>
      </c>
      <c r="T43" s="63">
        <v>2872</v>
      </c>
      <c r="U43" s="63">
        <v>1044</v>
      </c>
      <c r="V43" s="47">
        <v>3015.75</v>
      </c>
      <c r="W43" s="47">
        <v>2700</v>
      </c>
      <c r="X43" s="70">
        <v>0.10470032330266101</v>
      </c>
      <c r="Y43" s="47">
        <v>1800.05432987213</v>
      </c>
      <c r="Z43" s="63">
        <v>13</v>
      </c>
      <c r="AA43" s="63">
        <v>219</v>
      </c>
      <c r="AB43" s="63">
        <v>41</v>
      </c>
      <c r="AC43" s="63">
        <v>11</v>
      </c>
      <c r="AD43" s="47">
        <v>3015.75</v>
      </c>
      <c r="AE43" s="47">
        <v>2751.96710641655</v>
      </c>
      <c r="AF43" s="70">
        <v>8.7468421979090494E-2</v>
      </c>
      <c r="AG43" s="47">
        <v>1800.0097262859299</v>
      </c>
      <c r="AH43" s="63">
        <v>121700</v>
      </c>
      <c r="AI43" s="63">
        <v>1898</v>
      </c>
      <c r="AJ43" s="63">
        <v>678</v>
      </c>
      <c r="AK43" s="63">
        <v>61</v>
      </c>
      <c r="AL43" s="63">
        <v>64</v>
      </c>
    </row>
    <row r="44" spans="1:38" s="63" customFormat="1" ht="14" x14ac:dyDescent="0.35">
      <c r="A44" s="69">
        <v>37</v>
      </c>
      <c r="B44" s="63">
        <v>29</v>
      </c>
      <c r="C44" s="63">
        <v>5</v>
      </c>
      <c r="D44" s="47">
        <v>2973.75</v>
      </c>
      <c r="E44" s="47">
        <v>2160</v>
      </c>
      <c r="F44" s="70">
        <v>0.27364438839847799</v>
      </c>
      <c r="G44" s="47">
        <v>1800.0106155872299</v>
      </c>
      <c r="H44" s="63">
        <v>28483</v>
      </c>
      <c r="I44" s="47">
        <v>3708.75</v>
      </c>
      <c r="J44" s="47">
        <v>2317.5</v>
      </c>
      <c r="K44" s="70">
        <v>0.37512639029322498</v>
      </c>
      <c r="L44" s="47">
        <v>1800.0471913814499</v>
      </c>
      <c r="M44" s="63">
        <v>25</v>
      </c>
      <c r="N44" s="63">
        <v>470</v>
      </c>
      <c r="O44" s="47">
        <v>2973.75</v>
      </c>
      <c r="P44" s="47">
        <v>2619.9647335423201</v>
      </c>
      <c r="Q44" s="70">
        <v>0.118969404441419</v>
      </c>
      <c r="R44" s="47">
        <v>1800.00433015823</v>
      </c>
      <c r="S44" s="63">
        <v>241239</v>
      </c>
      <c r="T44" s="63">
        <v>4572</v>
      </c>
      <c r="U44" s="63">
        <v>685</v>
      </c>
      <c r="V44" s="47">
        <v>2973.75</v>
      </c>
      <c r="W44" s="47">
        <v>2826.63664359944</v>
      </c>
      <c r="X44" s="70">
        <v>4.9470653686611799E-2</v>
      </c>
      <c r="Y44" s="47">
        <v>1800.05255746841</v>
      </c>
      <c r="Z44" s="63">
        <v>11</v>
      </c>
      <c r="AA44" s="63">
        <v>142</v>
      </c>
      <c r="AB44" s="63">
        <v>31</v>
      </c>
      <c r="AC44" s="63">
        <v>9</v>
      </c>
      <c r="AD44" s="47">
        <v>2973.75</v>
      </c>
      <c r="AE44" s="47">
        <v>2923.12499999999</v>
      </c>
      <c r="AF44" s="70">
        <v>1.7023959646911599E-2</v>
      </c>
      <c r="AG44" s="47">
        <v>1800.00624537468</v>
      </c>
      <c r="AH44" s="63">
        <v>147722</v>
      </c>
      <c r="AI44" s="63">
        <v>2736</v>
      </c>
      <c r="AJ44" s="63">
        <v>414</v>
      </c>
      <c r="AK44" s="63">
        <v>67</v>
      </c>
      <c r="AL44" s="63">
        <v>21</v>
      </c>
    </row>
    <row r="45" spans="1:38" s="63" customFormat="1" ht="14" x14ac:dyDescent="0.35">
      <c r="A45" s="69">
        <v>38</v>
      </c>
      <c r="B45" s="63">
        <v>29</v>
      </c>
      <c r="C45" s="63">
        <v>10</v>
      </c>
      <c r="D45" s="47">
        <v>2898</v>
      </c>
      <c r="E45" s="47">
        <v>2160</v>
      </c>
      <c r="F45" s="70">
        <v>0.25465838509315902</v>
      </c>
      <c r="G45" s="47">
        <v>1800.00603342056</v>
      </c>
      <c r="H45" s="63">
        <v>31009</v>
      </c>
      <c r="I45" s="47">
        <v>3559.5</v>
      </c>
      <c r="J45" s="47">
        <v>2265</v>
      </c>
      <c r="K45" s="70">
        <v>0.36367467340918702</v>
      </c>
      <c r="L45" s="47">
        <v>1800.03735733032</v>
      </c>
      <c r="M45" s="63">
        <v>27</v>
      </c>
      <c r="N45" s="63">
        <v>528</v>
      </c>
      <c r="O45" s="47">
        <v>3089.25</v>
      </c>
      <c r="P45" s="47">
        <v>2296.5139193616701</v>
      </c>
      <c r="Q45" s="70">
        <v>0.25661117767688102</v>
      </c>
      <c r="R45" s="47">
        <v>1800.0095551013901</v>
      </c>
      <c r="S45" s="63">
        <v>179400</v>
      </c>
      <c r="T45" s="63">
        <v>3104</v>
      </c>
      <c r="U45" s="63">
        <v>1022</v>
      </c>
      <c r="V45" s="47">
        <v>2997.375</v>
      </c>
      <c r="W45" s="47">
        <v>2700</v>
      </c>
      <c r="X45" s="70">
        <v>9.9211810334042305E-2</v>
      </c>
      <c r="Y45" s="47">
        <v>1800.0470128059401</v>
      </c>
      <c r="Z45" s="63">
        <v>12</v>
      </c>
      <c r="AA45" s="63">
        <v>178</v>
      </c>
      <c r="AB45" s="63">
        <v>38</v>
      </c>
      <c r="AC45" s="63">
        <v>8</v>
      </c>
      <c r="AD45" s="47">
        <v>2898</v>
      </c>
      <c r="AE45" s="47">
        <v>2700</v>
      </c>
      <c r="AF45" s="70">
        <v>6.8322981366457605E-2</v>
      </c>
      <c r="AG45" s="47">
        <v>1800.00534844399</v>
      </c>
      <c r="AH45" s="63">
        <v>144978</v>
      </c>
      <c r="AI45" s="63">
        <v>2293</v>
      </c>
      <c r="AJ45" s="63">
        <v>615</v>
      </c>
      <c r="AK45" s="63">
        <v>88</v>
      </c>
      <c r="AL45" s="63">
        <v>29</v>
      </c>
    </row>
    <row r="46" spans="1:38" s="72" customFormat="1" ht="14" x14ac:dyDescent="0.35">
      <c r="A46" s="92" t="s">
        <v>57</v>
      </c>
      <c r="B46" s="92"/>
      <c r="C46" s="92"/>
      <c r="D46" s="50">
        <f>AVERAGE(D34:D45)</f>
        <v>2635.8888888888791</v>
      </c>
      <c r="E46" s="50">
        <f>AVERAGE(E34:E45)</f>
        <v>2171.8309736222868</v>
      </c>
      <c r="F46" s="71">
        <f>AVERAGE(F34:F45)</f>
        <v>0.16421882278475175</v>
      </c>
      <c r="G46" s="50">
        <f>AVERAGE(G34:G45)</f>
        <v>1522.668720265229</v>
      </c>
      <c r="H46" s="50">
        <f>AVERAGE(H34:H45)</f>
        <v>49107.416666666664</v>
      </c>
      <c r="I46" s="50">
        <f t="shared" ref="I46:R46" si="1">AVERAGE(I34:I45)</f>
        <v>3042.1666666666665</v>
      </c>
      <c r="J46" s="50">
        <f t="shared" si="1"/>
        <v>2220.0724606093991</v>
      </c>
      <c r="K46" s="71">
        <f t="shared" si="1"/>
        <v>0.2466346523734646</v>
      </c>
      <c r="L46" s="50">
        <f t="shared" si="1"/>
        <v>1670.0445372660961</v>
      </c>
      <c r="M46" s="50">
        <f t="shared" si="1"/>
        <v>31.833333333333332</v>
      </c>
      <c r="N46" s="50">
        <f t="shared" si="1"/>
        <v>468.58333333333331</v>
      </c>
      <c r="O46" s="50">
        <f t="shared" si="1"/>
        <v>2642.9805555555536</v>
      </c>
      <c r="P46" s="50">
        <f t="shared" si="1"/>
        <v>2284.9250886624973</v>
      </c>
      <c r="Q46" s="71">
        <f t="shared" si="1"/>
        <v>0.12630909353217742</v>
      </c>
      <c r="R46" s="50">
        <f t="shared" si="1"/>
        <v>1651.2298880616818</v>
      </c>
      <c r="S46" s="50">
        <f t="shared" ref="S46" si="2">AVERAGE(S34:S45)</f>
        <v>187348.08333333334</v>
      </c>
      <c r="T46" s="50">
        <f t="shared" ref="T46" si="3">AVERAGE(T34:T45)</f>
        <v>3117.5833333333335</v>
      </c>
      <c r="U46" s="50">
        <f t="shared" ref="U46:AG46" si="4">AVERAGE(U34:U45)</f>
        <v>713.08333333333337</v>
      </c>
      <c r="V46" s="50">
        <f t="shared" si="4"/>
        <v>2637.2638888888891</v>
      </c>
      <c r="W46" s="50">
        <f t="shared" si="4"/>
        <v>2524.3462715079831</v>
      </c>
      <c r="X46" s="71">
        <f t="shared" si="4"/>
        <v>3.8382785128163836E-2</v>
      </c>
      <c r="Y46" s="50">
        <f t="shared" si="4"/>
        <v>1293.0264124472924</v>
      </c>
      <c r="Z46" s="50">
        <f t="shared" si="4"/>
        <v>12.75</v>
      </c>
      <c r="AA46" s="50">
        <f t="shared" si="4"/>
        <v>149.91666666666666</v>
      </c>
      <c r="AB46" s="50">
        <f t="shared" si="4"/>
        <v>31.75</v>
      </c>
      <c r="AC46" s="50">
        <f t="shared" si="4"/>
        <v>9.6666666666666661</v>
      </c>
      <c r="AD46" s="50">
        <f t="shared" si="4"/>
        <v>2622.8576388888891</v>
      </c>
      <c r="AE46" s="50">
        <f t="shared" si="4"/>
        <v>2540.139814453973</v>
      </c>
      <c r="AF46" s="71">
        <f t="shared" si="4"/>
        <v>2.8334599557556225E-2</v>
      </c>
      <c r="AG46" s="50">
        <f t="shared" si="4"/>
        <v>968.29313037792792</v>
      </c>
      <c r="AH46" s="50">
        <f t="shared" ref="AH46" si="5">AVERAGE(AH34:AH45)</f>
        <v>87489.166666666672</v>
      </c>
      <c r="AI46" s="50">
        <f t="shared" ref="AI46" si="6">AVERAGE(AI34:AI45)</f>
        <v>1475.6666666666667</v>
      </c>
      <c r="AJ46" s="50">
        <f>AVERAGE(AJ34:AJ45)</f>
        <v>403.25</v>
      </c>
      <c r="AK46" s="50">
        <f>AVERAGE(AK34:AK45)</f>
        <v>50.916666666666664</v>
      </c>
      <c r="AL46" s="50">
        <f>AVERAGE(AL34:AL45)</f>
        <v>27.25</v>
      </c>
    </row>
    <row r="47" spans="1:38" s="63" customFormat="1" ht="14" x14ac:dyDescent="0.35">
      <c r="A47" s="69"/>
      <c r="B47" s="69"/>
      <c r="C47" s="69"/>
      <c r="D47" s="47"/>
      <c r="E47" s="47"/>
      <c r="F47" s="70"/>
      <c r="G47" s="47"/>
      <c r="I47" s="47"/>
      <c r="J47" s="47"/>
      <c r="K47" s="70"/>
      <c r="L47" s="47"/>
      <c r="M47" s="47"/>
      <c r="N47" s="47"/>
      <c r="O47" s="47"/>
      <c r="P47" s="47"/>
      <c r="Q47" s="70"/>
      <c r="R47" s="47"/>
      <c r="U47" s="47"/>
      <c r="V47" s="47"/>
      <c r="W47" s="47"/>
      <c r="X47" s="70"/>
      <c r="Y47" s="47"/>
      <c r="Z47" s="47"/>
      <c r="AA47" s="47"/>
      <c r="AB47" s="47"/>
      <c r="AC47" s="47"/>
      <c r="AD47" s="47"/>
      <c r="AE47" s="47"/>
      <c r="AF47" s="70"/>
      <c r="AG47" s="47"/>
      <c r="AJ47" s="47"/>
      <c r="AK47" s="47"/>
      <c r="AL47" s="47"/>
    </row>
    <row r="48" spans="1:38" s="63" customFormat="1" ht="14" x14ac:dyDescent="0.35">
      <c r="A48" s="69"/>
      <c r="D48" s="47"/>
      <c r="E48" s="47"/>
      <c r="F48" s="70"/>
      <c r="G48" s="47"/>
      <c r="I48" s="47"/>
      <c r="J48" s="47"/>
      <c r="K48" s="70"/>
      <c r="L48" s="47"/>
      <c r="O48" s="47"/>
      <c r="P48" s="47"/>
      <c r="Q48" s="70"/>
      <c r="R48" s="47"/>
      <c r="V48" s="47"/>
      <c r="W48" s="47"/>
      <c r="X48" s="70"/>
      <c r="Y48" s="47"/>
      <c r="AD48" s="47"/>
      <c r="AE48" s="47"/>
      <c r="AF48" s="70"/>
      <c r="AG48" s="47"/>
    </row>
    <row r="49" spans="1:38" s="63" customFormat="1" ht="14" x14ac:dyDescent="0.35">
      <c r="A49" s="78" t="s">
        <v>125</v>
      </c>
      <c r="B49" s="78"/>
      <c r="C49" s="78"/>
      <c r="D49" s="78"/>
      <c r="E49" s="47"/>
      <c r="F49" s="70"/>
      <c r="G49" s="47"/>
      <c r="I49" s="47"/>
      <c r="J49" s="47"/>
      <c r="K49" s="70"/>
      <c r="L49" s="47"/>
      <c r="O49" s="47"/>
      <c r="P49" s="47"/>
      <c r="Q49" s="70"/>
      <c r="R49" s="47"/>
      <c r="V49" s="47"/>
      <c r="W49" s="47"/>
      <c r="X49" s="70"/>
      <c r="Y49" s="47"/>
      <c r="AD49" s="47"/>
      <c r="AE49" s="47"/>
      <c r="AF49" s="70"/>
      <c r="AG49" s="47"/>
    </row>
    <row r="50" spans="1:38" s="63" customFormat="1" ht="14" x14ac:dyDescent="0.35">
      <c r="D50" s="93" t="s">
        <v>126</v>
      </c>
      <c r="E50" s="93"/>
      <c r="F50" s="93"/>
      <c r="G50" s="93"/>
      <c r="H50" s="93"/>
      <c r="I50" s="94" t="s">
        <v>127</v>
      </c>
      <c r="J50" s="94"/>
      <c r="K50" s="94"/>
      <c r="L50" s="94"/>
      <c r="M50" s="94"/>
      <c r="N50" s="94"/>
      <c r="O50" s="95" t="s">
        <v>128</v>
      </c>
      <c r="P50" s="95"/>
      <c r="Q50" s="95"/>
      <c r="R50" s="95"/>
      <c r="S50" s="95"/>
      <c r="T50" s="95"/>
      <c r="U50" s="95"/>
      <c r="V50" s="96" t="s">
        <v>129</v>
      </c>
      <c r="W50" s="96"/>
      <c r="X50" s="96"/>
      <c r="Y50" s="96"/>
      <c r="Z50" s="96"/>
      <c r="AA50" s="96"/>
      <c r="AB50" s="96"/>
      <c r="AC50" s="96"/>
      <c r="AD50" s="97" t="s">
        <v>3</v>
      </c>
      <c r="AE50" s="97"/>
      <c r="AF50" s="97"/>
      <c r="AG50" s="97"/>
      <c r="AH50" s="97"/>
      <c r="AI50" s="97"/>
      <c r="AJ50" s="97"/>
      <c r="AK50" s="97"/>
      <c r="AL50" s="97"/>
    </row>
    <row r="51" spans="1:38" s="63" customFormat="1" ht="14" x14ac:dyDescent="0.35">
      <c r="A51" s="63" t="s">
        <v>4</v>
      </c>
      <c r="B51" s="63" t="s">
        <v>132</v>
      </c>
      <c r="C51" s="63" t="s">
        <v>133</v>
      </c>
      <c r="D51" s="64" t="s">
        <v>6</v>
      </c>
      <c r="E51" s="64" t="s">
        <v>7</v>
      </c>
      <c r="F51" s="64" t="s">
        <v>9</v>
      </c>
      <c r="G51" s="64" t="s">
        <v>10</v>
      </c>
      <c r="H51" s="64" t="s">
        <v>11</v>
      </c>
      <c r="I51" s="65" t="s">
        <v>6</v>
      </c>
      <c r="J51" s="65" t="s">
        <v>7</v>
      </c>
      <c r="K51" s="65" t="s">
        <v>9</v>
      </c>
      <c r="L51" s="65" t="s">
        <v>10</v>
      </c>
      <c r="M51" s="65" t="s">
        <v>14</v>
      </c>
      <c r="N51" s="65" t="s">
        <v>15</v>
      </c>
      <c r="O51" s="66" t="s">
        <v>6</v>
      </c>
      <c r="P51" s="66" t="s">
        <v>7</v>
      </c>
      <c r="Q51" s="66" t="s">
        <v>9</v>
      </c>
      <c r="R51" s="66" t="s">
        <v>10</v>
      </c>
      <c r="S51" s="66" t="s">
        <v>11</v>
      </c>
      <c r="T51" s="66" t="s">
        <v>130</v>
      </c>
      <c r="U51" s="66" t="s">
        <v>120</v>
      </c>
      <c r="V51" s="67" t="s">
        <v>6</v>
      </c>
      <c r="W51" s="67" t="s">
        <v>7</v>
      </c>
      <c r="X51" s="67" t="s">
        <v>9</v>
      </c>
      <c r="Y51" s="67" t="s">
        <v>10</v>
      </c>
      <c r="Z51" s="67" t="s">
        <v>14</v>
      </c>
      <c r="AA51" s="67" t="s">
        <v>120</v>
      </c>
      <c r="AB51" s="67" t="s">
        <v>119</v>
      </c>
      <c r="AC51" s="67" t="s">
        <v>131</v>
      </c>
      <c r="AD51" s="68" t="s">
        <v>6</v>
      </c>
      <c r="AE51" s="68" t="s">
        <v>7</v>
      </c>
      <c r="AF51" s="68" t="s">
        <v>9</v>
      </c>
      <c r="AG51" s="68" t="s">
        <v>10</v>
      </c>
      <c r="AH51" s="68" t="s">
        <v>11</v>
      </c>
      <c r="AI51" s="68" t="s">
        <v>130</v>
      </c>
      <c r="AJ51" s="68" t="s">
        <v>120</v>
      </c>
      <c r="AK51" s="68" t="s">
        <v>119</v>
      </c>
      <c r="AL51" s="68" t="s">
        <v>131</v>
      </c>
    </row>
    <row r="52" spans="1:38" s="63" customFormat="1" ht="14" x14ac:dyDescent="0.35">
      <c r="A52" s="69">
        <v>35</v>
      </c>
      <c r="B52" s="63">
        <v>33</v>
      </c>
      <c r="C52" s="63">
        <v>5</v>
      </c>
      <c r="D52" s="47">
        <v>3323.3333333333298</v>
      </c>
      <c r="E52" s="47">
        <v>2160</v>
      </c>
      <c r="F52" s="70">
        <v>0.35005015045134302</v>
      </c>
      <c r="G52" s="47">
        <v>1800.01656556129</v>
      </c>
      <c r="H52" s="63">
        <v>13918</v>
      </c>
      <c r="I52" s="47">
        <v>4263.125</v>
      </c>
      <c r="J52" s="47">
        <v>2700</v>
      </c>
      <c r="K52" s="70">
        <v>0.366661779797684</v>
      </c>
      <c r="L52" s="47">
        <v>1800.0418338775601</v>
      </c>
      <c r="M52" s="63">
        <v>15</v>
      </c>
      <c r="N52" s="63">
        <v>301</v>
      </c>
      <c r="O52" s="47">
        <v>3219.375</v>
      </c>
      <c r="P52" s="47">
        <v>2700</v>
      </c>
      <c r="Q52" s="70">
        <v>0.16132789749562801</v>
      </c>
      <c r="R52" s="47">
        <v>1800.0153672695201</v>
      </c>
      <c r="S52" s="63">
        <v>129500</v>
      </c>
      <c r="T52" s="63">
        <v>5347</v>
      </c>
      <c r="U52" s="63">
        <v>1090</v>
      </c>
      <c r="V52" s="47">
        <v>3516.6666666666702</v>
      </c>
      <c r="W52" s="47">
        <v>2700</v>
      </c>
      <c r="X52" s="70">
        <v>0.232227488151659</v>
      </c>
      <c r="Y52" s="47">
        <v>1800.09584021568</v>
      </c>
      <c r="Z52" s="63">
        <v>5</v>
      </c>
      <c r="AA52" s="63">
        <v>95</v>
      </c>
      <c r="AB52" s="63">
        <v>23</v>
      </c>
      <c r="AC52" s="63">
        <v>9</v>
      </c>
      <c r="AD52" s="47">
        <v>3292.9166666666702</v>
      </c>
      <c r="AE52" s="47">
        <v>2700</v>
      </c>
      <c r="AF52" s="70">
        <v>0.18005820574464901</v>
      </c>
      <c r="AG52" s="47">
        <v>1800.0083942413301</v>
      </c>
      <c r="AH52" s="63">
        <v>98700</v>
      </c>
      <c r="AI52" s="63">
        <v>1901</v>
      </c>
      <c r="AJ52" s="63">
        <v>596</v>
      </c>
      <c r="AK52" s="63">
        <v>102</v>
      </c>
      <c r="AL52" s="63">
        <v>47</v>
      </c>
    </row>
    <row r="53" spans="1:38" s="63" customFormat="1" ht="14" x14ac:dyDescent="0.35">
      <c r="A53" s="69">
        <v>36</v>
      </c>
      <c r="B53" s="63">
        <v>32</v>
      </c>
      <c r="C53" s="63">
        <v>9</v>
      </c>
      <c r="D53" s="47">
        <v>3184.5</v>
      </c>
      <c r="E53" s="47">
        <v>2160</v>
      </c>
      <c r="F53" s="70">
        <v>0.32171455487516598</v>
      </c>
      <c r="G53" s="47">
        <v>1800.0123674869501</v>
      </c>
      <c r="H53" s="63">
        <v>11724</v>
      </c>
      <c r="I53" s="47">
        <v>3368.25</v>
      </c>
      <c r="J53" s="47">
        <v>2600.8327645692302</v>
      </c>
      <c r="K53" s="70">
        <v>0.22783856169547001</v>
      </c>
      <c r="L53" s="47">
        <v>1800.0396978855099</v>
      </c>
      <c r="M53" s="63">
        <v>23</v>
      </c>
      <c r="N53" s="63">
        <v>470</v>
      </c>
      <c r="O53" s="47">
        <v>3184.5</v>
      </c>
      <c r="P53" s="47">
        <v>2212.02346586674</v>
      </c>
      <c r="Q53" s="70">
        <v>0.30537809205000199</v>
      </c>
      <c r="R53" s="47">
        <v>1800.00432062149</v>
      </c>
      <c r="S53" s="63">
        <v>119459</v>
      </c>
      <c r="T53" s="63">
        <v>3381</v>
      </c>
      <c r="U53" s="63">
        <v>1442</v>
      </c>
      <c r="V53" s="47">
        <v>3184.5</v>
      </c>
      <c r="W53" s="47">
        <v>2794.5</v>
      </c>
      <c r="X53" s="70">
        <v>0.122468205369761</v>
      </c>
      <c r="Y53" s="47">
        <v>1800.0534369945501</v>
      </c>
      <c r="Z53" s="63">
        <v>12</v>
      </c>
      <c r="AA53" s="63">
        <v>215</v>
      </c>
      <c r="AB53" s="63">
        <v>45</v>
      </c>
      <c r="AC53" s="63">
        <v>13</v>
      </c>
      <c r="AD53" s="47">
        <v>3184.5</v>
      </c>
      <c r="AE53" s="47">
        <v>2699.99999999998</v>
      </c>
      <c r="AF53" s="70">
        <v>0.15214319359397099</v>
      </c>
      <c r="AG53" s="47">
        <v>1800.00333094597</v>
      </c>
      <c r="AH53" s="63">
        <v>145144</v>
      </c>
      <c r="AI53" s="63">
        <v>1757</v>
      </c>
      <c r="AJ53" s="63">
        <v>718</v>
      </c>
      <c r="AK53" s="63">
        <v>80</v>
      </c>
      <c r="AL53" s="63">
        <v>59</v>
      </c>
    </row>
    <row r="54" spans="1:38" s="63" customFormat="1" ht="14" x14ac:dyDescent="0.35">
      <c r="A54" s="69">
        <v>39</v>
      </c>
      <c r="B54" s="63">
        <v>33</v>
      </c>
      <c r="C54" s="63">
        <v>5</v>
      </c>
      <c r="D54" s="47">
        <v>3479.5833333333298</v>
      </c>
      <c r="E54" s="47">
        <v>2160</v>
      </c>
      <c r="F54" s="70">
        <v>0.37923601963835601</v>
      </c>
      <c r="G54" s="47">
        <v>1800.00786757469</v>
      </c>
      <c r="H54" s="63">
        <v>15240</v>
      </c>
      <c r="I54" s="47">
        <v>5308.125</v>
      </c>
      <c r="J54" s="47">
        <v>2700</v>
      </c>
      <c r="K54" s="70">
        <v>0.49134581419992901</v>
      </c>
      <c r="L54" s="47">
        <v>1800.05440545082</v>
      </c>
      <c r="M54" s="63">
        <v>14</v>
      </c>
      <c r="N54" s="63">
        <v>258</v>
      </c>
      <c r="O54" s="47">
        <v>3747.0833333333298</v>
      </c>
      <c r="P54" s="47">
        <v>2699.99999999999</v>
      </c>
      <c r="Q54" s="70">
        <v>0.27943956410540899</v>
      </c>
      <c r="R54" s="47">
        <v>1800.00883245468</v>
      </c>
      <c r="S54" s="63">
        <v>167100</v>
      </c>
      <c r="T54" s="63">
        <v>5383</v>
      </c>
      <c r="U54" s="63">
        <v>884</v>
      </c>
      <c r="V54" s="47">
        <v>3563.3333333333298</v>
      </c>
      <c r="W54" s="47">
        <v>2930</v>
      </c>
      <c r="X54" s="70">
        <v>0.177736202057999</v>
      </c>
      <c r="Y54" s="47">
        <v>1800.0529806613899</v>
      </c>
      <c r="Z54" s="63">
        <v>5</v>
      </c>
      <c r="AA54" s="63">
        <v>81</v>
      </c>
      <c r="AB54" s="63">
        <v>22</v>
      </c>
      <c r="AC54" s="63">
        <v>4</v>
      </c>
      <c r="AD54" s="47">
        <v>3543.75</v>
      </c>
      <c r="AE54" s="47">
        <v>2578.71933700713</v>
      </c>
      <c r="AF54" s="70">
        <v>0.27231905834013098</v>
      </c>
      <c r="AG54" s="47">
        <v>1800.00441837311</v>
      </c>
      <c r="AH54" s="63">
        <v>196916</v>
      </c>
      <c r="AI54" s="63">
        <v>1607</v>
      </c>
      <c r="AJ54" s="63">
        <v>674</v>
      </c>
      <c r="AK54" s="63">
        <v>125</v>
      </c>
      <c r="AL54" s="63">
        <v>47</v>
      </c>
    </row>
    <row r="55" spans="1:38" s="63" customFormat="1" ht="14" x14ac:dyDescent="0.35">
      <c r="A55" s="69">
        <v>40</v>
      </c>
      <c r="B55" s="63">
        <v>33</v>
      </c>
      <c r="C55" s="63">
        <v>10</v>
      </c>
      <c r="D55" s="47">
        <v>3766.125</v>
      </c>
      <c r="E55" s="47">
        <v>2160</v>
      </c>
      <c r="F55" s="70">
        <v>0.42646619535994101</v>
      </c>
      <c r="G55" s="47">
        <v>1800.0085418224301</v>
      </c>
      <c r="H55" s="63">
        <v>15131</v>
      </c>
      <c r="I55" s="47">
        <v>4208.25</v>
      </c>
      <c r="J55" s="47">
        <v>2700</v>
      </c>
      <c r="K55" s="70">
        <v>0.358403136695776</v>
      </c>
      <c r="L55" s="47">
        <v>1800.04539132118</v>
      </c>
      <c r="M55" s="63">
        <v>16</v>
      </c>
      <c r="N55" s="63">
        <v>326</v>
      </c>
      <c r="O55" s="47">
        <v>3931.875</v>
      </c>
      <c r="P55" s="47">
        <v>2103.3628807415498</v>
      </c>
      <c r="Q55" s="70">
        <v>0.46504838512373797</v>
      </c>
      <c r="R55" s="47">
        <v>1800.0074222087901</v>
      </c>
      <c r="S55" s="63">
        <v>263300</v>
      </c>
      <c r="T55" s="63">
        <v>3545</v>
      </c>
      <c r="U55" s="63">
        <v>1328</v>
      </c>
      <c r="V55" s="47">
        <v>4337.25</v>
      </c>
      <c r="W55" s="47">
        <v>2700</v>
      </c>
      <c r="X55" s="70">
        <v>0.37748573404807201</v>
      </c>
      <c r="Y55" s="47">
        <v>1800.13067388535</v>
      </c>
      <c r="Z55" s="63">
        <v>7</v>
      </c>
      <c r="AA55" s="63">
        <v>138</v>
      </c>
      <c r="AB55" s="63">
        <v>34</v>
      </c>
      <c r="AC55" s="63">
        <v>6</v>
      </c>
      <c r="AD55" s="47">
        <v>3797.625</v>
      </c>
      <c r="AE55" s="47">
        <v>2699.99999999999</v>
      </c>
      <c r="AF55" s="70">
        <v>0.28902932754023403</v>
      </c>
      <c r="AG55" s="47">
        <v>1800.00572800636</v>
      </c>
      <c r="AH55" s="63">
        <v>136100</v>
      </c>
      <c r="AI55" s="63">
        <v>1594</v>
      </c>
      <c r="AJ55" s="63">
        <v>686</v>
      </c>
      <c r="AK55" s="63">
        <v>91</v>
      </c>
      <c r="AL55" s="63">
        <v>64</v>
      </c>
    </row>
    <row r="56" spans="1:38" s="63" customFormat="1" ht="14" x14ac:dyDescent="0.35">
      <c r="A56" s="69">
        <v>41</v>
      </c>
      <c r="B56" s="63">
        <v>35</v>
      </c>
      <c r="C56" s="63">
        <v>6</v>
      </c>
      <c r="D56" s="47">
        <v>3856.75000000001</v>
      </c>
      <c r="E56" s="47">
        <v>2314.2857142857101</v>
      </c>
      <c r="F56" s="70">
        <v>0.39993888266396599</v>
      </c>
      <c r="G56" s="47">
        <v>1800.01292228699</v>
      </c>
      <c r="H56" s="63">
        <v>9931</v>
      </c>
      <c r="I56" s="47">
        <v>5351.25</v>
      </c>
      <c r="J56" s="47">
        <v>2700</v>
      </c>
      <c r="K56" s="70">
        <v>0.49544498948843702</v>
      </c>
      <c r="L56" s="47">
        <v>1800.0548877716101</v>
      </c>
      <c r="M56" s="63">
        <v>25</v>
      </c>
      <c r="N56" s="63">
        <v>611</v>
      </c>
      <c r="O56" s="47">
        <v>3844.5</v>
      </c>
      <c r="P56" s="47">
        <v>2700</v>
      </c>
      <c r="Q56" s="70">
        <v>0.29769801014435499</v>
      </c>
      <c r="R56" s="47">
        <v>1800.0059490203901</v>
      </c>
      <c r="S56" s="63">
        <v>104837</v>
      </c>
      <c r="T56" s="63">
        <v>5626</v>
      </c>
      <c r="U56" s="63">
        <v>1642</v>
      </c>
      <c r="V56" s="47">
        <v>3799.75</v>
      </c>
      <c r="W56" s="47">
        <v>3212.9647585031798</v>
      </c>
      <c r="X56" s="70">
        <v>0.15442732850761801</v>
      </c>
      <c r="Y56" s="47">
        <v>1800.07656264305</v>
      </c>
      <c r="Z56" s="63">
        <v>9</v>
      </c>
      <c r="AA56" s="63">
        <v>167</v>
      </c>
      <c r="AB56" s="63">
        <v>33</v>
      </c>
      <c r="AC56" s="63">
        <v>11</v>
      </c>
      <c r="AD56" s="47">
        <v>3538.25</v>
      </c>
      <c r="AE56" s="47">
        <v>3216.75</v>
      </c>
      <c r="AF56" s="70">
        <v>9.0864127746764903E-2</v>
      </c>
      <c r="AG56" s="47">
        <v>1800.0037627220199</v>
      </c>
      <c r="AH56" s="63">
        <v>64961</v>
      </c>
      <c r="AI56" s="63">
        <v>1627</v>
      </c>
      <c r="AJ56" s="63">
        <v>742</v>
      </c>
      <c r="AK56" s="63">
        <v>117</v>
      </c>
      <c r="AL56" s="63">
        <v>29</v>
      </c>
    </row>
    <row r="57" spans="1:38" s="63" customFormat="1" ht="14" x14ac:dyDescent="0.35">
      <c r="A57" s="69">
        <v>42</v>
      </c>
      <c r="B57" s="63">
        <v>35</v>
      </c>
      <c r="C57" s="63">
        <v>12</v>
      </c>
      <c r="D57" s="47">
        <v>3826</v>
      </c>
      <c r="E57" s="47">
        <v>2314.2857142857101</v>
      </c>
      <c r="F57" s="70">
        <v>0.39511612276901298</v>
      </c>
      <c r="G57" s="47">
        <v>1800.01342582703</v>
      </c>
      <c r="H57" s="63">
        <v>12374</v>
      </c>
      <c r="I57" s="47">
        <v>5216</v>
      </c>
      <c r="J57" s="47">
        <v>2700</v>
      </c>
      <c r="K57" s="70">
        <v>0.48236196319018398</v>
      </c>
      <c r="L57" s="47">
        <v>1800.05815267563</v>
      </c>
      <c r="M57" s="63">
        <v>24</v>
      </c>
      <c r="N57" s="63">
        <v>592</v>
      </c>
      <c r="O57" s="47">
        <v>3925.875</v>
      </c>
      <c r="P57" s="47">
        <v>2521.8775625477001</v>
      </c>
      <c r="Q57" s="70">
        <v>0.35762662780966398</v>
      </c>
      <c r="R57" s="47">
        <v>1800.0133545398701</v>
      </c>
      <c r="S57" s="63">
        <v>164700</v>
      </c>
      <c r="T57" s="63">
        <v>4348</v>
      </c>
      <c r="U57" s="63">
        <v>1891</v>
      </c>
      <c r="V57" s="47">
        <v>4032</v>
      </c>
      <c r="W57" s="47">
        <v>2882.7272727272698</v>
      </c>
      <c r="X57" s="70">
        <v>0.28503787878787801</v>
      </c>
      <c r="Y57" s="47">
        <v>1800.08223199844</v>
      </c>
      <c r="Z57" s="63">
        <v>7</v>
      </c>
      <c r="AA57" s="63">
        <v>149</v>
      </c>
      <c r="AB57" s="63">
        <v>30</v>
      </c>
      <c r="AC57" s="63">
        <v>5</v>
      </c>
      <c r="AD57" s="47">
        <v>3644.125</v>
      </c>
      <c r="AE57" s="47">
        <v>2700</v>
      </c>
      <c r="AF57" s="70">
        <v>0.25908139814083597</v>
      </c>
      <c r="AG57" s="47">
        <v>1800.00619339943</v>
      </c>
      <c r="AH57" s="63">
        <v>46969</v>
      </c>
      <c r="AI57" s="63">
        <v>1539</v>
      </c>
      <c r="AJ57" s="63">
        <v>746</v>
      </c>
      <c r="AK57" s="63">
        <v>105</v>
      </c>
      <c r="AL57" s="63">
        <v>40</v>
      </c>
    </row>
    <row r="58" spans="1:38" s="63" customFormat="1" ht="14" x14ac:dyDescent="0.35">
      <c r="A58" s="69">
        <v>43</v>
      </c>
      <c r="B58" s="63">
        <v>39</v>
      </c>
      <c r="C58" s="63">
        <v>6</v>
      </c>
      <c r="D58" s="47">
        <v>4762.25</v>
      </c>
      <c r="E58" s="47">
        <v>2700</v>
      </c>
      <c r="F58" s="70">
        <v>0.43304110451991301</v>
      </c>
      <c r="G58" s="47">
        <v>1800.0056829452501</v>
      </c>
      <c r="H58" s="63">
        <v>10533</v>
      </c>
      <c r="I58" s="47">
        <v>5451.25</v>
      </c>
      <c r="J58" s="47">
        <v>2930.0403225806499</v>
      </c>
      <c r="K58" s="70">
        <v>0.46250120200309103</v>
      </c>
      <c r="L58" s="47">
        <v>1800.1144514083901</v>
      </c>
      <c r="M58" s="63">
        <v>6</v>
      </c>
      <c r="N58" s="63">
        <v>168</v>
      </c>
      <c r="O58" s="47">
        <v>4762.25</v>
      </c>
      <c r="P58" s="47">
        <v>2699.99999999998</v>
      </c>
      <c r="Q58" s="70">
        <v>0.43304110451991701</v>
      </c>
      <c r="R58" s="47">
        <v>1800.0065269470199</v>
      </c>
      <c r="S58" s="63">
        <v>77712</v>
      </c>
      <c r="T58" s="63">
        <v>4840</v>
      </c>
      <c r="U58" s="63">
        <v>1051</v>
      </c>
      <c r="V58" s="47">
        <v>4966</v>
      </c>
      <c r="W58" s="47">
        <v>3240</v>
      </c>
      <c r="X58" s="70">
        <v>0.347563431333065</v>
      </c>
      <c r="Y58" s="47">
        <v>1800.0720965862299</v>
      </c>
      <c r="Z58" s="63">
        <v>4</v>
      </c>
      <c r="AA58" s="63">
        <v>103</v>
      </c>
      <c r="AB58" s="63">
        <v>21</v>
      </c>
      <c r="AC58" s="63">
        <v>14</v>
      </c>
      <c r="AD58" s="47">
        <v>4629.125</v>
      </c>
      <c r="AE58" s="47">
        <v>2905.0233488618001</v>
      </c>
      <c r="AF58" s="70">
        <v>0.37244655332015603</v>
      </c>
      <c r="AG58" s="47">
        <v>1800.0037205219301</v>
      </c>
      <c r="AH58" s="63">
        <v>72287</v>
      </c>
      <c r="AI58" s="63">
        <v>1206</v>
      </c>
      <c r="AJ58" s="63">
        <v>511</v>
      </c>
      <c r="AK58" s="63">
        <v>111</v>
      </c>
      <c r="AL58" s="63">
        <v>31</v>
      </c>
    </row>
    <row r="59" spans="1:38" s="63" customFormat="1" ht="14" x14ac:dyDescent="0.35">
      <c r="A59" s="69">
        <v>44</v>
      </c>
      <c r="B59" s="63">
        <v>39</v>
      </c>
      <c r="C59" s="63">
        <v>11</v>
      </c>
      <c r="D59" s="47">
        <v>4352.12499999999</v>
      </c>
      <c r="E59" s="47">
        <v>2416.9502568337198</v>
      </c>
      <c r="F59" s="70">
        <v>0.44465054270413401</v>
      </c>
      <c r="G59" s="47">
        <v>1800.01363778114</v>
      </c>
      <c r="H59" s="63">
        <v>6672</v>
      </c>
      <c r="I59" s="47">
        <v>6319.5</v>
      </c>
      <c r="J59" s="47">
        <v>2700</v>
      </c>
      <c r="K59" s="70">
        <v>0.57275100878233998</v>
      </c>
      <c r="L59" s="47">
        <v>1800.2428343296101</v>
      </c>
      <c r="M59" s="63">
        <v>11</v>
      </c>
      <c r="N59" s="63">
        <v>281</v>
      </c>
      <c r="O59" s="47">
        <v>4928.625</v>
      </c>
      <c r="P59" s="47">
        <v>2699.99999999992</v>
      </c>
      <c r="Q59" s="70">
        <v>0.45217986761014101</v>
      </c>
      <c r="R59" s="47">
        <v>1800.0043284893</v>
      </c>
      <c r="S59" s="63">
        <v>104431</v>
      </c>
      <c r="T59" s="63">
        <v>4389</v>
      </c>
      <c r="U59" s="63">
        <v>1399</v>
      </c>
      <c r="V59" s="47">
        <v>5742.5</v>
      </c>
      <c r="W59" s="47">
        <v>3239.8661866606599</v>
      </c>
      <c r="X59" s="70">
        <v>0.43580910985447902</v>
      </c>
      <c r="Y59" s="47">
        <v>1800.0755069255799</v>
      </c>
      <c r="Z59" s="63">
        <v>8</v>
      </c>
      <c r="AA59" s="63">
        <v>190</v>
      </c>
      <c r="AB59" s="63">
        <v>42</v>
      </c>
      <c r="AC59" s="63">
        <v>5</v>
      </c>
      <c r="AD59" s="47">
        <v>5047.625</v>
      </c>
      <c r="AE59" s="47">
        <v>2700</v>
      </c>
      <c r="AF59" s="70">
        <v>0.46509497040686498</v>
      </c>
      <c r="AG59" s="47">
        <v>1800.0065920352899</v>
      </c>
      <c r="AH59" s="63">
        <v>66589</v>
      </c>
      <c r="AI59" s="63">
        <v>1519</v>
      </c>
      <c r="AJ59" s="63">
        <v>910</v>
      </c>
      <c r="AK59" s="63">
        <v>192</v>
      </c>
      <c r="AL59" s="63">
        <v>63</v>
      </c>
    </row>
    <row r="60" spans="1:38" s="63" customFormat="1" ht="14" x14ac:dyDescent="0.35">
      <c r="A60" s="69">
        <v>45</v>
      </c>
      <c r="B60" s="63">
        <v>35</v>
      </c>
      <c r="C60" s="63">
        <v>6</v>
      </c>
      <c r="D60" s="47">
        <v>3450.75</v>
      </c>
      <c r="E60" s="47">
        <v>2314.2857142857101</v>
      </c>
      <c r="F60" s="70">
        <v>0.32933834259632</v>
      </c>
      <c r="G60" s="47">
        <v>1800.00838971138</v>
      </c>
      <c r="H60" s="63">
        <v>13794</v>
      </c>
      <c r="I60" s="47">
        <v>4957.5</v>
      </c>
      <c r="J60" s="47">
        <v>2700</v>
      </c>
      <c r="K60" s="70">
        <v>0.45537065052950099</v>
      </c>
      <c r="L60" s="47">
        <v>1800.0409147739399</v>
      </c>
      <c r="M60" s="63">
        <v>32</v>
      </c>
      <c r="N60" s="63">
        <v>736</v>
      </c>
      <c r="O60" s="47">
        <v>3584.25</v>
      </c>
      <c r="P60" s="47">
        <v>2422.51597256797</v>
      </c>
      <c r="Q60" s="70">
        <v>0.32412192995243</v>
      </c>
      <c r="R60" s="47">
        <v>1800.0137519836401</v>
      </c>
      <c r="S60" s="63">
        <v>165700</v>
      </c>
      <c r="T60" s="63">
        <v>5043</v>
      </c>
      <c r="U60" s="63">
        <v>1516</v>
      </c>
      <c r="V60" s="47">
        <v>3539.25</v>
      </c>
      <c r="W60" s="47">
        <v>3142.4421655282099</v>
      </c>
      <c r="X60" s="70">
        <v>0.11211636207439001</v>
      </c>
      <c r="Y60" s="47">
        <v>1800.0608720779401</v>
      </c>
      <c r="Z60" s="63">
        <v>8</v>
      </c>
      <c r="AA60" s="63">
        <v>139</v>
      </c>
      <c r="AB60" s="63">
        <v>30</v>
      </c>
      <c r="AC60" s="63">
        <v>4</v>
      </c>
      <c r="AD60" s="47">
        <v>3450.75</v>
      </c>
      <c r="AE60" s="47">
        <v>2917.8547559344602</v>
      </c>
      <c r="AF60" s="70">
        <v>0.154428818102013</v>
      </c>
      <c r="AG60" s="47">
        <v>1800.0099723339099</v>
      </c>
      <c r="AH60" s="63">
        <v>70100</v>
      </c>
      <c r="AI60" s="63">
        <v>1746</v>
      </c>
      <c r="AJ60" s="63">
        <v>788</v>
      </c>
      <c r="AK60" s="63">
        <v>115</v>
      </c>
      <c r="AL60" s="63">
        <v>42</v>
      </c>
    </row>
    <row r="61" spans="1:38" s="63" customFormat="1" ht="14" x14ac:dyDescent="0.35">
      <c r="A61" s="69">
        <v>46</v>
      </c>
      <c r="B61" s="63">
        <v>35</v>
      </c>
      <c r="C61" s="63">
        <v>12</v>
      </c>
      <c r="D61" s="47">
        <v>3602.125</v>
      </c>
      <c r="E61" s="47">
        <v>2367.2908783202502</v>
      </c>
      <c r="F61" s="70">
        <v>0.34280712681534198</v>
      </c>
      <c r="G61" s="47">
        <v>1800.01597690582</v>
      </c>
      <c r="H61" s="63">
        <v>12334</v>
      </c>
      <c r="I61" s="47">
        <v>5225.25</v>
      </c>
      <c r="J61" s="47">
        <v>2700</v>
      </c>
      <c r="K61" s="70">
        <v>0.483278312042486</v>
      </c>
      <c r="L61" s="47">
        <v>1800.04847216606</v>
      </c>
      <c r="M61" s="63">
        <v>26</v>
      </c>
      <c r="N61" s="63">
        <v>641</v>
      </c>
      <c r="O61" s="47">
        <v>3862.875</v>
      </c>
      <c r="P61" s="47">
        <v>2486.1790745615099</v>
      </c>
      <c r="Q61" s="70">
        <v>0.356391528444088</v>
      </c>
      <c r="R61" s="47">
        <v>1800.0049459934201</v>
      </c>
      <c r="S61" s="63">
        <v>154981</v>
      </c>
      <c r="T61" s="63">
        <v>4540</v>
      </c>
      <c r="U61" s="63">
        <v>2035</v>
      </c>
      <c r="V61" s="47">
        <v>4101.75</v>
      </c>
      <c r="W61" s="47">
        <v>2920.2169687438</v>
      </c>
      <c r="X61" s="70">
        <v>0.28805583744894298</v>
      </c>
      <c r="Y61" s="47">
        <v>1800.0746829509701</v>
      </c>
      <c r="Z61" s="63">
        <v>8</v>
      </c>
      <c r="AA61" s="63">
        <v>164</v>
      </c>
      <c r="AB61" s="63">
        <v>35</v>
      </c>
      <c r="AC61" s="63">
        <v>6</v>
      </c>
      <c r="AD61" s="47">
        <v>3602.125</v>
      </c>
      <c r="AE61" s="47">
        <v>2782.3636363636401</v>
      </c>
      <c r="AF61" s="70">
        <v>0.22757715616097199</v>
      </c>
      <c r="AG61" s="47">
        <v>1800.00507593155</v>
      </c>
      <c r="AH61" s="63">
        <v>99419</v>
      </c>
      <c r="AI61" s="63">
        <v>1997</v>
      </c>
      <c r="AJ61" s="63">
        <v>1038</v>
      </c>
      <c r="AK61" s="63">
        <v>132</v>
      </c>
      <c r="AL61" s="63">
        <v>38</v>
      </c>
    </row>
    <row r="62" spans="1:38" s="63" customFormat="1" ht="14" x14ac:dyDescent="0.35">
      <c r="A62" s="69">
        <v>47</v>
      </c>
      <c r="B62" s="63">
        <v>39</v>
      </c>
      <c r="C62" s="63">
        <v>6</v>
      </c>
      <c r="D62" s="47">
        <v>4319.7250000000004</v>
      </c>
      <c r="E62" s="47">
        <v>2430</v>
      </c>
      <c r="F62" s="70">
        <v>0.43746419042877899</v>
      </c>
      <c r="G62" s="47">
        <v>1800.0140681266801</v>
      </c>
      <c r="H62" s="63">
        <v>8354</v>
      </c>
      <c r="I62" s="47">
        <v>5482.5</v>
      </c>
      <c r="J62" s="47">
        <v>2743.4804554058801</v>
      </c>
      <c r="K62" s="70">
        <v>0.49959316818862098</v>
      </c>
      <c r="L62" s="47">
        <v>1800.0454154014601</v>
      </c>
      <c r="M62" s="63">
        <v>11</v>
      </c>
      <c r="N62" s="63">
        <v>247</v>
      </c>
      <c r="O62" s="47">
        <v>4479</v>
      </c>
      <c r="P62" s="47">
        <v>2700</v>
      </c>
      <c r="Q62" s="70">
        <v>0.39718687206964998</v>
      </c>
      <c r="R62" s="47">
        <v>1800.0141746997799</v>
      </c>
      <c r="S62" s="63">
        <v>127400</v>
      </c>
      <c r="T62" s="63">
        <v>5901</v>
      </c>
      <c r="U62" s="63">
        <v>1504</v>
      </c>
      <c r="V62" s="47">
        <v>4350</v>
      </c>
      <c r="W62" s="47">
        <v>3239.7083333333298</v>
      </c>
      <c r="X62" s="70">
        <v>0.25523946360153299</v>
      </c>
      <c r="Y62" s="47">
        <v>1800.07600164413</v>
      </c>
      <c r="Z62" s="63">
        <v>5</v>
      </c>
      <c r="AA62" s="63">
        <v>104</v>
      </c>
      <c r="AB62" s="63">
        <v>26</v>
      </c>
      <c r="AC62" s="63">
        <v>9</v>
      </c>
      <c r="AD62" s="47">
        <v>4178.5</v>
      </c>
      <c r="AE62" s="47">
        <v>2700</v>
      </c>
      <c r="AF62" s="70">
        <v>0.35383510829244202</v>
      </c>
      <c r="AG62" s="47">
        <v>1800.00985193253</v>
      </c>
      <c r="AH62" s="63">
        <v>80900</v>
      </c>
      <c r="AI62" s="63">
        <v>1481</v>
      </c>
      <c r="AJ62" s="63">
        <v>441</v>
      </c>
      <c r="AK62" s="63">
        <v>79</v>
      </c>
      <c r="AL62" s="63">
        <v>30</v>
      </c>
    </row>
    <row r="63" spans="1:38" s="63" customFormat="1" ht="14" x14ac:dyDescent="0.35">
      <c r="A63" s="69">
        <v>48</v>
      </c>
      <c r="B63" s="63">
        <v>39</v>
      </c>
      <c r="C63" s="63">
        <v>12</v>
      </c>
      <c r="D63" s="47">
        <v>4822.37499999997</v>
      </c>
      <c r="E63" s="47">
        <v>2314.2857142857101</v>
      </c>
      <c r="F63" s="70">
        <v>0.52009420373036497</v>
      </c>
      <c r="G63" s="47">
        <v>1800.01936078072</v>
      </c>
      <c r="H63" s="63">
        <v>5823</v>
      </c>
      <c r="I63" s="47">
        <v>5472</v>
      </c>
      <c r="J63" s="47">
        <v>2700</v>
      </c>
      <c r="K63" s="70">
        <v>0.50657894736842102</v>
      </c>
      <c r="L63" s="47">
        <v>1800.1241488456701</v>
      </c>
      <c r="M63" s="63">
        <v>11</v>
      </c>
      <c r="N63" s="63">
        <v>273</v>
      </c>
      <c r="O63" s="47">
        <v>4636</v>
      </c>
      <c r="P63" s="47">
        <v>2699.99999999999</v>
      </c>
      <c r="Q63" s="70">
        <v>0.417601380500425</v>
      </c>
      <c r="R63" s="47">
        <v>1800.00774145126</v>
      </c>
      <c r="S63" s="63">
        <v>101270</v>
      </c>
      <c r="T63" s="63">
        <v>5625</v>
      </c>
      <c r="U63" s="63">
        <v>1830</v>
      </c>
      <c r="V63" s="47">
        <v>5705.75</v>
      </c>
      <c r="W63" s="47">
        <v>3239.75</v>
      </c>
      <c r="X63" s="70">
        <v>0.432195592165798</v>
      </c>
      <c r="Y63" s="47">
        <v>1800.0923426151301</v>
      </c>
      <c r="Z63" s="63">
        <v>5</v>
      </c>
      <c r="AA63" s="63">
        <v>122</v>
      </c>
      <c r="AB63" s="63">
        <v>26</v>
      </c>
      <c r="AC63" s="63">
        <v>5</v>
      </c>
      <c r="AD63" s="47">
        <v>4437.75</v>
      </c>
      <c r="AE63" s="47">
        <v>2700</v>
      </c>
      <c r="AF63" s="70">
        <v>0.391583572756457</v>
      </c>
      <c r="AG63" s="47">
        <v>1800.0058171749099</v>
      </c>
      <c r="AH63" s="63">
        <v>74417</v>
      </c>
      <c r="AI63" s="63">
        <v>1838</v>
      </c>
      <c r="AJ63" s="63">
        <v>845</v>
      </c>
      <c r="AK63" s="63">
        <v>156</v>
      </c>
      <c r="AL63" s="63">
        <v>51</v>
      </c>
    </row>
    <row r="64" spans="1:38" s="72" customFormat="1" ht="14" x14ac:dyDescent="0.35">
      <c r="A64" s="92" t="s">
        <v>57</v>
      </c>
      <c r="B64" s="92"/>
      <c r="C64" s="92"/>
      <c r="D64" s="50">
        <f>AVERAGE(D52:D63)</f>
        <v>3895.4701388888857</v>
      </c>
      <c r="E64" s="50">
        <f>AVERAGE(E52:E63)</f>
        <v>2317.6153326914009</v>
      </c>
      <c r="F64" s="71">
        <f>AVERAGE(F52:F63)</f>
        <v>0.39832645304605313</v>
      </c>
      <c r="G64" s="50">
        <f>AVERAGE(G52:G63)</f>
        <v>1800.0124005675307</v>
      </c>
      <c r="H64" s="50">
        <f>AVERAGE(H52:H63)</f>
        <v>11319</v>
      </c>
      <c r="I64" s="50">
        <f t="shared" ref="I64:R64" si="7">AVERAGE(I52:I63)</f>
        <v>5051.916666666667</v>
      </c>
      <c r="J64" s="50">
        <f t="shared" si="7"/>
        <v>2714.5294618796465</v>
      </c>
      <c r="K64" s="71">
        <f t="shared" si="7"/>
        <v>0.45017746116516172</v>
      </c>
      <c r="L64" s="50">
        <f t="shared" si="7"/>
        <v>1800.0758838256199</v>
      </c>
      <c r="M64" s="50">
        <f t="shared" si="7"/>
        <v>17.833333333333332</v>
      </c>
      <c r="N64" s="50">
        <f t="shared" si="7"/>
        <v>408.66666666666669</v>
      </c>
      <c r="O64" s="50">
        <f t="shared" si="7"/>
        <v>4008.8506944444439</v>
      </c>
      <c r="P64" s="50">
        <f t="shared" si="7"/>
        <v>2553.8299130237792</v>
      </c>
      <c r="Q64" s="71">
        <f t="shared" si="7"/>
        <v>0.3539201049854539</v>
      </c>
      <c r="R64" s="50">
        <f t="shared" si="7"/>
        <v>1800.0088929732631</v>
      </c>
      <c r="S64" s="50">
        <f t="shared" ref="S64" si="8">AVERAGE(S52:S63)</f>
        <v>140032.5</v>
      </c>
      <c r="T64" s="50">
        <f t="shared" ref="T64" si="9">AVERAGE(T52:T63)</f>
        <v>4830.666666666667</v>
      </c>
      <c r="U64" s="50">
        <f t="shared" ref="U64:AG64" si="10">AVERAGE(U52:U63)</f>
        <v>1467.6666666666667</v>
      </c>
      <c r="V64" s="50">
        <f t="shared" si="10"/>
        <v>4236.5625</v>
      </c>
      <c r="W64" s="50">
        <f t="shared" si="10"/>
        <v>3020.1813071247038</v>
      </c>
      <c r="X64" s="71">
        <f t="shared" si="10"/>
        <v>0.26836355278343293</v>
      </c>
      <c r="Y64" s="50">
        <f t="shared" si="10"/>
        <v>1800.0786024332035</v>
      </c>
      <c r="Z64" s="50">
        <f t="shared" si="10"/>
        <v>6.916666666666667</v>
      </c>
      <c r="AA64" s="50">
        <f t="shared" si="10"/>
        <v>138.91666666666666</v>
      </c>
      <c r="AB64" s="50">
        <f t="shared" si="10"/>
        <v>30.583333333333332</v>
      </c>
      <c r="AC64" s="50">
        <f t="shared" si="10"/>
        <v>7.583333333333333</v>
      </c>
      <c r="AD64" s="50">
        <f t="shared" si="10"/>
        <v>3862.2534722222226</v>
      </c>
      <c r="AE64" s="50">
        <f t="shared" si="10"/>
        <v>2775.0592565139164</v>
      </c>
      <c r="AF64" s="71">
        <f t="shared" si="10"/>
        <v>0.26737179084545759</v>
      </c>
      <c r="AG64" s="50">
        <f t="shared" si="10"/>
        <v>1800.0060714681949</v>
      </c>
      <c r="AH64" s="50">
        <f t="shared" ref="AH64" si="11">AVERAGE(AH52:AH63)</f>
        <v>96041.833333333328</v>
      </c>
      <c r="AI64" s="50">
        <f t="shared" ref="AI64" si="12">AVERAGE(AI52:AI63)</f>
        <v>1651</v>
      </c>
      <c r="AJ64" s="50">
        <f>AVERAGE(AJ52:AJ63)</f>
        <v>724.58333333333337</v>
      </c>
      <c r="AK64" s="50">
        <f>AVERAGE(AK52:AK63)</f>
        <v>117.08333333333333</v>
      </c>
      <c r="AL64" s="50">
        <f>AVERAGE(AL52:AL63)</f>
        <v>45.083333333333336</v>
      </c>
    </row>
    <row r="65" spans="1:38" s="63" customFormat="1" ht="14" x14ac:dyDescent="0.35">
      <c r="A65" s="69"/>
      <c r="B65" s="69"/>
      <c r="C65" s="69"/>
      <c r="D65" s="47"/>
      <c r="E65" s="47"/>
      <c r="F65" s="70"/>
      <c r="G65" s="47"/>
      <c r="I65" s="47"/>
      <c r="J65" s="47"/>
      <c r="K65" s="70"/>
      <c r="L65" s="47"/>
      <c r="M65" s="47"/>
      <c r="N65" s="47"/>
      <c r="O65" s="47"/>
      <c r="P65" s="47"/>
      <c r="Q65" s="70"/>
      <c r="R65" s="47"/>
      <c r="U65" s="47"/>
      <c r="V65" s="47"/>
      <c r="W65" s="47"/>
      <c r="X65" s="70"/>
      <c r="Y65" s="47"/>
      <c r="Z65" s="47"/>
      <c r="AA65" s="47"/>
      <c r="AB65" s="47"/>
      <c r="AC65" s="47"/>
      <c r="AD65" s="47"/>
      <c r="AE65" s="47"/>
      <c r="AF65" s="70"/>
      <c r="AG65" s="47"/>
      <c r="AJ65" s="47"/>
      <c r="AK65" s="47"/>
      <c r="AL65" s="47"/>
    </row>
    <row r="66" spans="1:38" s="63" customFormat="1" ht="14" x14ac:dyDescent="0.35">
      <c r="A66" s="69"/>
      <c r="B66" s="69"/>
      <c r="C66" s="69"/>
      <c r="D66" s="47"/>
      <c r="E66" s="47"/>
      <c r="F66" s="70"/>
      <c r="G66" s="47"/>
      <c r="I66" s="47"/>
      <c r="J66" s="47"/>
      <c r="K66" s="70"/>
      <c r="L66" s="47"/>
      <c r="M66" s="47"/>
      <c r="N66" s="47"/>
      <c r="O66" s="47"/>
      <c r="P66" s="47"/>
      <c r="Q66" s="70"/>
      <c r="R66" s="47"/>
      <c r="U66" s="47"/>
      <c r="V66" s="47"/>
      <c r="W66" s="47"/>
      <c r="X66" s="70"/>
      <c r="Y66" s="47"/>
      <c r="Z66" s="47"/>
      <c r="AA66" s="47"/>
      <c r="AB66" s="47"/>
      <c r="AC66" s="47"/>
      <c r="AD66" s="47"/>
      <c r="AE66" s="47"/>
      <c r="AF66" s="70"/>
      <c r="AG66" s="47"/>
      <c r="AJ66" s="47"/>
      <c r="AK66" s="47"/>
      <c r="AL66" s="47"/>
    </row>
    <row r="67" spans="1:38" s="63" customFormat="1" ht="14" x14ac:dyDescent="0.35">
      <c r="A67" s="78" t="s">
        <v>124</v>
      </c>
      <c r="B67" s="78"/>
      <c r="C67" s="78"/>
      <c r="D67" s="78"/>
      <c r="E67" s="47"/>
      <c r="F67" s="70"/>
      <c r="G67" s="47"/>
      <c r="I67" s="47"/>
      <c r="J67" s="47"/>
      <c r="K67" s="70"/>
      <c r="L67" s="47"/>
      <c r="O67" s="47"/>
      <c r="P67" s="47"/>
      <c r="Q67" s="70"/>
      <c r="R67" s="47"/>
      <c r="V67" s="47"/>
      <c r="W67" s="47"/>
      <c r="X67" s="70"/>
      <c r="Y67" s="47"/>
      <c r="AD67" s="47"/>
      <c r="AE67" s="47"/>
      <c r="AF67" s="70"/>
      <c r="AG67" s="47"/>
    </row>
    <row r="68" spans="1:38" s="63" customFormat="1" ht="14" x14ac:dyDescent="0.35">
      <c r="D68" s="93" t="s">
        <v>126</v>
      </c>
      <c r="E68" s="93"/>
      <c r="F68" s="93"/>
      <c r="G68" s="93"/>
      <c r="H68" s="93"/>
      <c r="I68" s="94" t="s">
        <v>127</v>
      </c>
      <c r="J68" s="94"/>
      <c r="K68" s="94"/>
      <c r="L68" s="94"/>
      <c r="M68" s="94"/>
      <c r="N68" s="94"/>
      <c r="O68" s="95" t="s">
        <v>128</v>
      </c>
      <c r="P68" s="95"/>
      <c r="Q68" s="95"/>
      <c r="R68" s="95"/>
      <c r="S68" s="95"/>
      <c r="T68" s="95"/>
      <c r="U68" s="95"/>
      <c r="V68" s="96" t="s">
        <v>129</v>
      </c>
      <c r="W68" s="96"/>
      <c r="X68" s="96"/>
      <c r="Y68" s="96"/>
      <c r="Z68" s="96"/>
      <c r="AA68" s="96"/>
      <c r="AB68" s="96"/>
      <c r="AC68" s="96"/>
      <c r="AD68" s="97" t="s">
        <v>3</v>
      </c>
      <c r="AE68" s="97"/>
      <c r="AF68" s="97"/>
      <c r="AG68" s="97"/>
      <c r="AH68" s="97"/>
      <c r="AI68" s="97"/>
      <c r="AJ68" s="97"/>
      <c r="AK68" s="97"/>
      <c r="AL68" s="97"/>
    </row>
    <row r="69" spans="1:38" s="63" customFormat="1" ht="14" x14ac:dyDescent="0.35">
      <c r="A69" s="63" t="s">
        <v>4</v>
      </c>
      <c r="B69" s="63" t="s">
        <v>132</v>
      </c>
      <c r="C69" s="63" t="s">
        <v>133</v>
      </c>
      <c r="D69" s="64" t="s">
        <v>6</v>
      </c>
      <c r="E69" s="64" t="s">
        <v>7</v>
      </c>
      <c r="F69" s="64" t="s">
        <v>9</v>
      </c>
      <c r="G69" s="64" t="s">
        <v>10</v>
      </c>
      <c r="H69" s="64" t="s">
        <v>11</v>
      </c>
      <c r="I69" s="65" t="s">
        <v>6</v>
      </c>
      <c r="J69" s="65" t="s">
        <v>7</v>
      </c>
      <c r="K69" s="65" t="s">
        <v>9</v>
      </c>
      <c r="L69" s="65" t="s">
        <v>10</v>
      </c>
      <c r="M69" s="65" t="s">
        <v>14</v>
      </c>
      <c r="N69" s="65" t="s">
        <v>15</v>
      </c>
      <c r="O69" s="66" t="s">
        <v>6</v>
      </c>
      <c r="P69" s="66" t="s">
        <v>7</v>
      </c>
      <c r="Q69" s="66" t="s">
        <v>9</v>
      </c>
      <c r="R69" s="66" t="s">
        <v>10</v>
      </c>
      <c r="S69" s="66" t="s">
        <v>11</v>
      </c>
      <c r="T69" s="66" t="s">
        <v>130</v>
      </c>
      <c r="U69" s="66" t="s">
        <v>120</v>
      </c>
      <c r="V69" s="67" t="s">
        <v>6</v>
      </c>
      <c r="W69" s="67" t="s">
        <v>7</v>
      </c>
      <c r="X69" s="67" t="s">
        <v>9</v>
      </c>
      <c r="Y69" s="67" t="s">
        <v>10</v>
      </c>
      <c r="Z69" s="67" t="s">
        <v>14</v>
      </c>
      <c r="AA69" s="67" t="s">
        <v>120</v>
      </c>
      <c r="AB69" s="67" t="s">
        <v>119</v>
      </c>
      <c r="AC69" s="67" t="s">
        <v>131</v>
      </c>
      <c r="AD69" s="68" t="s">
        <v>6</v>
      </c>
      <c r="AE69" s="68" t="s">
        <v>7</v>
      </c>
      <c r="AF69" s="68" t="s">
        <v>9</v>
      </c>
      <c r="AG69" s="68" t="s">
        <v>10</v>
      </c>
      <c r="AH69" s="68" t="s">
        <v>11</v>
      </c>
      <c r="AI69" s="68" t="s">
        <v>130</v>
      </c>
      <c r="AJ69" s="68" t="s">
        <v>120</v>
      </c>
      <c r="AK69" s="68" t="s">
        <v>119</v>
      </c>
      <c r="AL69" s="68" t="s">
        <v>131</v>
      </c>
    </row>
    <row r="70" spans="1:38" s="63" customFormat="1" ht="14" x14ac:dyDescent="0.35">
      <c r="A70" s="69">
        <v>49</v>
      </c>
      <c r="B70" s="63">
        <v>58</v>
      </c>
      <c r="C70" s="63">
        <v>10</v>
      </c>
      <c r="D70" s="47">
        <v>7727.99999999989</v>
      </c>
      <c r="E70" s="47">
        <v>4320</v>
      </c>
      <c r="F70" s="70">
        <v>0.44099378881986301</v>
      </c>
      <c r="G70" s="47">
        <v>1800.03801608086</v>
      </c>
      <c r="H70" s="63">
        <v>634</v>
      </c>
      <c r="I70" s="47">
        <v>9147.75</v>
      </c>
      <c r="J70" s="47">
        <v>4320</v>
      </c>
      <c r="K70" s="70">
        <v>0.52775272608018398</v>
      </c>
      <c r="L70" s="47">
        <v>1800.1278297901199</v>
      </c>
      <c r="M70" s="63">
        <v>18</v>
      </c>
      <c r="N70" s="63">
        <v>776</v>
      </c>
      <c r="O70" s="47">
        <v>7587.75</v>
      </c>
      <c r="P70" s="47">
        <v>4319.99999999999</v>
      </c>
      <c r="Q70" s="70">
        <v>0.430661263220318</v>
      </c>
      <c r="R70" s="47">
        <v>1800.0110409259801</v>
      </c>
      <c r="S70" s="63">
        <v>37652</v>
      </c>
      <c r="T70" s="63">
        <v>8431</v>
      </c>
      <c r="U70" s="63">
        <v>2659</v>
      </c>
      <c r="V70" s="47">
        <v>8739</v>
      </c>
      <c r="W70" s="47">
        <v>4320</v>
      </c>
      <c r="X70" s="70">
        <v>0.50566426364572603</v>
      </c>
      <c r="Y70" s="47">
        <v>1800.14532780647</v>
      </c>
      <c r="Z70" s="63">
        <v>3</v>
      </c>
      <c r="AA70" s="63">
        <v>128</v>
      </c>
      <c r="AB70" s="63">
        <v>23</v>
      </c>
      <c r="AC70" s="63">
        <v>13</v>
      </c>
      <c r="AD70" s="47">
        <v>7987.5</v>
      </c>
      <c r="AE70" s="47">
        <v>4319.99999999999</v>
      </c>
      <c r="AF70" s="70">
        <v>0.45915492957746001</v>
      </c>
      <c r="AG70" s="47">
        <v>1800.0096697807301</v>
      </c>
      <c r="AH70" s="63">
        <v>20669</v>
      </c>
      <c r="AI70" s="63">
        <v>2499</v>
      </c>
      <c r="AJ70" s="63">
        <v>1226</v>
      </c>
      <c r="AK70" s="63">
        <v>172</v>
      </c>
      <c r="AL70" s="63">
        <v>141</v>
      </c>
    </row>
    <row r="71" spans="1:38" s="63" customFormat="1" ht="14" x14ac:dyDescent="0.35">
      <c r="A71" s="69">
        <v>50</v>
      </c>
      <c r="B71" s="63">
        <v>58</v>
      </c>
      <c r="C71" s="63">
        <v>19</v>
      </c>
      <c r="D71" s="47">
        <v>7758.5</v>
      </c>
      <c r="E71" s="47">
        <v>3857.1428571428901</v>
      </c>
      <c r="F71" s="70">
        <v>0.50284940940350098</v>
      </c>
      <c r="G71" s="47">
        <v>1800.01458239555</v>
      </c>
      <c r="H71" s="63">
        <v>819</v>
      </c>
      <c r="I71" s="47">
        <v>9754.5</v>
      </c>
      <c r="J71" s="47">
        <v>4320</v>
      </c>
      <c r="K71" s="70">
        <v>0.55712747962478903</v>
      </c>
      <c r="L71" s="47">
        <v>1800.1105525493599</v>
      </c>
      <c r="M71" s="63">
        <v>16</v>
      </c>
      <c r="N71" s="63">
        <v>694</v>
      </c>
      <c r="O71" s="47">
        <v>7358.875</v>
      </c>
      <c r="P71" s="47">
        <v>4319.99999999997</v>
      </c>
      <c r="Q71" s="70">
        <v>0.412953746326712</v>
      </c>
      <c r="R71" s="47">
        <v>1800.0168612003299</v>
      </c>
      <c r="S71" s="63">
        <v>42700</v>
      </c>
      <c r="T71" s="63">
        <v>5860</v>
      </c>
      <c r="U71" s="63">
        <v>2697</v>
      </c>
      <c r="V71" s="47">
        <v>8187.5</v>
      </c>
      <c r="W71" s="47">
        <v>4320</v>
      </c>
      <c r="X71" s="70">
        <v>0.47236641221373998</v>
      </c>
      <c r="Y71" s="47">
        <v>1800.15754461288</v>
      </c>
      <c r="Z71" s="63">
        <v>6</v>
      </c>
      <c r="AA71" s="63">
        <v>251</v>
      </c>
      <c r="AB71" s="63">
        <v>48</v>
      </c>
      <c r="AC71" s="63">
        <v>7</v>
      </c>
      <c r="AD71" s="47">
        <v>8308.625</v>
      </c>
      <c r="AE71" s="47">
        <v>4320</v>
      </c>
      <c r="AF71" s="70">
        <v>0.480058373076165</v>
      </c>
      <c r="AG71" s="47">
        <v>1800.0189828872701</v>
      </c>
      <c r="AH71" s="63">
        <v>24200</v>
      </c>
      <c r="AI71" s="63">
        <v>3015</v>
      </c>
      <c r="AJ71" s="63">
        <v>2113</v>
      </c>
      <c r="AK71" s="63">
        <v>316</v>
      </c>
      <c r="AL71" s="63">
        <v>177</v>
      </c>
    </row>
    <row r="72" spans="1:38" s="63" customFormat="1" ht="14" x14ac:dyDescent="0.35">
      <c r="A72" s="69">
        <v>51</v>
      </c>
      <c r="B72" s="63">
        <v>65</v>
      </c>
      <c r="C72" s="63">
        <v>10</v>
      </c>
      <c r="D72" s="47">
        <v>24804.25</v>
      </c>
      <c r="E72" s="47">
        <v>3857.1428571428501</v>
      </c>
      <c r="F72" s="70">
        <v>0.84449669483483902</v>
      </c>
      <c r="G72" s="47">
        <v>1800.0393552780199</v>
      </c>
      <c r="H72" s="63">
        <v>100</v>
      </c>
      <c r="I72" s="47">
        <v>9481.5</v>
      </c>
      <c r="J72" s="47">
        <v>4320</v>
      </c>
      <c r="K72" s="70">
        <v>0.54437588989083996</v>
      </c>
      <c r="L72" s="47">
        <v>1800.2074575424199</v>
      </c>
      <c r="M72" s="63">
        <v>6</v>
      </c>
      <c r="N72" s="63">
        <v>274</v>
      </c>
      <c r="O72" s="47">
        <v>8667.75</v>
      </c>
      <c r="P72" s="47">
        <v>4319.99999999999</v>
      </c>
      <c r="Q72" s="70">
        <v>0.50160076144327703</v>
      </c>
      <c r="R72" s="47">
        <v>1800.01610565186</v>
      </c>
      <c r="S72" s="63">
        <v>37100</v>
      </c>
      <c r="T72" s="63">
        <v>7222</v>
      </c>
      <c r="U72" s="63">
        <v>1989</v>
      </c>
      <c r="V72" s="47">
        <v>9363.25</v>
      </c>
      <c r="W72" s="47">
        <v>4320</v>
      </c>
      <c r="X72" s="70">
        <v>0.53862173924652201</v>
      </c>
      <c r="Y72" s="47">
        <v>1800.1839709281901</v>
      </c>
      <c r="Z72" s="63">
        <v>3</v>
      </c>
      <c r="AA72" s="63">
        <v>131</v>
      </c>
      <c r="AB72" s="63">
        <v>25</v>
      </c>
      <c r="AC72" s="63">
        <v>9</v>
      </c>
      <c r="AD72" s="47">
        <v>8547</v>
      </c>
      <c r="AE72" s="47">
        <v>4320</v>
      </c>
      <c r="AF72" s="70">
        <v>0.494559494559489</v>
      </c>
      <c r="AG72" s="47">
        <v>1800.0224151611301</v>
      </c>
      <c r="AH72" s="63">
        <v>25200</v>
      </c>
      <c r="AI72" s="63">
        <v>2326</v>
      </c>
      <c r="AJ72" s="63">
        <v>1075</v>
      </c>
      <c r="AK72" s="63">
        <v>127</v>
      </c>
      <c r="AL72" s="63">
        <v>124</v>
      </c>
    </row>
    <row r="73" spans="1:38" s="63" customFormat="1" ht="14" x14ac:dyDescent="0.35">
      <c r="A73" s="73">
        <v>52</v>
      </c>
      <c r="B73" s="64">
        <v>65</v>
      </c>
      <c r="C73" s="64">
        <v>20</v>
      </c>
      <c r="D73" s="74" t="s">
        <v>121</v>
      </c>
      <c r="E73" s="74" t="s">
        <v>121</v>
      </c>
      <c r="F73" s="75" t="s">
        <v>121</v>
      </c>
      <c r="G73" s="74" t="s">
        <v>121</v>
      </c>
      <c r="H73" s="64"/>
      <c r="I73" s="74" t="s">
        <v>121</v>
      </c>
      <c r="J73" s="74" t="s">
        <v>121</v>
      </c>
      <c r="K73" s="75" t="s">
        <v>121</v>
      </c>
      <c r="L73" s="74" t="s">
        <v>121</v>
      </c>
      <c r="M73" s="64" t="s">
        <v>121</v>
      </c>
      <c r="N73" s="64" t="s">
        <v>121</v>
      </c>
      <c r="O73" s="74">
        <v>10215.5</v>
      </c>
      <c r="P73" s="74">
        <v>4319.99999999999</v>
      </c>
      <c r="Q73" s="75">
        <v>0.57711321031764995</v>
      </c>
      <c r="R73" s="74">
        <v>1800.00707268715</v>
      </c>
      <c r="S73" s="64">
        <v>33302</v>
      </c>
      <c r="T73" s="64">
        <v>4118</v>
      </c>
      <c r="U73" s="64">
        <v>1100</v>
      </c>
      <c r="V73" s="74">
        <v>10562.75</v>
      </c>
      <c r="W73" s="74">
        <v>4320</v>
      </c>
      <c r="X73" s="75">
        <v>0.59101559726397002</v>
      </c>
      <c r="Y73" s="74">
        <v>1800.22398471832</v>
      </c>
      <c r="Z73" s="64">
        <v>1</v>
      </c>
      <c r="AA73" s="64" t="s">
        <v>121</v>
      </c>
      <c r="AB73" s="64" t="s">
        <v>121</v>
      </c>
      <c r="AC73" s="64" t="s">
        <v>121</v>
      </c>
      <c r="AD73" s="74">
        <v>10484.125</v>
      </c>
      <c r="AE73" s="74">
        <v>4320</v>
      </c>
      <c r="AF73" s="75">
        <v>0.58794844586457595</v>
      </c>
      <c r="AG73" s="74">
        <v>1800.0063157081599</v>
      </c>
      <c r="AH73" s="64">
        <v>20601</v>
      </c>
      <c r="AI73" s="64">
        <v>1713</v>
      </c>
      <c r="AJ73" s="64">
        <v>933</v>
      </c>
      <c r="AK73" s="64">
        <v>172</v>
      </c>
      <c r="AL73" s="64">
        <v>74</v>
      </c>
    </row>
    <row r="74" spans="1:38" s="63" customFormat="1" ht="14" x14ac:dyDescent="0.35">
      <c r="A74" s="69">
        <v>53</v>
      </c>
      <c r="B74" s="63">
        <v>58</v>
      </c>
      <c r="C74" s="63">
        <v>10</v>
      </c>
      <c r="D74" s="47">
        <v>8881.5</v>
      </c>
      <c r="E74" s="47">
        <v>3857.1428571428601</v>
      </c>
      <c r="F74" s="70">
        <v>0.56571042536250504</v>
      </c>
      <c r="G74" s="47">
        <v>1800.0225646495801</v>
      </c>
      <c r="H74" s="63">
        <v>497</v>
      </c>
      <c r="I74" s="47">
        <v>9001.5</v>
      </c>
      <c r="J74" s="47">
        <v>4320</v>
      </c>
      <c r="K74" s="70">
        <v>0.52007998666888799</v>
      </c>
      <c r="L74" s="47">
        <v>1800.1191968917799</v>
      </c>
      <c r="M74" s="63">
        <v>22</v>
      </c>
      <c r="N74" s="63">
        <v>882</v>
      </c>
      <c r="O74" s="47">
        <v>7404.375</v>
      </c>
      <c r="P74" s="47">
        <v>4319.9999999998099</v>
      </c>
      <c r="Q74" s="70">
        <v>0.41656115472273503</v>
      </c>
      <c r="R74" s="47">
        <v>1800.0080449581101</v>
      </c>
      <c r="S74" s="63">
        <v>57244</v>
      </c>
      <c r="T74" s="63">
        <v>9337</v>
      </c>
      <c r="U74" s="63">
        <v>2967</v>
      </c>
      <c r="V74" s="47">
        <v>7782.75</v>
      </c>
      <c r="W74" s="47">
        <v>4320</v>
      </c>
      <c r="X74" s="70">
        <v>0.444926279271466</v>
      </c>
      <c r="Y74" s="47">
        <v>1800.1498746872001</v>
      </c>
      <c r="Z74" s="63">
        <v>4</v>
      </c>
      <c r="AA74" s="63">
        <v>150</v>
      </c>
      <c r="AB74" s="63">
        <v>31</v>
      </c>
      <c r="AC74" s="63">
        <v>5</v>
      </c>
      <c r="AD74" s="47">
        <v>6724.5</v>
      </c>
      <c r="AE74" s="47">
        <v>4220.1406919433903</v>
      </c>
      <c r="AF74" s="70">
        <v>0.37242312559395901</v>
      </c>
      <c r="AG74" s="47">
        <v>1800.0100383758499</v>
      </c>
      <c r="AH74" s="63">
        <v>28275</v>
      </c>
      <c r="AI74" s="63">
        <v>2763</v>
      </c>
      <c r="AJ74" s="63">
        <v>1464</v>
      </c>
      <c r="AK74" s="63">
        <v>166</v>
      </c>
      <c r="AL74" s="63">
        <v>99</v>
      </c>
    </row>
    <row r="75" spans="1:38" s="63" customFormat="1" ht="14" x14ac:dyDescent="0.35">
      <c r="A75" s="69">
        <v>54</v>
      </c>
      <c r="B75" s="63">
        <v>58</v>
      </c>
      <c r="C75" s="63">
        <v>20</v>
      </c>
      <c r="D75" s="47">
        <v>7417.99999999998</v>
      </c>
      <c r="E75" s="47">
        <v>3857.1428571428601</v>
      </c>
      <c r="F75" s="70">
        <v>0.48002927242613602</v>
      </c>
      <c r="G75" s="47">
        <v>1800.0116076469401</v>
      </c>
      <c r="H75" s="63">
        <v>787</v>
      </c>
      <c r="I75" s="47">
        <v>9297</v>
      </c>
      <c r="J75" s="47">
        <v>4320</v>
      </c>
      <c r="K75" s="70">
        <v>0.53533397870280697</v>
      </c>
      <c r="L75" s="47">
        <v>1800.1118738651301</v>
      </c>
      <c r="M75" s="63">
        <v>19</v>
      </c>
      <c r="N75" s="63">
        <v>799</v>
      </c>
      <c r="O75" s="47">
        <v>7511</v>
      </c>
      <c r="P75" s="47">
        <v>3861.7712779736598</v>
      </c>
      <c r="Q75" s="70">
        <v>0.48585124777343702</v>
      </c>
      <c r="R75" s="47">
        <v>1800.0102574825301</v>
      </c>
      <c r="S75" s="63">
        <v>50598</v>
      </c>
      <c r="T75" s="63">
        <v>5865</v>
      </c>
      <c r="U75" s="63">
        <v>1970</v>
      </c>
      <c r="V75" s="47">
        <v>9049</v>
      </c>
      <c r="W75" s="47">
        <v>4320</v>
      </c>
      <c r="X75" s="70">
        <v>0.52259918223008095</v>
      </c>
      <c r="Y75" s="47">
        <v>1800.1595096588101</v>
      </c>
      <c r="Z75" s="63">
        <v>6</v>
      </c>
      <c r="AA75" s="63">
        <v>248</v>
      </c>
      <c r="AB75" s="63">
        <v>47</v>
      </c>
      <c r="AC75" s="63">
        <v>4</v>
      </c>
      <c r="AD75" s="47">
        <v>7569.75</v>
      </c>
      <c r="AE75" s="47">
        <v>4320</v>
      </c>
      <c r="AF75" s="70">
        <v>0.429307440800549</v>
      </c>
      <c r="AG75" s="47">
        <v>1800.01167798042</v>
      </c>
      <c r="AH75" s="63">
        <v>17178</v>
      </c>
      <c r="AI75" s="63">
        <v>2867</v>
      </c>
      <c r="AJ75" s="63">
        <v>1367</v>
      </c>
      <c r="AK75" s="63">
        <v>225</v>
      </c>
      <c r="AL75" s="63">
        <v>61</v>
      </c>
    </row>
    <row r="76" spans="1:38" s="63" customFormat="1" ht="14" x14ac:dyDescent="0.35">
      <c r="A76" s="69">
        <v>55</v>
      </c>
      <c r="B76" s="63">
        <v>65</v>
      </c>
      <c r="C76" s="63">
        <v>10</v>
      </c>
      <c r="D76" s="47">
        <v>10793.625</v>
      </c>
      <c r="E76" s="47">
        <v>3857.1428571428601</v>
      </c>
      <c r="F76" s="70">
        <v>0.64264620485305701</v>
      </c>
      <c r="G76" s="47">
        <v>1800.02013516426</v>
      </c>
      <c r="H76" s="63">
        <v>790</v>
      </c>
      <c r="I76" s="47">
        <v>9785.25</v>
      </c>
      <c r="J76" s="47">
        <v>4320</v>
      </c>
      <c r="K76" s="70">
        <v>0.55851919981605003</v>
      </c>
      <c r="L76" s="47">
        <v>1800.2553222179399</v>
      </c>
      <c r="M76" s="63">
        <v>6</v>
      </c>
      <c r="N76" s="63">
        <v>251</v>
      </c>
      <c r="O76" s="47">
        <v>9123.75</v>
      </c>
      <c r="P76" s="47">
        <v>3857.1428571428601</v>
      </c>
      <c r="Q76" s="70">
        <v>0.57724150079266601</v>
      </c>
      <c r="R76" s="47">
        <v>1800.02336478233</v>
      </c>
      <c r="S76" s="63">
        <v>54400</v>
      </c>
      <c r="T76" s="63">
        <v>8447</v>
      </c>
      <c r="U76" s="63">
        <v>2171</v>
      </c>
      <c r="V76" s="47">
        <v>9451.5</v>
      </c>
      <c r="W76" s="47">
        <v>4320</v>
      </c>
      <c r="X76" s="70">
        <v>0.54292969369941302</v>
      </c>
      <c r="Y76" s="47">
        <v>1800.19536566734</v>
      </c>
      <c r="Z76" s="63">
        <v>3</v>
      </c>
      <c r="AA76" s="63">
        <v>128</v>
      </c>
      <c r="AB76" s="63">
        <v>25</v>
      </c>
      <c r="AC76" s="63">
        <v>4</v>
      </c>
      <c r="AD76" s="47">
        <v>8907.75</v>
      </c>
      <c r="AE76" s="47">
        <v>4320</v>
      </c>
      <c r="AF76" s="70">
        <v>0.51502904773932201</v>
      </c>
      <c r="AG76" s="47">
        <v>1800.01269054413</v>
      </c>
      <c r="AH76" s="63">
        <v>23786</v>
      </c>
      <c r="AI76" s="63">
        <v>1717</v>
      </c>
      <c r="AJ76" s="63">
        <v>819</v>
      </c>
      <c r="AK76" s="63">
        <v>119</v>
      </c>
      <c r="AL76" s="63">
        <v>89</v>
      </c>
    </row>
    <row r="77" spans="1:38" s="63" customFormat="1" ht="14" x14ac:dyDescent="0.35">
      <c r="A77" s="73">
        <v>56</v>
      </c>
      <c r="B77" s="64">
        <v>65</v>
      </c>
      <c r="C77" s="64">
        <v>19</v>
      </c>
      <c r="D77" s="74" t="s">
        <v>121</v>
      </c>
      <c r="E77" s="74" t="s">
        <v>121</v>
      </c>
      <c r="F77" s="75" t="s">
        <v>121</v>
      </c>
      <c r="G77" s="74" t="s">
        <v>121</v>
      </c>
      <c r="H77" s="64"/>
      <c r="I77" s="74">
        <v>9588</v>
      </c>
      <c r="J77" s="74">
        <v>4320</v>
      </c>
      <c r="K77" s="75">
        <v>0.54943679599499395</v>
      </c>
      <c r="L77" s="74">
        <v>1800.1643233299301</v>
      </c>
      <c r="M77" s="64">
        <v>5</v>
      </c>
      <c r="N77" s="64">
        <v>212</v>
      </c>
      <c r="O77" s="74">
        <v>8321.25</v>
      </c>
      <c r="P77" s="74">
        <v>4319.99999999999</v>
      </c>
      <c r="Q77" s="75">
        <v>0.48084722848129302</v>
      </c>
      <c r="R77" s="74">
        <v>1800.0182549953499</v>
      </c>
      <c r="S77" s="64">
        <v>43200</v>
      </c>
      <c r="T77" s="64">
        <v>7218</v>
      </c>
      <c r="U77" s="64">
        <v>2314</v>
      </c>
      <c r="V77" s="74">
        <v>9614.25</v>
      </c>
      <c r="W77" s="74">
        <v>4320</v>
      </c>
      <c r="X77" s="75">
        <v>0.55066697870348702</v>
      </c>
      <c r="Y77" s="74">
        <v>1800.20534420013</v>
      </c>
      <c r="Z77" s="64">
        <v>4</v>
      </c>
      <c r="AA77" s="64">
        <v>170</v>
      </c>
      <c r="AB77" s="64">
        <v>33</v>
      </c>
      <c r="AC77" s="64">
        <v>8</v>
      </c>
      <c r="AD77" s="74">
        <v>8430.75</v>
      </c>
      <c r="AE77" s="74">
        <v>4165.7142857142899</v>
      </c>
      <c r="AF77" s="75">
        <v>0.50589042662701</v>
      </c>
      <c r="AG77" s="74">
        <v>1800.02161884308</v>
      </c>
      <c r="AH77" s="64">
        <v>22200</v>
      </c>
      <c r="AI77" s="64">
        <v>1749</v>
      </c>
      <c r="AJ77" s="64">
        <v>809</v>
      </c>
      <c r="AK77" s="64">
        <v>142</v>
      </c>
      <c r="AL77" s="64">
        <v>44</v>
      </c>
    </row>
    <row r="78" spans="1:38" s="63" customFormat="1" ht="14" x14ac:dyDescent="0.35">
      <c r="A78" s="73">
        <v>57</v>
      </c>
      <c r="B78" s="64">
        <v>81</v>
      </c>
      <c r="C78" s="64">
        <v>14</v>
      </c>
      <c r="D78" s="74" t="s">
        <v>121</v>
      </c>
      <c r="E78" s="74" t="s">
        <v>121</v>
      </c>
      <c r="F78" s="75" t="s">
        <v>121</v>
      </c>
      <c r="G78" s="74" t="s">
        <v>121</v>
      </c>
      <c r="H78" s="64"/>
      <c r="I78" s="74">
        <v>11712.5</v>
      </c>
      <c r="J78" s="74">
        <v>5940</v>
      </c>
      <c r="K78" s="75">
        <v>0.49284951974386298</v>
      </c>
      <c r="L78" s="74">
        <v>1800.3051156997701</v>
      </c>
      <c r="M78" s="64">
        <v>15</v>
      </c>
      <c r="N78" s="64">
        <v>903</v>
      </c>
      <c r="O78" s="74">
        <v>10037</v>
      </c>
      <c r="P78" s="74">
        <v>5940</v>
      </c>
      <c r="Q78" s="75">
        <v>0.40818969811696298</v>
      </c>
      <c r="R78" s="74">
        <v>1800.0375034809099</v>
      </c>
      <c r="S78" s="64">
        <v>22900</v>
      </c>
      <c r="T78" s="64">
        <v>9096</v>
      </c>
      <c r="U78" s="64">
        <v>1821</v>
      </c>
      <c r="V78" s="74">
        <v>12804</v>
      </c>
      <c r="W78" s="74">
        <v>5940</v>
      </c>
      <c r="X78" s="75">
        <v>0.536082474226804</v>
      </c>
      <c r="Y78" s="74">
        <v>1800.3062334060701</v>
      </c>
      <c r="Z78" s="64">
        <v>3</v>
      </c>
      <c r="AA78" s="64">
        <v>169</v>
      </c>
      <c r="AB78" s="64">
        <v>32</v>
      </c>
      <c r="AC78" s="64">
        <v>13</v>
      </c>
      <c r="AD78" s="74">
        <v>11634.875</v>
      </c>
      <c r="AE78" s="74">
        <v>5940</v>
      </c>
      <c r="AF78" s="75">
        <v>0.48946593753692702</v>
      </c>
      <c r="AG78" s="74">
        <v>1800.0168340206101</v>
      </c>
      <c r="AH78" s="64">
        <v>14628</v>
      </c>
      <c r="AI78" s="64">
        <v>1780</v>
      </c>
      <c r="AJ78" s="64">
        <v>987</v>
      </c>
      <c r="AK78" s="64">
        <v>138</v>
      </c>
      <c r="AL78" s="64">
        <v>91</v>
      </c>
    </row>
    <row r="79" spans="1:38" s="63" customFormat="1" ht="14" x14ac:dyDescent="0.35">
      <c r="A79" s="73">
        <v>58</v>
      </c>
      <c r="B79" s="64">
        <v>81</v>
      </c>
      <c r="C79" s="64">
        <v>25</v>
      </c>
      <c r="D79" s="74" t="s">
        <v>121</v>
      </c>
      <c r="E79" s="74" t="s">
        <v>121</v>
      </c>
      <c r="F79" s="75" t="s">
        <v>121</v>
      </c>
      <c r="G79" s="74" t="s">
        <v>121</v>
      </c>
      <c r="H79" s="64"/>
      <c r="I79" s="74">
        <v>12394.25</v>
      </c>
      <c r="J79" s="74">
        <v>5940</v>
      </c>
      <c r="K79" s="75">
        <v>0.52074550698912803</v>
      </c>
      <c r="L79" s="74">
        <v>1800.21756887436</v>
      </c>
      <c r="M79" s="64">
        <v>14</v>
      </c>
      <c r="N79" s="64">
        <v>846</v>
      </c>
      <c r="O79" s="74">
        <v>11982.25</v>
      </c>
      <c r="P79" s="74">
        <v>5939.99999999998</v>
      </c>
      <c r="Q79" s="75">
        <v>0.50426672786830296</v>
      </c>
      <c r="R79" s="74">
        <v>1800.0104529857599</v>
      </c>
      <c r="S79" s="64">
        <v>30797</v>
      </c>
      <c r="T79" s="64">
        <v>6568</v>
      </c>
      <c r="U79" s="64">
        <v>2383</v>
      </c>
      <c r="V79" s="74">
        <v>13469.5</v>
      </c>
      <c r="W79" s="74">
        <v>5940</v>
      </c>
      <c r="X79" s="75">
        <v>0.55900367496937498</v>
      </c>
      <c r="Y79" s="74">
        <v>1800.38635921478</v>
      </c>
      <c r="Z79" s="64">
        <v>4</v>
      </c>
      <c r="AA79" s="64">
        <v>237</v>
      </c>
      <c r="AB79" s="64">
        <v>45</v>
      </c>
      <c r="AC79" s="64">
        <v>15</v>
      </c>
      <c r="AD79" s="74">
        <v>12267</v>
      </c>
      <c r="AE79" s="74">
        <v>5940</v>
      </c>
      <c r="AF79" s="75">
        <v>0.51577402787967297</v>
      </c>
      <c r="AG79" s="74">
        <v>1800.0226421356199</v>
      </c>
      <c r="AH79" s="64">
        <v>15126</v>
      </c>
      <c r="AI79" s="64">
        <v>2284</v>
      </c>
      <c r="AJ79" s="64">
        <v>1717</v>
      </c>
      <c r="AK79" s="64">
        <v>169</v>
      </c>
      <c r="AL79" s="64">
        <v>98</v>
      </c>
    </row>
    <row r="80" spans="1:38" s="63" customFormat="1" ht="14" x14ac:dyDescent="0.35">
      <c r="A80" s="73">
        <v>59</v>
      </c>
      <c r="B80" s="64">
        <v>90</v>
      </c>
      <c r="C80" s="64">
        <v>14</v>
      </c>
      <c r="D80" s="74" t="s">
        <v>121</v>
      </c>
      <c r="E80" s="74" t="s">
        <v>121</v>
      </c>
      <c r="F80" s="75" t="s">
        <v>121</v>
      </c>
      <c r="G80" s="74" t="s">
        <v>121</v>
      </c>
      <c r="H80" s="64"/>
      <c r="I80" s="74" t="s">
        <v>121</v>
      </c>
      <c r="J80" s="74" t="s">
        <v>121</v>
      </c>
      <c r="K80" s="75" t="s">
        <v>121</v>
      </c>
      <c r="L80" s="74" t="s">
        <v>121</v>
      </c>
      <c r="M80" s="64" t="s">
        <v>121</v>
      </c>
      <c r="N80" s="64" t="s">
        <v>121</v>
      </c>
      <c r="O80" s="74" t="s">
        <v>121</v>
      </c>
      <c r="P80" s="74" t="s">
        <v>121</v>
      </c>
      <c r="Q80" s="75" t="s">
        <v>121</v>
      </c>
      <c r="R80" s="74" t="s">
        <v>121</v>
      </c>
      <c r="S80" s="64" t="s">
        <v>121</v>
      </c>
      <c r="T80" s="64"/>
      <c r="U80" s="64" t="s">
        <v>121</v>
      </c>
      <c r="V80" s="74">
        <v>15175.75</v>
      </c>
      <c r="W80" s="74">
        <v>5400</v>
      </c>
      <c r="X80" s="75">
        <v>0.64416915144226805</v>
      </c>
      <c r="Y80" s="74">
        <v>1800.3295183181799</v>
      </c>
      <c r="Z80" s="64">
        <v>1</v>
      </c>
      <c r="AA80" s="64" t="s">
        <v>121</v>
      </c>
      <c r="AB80" s="64" t="s">
        <v>121</v>
      </c>
      <c r="AC80" s="64" t="s">
        <v>121</v>
      </c>
      <c r="AD80" s="74">
        <v>13657</v>
      </c>
      <c r="AE80" s="74">
        <v>5400</v>
      </c>
      <c r="AF80" s="75">
        <v>0.60459837445997899</v>
      </c>
      <c r="AG80" s="74">
        <v>1800.01819515228</v>
      </c>
      <c r="AH80" s="64">
        <v>14886</v>
      </c>
      <c r="AI80" s="64">
        <v>2662</v>
      </c>
      <c r="AJ80" s="64">
        <v>1104</v>
      </c>
      <c r="AK80" s="64">
        <v>196</v>
      </c>
      <c r="AL80" s="64">
        <v>92</v>
      </c>
    </row>
    <row r="81" spans="1:38" s="63" customFormat="1" ht="14" x14ac:dyDescent="0.35">
      <c r="A81" s="73">
        <v>60</v>
      </c>
      <c r="B81" s="64">
        <v>90</v>
      </c>
      <c r="C81" s="64">
        <v>26</v>
      </c>
      <c r="D81" s="74" t="s">
        <v>121</v>
      </c>
      <c r="E81" s="74" t="s">
        <v>121</v>
      </c>
      <c r="F81" s="75" t="s">
        <v>121</v>
      </c>
      <c r="G81" s="74" t="s">
        <v>121</v>
      </c>
      <c r="H81" s="64"/>
      <c r="I81" s="74" t="s">
        <v>121</v>
      </c>
      <c r="J81" s="74" t="s">
        <v>121</v>
      </c>
      <c r="K81" s="75" t="s">
        <v>121</v>
      </c>
      <c r="L81" s="74" t="s">
        <v>121</v>
      </c>
      <c r="M81" s="64" t="s">
        <v>121</v>
      </c>
      <c r="N81" s="64" t="s">
        <v>121</v>
      </c>
      <c r="O81" s="74">
        <v>11495.75</v>
      </c>
      <c r="P81" s="74">
        <v>5400</v>
      </c>
      <c r="Q81" s="75">
        <v>0.53026118348084705</v>
      </c>
      <c r="R81" s="74">
        <v>1800.9698898792301</v>
      </c>
      <c r="S81" s="64">
        <v>14600</v>
      </c>
      <c r="T81" s="64">
        <v>3518</v>
      </c>
      <c r="U81" s="64">
        <v>1498</v>
      </c>
      <c r="V81" s="74" t="s">
        <v>121</v>
      </c>
      <c r="W81" s="74" t="s">
        <v>121</v>
      </c>
      <c r="X81" s="75" t="s">
        <v>121</v>
      </c>
      <c r="Y81" s="74" t="s">
        <v>121</v>
      </c>
      <c r="Z81" s="64" t="s">
        <v>121</v>
      </c>
      <c r="AA81" s="64" t="s">
        <v>121</v>
      </c>
      <c r="AB81" s="64" t="s">
        <v>121</v>
      </c>
      <c r="AC81" s="64" t="s">
        <v>121</v>
      </c>
      <c r="AD81" s="74">
        <v>13189.25</v>
      </c>
      <c r="AE81" s="74">
        <v>5400</v>
      </c>
      <c r="AF81" s="75">
        <v>0.59057565820648905</v>
      </c>
      <c r="AG81" s="74">
        <v>1800.0172238349901</v>
      </c>
      <c r="AH81" s="64">
        <v>11164</v>
      </c>
      <c r="AI81" s="64">
        <v>1690</v>
      </c>
      <c r="AJ81" s="64">
        <v>856</v>
      </c>
      <c r="AK81" s="64">
        <v>99</v>
      </c>
      <c r="AL81" s="64">
        <v>43</v>
      </c>
    </row>
    <row r="82" spans="1:38" s="63" customFormat="1" ht="14" x14ac:dyDescent="0.35">
      <c r="A82" s="73">
        <v>61</v>
      </c>
      <c r="B82" s="64">
        <v>81</v>
      </c>
      <c r="C82" s="64">
        <v>14</v>
      </c>
      <c r="D82" s="74" t="s">
        <v>121</v>
      </c>
      <c r="E82" s="74" t="s">
        <v>121</v>
      </c>
      <c r="F82" s="75" t="s">
        <v>121</v>
      </c>
      <c r="G82" s="74" t="s">
        <v>121</v>
      </c>
      <c r="H82" s="64"/>
      <c r="I82" s="74">
        <v>12170.75</v>
      </c>
      <c r="J82" s="74">
        <v>5400</v>
      </c>
      <c r="K82" s="75">
        <v>0.55631329211429004</v>
      </c>
      <c r="L82" s="74">
        <v>1800.20432281494</v>
      </c>
      <c r="M82" s="64">
        <v>13</v>
      </c>
      <c r="N82" s="64">
        <v>752</v>
      </c>
      <c r="O82" s="74">
        <v>10725.25</v>
      </c>
      <c r="P82" s="74">
        <v>5400</v>
      </c>
      <c r="Q82" s="75">
        <v>0.49651523274515302</v>
      </c>
      <c r="R82" s="74">
        <v>1800.0499167442299</v>
      </c>
      <c r="S82" s="64">
        <v>17850</v>
      </c>
      <c r="T82" s="64">
        <v>11380</v>
      </c>
      <c r="U82" s="64">
        <v>2511</v>
      </c>
      <c r="V82" s="74">
        <v>12146.25</v>
      </c>
      <c r="W82" s="74">
        <v>5400</v>
      </c>
      <c r="X82" s="75">
        <v>0.555418338993517</v>
      </c>
      <c r="Y82" s="74">
        <v>1800.2748043537099</v>
      </c>
      <c r="Z82" s="64">
        <v>3</v>
      </c>
      <c r="AA82" s="64">
        <v>169</v>
      </c>
      <c r="AB82" s="64">
        <v>29</v>
      </c>
      <c r="AC82" s="64">
        <v>0</v>
      </c>
      <c r="AD82" s="74">
        <v>10713</v>
      </c>
      <c r="AE82" s="74">
        <v>5400</v>
      </c>
      <c r="AF82" s="75">
        <v>0.49593951274152398</v>
      </c>
      <c r="AG82" s="74">
        <v>1800.01514792442</v>
      </c>
      <c r="AH82" s="64">
        <v>11893</v>
      </c>
      <c r="AI82" s="64">
        <v>1699</v>
      </c>
      <c r="AJ82" s="64">
        <v>834</v>
      </c>
      <c r="AK82" s="64">
        <v>161</v>
      </c>
      <c r="AL82" s="64">
        <v>27</v>
      </c>
    </row>
    <row r="83" spans="1:38" s="63" customFormat="1" ht="14" x14ac:dyDescent="0.35">
      <c r="A83" s="73">
        <v>62</v>
      </c>
      <c r="B83" s="64">
        <v>81</v>
      </c>
      <c r="C83" s="64">
        <v>24</v>
      </c>
      <c r="D83" s="74" t="s">
        <v>121</v>
      </c>
      <c r="E83" s="74" t="s">
        <v>121</v>
      </c>
      <c r="F83" s="75" t="s">
        <v>121</v>
      </c>
      <c r="G83" s="74" t="s">
        <v>121</v>
      </c>
      <c r="H83" s="64"/>
      <c r="I83" s="74">
        <v>11553</v>
      </c>
      <c r="J83" s="74">
        <v>5400</v>
      </c>
      <c r="K83" s="75">
        <v>0.53258893793819795</v>
      </c>
      <c r="L83" s="74">
        <v>1800.2212693691299</v>
      </c>
      <c r="M83" s="64">
        <v>15</v>
      </c>
      <c r="N83" s="64">
        <v>876</v>
      </c>
      <c r="O83" s="74">
        <v>10903.75</v>
      </c>
      <c r="P83" s="74">
        <v>5400</v>
      </c>
      <c r="Q83" s="75">
        <v>0.50475753754441799</v>
      </c>
      <c r="R83" s="74">
        <v>1800.0476403236401</v>
      </c>
      <c r="S83" s="64">
        <v>23900</v>
      </c>
      <c r="T83" s="64">
        <v>9594</v>
      </c>
      <c r="U83" s="64">
        <v>3780</v>
      </c>
      <c r="V83" s="74">
        <v>11357</v>
      </c>
      <c r="W83" s="74">
        <v>5400</v>
      </c>
      <c r="X83" s="75">
        <v>0.52452232103548502</v>
      </c>
      <c r="Y83" s="74">
        <v>1800.3091080188799</v>
      </c>
      <c r="Z83" s="64">
        <v>3</v>
      </c>
      <c r="AA83" s="64">
        <v>169</v>
      </c>
      <c r="AB83" s="64">
        <v>29</v>
      </c>
      <c r="AC83" s="64">
        <v>0</v>
      </c>
      <c r="AD83" s="74">
        <v>11369.25</v>
      </c>
      <c r="AE83" s="74">
        <v>5400</v>
      </c>
      <c r="AF83" s="75">
        <v>0.525034632891347</v>
      </c>
      <c r="AG83" s="74">
        <v>1800.0140793323501</v>
      </c>
      <c r="AH83" s="64">
        <v>14141</v>
      </c>
      <c r="AI83" s="64">
        <v>2966</v>
      </c>
      <c r="AJ83" s="64">
        <v>758</v>
      </c>
      <c r="AK83" s="64">
        <v>90</v>
      </c>
      <c r="AL83" s="64">
        <v>22</v>
      </c>
    </row>
    <row r="84" spans="1:38" s="63" customFormat="1" ht="14" x14ac:dyDescent="0.35">
      <c r="A84" s="73">
        <v>63</v>
      </c>
      <c r="B84" s="64">
        <v>91</v>
      </c>
      <c r="C84" s="64">
        <v>14</v>
      </c>
      <c r="D84" s="74" t="s">
        <v>121</v>
      </c>
      <c r="E84" s="74" t="s">
        <v>121</v>
      </c>
      <c r="F84" s="75" t="s">
        <v>121</v>
      </c>
      <c r="G84" s="74" t="s">
        <v>121</v>
      </c>
      <c r="H84" s="64"/>
      <c r="I84" s="74" t="s">
        <v>121</v>
      </c>
      <c r="J84" s="74" t="s">
        <v>121</v>
      </c>
      <c r="K84" s="75" t="s">
        <v>121</v>
      </c>
      <c r="L84" s="74" t="s">
        <v>121</v>
      </c>
      <c r="M84" s="64" t="s">
        <v>121</v>
      </c>
      <c r="N84" s="64" t="s">
        <v>121</v>
      </c>
      <c r="O84" s="74">
        <v>13708.5</v>
      </c>
      <c r="P84" s="74">
        <v>5400</v>
      </c>
      <c r="Q84" s="75">
        <v>0.606083816610128</v>
      </c>
      <c r="R84" s="74">
        <v>1801.35303211212</v>
      </c>
      <c r="S84" s="64">
        <v>22000</v>
      </c>
      <c r="T84" s="64">
        <v>5135</v>
      </c>
      <c r="U84" s="64">
        <v>1045</v>
      </c>
      <c r="V84" s="74" t="s">
        <v>121</v>
      </c>
      <c r="W84" s="74" t="s">
        <v>121</v>
      </c>
      <c r="X84" s="75" t="s">
        <v>121</v>
      </c>
      <c r="Y84" s="74" t="s">
        <v>121</v>
      </c>
      <c r="Z84" s="64" t="s">
        <v>121</v>
      </c>
      <c r="AA84" s="64" t="s">
        <v>121</v>
      </c>
      <c r="AB84" s="64" t="s">
        <v>121</v>
      </c>
      <c r="AC84" s="64" t="s">
        <v>121</v>
      </c>
      <c r="AD84" s="74" t="s">
        <v>121</v>
      </c>
      <c r="AE84" s="74" t="s">
        <v>121</v>
      </c>
      <c r="AF84" s="75" t="s">
        <v>121</v>
      </c>
      <c r="AG84" s="74" t="s">
        <v>121</v>
      </c>
      <c r="AH84" s="64" t="s">
        <v>121</v>
      </c>
      <c r="AI84" s="64" t="s">
        <v>121</v>
      </c>
      <c r="AJ84" s="64" t="s">
        <v>121</v>
      </c>
      <c r="AK84" s="64" t="s">
        <v>121</v>
      </c>
      <c r="AL84" s="64" t="s">
        <v>121</v>
      </c>
    </row>
    <row r="85" spans="1:38" s="63" customFormat="1" ht="14" x14ac:dyDescent="0.35">
      <c r="A85" s="73">
        <v>64</v>
      </c>
      <c r="B85" s="64">
        <v>91</v>
      </c>
      <c r="C85" s="64">
        <v>24</v>
      </c>
      <c r="D85" s="74">
        <v>15377.5</v>
      </c>
      <c r="E85" s="74">
        <v>5400.00000000004</v>
      </c>
      <c r="F85" s="75">
        <v>0.64883758738415898</v>
      </c>
      <c r="G85" s="74">
        <v>1800.0827867984799</v>
      </c>
      <c r="H85" s="64">
        <v>68</v>
      </c>
      <c r="I85" s="74" t="s">
        <v>121</v>
      </c>
      <c r="J85" s="74" t="s">
        <v>121</v>
      </c>
      <c r="K85" s="75" t="s">
        <v>121</v>
      </c>
      <c r="L85" s="74" t="s">
        <v>121</v>
      </c>
      <c r="M85" s="64" t="s">
        <v>121</v>
      </c>
      <c r="N85" s="64" t="s">
        <v>121</v>
      </c>
      <c r="O85" s="74">
        <v>13053.5</v>
      </c>
      <c r="P85" s="74">
        <v>5400</v>
      </c>
      <c r="Q85" s="75">
        <v>0.58631784578848101</v>
      </c>
      <c r="R85" s="74">
        <v>1800.0205755233801</v>
      </c>
      <c r="S85" s="64">
        <v>35361</v>
      </c>
      <c r="T85" s="64">
        <v>4944</v>
      </c>
      <c r="U85" s="64">
        <v>1998</v>
      </c>
      <c r="V85" s="74" t="s">
        <v>121</v>
      </c>
      <c r="W85" s="74" t="s">
        <v>121</v>
      </c>
      <c r="X85" s="75" t="s">
        <v>121</v>
      </c>
      <c r="Y85" s="74" t="s">
        <v>121</v>
      </c>
      <c r="Z85" s="64" t="s">
        <v>121</v>
      </c>
      <c r="AA85" s="64" t="s">
        <v>121</v>
      </c>
      <c r="AB85" s="64" t="s">
        <v>121</v>
      </c>
      <c r="AC85" s="64" t="s">
        <v>121</v>
      </c>
      <c r="AD85" s="74">
        <v>13001.25</v>
      </c>
      <c r="AE85" s="74">
        <v>5400</v>
      </c>
      <c r="AF85" s="75">
        <v>0.58465532160368805</v>
      </c>
      <c r="AG85" s="74">
        <v>1800.0238072872201</v>
      </c>
      <c r="AH85" s="64">
        <v>12928</v>
      </c>
      <c r="AI85" s="64">
        <v>2871</v>
      </c>
      <c r="AJ85" s="64">
        <v>1234</v>
      </c>
      <c r="AK85" s="64">
        <v>190</v>
      </c>
      <c r="AL85" s="64">
        <v>77</v>
      </c>
    </row>
    <row r="86" spans="1:38" s="63" customFormat="1" ht="14" x14ac:dyDescent="0.35">
      <c r="A86" s="73">
        <v>65</v>
      </c>
      <c r="B86" s="64">
        <v>104</v>
      </c>
      <c r="C86" s="64">
        <v>18</v>
      </c>
      <c r="D86" s="74" t="s">
        <v>121</v>
      </c>
      <c r="E86" s="74" t="s">
        <v>121</v>
      </c>
      <c r="F86" s="75" t="s">
        <v>121</v>
      </c>
      <c r="G86" s="74" t="s">
        <v>121</v>
      </c>
      <c r="H86" s="64"/>
      <c r="I86" s="74">
        <v>15802.5</v>
      </c>
      <c r="J86" s="74">
        <v>7020.00000000002</v>
      </c>
      <c r="K86" s="75">
        <v>0.55576649264356803</v>
      </c>
      <c r="L86" s="74">
        <v>1800.5185852050799</v>
      </c>
      <c r="M86" s="64">
        <v>3</v>
      </c>
      <c r="N86" s="64">
        <v>226</v>
      </c>
      <c r="O86" s="74">
        <v>14651</v>
      </c>
      <c r="P86" s="74">
        <v>7020</v>
      </c>
      <c r="Q86" s="75">
        <v>0.520851818988461</v>
      </c>
      <c r="R86" s="74">
        <v>1800.0144670009599</v>
      </c>
      <c r="S86" s="64">
        <v>20622</v>
      </c>
      <c r="T86" s="64">
        <v>9642</v>
      </c>
      <c r="U86" s="64">
        <v>1415</v>
      </c>
      <c r="V86" s="74">
        <v>15704.5</v>
      </c>
      <c r="W86" s="74">
        <v>7020</v>
      </c>
      <c r="X86" s="75">
        <v>0.55299436467254603</v>
      </c>
      <c r="Y86" s="74">
        <v>1800.43513250351</v>
      </c>
      <c r="Z86" s="64">
        <v>2</v>
      </c>
      <c r="AA86" s="64">
        <v>150</v>
      </c>
      <c r="AB86" s="64">
        <v>27</v>
      </c>
      <c r="AC86" s="64">
        <v>4</v>
      </c>
      <c r="AD86" s="74">
        <v>15092</v>
      </c>
      <c r="AE86" s="74">
        <v>7020</v>
      </c>
      <c r="AF86" s="75">
        <v>0.53485290219983805</v>
      </c>
      <c r="AG86" s="74">
        <v>1804.0181722641</v>
      </c>
      <c r="AH86" s="64">
        <v>14000</v>
      </c>
      <c r="AI86" s="64">
        <v>1742</v>
      </c>
      <c r="AJ86" s="64">
        <v>305</v>
      </c>
      <c r="AK86" s="64">
        <v>45</v>
      </c>
      <c r="AL86" s="64">
        <v>1</v>
      </c>
    </row>
    <row r="87" spans="1:38" s="63" customFormat="1" ht="14" x14ac:dyDescent="0.35">
      <c r="A87" s="73">
        <v>66</v>
      </c>
      <c r="B87" s="64">
        <v>104</v>
      </c>
      <c r="C87" s="64">
        <v>34</v>
      </c>
      <c r="D87" s="74" t="s">
        <v>121</v>
      </c>
      <c r="E87" s="74" t="s">
        <v>121</v>
      </c>
      <c r="F87" s="75" t="s">
        <v>121</v>
      </c>
      <c r="G87" s="74" t="s">
        <v>121</v>
      </c>
      <c r="H87" s="64"/>
      <c r="I87" s="74">
        <v>16928.75</v>
      </c>
      <c r="J87" s="74">
        <v>7020</v>
      </c>
      <c r="K87" s="75">
        <v>0.58532082994905099</v>
      </c>
      <c r="L87" s="74">
        <v>1800.38240861893</v>
      </c>
      <c r="M87" s="64">
        <v>3</v>
      </c>
      <c r="N87" s="64">
        <v>231</v>
      </c>
      <c r="O87" s="74">
        <v>17099.25</v>
      </c>
      <c r="P87" s="74">
        <v>6942.8571428571404</v>
      </c>
      <c r="Q87" s="75">
        <v>0.59396715394785204</v>
      </c>
      <c r="R87" s="74">
        <v>1802.7905666828201</v>
      </c>
      <c r="S87" s="64">
        <v>9000</v>
      </c>
      <c r="T87" s="64">
        <v>5788</v>
      </c>
      <c r="U87" s="64">
        <v>1391</v>
      </c>
      <c r="V87" s="74">
        <v>16695.75</v>
      </c>
      <c r="W87" s="74">
        <v>7020</v>
      </c>
      <c r="X87" s="75">
        <v>0.57953371366964601</v>
      </c>
      <c r="Y87" s="74">
        <v>1800.5690958499899</v>
      </c>
      <c r="Z87" s="64">
        <v>2</v>
      </c>
      <c r="AA87" s="64">
        <v>153</v>
      </c>
      <c r="AB87" s="64">
        <v>27</v>
      </c>
      <c r="AC87" s="64">
        <v>3</v>
      </c>
      <c r="AD87" s="74" t="s">
        <v>121</v>
      </c>
      <c r="AE87" s="74" t="s">
        <v>121</v>
      </c>
      <c r="AF87" s="75" t="s">
        <v>121</v>
      </c>
      <c r="AG87" s="74" t="s">
        <v>121</v>
      </c>
      <c r="AH87" s="64" t="s">
        <v>121</v>
      </c>
      <c r="AI87" s="64" t="s">
        <v>121</v>
      </c>
      <c r="AJ87" s="64" t="s">
        <v>121</v>
      </c>
      <c r="AK87" s="64" t="s">
        <v>121</v>
      </c>
      <c r="AL87" s="64" t="s">
        <v>121</v>
      </c>
    </row>
    <row r="88" spans="1:38" s="63" customFormat="1" ht="14" x14ac:dyDescent="0.35">
      <c r="A88" s="73">
        <v>67</v>
      </c>
      <c r="B88" s="64">
        <v>116</v>
      </c>
      <c r="C88" s="64">
        <v>18</v>
      </c>
      <c r="D88" s="74" t="s">
        <v>121</v>
      </c>
      <c r="E88" s="74" t="s">
        <v>121</v>
      </c>
      <c r="F88" s="75" t="s">
        <v>121</v>
      </c>
      <c r="G88" s="74" t="s">
        <v>121</v>
      </c>
      <c r="H88" s="64"/>
      <c r="I88" s="74" t="s">
        <v>121</v>
      </c>
      <c r="J88" s="74" t="s">
        <v>121</v>
      </c>
      <c r="K88" s="75" t="s">
        <v>121</v>
      </c>
      <c r="L88" s="74" t="s">
        <v>121</v>
      </c>
      <c r="M88" s="64" t="s">
        <v>121</v>
      </c>
      <c r="N88" s="64" t="s">
        <v>121</v>
      </c>
      <c r="O88" s="74">
        <v>28303.291666666701</v>
      </c>
      <c r="P88" s="74">
        <v>6942.8571428571404</v>
      </c>
      <c r="Q88" s="75">
        <v>0.75469789080985406</v>
      </c>
      <c r="R88" s="74">
        <v>1803.7702140808101</v>
      </c>
      <c r="S88" s="64">
        <v>17600</v>
      </c>
      <c r="T88" s="64">
        <v>5102</v>
      </c>
      <c r="U88" s="64">
        <v>665</v>
      </c>
      <c r="V88" s="74" t="s">
        <v>121</v>
      </c>
      <c r="W88" s="74" t="s">
        <v>121</v>
      </c>
      <c r="X88" s="75" t="s">
        <v>121</v>
      </c>
      <c r="Y88" s="74" t="s">
        <v>121</v>
      </c>
      <c r="Z88" s="64" t="s">
        <v>121</v>
      </c>
      <c r="AA88" s="64" t="s">
        <v>121</v>
      </c>
      <c r="AB88" s="64" t="s">
        <v>121</v>
      </c>
      <c r="AC88" s="64" t="s">
        <v>121</v>
      </c>
      <c r="AD88" s="74" t="s">
        <v>121</v>
      </c>
      <c r="AE88" s="74" t="s">
        <v>121</v>
      </c>
      <c r="AF88" s="75" t="s">
        <v>121</v>
      </c>
      <c r="AG88" s="74" t="s">
        <v>121</v>
      </c>
      <c r="AH88" s="64" t="s">
        <v>121</v>
      </c>
      <c r="AI88" s="64" t="s">
        <v>121</v>
      </c>
      <c r="AJ88" s="64" t="s">
        <v>121</v>
      </c>
      <c r="AK88" s="64" t="s">
        <v>121</v>
      </c>
      <c r="AL88" s="64" t="s">
        <v>121</v>
      </c>
    </row>
    <row r="89" spans="1:38" s="63" customFormat="1" ht="14" x14ac:dyDescent="0.35">
      <c r="A89" s="73">
        <v>68</v>
      </c>
      <c r="B89" s="64">
        <v>117</v>
      </c>
      <c r="C89" s="64">
        <v>35</v>
      </c>
      <c r="D89" s="74" t="s">
        <v>121</v>
      </c>
      <c r="E89" s="74" t="s">
        <v>121</v>
      </c>
      <c r="F89" s="75" t="s">
        <v>121</v>
      </c>
      <c r="G89" s="74" t="s">
        <v>121</v>
      </c>
      <c r="H89" s="64"/>
      <c r="I89" s="74" t="s">
        <v>121</v>
      </c>
      <c r="J89" s="74" t="s">
        <v>121</v>
      </c>
      <c r="K89" s="75" t="s">
        <v>121</v>
      </c>
      <c r="L89" s="74" t="s">
        <v>121</v>
      </c>
      <c r="M89" s="64" t="s">
        <v>121</v>
      </c>
      <c r="N89" s="64" t="s">
        <v>121</v>
      </c>
      <c r="O89" s="74">
        <v>25949.166666666701</v>
      </c>
      <c r="P89" s="74">
        <v>6942.8571428571404</v>
      </c>
      <c r="Q89" s="75">
        <v>0.73244392654135804</v>
      </c>
      <c r="R89" s="74">
        <v>1809.77488136292</v>
      </c>
      <c r="S89" s="64">
        <v>16300</v>
      </c>
      <c r="T89" s="64">
        <v>4030</v>
      </c>
      <c r="U89" s="64">
        <v>966</v>
      </c>
      <c r="V89" s="74" t="s">
        <v>121</v>
      </c>
      <c r="W89" s="74" t="s">
        <v>121</v>
      </c>
      <c r="X89" s="75" t="s">
        <v>121</v>
      </c>
      <c r="Y89" s="74" t="s">
        <v>121</v>
      </c>
      <c r="Z89" s="64" t="s">
        <v>121</v>
      </c>
      <c r="AA89" s="64" t="s">
        <v>121</v>
      </c>
      <c r="AB89" s="64" t="s">
        <v>121</v>
      </c>
      <c r="AC89" s="64" t="s">
        <v>121</v>
      </c>
      <c r="AD89" s="74">
        <v>38494.375</v>
      </c>
      <c r="AE89" s="74">
        <v>6942.8571428571404</v>
      </c>
      <c r="AF89" s="75">
        <v>0.81963969689448801</v>
      </c>
      <c r="AG89" s="74">
        <v>1825.4641144275699</v>
      </c>
      <c r="AH89" s="64">
        <v>13600</v>
      </c>
      <c r="AI89" s="64">
        <v>2666</v>
      </c>
      <c r="AJ89" s="64">
        <v>945</v>
      </c>
      <c r="AK89" s="64">
        <v>207</v>
      </c>
      <c r="AL89" s="64">
        <v>145</v>
      </c>
    </row>
    <row r="90" spans="1:38" s="63" customFormat="1" ht="14" x14ac:dyDescent="0.35">
      <c r="A90" s="73">
        <v>69</v>
      </c>
      <c r="B90" s="64">
        <v>104</v>
      </c>
      <c r="C90" s="64">
        <v>18</v>
      </c>
      <c r="D90" s="74" t="s">
        <v>121</v>
      </c>
      <c r="E90" s="74" t="s">
        <v>121</v>
      </c>
      <c r="F90" s="75" t="s">
        <v>121</v>
      </c>
      <c r="G90" s="74" t="s">
        <v>121</v>
      </c>
      <c r="H90" s="64"/>
      <c r="I90" s="74">
        <v>16177.75</v>
      </c>
      <c r="J90" s="74">
        <v>7020</v>
      </c>
      <c r="K90" s="75">
        <v>0.56607068350048695</v>
      </c>
      <c r="L90" s="74">
        <v>1800.3743135929101</v>
      </c>
      <c r="M90" s="64">
        <v>6</v>
      </c>
      <c r="N90" s="64">
        <v>431</v>
      </c>
      <c r="O90" s="74">
        <v>16669.75</v>
      </c>
      <c r="P90" s="74">
        <v>6942.8571428571404</v>
      </c>
      <c r="Q90" s="75">
        <v>0.58350562288833396</v>
      </c>
      <c r="R90" s="74">
        <v>1800.0556781292</v>
      </c>
      <c r="S90" s="64">
        <v>3866</v>
      </c>
      <c r="T90" s="64">
        <v>9697</v>
      </c>
      <c r="U90" s="64">
        <v>2003</v>
      </c>
      <c r="V90" s="74">
        <v>16803.5</v>
      </c>
      <c r="W90" s="74">
        <v>6942.8571428571404</v>
      </c>
      <c r="X90" s="75">
        <v>0.5868207728832</v>
      </c>
      <c r="Y90" s="74">
        <v>1800.43087053299</v>
      </c>
      <c r="Z90" s="64">
        <v>1</v>
      </c>
      <c r="AA90" s="64">
        <v>72</v>
      </c>
      <c r="AB90" s="64">
        <v>13</v>
      </c>
      <c r="AC90" s="64">
        <v>1</v>
      </c>
      <c r="AD90" s="74">
        <v>21488.366666666701</v>
      </c>
      <c r="AE90" s="74">
        <v>6942.8571428571404</v>
      </c>
      <c r="AF90" s="75">
        <v>0.67690158816830104</v>
      </c>
      <c r="AG90" s="74">
        <v>1802.2139284610701</v>
      </c>
      <c r="AH90" s="64">
        <v>6700</v>
      </c>
      <c r="AI90" s="64">
        <v>2388</v>
      </c>
      <c r="AJ90" s="64">
        <v>1055</v>
      </c>
      <c r="AK90" s="64">
        <v>225</v>
      </c>
      <c r="AL90" s="64">
        <v>86</v>
      </c>
    </row>
    <row r="91" spans="1:38" s="63" customFormat="1" ht="14" x14ac:dyDescent="0.35">
      <c r="A91" s="73">
        <v>70</v>
      </c>
      <c r="B91" s="64">
        <v>104</v>
      </c>
      <c r="C91" s="64">
        <v>33</v>
      </c>
      <c r="D91" s="74" t="s">
        <v>121</v>
      </c>
      <c r="E91" s="74" t="s">
        <v>121</v>
      </c>
      <c r="F91" s="75" t="s">
        <v>121</v>
      </c>
      <c r="G91" s="74" t="s">
        <v>121</v>
      </c>
      <c r="H91" s="64"/>
      <c r="I91" s="74">
        <v>14427.75</v>
      </c>
      <c r="J91" s="74">
        <v>7020</v>
      </c>
      <c r="K91" s="75">
        <v>0.51343764620262999</v>
      </c>
      <c r="L91" s="74">
        <v>1800.27884459496</v>
      </c>
      <c r="M91" s="64">
        <v>5</v>
      </c>
      <c r="N91" s="64">
        <v>300</v>
      </c>
      <c r="O91" s="74">
        <v>12698.75</v>
      </c>
      <c r="P91" s="74">
        <v>6942.8571428571404</v>
      </c>
      <c r="Q91" s="75">
        <v>0.453264522661113</v>
      </c>
      <c r="R91" s="74">
        <v>1800.0230038166001</v>
      </c>
      <c r="S91" s="64">
        <v>19236</v>
      </c>
      <c r="T91" s="64">
        <v>7966</v>
      </c>
      <c r="U91" s="64">
        <v>2870</v>
      </c>
      <c r="V91" s="74">
        <v>14244</v>
      </c>
      <c r="W91" s="74">
        <v>7020</v>
      </c>
      <c r="X91" s="75">
        <v>0.50716090985678197</v>
      </c>
      <c r="Y91" s="74">
        <v>1800.6333620548301</v>
      </c>
      <c r="Z91" s="64">
        <v>4</v>
      </c>
      <c r="AA91" s="64">
        <v>283</v>
      </c>
      <c r="AB91" s="64">
        <v>55</v>
      </c>
      <c r="AC91" s="64">
        <v>2</v>
      </c>
      <c r="AD91" s="74">
        <v>14280.75</v>
      </c>
      <c r="AE91" s="74">
        <v>7020</v>
      </c>
      <c r="AF91" s="75">
        <v>0.50842917913974806</v>
      </c>
      <c r="AG91" s="74">
        <v>1805.13622665405</v>
      </c>
      <c r="AH91" s="64">
        <v>4600</v>
      </c>
      <c r="AI91" s="64">
        <v>3439</v>
      </c>
      <c r="AJ91" s="64">
        <v>1258</v>
      </c>
      <c r="AK91" s="64">
        <v>159</v>
      </c>
      <c r="AL91" s="64">
        <v>36</v>
      </c>
    </row>
    <row r="92" spans="1:38" s="63" customFormat="1" ht="14" x14ac:dyDescent="0.35">
      <c r="A92" s="73">
        <v>71</v>
      </c>
      <c r="B92" s="64">
        <v>116</v>
      </c>
      <c r="C92" s="64">
        <v>18</v>
      </c>
      <c r="D92" s="74" t="s">
        <v>121</v>
      </c>
      <c r="E92" s="74" t="s">
        <v>121</v>
      </c>
      <c r="F92" s="75" t="s">
        <v>121</v>
      </c>
      <c r="G92" s="74" t="s">
        <v>121</v>
      </c>
      <c r="H92" s="64"/>
      <c r="I92" s="74" t="s">
        <v>121</v>
      </c>
      <c r="J92" s="74" t="s">
        <v>121</v>
      </c>
      <c r="K92" s="75" t="s">
        <v>121</v>
      </c>
      <c r="L92" s="74" t="s">
        <v>121</v>
      </c>
      <c r="M92" s="64" t="s">
        <v>121</v>
      </c>
      <c r="N92" s="64" t="s">
        <v>121</v>
      </c>
      <c r="O92" s="74">
        <v>31478.291666666701</v>
      </c>
      <c r="P92" s="74">
        <v>6942.8571428571404</v>
      </c>
      <c r="Q92" s="75">
        <v>0.77943983693977803</v>
      </c>
      <c r="R92" s="74">
        <v>1800.0323803424801</v>
      </c>
      <c r="S92" s="64">
        <v>13700</v>
      </c>
      <c r="T92" s="64">
        <v>5343</v>
      </c>
      <c r="U92" s="64">
        <v>882</v>
      </c>
      <c r="V92" s="74">
        <v>15977.5</v>
      </c>
      <c r="W92" s="74">
        <v>7020</v>
      </c>
      <c r="X92" s="75">
        <v>0.56063213894539199</v>
      </c>
      <c r="Y92" s="74">
        <v>1800.5680608749401</v>
      </c>
      <c r="Z92" s="64">
        <v>2</v>
      </c>
      <c r="AA92" s="64">
        <v>135</v>
      </c>
      <c r="AB92" s="64">
        <v>25</v>
      </c>
      <c r="AC92" s="64">
        <v>7</v>
      </c>
      <c r="AD92" s="74">
        <v>18082.25</v>
      </c>
      <c r="AE92" s="74">
        <v>7019.99999999999</v>
      </c>
      <c r="AF92" s="75">
        <v>0.61177397724287297</v>
      </c>
      <c r="AG92" s="74">
        <v>1805.6633019447299</v>
      </c>
      <c r="AH92" s="64">
        <v>11600</v>
      </c>
      <c r="AI92" s="64">
        <v>2263</v>
      </c>
      <c r="AJ92" s="64">
        <v>748</v>
      </c>
      <c r="AK92" s="64">
        <v>115</v>
      </c>
      <c r="AL92" s="64">
        <v>34</v>
      </c>
    </row>
    <row r="93" spans="1:38" s="63" customFormat="1" ht="14" x14ac:dyDescent="0.35">
      <c r="A93" s="73">
        <v>72</v>
      </c>
      <c r="B93" s="64">
        <v>116</v>
      </c>
      <c r="C93" s="64">
        <v>35</v>
      </c>
      <c r="D93" s="74" t="s">
        <v>121</v>
      </c>
      <c r="E93" s="74" t="s">
        <v>121</v>
      </c>
      <c r="F93" s="75" t="s">
        <v>121</v>
      </c>
      <c r="G93" s="74" t="s">
        <v>121</v>
      </c>
      <c r="H93" s="64"/>
      <c r="I93" s="74">
        <v>15607.25</v>
      </c>
      <c r="J93" s="74">
        <v>7020</v>
      </c>
      <c r="K93" s="75">
        <v>0.55020903746656202</v>
      </c>
      <c r="L93" s="74">
        <v>1800.4147527217899</v>
      </c>
      <c r="M93" s="64">
        <v>3</v>
      </c>
      <c r="N93" s="64">
        <v>231</v>
      </c>
      <c r="O93" s="74">
        <v>37726.054166666698</v>
      </c>
      <c r="P93" s="74">
        <v>6942.8571428571404</v>
      </c>
      <c r="Q93" s="75">
        <v>0.81596651713998603</v>
      </c>
      <c r="R93" s="74">
        <v>1800.0379073619799</v>
      </c>
      <c r="S93" s="64">
        <v>4600</v>
      </c>
      <c r="T93" s="64">
        <v>2706</v>
      </c>
      <c r="U93" s="64">
        <v>773</v>
      </c>
      <c r="V93" s="74">
        <v>15239.75</v>
      </c>
      <c r="W93" s="74">
        <v>7020</v>
      </c>
      <c r="X93" s="75">
        <v>0.53936252235108795</v>
      </c>
      <c r="Y93" s="74">
        <v>1800.6266310215001</v>
      </c>
      <c r="Z93" s="64">
        <v>2</v>
      </c>
      <c r="AA93" s="64">
        <v>154</v>
      </c>
      <c r="AB93" s="64">
        <v>28</v>
      </c>
      <c r="AC93" s="64">
        <v>2</v>
      </c>
      <c r="AD93" s="74">
        <v>41353.354166666701</v>
      </c>
      <c r="AE93" s="74">
        <v>6942.8571428571404</v>
      </c>
      <c r="AF93" s="75">
        <v>0.83210897198627698</v>
      </c>
      <c r="AG93" s="74">
        <v>1800.02712059021</v>
      </c>
      <c r="AH93" s="64">
        <v>7402</v>
      </c>
      <c r="AI93" s="64">
        <v>1698</v>
      </c>
      <c r="AJ93" s="64">
        <v>534</v>
      </c>
      <c r="AK93" s="64">
        <v>127</v>
      </c>
      <c r="AL93" s="64">
        <v>67</v>
      </c>
    </row>
    <row r="94" spans="1:38" s="72" customFormat="1" ht="14" x14ac:dyDescent="0.35">
      <c r="A94" s="91" t="s">
        <v>57</v>
      </c>
      <c r="B94" s="91"/>
      <c r="C94" s="91"/>
      <c r="D94" s="50">
        <f>AVERAGE(D70:D72,D74:D76)</f>
        <v>11230.645833333312</v>
      </c>
      <c r="E94" s="50">
        <f t="shared" ref="E94:AL94" si="13">AVERAGE(E70:E72,E74:E76)</f>
        <v>3934.2857142857197</v>
      </c>
      <c r="F94" s="76">
        <f t="shared" si="13"/>
        <v>0.57945429928331682</v>
      </c>
      <c r="G94" s="50">
        <f t="shared" si="13"/>
        <v>1800.0243768692017</v>
      </c>
      <c r="H94" s="50">
        <f t="shared" si="13"/>
        <v>604.5</v>
      </c>
      <c r="I94" s="50">
        <f t="shared" si="13"/>
        <v>9411.25</v>
      </c>
      <c r="J94" s="50">
        <f t="shared" si="13"/>
        <v>4320</v>
      </c>
      <c r="K94" s="76">
        <f t="shared" si="13"/>
        <v>0.54053154346392629</v>
      </c>
      <c r="L94" s="50">
        <f t="shared" si="13"/>
        <v>1800.1553721427915</v>
      </c>
      <c r="M94" s="50">
        <f t="shared" si="13"/>
        <v>14.5</v>
      </c>
      <c r="N94" s="50">
        <f t="shared" si="13"/>
        <v>612.66666666666663</v>
      </c>
      <c r="O94" s="50">
        <f t="shared" si="13"/>
        <v>7942.25</v>
      </c>
      <c r="P94" s="50">
        <f t="shared" si="13"/>
        <v>4166.4856891860463</v>
      </c>
      <c r="Q94" s="76">
        <f t="shared" si="13"/>
        <v>0.47081161237985752</v>
      </c>
      <c r="R94" s="50">
        <f t="shared" si="13"/>
        <v>1800.0142791668566</v>
      </c>
      <c r="S94" s="50">
        <f t="shared" si="13"/>
        <v>46615.666666666664</v>
      </c>
      <c r="T94" s="50">
        <f t="shared" si="13"/>
        <v>7527</v>
      </c>
      <c r="U94" s="50">
        <f t="shared" si="13"/>
        <v>2408.8333333333335</v>
      </c>
      <c r="V94" s="50">
        <f t="shared" si="13"/>
        <v>8762.1666666666661</v>
      </c>
      <c r="W94" s="50">
        <f t="shared" si="13"/>
        <v>4320</v>
      </c>
      <c r="X94" s="76">
        <f t="shared" si="13"/>
        <v>0.50451792838449128</v>
      </c>
      <c r="Y94" s="50">
        <f t="shared" si="13"/>
        <v>1800.1652655601483</v>
      </c>
      <c r="Z94" s="50">
        <f t="shared" si="13"/>
        <v>4.166666666666667</v>
      </c>
      <c r="AA94" s="50">
        <f t="shared" si="13"/>
        <v>172.66666666666666</v>
      </c>
      <c r="AB94" s="50">
        <f t="shared" si="13"/>
        <v>33.166666666666664</v>
      </c>
      <c r="AC94" s="50">
        <f t="shared" si="13"/>
        <v>7</v>
      </c>
      <c r="AD94" s="50">
        <f t="shared" si="13"/>
        <v>8007.520833333333</v>
      </c>
      <c r="AE94" s="50">
        <f t="shared" si="13"/>
        <v>4303.3567819905629</v>
      </c>
      <c r="AF94" s="76">
        <f t="shared" si="13"/>
        <v>0.45842206855782397</v>
      </c>
      <c r="AG94" s="50">
        <f t="shared" si="13"/>
        <v>1800.014245788255</v>
      </c>
      <c r="AH94" s="50">
        <f t="shared" si="13"/>
        <v>23218</v>
      </c>
      <c r="AI94" s="50">
        <f t="shared" si="13"/>
        <v>2531.1666666666665</v>
      </c>
      <c r="AJ94" s="50">
        <f t="shared" si="13"/>
        <v>1344</v>
      </c>
      <c r="AK94" s="50">
        <f t="shared" si="13"/>
        <v>187.5</v>
      </c>
      <c r="AL94" s="50">
        <f t="shared" si="13"/>
        <v>115.16666666666667</v>
      </c>
    </row>
  </sheetData>
  <mergeCells count="28">
    <mergeCell ref="A28:C28"/>
    <mergeCell ref="A1:D1"/>
    <mergeCell ref="A31:D31"/>
    <mergeCell ref="A49:D49"/>
    <mergeCell ref="A67:D67"/>
    <mergeCell ref="D2:H2"/>
    <mergeCell ref="I2:N2"/>
    <mergeCell ref="O2:U2"/>
    <mergeCell ref="V2:AC2"/>
    <mergeCell ref="AD2:AL2"/>
    <mergeCell ref="D32:H32"/>
    <mergeCell ref="I32:N32"/>
    <mergeCell ref="O32:U32"/>
    <mergeCell ref="V32:AC32"/>
    <mergeCell ref="AD32:AL32"/>
    <mergeCell ref="V68:AC68"/>
    <mergeCell ref="AD68:AL68"/>
    <mergeCell ref="A46:C46"/>
    <mergeCell ref="D50:H50"/>
    <mergeCell ref="I50:N50"/>
    <mergeCell ref="O50:U50"/>
    <mergeCell ref="V50:AC50"/>
    <mergeCell ref="AD50:AL50"/>
    <mergeCell ref="A94:C94"/>
    <mergeCell ref="A64:C64"/>
    <mergeCell ref="D68:H68"/>
    <mergeCell ref="I68:N68"/>
    <mergeCell ref="O68:U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Open-ended CSCP</vt:lpstr>
      <vt:lpstr>Closed-ended CSCP</vt:lpstr>
      <vt:lpstr>Knife-Dependent CSCP</vt:lpstr>
      <vt:lpstr>Printing 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2021-01-25T15:54:09Z</dcterms:created>
  <dcterms:modified xsi:type="dcterms:W3CDTF">2021-01-25T16:39:41Z</dcterms:modified>
</cp:coreProperties>
</file>