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riotwatt-my.sharepoint.com/personal/kfy2000_hw_ac_uk/Documents/Courses/Distributed and Parallel Technologies (F20DP)/F20DP-CWK1-OMP/Analysis/"/>
    </mc:Choice>
  </mc:AlternateContent>
  <xr:revisionPtr revIDLastSave="79" documentId="8_{E5847520-2B5F-2C46-A137-A05C23869C5D}" xr6:coauthVersionLast="47" xr6:coauthVersionMax="47" xr10:uidLastSave="{023AFB10-294A-3C4B-8D81-81AB37ADF370}"/>
  <bookViews>
    <workbookView xWindow="2780" yWindow="1500" windowWidth="28040" windowHeight="17440" xr2:uid="{FCE7AB39-9F7E-9E4D-9639-AFC674B9C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9" i="1"/>
  <c r="L10" i="1"/>
  <c r="L11" i="1"/>
  <c r="L12" i="1"/>
  <c r="L8" i="1"/>
  <c r="L3" i="1"/>
  <c r="L4" i="1"/>
  <c r="L5" i="1"/>
  <c r="L6" i="1"/>
  <c r="L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J2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<sst xmlns="http://schemas.openxmlformats.org/spreadsheetml/2006/main" count="12" uniqueCount="12">
  <si>
    <t>Core Count</t>
  </si>
  <si>
    <t>Mean-Min Difference</t>
  </si>
  <si>
    <t>Mean-Max Difference</t>
  </si>
  <si>
    <t>DS</t>
  </si>
  <si>
    <t>1st Run</t>
  </si>
  <si>
    <t>2nd Run</t>
  </si>
  <si>
    <t>3rd Run</t>
  </si>
  <si>
    <t>Median Runtime</t>
  </si>
  <si>
    <t>Mean Runtime</t>
  </si>
  <si>
    <t>Min Runtime</t>
  </si>
  <si>
    <t>Max Runtime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</si>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</sst>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A0A6-D0C3-754E-905B-2C59CF59B5F5}">
  <dimension ref="A1:L19"/>
  <sheetViews>
    <sheetView tabSelected="1" workbookViewId="0">
      <selection activeCell="M17" sqref="M17"/>
    </sheetView>
  </sheetViews>
  <sheetFormatPr baseColWidth="10" defaultRowHeight="16" x14ac:dyDescent="0.2"/>
  <cols>
    <col min="1" max="1" width="10.83203125" customWidth="1"/>
    <col min="11" max="11" width="18.5" customWidth="1"/>
  </cols>
  <sheetData>
    <row r="1" spans="1:12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</v>
      </c>
      <c r="K1" t="s">
        <v>2</v>
      </c>
      <c r="L1" t="s">
        <v>11</v>
      </c>
    </row>
    <row r="2" spans="1:12" x14ac:dyDescent="0.2">
      <c r="A2">
        <v>2</v>
      </c>
      <c r="B2">
        <v>15000</v>
      </c>
      <c r="C2">
        <v>9.141</v>
      </c>
      <c r="D2">
        <v>9.1509999999999998</v>
      </c>
      <c r="E2">
        <v>9.3030000000000008</v>
      </c>
      <c r="F2">
        <f>ROUND(MEDIAN(C2:E2), 3)</f>
        <v>9.1509999999999998</v>
      </c>
      <c r="G2">
        <f>ROUND(AVERAGE(C2:E2), 3)</f>
        <v>9.1980000000000004</v>
      </c>
      <c r="H2">
        <f>ROUND(MIN(C2:E2), 3)</f>
        <v>9.141</v>
      </c>
      <c r="I2">
        <f>ROUND(MAX(C2:E2), 3)</f>
        <v>9.3030000000000008</v>
      </c>
      <c r="J2">
        <f>ABS(G2-H2)</f>
        <v>5.7000000000000384E-2</v>
      </c>
      <c r="K2">
        <f>ABS(G2-I2)</f>
        <v>0.10500000000000043</v>
      </c>
      <c r="L2">
        <f>ROUND((12.06/H2), 3)</f>
        <v>1.319</v>
      </c>
    </row>
    <row r="3" spans="1:12" x14ac:dyDescent="0.2">
      <c r="A3">
        <v>4</v>
      </c>
      <c r="B3">
        <v>15000</v>
      </c>
      <c r="C3">
        <v>4.7809999999999997</v>
      </c>
      <c r="D3">
        <v>4.7830000000000004</v>
      </c>
      <c r="E3">
        <v>4.7930000000000001</v>
      </c>
      <c r="F3">
        <f t="shared" ref="F3:F19" si="0">ROUND(MEDIAN(C3:E3), 3)</f>
        <v>4.7830000000000004</v>
      </c>
      <c r="G3">
        <f t="shared" ref="G3:G19" si="1">ROUND(AVERAGE(C3:E3), 3)</f>
        <v>4.7859999999999996</v>
      </c>
      <c r="H3">
        <f t="shared" ref="H3:H19" si="2">ROUND(MIN(C3:E3), 3)</f>
        <v>4.7809999999999997</v>
      </c>
      <c r="I3">
        <f t="shared" ref="I3:I18" si="3">ROUND(MAX(C3:E3), 3)</f>
        <v>4.7930000000000001</v>
      </c>
      <c r="J3">
        <f t="shared" ref="J3:J19" si="4">ABS(G3-H3)</f>
        <v>4.9999999999998934E-3</v>
      </c>
      <c r="K3">
        <f t="shared" ref="K3:K19" si="5">ABS(G3-I3)</f>
        <v>7.0000000000005613E-3</v>
      </c>
      <c r="L3">
        <f t="shared" ref="L3:L7" si="6">ROUND((12.06/H3), 3)</f>
        <v>2.5219999999999998</v>
      </c>
    </row>
    <row r="4" spans="1:12" x14ac:dyDescent="0.2">
      <c r="A4">
        <v>8</v>
      </c>
      <c r="B4">
        <v>15000</v>
      </c>
      <c r="C4">
        <v>2.5840000000000001</v>
      </c>
      <c r="D4">
        <v>2.6110000000000002</v>
      </c>
      <c r="E4">
        <v>2.645</v>
      </c>
      <c r="F4">
        <f t="shared" si="0"/>
        <v>2.6110000000000002</v>
      </c>
      <c r="G4">
        <f t="shared" si="1"/>
        <v>2.613</v>
      </c>
      <c r="H4">
        <f t="shared" si="2"/>
        <v>2.5840000000000001</v>
      </c>
      <c r="I4">
        <f t="shared" si="3"/>
        <v>2.645</v>
      </c>
      <c r="J4">
        <f t="shared" si="4"/>
        <v>2.8999999999999915E-2</v>
      </c>
      <c r="K4">
        <f t="shared" si="5"/>
        <v>3.2000000000000028E-2</v>
      </c>
      <c r="L4">
        <f t="shared" si="6"/>
        <v>4.6669999999999998</v>
      </c>
    </row>
    <row r="5" spans="1:12" x14ac:dyDescent="0.2">
      <c r="A5">
        <v>16</v>
      </c>
      <c r="B5">
        <v>15000</v>
      </c>
      <c r="C5">
        <v>1.4430000000000001</v>
      </c>
      <c r="D5">
        <v>1.448</v>
      </c>
      <c r="E5">
        <v>1.4550000000000001</v>
      </c>
      <c r="F5">
        <f t="shared" si="0"/>
        <v>1.448</v>
      </c>
      <c r="G5">
        <f t="shared" si="1"/>
        <v>1.4490000000000001</v>
      </c>
      <c r="H5">
        <f t="shared" si="2"/>
        <v>1.4430000000000001</v>
      </c>
      <c r="I5">
        <f t="shared" si="3"/>
        <v>1.4550000000000001</v>
      </c>
      <c r="J5">
        <f t="shared" si="4"/>
        <v>6.0000000000000053E-3</v>
      </c>
      <c r="K5">
        <f t="shared" si="5"/>
        <v>6.0000000000000053E-3</v>
      </c>
      <c r="L5">
        <f t="shared" si="6"/>
        <v>8.3580000000000005</v>
      </c>
    </row>
    <row r="6" spans="1:12" x14ac:dyDescent="0.2">
      <c r="A6">
        <v>32</v>
      </c>
      <c r="B6">
        <v>15000</v>
      </c>
      <c r="C6">
        <v>0.7</v>
      </c>
      <c r="D6">
        <v>0.72199999999999998</v>
      </c>
      <c r="E6">
        <v>0.72499999999999998</v>
      </c>
      <c r="F6">
        <f t="shared" si="0"/>
        <v>0.72199999999999998</v>
      </c>
      <c r="G6">
        <f t="shared" si="1"/>
        <v>0.71599999999999997</v>
      </c>
      <c r="H6">
        <f t="shared" si="2"/>
        <v>0.7</v>
      </c>
      <c r="I6">
        <f t="shared" si="3"/>
        <v>0.72499999999999998</v>
      </c>
      <c r="J6">
        <f t="shared" si="4"/>
        <v>1.6000000000000014E-2</v>
      </c>
      <c r="K6">
        <f t="shared" si="5"/>
        <v>9.000000000000008E-3</v>
      </c>
      <c r="L6">
        <f t="shared" si="6"/>
        <v>17.228999999999999</v>
      </c>
    </row>
    <row r="7" spans="1:12" x14ac:dyDescent="0.2">
      <c r="A7">
        <v>64</v>
      </c>
      <c r="B7">
        <v>15000</v>
      </c>
      <c r="C7">
        <v>0.38900000000000001</v>
      </c>
      <c r="D7">
        <v>0.39100000000000001</v>
      </c>
      <c r="E7">
        <v>0.39300000000000002</v>
      </c>
      <c r="F7">
        <f t="shared" si="0"/>
        <v>0.39100000000000001</v>
      </c>
      <c r="G7">
        <f t="shared" si="1"/>
        <v>0.39100000000000001</v>
      </c>
      <c r="H7">
        <f t="shared" si="2"/>
        <v>0.38900000000000001</v>
      </c>
      <c r="I7">
        <f t="shared" si="3"/>
        <v>0.39300000000000002</v>
      </c>
      <c r="J7">
        <f t="shared" si="4"/>
        <v>2.0000000000000018E-3</v>
      </c>
      <c r="K7">
        <f t="shared" si="5"/>
        <v>2.0000000000000018E-3</v>
      </c>
      <c r="L7">
        <f t="shared" si="6"/>
        <v>31.003</v>
      </c>
    </row>
    <row r="8" spans="1:12" x14ac:dyDescent="0.2">
      <c r="A8">
        <v>2</v>
      </c>
      <c r="B8">
        <v>30000</v>
      </c>
      <c r="C8">
        <v>39.79</v>
      </c>
      <c r="D8">
        <v>39.880000000000003</v>
      </c>
      <c r="E8">
        <v>39.902999999999999</v>
      </c>
      <c r="F8">
        <f t="shared" si="0"/>
        <v>39.880000000000003</v>
      </c>
      <c r="G8">
        <f t="shared" si="1"/>
        <v>39.857999999999997</v>
      </c>
      <c r="H8">
        <f t="shared" si="2"/>
        <v>39.79</v>
      </c>
      <c r="I8">
        <f t="shared" si="3"/>
        <v>39.902999999999999</v>
      </c>
      <c r="J8">
        <f t="shared" si="4"/>
        <v>6.799999999999784E-2</v>
      </c>
      <c r="K8">
        <f t="shared" si="5"/>
        <v>4.5000000000001705E-2</v>
      </c>
      <c r="L8">
        <f>ROUND((45.38/H8),3)</f>
        <v>1.1399999999999999</v>
      </c>
    </row>
    <row r="9" spans="1:12" x14ac:dyDescent="0.2">
      <c r="A9">
        <v>4</v>
      </c>
      <c r="B9">
        <v>30000</v>
      </c>
      <c r="C9">
        <v>22.463000000000001</v>
      </c>
      <c r="D9">
        <v>22.49</v>
      </c>
      <c r="E9">
        <v>22.518000000000001</v>
      </c>
      <c r="F9">
        <f t="shared" si="0"/>
        <v>22.49</v>
      </c>
      <c r="G9">
        <f t="shared" si="1"/>
        <v>22.49</v>
      </c>
      <c r="H9">
        <f t="shared" si="2"/>
        <v>22.463000000000001</v>
      </c>
      <c r="I9">
        <f t="shared" si="3"/>
        <v>22.518000000000001</v>
      </c>
      <c r="J9">
        <f t="shared" si="4"/>
        <v>2.699999999999747E-2</v>
      </c>
      <c r="K9">
        <f t="shared" si="5"/>
        <v>2.8000000000002245E-2</v>
      </c>
      <c r="L9">
        <f t="shared" ref="L9:L13" si="7">ROUND((45.38/H9),3)</f>
        <v>2.02</v>
      </c>
    </row>
    <row r="10" spans="1:12" x14ac:dyDescent="0.2">
      <c r="A10">
        <v>8</v>
      </c>
      <c r="B10">
        <v>30000</v>
      </c>
      <c r="C10">
        <v>11.752000000000001</v>
      </c>
      <c r="D10">
        <v>11.781000000000001</v>
      </c>
      <c r="E10">
        <v>11.824</v>
      </c>
      <c r="F10">
        <f t="shared" si="0"/>
        <v>11.781000000000001</v>
      </c>
      <c r="G10">
        <f t="shared" si="1"/>
        <v>11.786</v>
      </c>
      <c r="H10">
        <f t="shared" si="2"/>
        <v>11.752000000000001</v>
      </c>
      <c r="I10">
        <f t="shared" si="3"/>
        <v>11.824</v>
      </c>
      <c r="J10">
        <f t="shared" si="4"/>
        <v>3.399999999999892E-2</v>
      </c>
      <c r="K10">
        <f t="shared" si="5"/>
        <v>3.8000000000000256E-2</v>
      </c>
      <c r="L10">
        <f t="shared" si="7"/>
        <v>3.8610000000000002</v>
      </c>
    </row>
    <row r="11" spans="1:12" x14ac:dyDescent="0.2">
      <c r="A11">
        <v>16</v>
      </c>
      <c r="B11">
        <v>30000</v>
      </c>
      <c r="C11">
        <v>6.101</v>
      </c>
      <c r="D11">
        <v>6.1420000000000003</v>
      </c>
      <c r="E11">
        <v>6.1479999999999997</v>
      </c>
      <c r="F11">
        <f t="shared" si="0"/>
        <v>6.1420000000000003</v>
      </c>
      <c r="G11">
        <f t="shared" si="1"/>
        <v>6.13</v>
      </c>
      <c r="H11">
        <f t="shared" si="2"/>
        <v>6.101</v>
      </c>
      <c r="I11">
        <f t="shared" si="3"/>
        <v>6.1479999999999997</v>
      </c>
      <c r="J11">
        <f t="shared" si="4"/>
        <v>2.8999999999999915E-2</v>
      </c>
      <c r="K11">
        <f t="shared" si="5"/>
        <v>1.7999999999999794E-2</v>
      </c>
      <c r="L11">
        <f t="shared" si="7"/>
        <v>7.4379999999999997</v>
      </c>
    </row>
    <row r="12" spans="1:12" x14ac:dyDescent="0.2">
      <c r="A12">
        <v>32</v>
      </c>
      <c r="B12">
        <v>30000</v>
      </c>
      <c r="C12">
        <v>3.1</v>
      </c>
      <c r="D12">
        <v>3.11</v>
      </c>
      <c r="E12">
        <v>3.1269999999999998</v>
      </c>
      <c r="F12">
        <f t="shared" si="0"/>
        <v>3.11</v>
      </c>
      <c r="G12">
        <f t="shared" si="1"/>
        <v>3.1120000000000001</v>
      </c>
      <c r="H12">
        <f t="shared" si="2"/>
        <v>3.1</v>
      </c>
      <c r="I12">
        <f t="shared" si="3"/>
        <v>3.1269999999999998</v>
      </c>
      <c r="J12">
        <f t="shared" si="4"/>
        <v>1.2000000000000011E-2</v>
      </c>
      <c r="K12">
        <f t="shared" si="5"/>
        <v>1.499999999999968E-2</v>
      </c>
      <c r="L12">
        <f t="shared" si="7"/>
        <v>14.638999999999999</v>
      </c>
    </row>
    <row r="13" spans="1:12" x14ac:dyDescent="0.2">
      <c r="A13">
        <v>64</v>
      </c>
      <c r="B13">
        <v>30000</v>
      </c>
      <c r="C13">
        <v>1.6140000000000001</v>
      </c>
      <c r="D13">
        <v>1.619</v>
      </c>
      <c r="E13">
        <v>1.619</v>
      </c>
      <c r="F13">
        <f t="shared" si="0"/>
        <v>1.619</v>
      </c>
      <c r="G13">
        <f t="shared" si="1"/>
        <v>1.617</v>
      </c>
      <c r="H13">
        <f t="shared" si="2"/>
        <v>1.6140000000000001</v>
      </c>
      <c r="I13">
        <f t="shared" si="3"/>
        <v>1.619</v>
      </c>
      <c r="J13">
        <f t="shared" si="4"/>
        <v>2.9999999999998916E-3</v>
      </c>
      <c r="K13">
        <f t="shared" si="5"/>
        <v>2.0000000000000018E-3</v>
      </c>
      <c r="L13">
        <f>ROUND((45.38/H13),3)</f>
        <v>28.116</v>
      </c>
    </row>
    <row r="14" spans="1:12" x14ac:dyDescent="0.2">
      <c r="A14">
        <v>2</v>
      </c>
      <c r="B14">
        <v>100000</v>
      </c>
      <c r="C14">
        <v>479.29199999999997</v>
      </c>
      <c r="D14">
        <v>479.55599999999998</v>
      </c>
      <c r="E14">
        <v>479.56799999999998</v>
      </c>
      <c r="F14">
        <f t="shared" si="0"/>
        <v>479.55599999999998</v>
      </c>
      <c r="G14">
        <f t="shared" si="1"/>
        <v>479.47199999999998</v>
      </c>
      <c r="H14">
        <f t="shared" si="2"/>
        <v>479.29199999999997</v>
      </c>
      <c r="I14">
        <f t="shared" si="3"/>
        <v>479.56799999999998</v>
      </c>
      <c r="J14">
        <f t="shared" si="4"/>
        <v>0.18000000000000682</v>
      </c>
      <c r="K14">
        <f t="shared" si="5"/>
        <v>9.6000000000003638E-2</v>
      </c>
      <c r="L14">
        <f>ROUND(525.2/H14,3)</f>
        <v>1.0960000000000001</v>
      </c>
    </row>
    <row r="15" spans="1:12" x14ac:dyDescent="0.2">
      <c r="A15">
        <v>4</v>
      </c>
      <c r="B15">
        <v>100000</v>
      </c>
      <c r="C15">
        <v>270.86500000000001</v>
      </c>
      <c r="D15">
        <v>271.11</v>
      </c>
      <c r="E15">
        <v>271.11200000000002</v>
      </c>
      <c r="F15">
        <f t="shared" si="0"/>
        <v>271.11</v>
      </c>
      <c r="G15">
        <f t="shared" si="1"/>
        <v>271.029</v>
      </c>
      <c r="H15">
        <f t="shared" si="2"/>
        <v>270.86500000000001</v>
      </c>
      <c r="I15">
        <f t="shared" si="3"/>
        <v>271.11200000000002</v>
      </c>
      <c r="J15">
        <f t="shared" si="4"/>
        <v>0.16399999999998727</v>
      </c>
      <c r="K15">
        <f t="shared" si="5"/>
        <v>8.300000000002683E-2</v>
      </c>
      <c r="L15">
        <f t="shared" ref="L15:L19" si="8">ROUND(525.2/H15,3)</f>
        <v>1.9390000000000001</v>
      </c>
    </row>
    <row r="16" spans="1:12" x14ac:dyDescent="0.2">
      <c r="A16">
        <v>8</v>
      </c>
      <c r="B16">
        <v>100000</v>
      </c>
      <c r="C16">
        <v>144.80000000000001</v>
      </c>
      <c r="D16">
        <v>145.142</v>
      </c>
      <c r="E16">
        <v>145.51</v>
      </c>
      <c r="F16">
        <f t="shared" si="0"/>
        <v>145.142</v>
      </c>
      <c r="G16">
        <f t="shared" si="1"/>
        <v>145.15100000000001</v>
      </c>
      <c r="H16">
        <f t="shared" si="2"/>
        <v>144.80000000000001</v>
      </c>
      <c r="I16">
        <f t="shared" si="3"/>
        <v>145.51</v>
      </c>
      <c r="J16">
        <f t="shared" si="4"/>
        <v>0.35099999999999909</v>
      </c>
      <c r="K16">
        <f t="shared" si="5"/>
        <v>0.35899999999998045</v>
      </c>
      <c r="L16">
        <f t="shared" si="8"/>
        <v>3.6269999999999998</v>
      </c>
    </row>
    <row r="17" spans="1:12" x14ac:dyDescent="0.2">
      <c r="A17">
        <v>16</v>
      </c>
      <c r="B17">
        <v>100000</v>
      </c>
      <c r="C17">
        <v>66.941999999999993</v>
      </c>
      <c r="D17">
        <v>67.501999999999995</v>
      </c>
      <c r="E17">
        <v>67.597999999999999</v>
      </c>
      <c r="F17">
        <f t="shared" si="0"/>
        <v>67.501999999999995</v>
      </c>
      <c r="G17">
        <f t="shared" si="1"/>
        <v>67.346999999999994</v>
      </c>
      <c r="H17">
        <f t="shared" si="2"/>
        <v>66.941999999999993</v>
      </c>
      <c r="I17">
        <f t="shared" si="3"/>
        <v>67.597999999999999</v>
      </c>
      <c r="J17">
        <f t="shared" si="4"/>
        <v>0.40500000000000114</v>
      </c>
      <c r="K17">
        <f t="shared" si="5"/>
        <v>0.25100000000000477</v>
      </c>
      <c r="L17">
        <f t="shared" si="8"/>
        <v>7.8460000000000001</v>
      </c>
    </row>
    <row r="18" spans="1:12" x14ac:dyDescent="0.2">
      <c r="A18">
        <v>32</v>
      </c>
      <c r="B18">
        <v>100000</v>
      </c>
      <c r="C18">
        <v>37.732999999999997</v>
      </c>
      <c r="D18">
        <v>37.752000000000002</v>
      </c>
      <c r="E18">
        <v>37.906999999999996</v>
      </c>
      <c r="F18">
        <f t="shared" si="0"/>
        <v>37.752000000000002</v>
      </c>
      <c r="G18">
        <f t="shared" si="1"/>
        <v>37.796999999999997</v>
      </c>
      <c r="H18">
        <f t="shared" si="2"/>
        <v>37.732999999999997</v>
      </c>
      <c r="I18">
        <f t="shared" si="3"/>
        <v>37.906999999999996</v>
      </c>
      <c r="J18">
        <f t="shared" si="4"/>
        <v>6.4000000000000057E-2</v>
      </c>
      <c r="K18">
        <f t="shared" si="5"/>
        <v>0.10999999999999943</v>
      </c>
      <c r="L18">
        <f t="shared" si="8"/>
        <v>13.919</v>
      </c>
    </row>
    <row r="19" spans="1:12" x14ac:dyDescent="0.2">
      <c r="A19">
        <v>64</v>
      </c>
      <c r="B19">
        <v>100000</v>
      </c>
      <c r="C19">
        <v>19.236000000000001</v>
      </c>
      <c r="D19">
        <v>19.286000000000001</v>
      </c>
      <c r="E19">
        <v>19.300999999999998</v>
      </c>
      <c r="F19">
        <f t="shared" si="0"/>
        <v>19.286000000000001</v>
      </c>
      <c r="G19">
        <f t="shared" si="1"/>
        <v>19.274000000000001</v>
      </c>
      <c r="H19">
        <f t="shared" si="2"/>
        <v>19.236000000000001</v>
      </c>
      <c r="I19">
        <f>ROUND(MAX(C19:E19), 3)</f>
        <v>19.300999999999998</v>
      </c>
      <c r="J19">
        <f t="shared" si="4"/>
        <v>3.8000000000000256E-2</v>
      </c>
      <c r="K19">
        <f t="shared" si="5"/>
        <v>2.699999999999747E-2</v>
      </c>
      <c r="L19">
        <f t="shared" si="8"/>
        <v>27.303000000000001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Younus, Karim</dc:creator>
  <cp:lastModifiedBy>Younus, Karim</cp:lastModifiedBy>
  <dcterms:created xsi:type="dcterms:W3CDTF">2024-03-01T04:08:43Z</dcterms:created>
  <dcterms:modified xsi:type="dcterms:W3CDTF">2024-03-01T14:18:09Z</dcterms:modified>
</cp:coreProperties>
</file>