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курс дз\"/>
    </mc:Choice>
  </mc:AlternateContent>
  <xr:revisionPtr revIDLastSave="0" documentId="8_{57E61F18-5C92-4906-9BA9-CAF1823EFC34}" xr6:coauthVersionLast="47" xr6:coauthVersionMax="47" xr10:uidLastSave="{00000000-0000-0000-0000-000000000000}"/>
  <bookViews>
    <workbookView xWindow="-108" yWindow="-108" windowWidth="23256" windowHeight="12576" xr2:uid="{389AA454-7C1B-4609-9ADE-8A8599141E62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H32" i="1"/>
  <c r="H33" i="1"/>
  <c r="H39" i="1"/>
  <c r="H30" i="1"/>
  <c r="G31" i="1"/>
  <c r="G37" i="1"/>
  <c r="G38" i="1"/>
  <c r="G39" i="1"/>
  <c r="I39" i="1" s="1"/>
  <c r="E35" i="1"/>
  <c r="E36" i="1"/>
  <c r="E37" i="1"/>
  <c r="D33" i="1"/>
  <c r="D34" i="1"/>
  <c r="D35" i="1"/>
  <c r="C26" i="1"/>
  <c r="B26" i="1"/>
  <c r="H34" i="1" s="1"/>
  <c r="C25" i="1"/>
  <c r="G32" i="1" s="1"/>
  <c r="B25" i="1"/>
  <c r="G36" i="1" s="1"/>
  <c r="H10" i="1"/>
  <c r="H11" i="1"/>
  <c r="H12" i="1"/>
  <c r="H13" i="1"/>
  <c r="H14" i="1"/>
  <c r="H15" i="1"/>
  <c r="H16" i="1"/>
  <c r="H17" i="1"/>
  <c r="H18" i="1"/>
  <c r="H9" i="1"/>
  <c r="G10" i="1"/>
  <c r="G11" i="1"/>
  <c r="G12" i="1"/>
  <c r="I12" i="1" s="1"/>
  <c r="G13" i="1"/>
  <c r="G14" i="1"/>
  <c r="G15" i="1"/>
  <c r="G16" i="1"/>
  <c r="G17" i="1"/>
  <c r="G18" i="1"/>
  <c r="I18" i="1" s="1"/>
  <c r="G9" i="1"/>
  <c r="I9" i="1" s="1"/>
  <c r="E10" i="1"/>
  <c r="E11" i="1"/>
  <c r="E12" i="1"/>
  <c r="E13" i="1"/>
  <c r="E14" i="1"/>
  <c r="E15" i="1"/>
  <c r="E16" i="1"/>
  <c r="E17" i="1"/>
  <c r="E18" i="1"/>
  <c r="E9" i="1"/>
  <c r="D9" i="1"/>
  <c r="D10" i="1"/>
  <c r="C22" i="1" s="1"/>
  <c r="D11" i="1"/>
  <c r="D12" i="1"/>
  <c r="D13" i="1"/>
  <c r="F13" i="1" s="1"/>
  <c r="D14" i="1"/>
  <c r="F14" i="1" s="1"/>
  <c r="D15" i="1"/>
  <c r="F15" i="1" s="1"/>
  <c r="D16" i="1"/>
  <c r="D17" i="1"/>
  <c r="D18" i="1"/>
  <c r="I38" i="1" l="1"/>
  <c r="I31" i="1"/>
  <c r="C21" i="1"/>
  <c r="D30" i="1"/>
  <c r="F30" i="1" s="1"/>
  <c r="D32" i="1"/>
  <c r="E34" i="1"/>
  <c r="H38" i="1"/>
  <c r="D39" i="1"/>
  <c r="D31" i="1"/>
  <c r="E33" i="1"/>
  <c r="F33" i="1" s="1"/>
  <c r="G35" i="1"/>
  <c r="H37" i="1"/>
  <c r="I37" i="1" s="1"/>
  <c r="D38" i="1"/>
  <c r="E30" i="1"/>
  <c r="E32" i="1"/>
  <c r="F32" i="1" s="1"/>
  <c r="G34" i="1"/>
  <c r="I34" i="1" s="1"/>
  <c r="H36" i="1"/>
  <c r="D37" i="1"/>
  <c r="F37" i="1" s="1"/>
  <c r="E39" i="1"/>
  <c r="F39" i="1" s="1"/>
  <c r="E31" i="1"/>
  <c r="G33" i="1"/>
  <c r="I33" i="1" s="1"/>
  <c r="H35" i="1"/>
  <c r="D36" i="1"/>
  <c r="E38" i="1"/>
  <c r="G30" i="1"/>
  <c r="I30" i="1" s="1"/>
  <c r="I36" i="1"/>
  <c r="I35" i="1"/>
  <c r="I32" i="1"/>
  <c r="F35" i="1"/>
  <c r="F34" i="1"/>
  <c r="F36" i="1"/>
  <c r="I11" i="1"/>
  <c r="I10" i="1"/>
  <c r="F12" i="1"/>
  <c r="I16" i="1"/>
  <c r="I17" i="1"/>
  <c r="F11" i="1"/>
  <c r="F18" i="1"/>
  <c r="F10" i="1"/>
  <c r="I15" i="1"/>
  <c r="F17" i="1"/>
  <c r="F9" i="1"/>
  <c r="I14" i="1"/>
  <c r="F16" i="1"/>
  <c r="I13" i="1"/>
  <c r="C43" i="1" l="1"/>
  <c r="F31" i="1"/>
  <c r="C42" i="1"/>
  <c r="F38" i="1"/>
</calcChain>
</file>

<file path=xl/sharedStrings.xml><?xml version="1.0" encoding="utf-8"?>
<sst xmlns="http://schemas.openxmlformats.org/spreadsheetml/2006/main" count="79" uniqueCount="22">
  <si>
    <t>№</t>
  </si>
  <si>
    <t>Х</t>
  </si>
  <si>
    <t>У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</si>
  <si>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</si>
  <si>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</si>
  <si>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</si>
  <si>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</si>
  <si>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</si>
  <si>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</si>
  <si>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</si>
  <si>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</si>
  <si>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</si>
  <si>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</si>
  <si>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Em=</t>
  </si>
  <si>
    <t>Ee=</t>
  </si>
  <si>
    <t>Point</t>
  </si>
  <si>
    <t>Distance E</t>
  </si>
  <si>
    <t>Distance J</t>
  </si>
  <si>
    <t>Cluster membership</t>
  </si>
  <si>
    <t>Centroids</t>
  </si>
  <si>
    <t xml:space="preserve">Euclidean distance 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</si>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</sst>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2" fontId="0" fillId="0" borderId="0" xfId="0" applyNumberForma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2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Stage </a:t>
            </a:r>
            <a:r>
              <a:rPr lang="ru-RU" baseline="0"/>
              <a:t>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820-4AA7-94C0-8496873C962D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820-4AA7-94C0-8496873C962D}"/>
              </c:ext>
            </c:extLst>
          </c:dPt>
          <c:xVal>
            <c:numRef>
              <c:f>'Sheet 1'!$B$9:$B$18</c:f>
              <c:numCache>
                <c:formatCode>General</c:formatCode>
                <c:ptCount val="10"/>
                <c:pt idx="0">
                  <c:v>6</c:v>
                </c:pt>
                <c:pt idx="1">
                  <c:v>15</c:v>
                </c:pt>
                <c:pt idx="2">
                  <c:v>12</c:v>
                </c:pt>
                <c:pt idx="3">
                  <c:v>12</c:v>
                </c:pt>
                <c:pt idx="4">
                  <c:v>9</c:v>
                </c:pt>
                <c:pt idx="5">
                  <c:v>1</c:v>
                </c:pt>
                <c:pt idx="6">
                  <c:v>3</c:v>
                </c:pt>
                <c:pt idx="7">
                  <c:v>14</c:v>
                </c:pt>
                <c:pt idx="8">
                  <c:v>11</c:v>
                </c:pt>
                <c:pt idx="9">
                  <c:v>15</c:v>
                </c:pt>
              </c:numCache>
            </c:numRef>
          </c:xVal>
          <c:yVal>
            <c:numRef>
              <c:f>'Sheet 1'!$C$9:$C$18</c:f>
              <c:numCache>
                <c:formatCode>General</c:formatCode>
                <c:ptCount val="10"/>
                <c:pt idx="0">
                  <c:v>19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19</c:v>
                </c:pt>
                <c:pt idx="6">
                  <c:v>9</c:v>
                </c:pt>
                <c:pt idx="7">
                  <c:v>3</c:v>
                </c:pt>
                <c:pt idx="8">
                  <c:v>20</c:v>
                </c:pt>
                <c:pt idx="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20-4AA7-94C0-8496873C9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225487"/>
        <c:axId val="615235087"/>
      </c:scatterChart>
      <c:valAx>
        <c:axId val="61522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235087"/>
        <c:crosses val="autoZero"/>
        <c:crossBetween val="midCat"/>
      </c:valAx>
      <c:valAx>
        <c:axId val="61523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22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Stage</a:t>
            </a:r>
            <a:r>
              <a:rPr lang="ru-RU" baseline="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1'!$B$30:$B$39</c:f>
              <c:numCache>
                <c:formatCode>General</c:formatCode>
                <c:ptCount val="10"/>
                <c:pt idx="0">
                  <c:v>6</c:v>
                </c:pt>
                <c:pt idx="1">
                  <c:v>15</c:v>
                </c:pt>
                <c:pt idx="2">
                  <c:v>12</c:v>
                </c:pt>
                <c:pt idx="3">
                  <c:v>12</c:v>
                </c:pt>
                <c:pt idx="4">
                  <c:v>9</c:v>
                </c:pt>
                <c:pt idx="5">
                  <c:v>1</c:v>
                </c:pt>
                <c:pt idx="6">
                  <c:v>3</c:v>
                </c:pt>
                <c:pt idx="7">
                  <c:v>14</c:v>
                </c:pt>
                <c:pt idx="8">
                  <c:v>11</c:v>
                </c:pt>
                <c:pt idx="9">
                  <c:v>15</c:v>
                </c:pt>
              </c:numCache>
            </c:numRef>
          </c:xVal>
          <c:yVal>
            <c:numRef>
              <c:f>'Sheet 1'!$C$30:$C$39</c:f>
              <c:numCache>
                <c:formatCode>General</c:formatCode>
                <c:ptCount val="10"/>
                <c:pt idx="0">
                  <c:v>19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19</c:v>
                </c:pt>
                <c:pt idx="6">
                  <c:v>9</c:v>
                </c:pt>
                <c:pt idx="7">
                  <c:v>3</c:v>
                </c:pt>
                <c:pt idx="8">
                  <c:v>20</c:v>
                </c:pt>
                <c:pt idx="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9A-4A4C-888D-A410751ABEB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 1'!$B$25:$B$26</c:f>
              <c:numCache>
                <c:formatCode>General</c:formatCode>
                <c:ptCount val="2"/>
                <c:pt idx="0">
                  <c:v>10.833333333333334</c:v>
                </c:pt>
                <c:pt idx="1">
                  <c:v>8.25</c:v>
                </c:pt>
              </c:numCache>
            </c:numRef>
          </c:xVal>
          <c:yVal>
            <c:numRef>
              <c:f>'Sheet 1'!$C$25:$C$26</c:f>
              <c:numCache>
                <c:formatCode>General</c:formatCode>
                <c:ptCount val="2"/>
                <c:pt idx="0">
                  <c:v>4</c:v>
                </c:pt>
                <c:pt idx="1">
                  <c:v>17.75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9A-4A4C-888D-A410751AB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72319"/>
        <c:axId val="645668959"/>
      </c:scatterChart>
      <c:valAx>
        <c:axId val="64567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668959"/>
        <c:crosses val="autoZero"/>
        <c:crossBetween val="midCat"/>
      </c:valAx>
      <c:valAx>
        <c:axId val="6456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67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2</xdr:row>
      <xdr:rowOff>175260</xdr:rowOff>
    </xdr:from>
    <xdr:to>
      <xdr:col>5</xdr:col>
      <xdr:colOff>735615</xdr:colOff>
      <xdr:row>5</xdr:row>
      <xdr:rowOff>121989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D98E156-EAE3-F937-283C-9DC7D78E0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620" y="541020"/>
          <a:ext cx="2038635" cy="495369"/>
        </a:xfrm>
        <a:prstGeom prst="rect">
          <a:avLst/>
        </a:prstGeom>
      </xdr:spPr>
    </xdr:pic>
    <xdr:clientData/>
  </xdr:twoCellAnchor>
  <xdr:twoCellAnchor editAs="oneCell">
    <xdr:from>
      <xdr:col>6</xdr:col>
      <xdr:colOff>160020</xdr:colOff>
      <xdr:row>3</xdr:row>
      <xdr:rowOff>45720</xdr:rowOff>
    </xdr:from>
    <xdr:to>
      <xdr:col>8</xdr:col>
      <xdr:colOff>569838</xdr:colOff>
      <xdr:row>5</xdr:row>
      <xdr:rowOff>108645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7D4DD6F-BC6F-F4B5-CECD-BFE08F47F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594360"/>
          <a:ext cx="1743318" cy="428685"/>
        </a:xfrm>
        <a:prstGeom prst="rect">
          <a:avLst/>
        </a:prstGeom>
      </xdr:spPr>
    </xdr:pic>
    <xdr:clientData/>
  </xdr:twoCellAnchor>
  <xdr:twoCellAnchor>
    <xdr:from>
      <xdr:col>14</xdr:col>
      <xdr:colOff>22860</xdr:colOff>
      <xdr:row>6</xdr:row>
      <xdr:rowOff>133350</xdr:rowOff>
    </xdr:from>
    <xdr:to>
      <xdr:col>21</xdr:col>
      <xdr:colOff>327660</xdr:colOff>
      <xdr:row>20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A4AF13B-7982-E645-ADAB-F6BB5077E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396240</xdr:colOff>
      <xdr:row>8</xdr:row>
      <xdr:rowOff>68580</xdr:rowOff>
    </xdr:from>
    <xdr:to>
      <xdr:col>21</xdr:col>
      <xdr:colOff>266700</xdr:colOff>
      <xdr:row>15</xdr:row>
      <xdr:rowOff>60960</xdr:rowOff>
    </xdr:to>
    <xdr:sp macro="" textlink="">
      <xdr:nvSpPr>
        <xdr:cNvPr id="4" name="Овал 3">
          <a:extLst>
            <a:ext uri="{FF2B5EF4-FFF2-40B4-BE49-F238E27FC236}">
              <a16:creationId xmlns:a16="http://schemas.microsoft.com/office/drawing/2014/main" id="{87AF3661-EE03-AA0B-C91B-A0956190E611}"/>
            </a:ext>
          </a:extLst>
        </xdr:cNvPr>
        <xdr:cNvSpPr/>
      </xdr:nvSpPr>
      <xdr:spPr>
        <a:xfrm>
          <a:off x="10050780" y="1714500"/>
          <a:ext cx="4137660" cy="127254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129540</xdr:colOff>
      <xdr:row>13</xdr:row>
      <xdr:rowOff>129540</xdr:rowOff>
    </xdr:from>
    <xdr:to>
      <xdr:col>21</xdr:col>
      <xdr:colOff>190500</xdr:colOff>
      <xdr:row>19</xdr:row>
      <xdr:rowOff>167640</xdr:rowOff>
    </xdr:to>
    <xdr:sp macro="" textlink="">
      <xdr:nvSpPr>
        <xdr:cNvPr id="7" name="Овал 6">
          <a:extLst>
            <a:ext uri="{FF2B5EF4-FFF2-40B4-BE49-F238E27FC236}">
              <a16:creationId xmlns:a16="http://schemas.microsoft.com/office/drawing/2014/main" id="{79DC8944-736C-43B7-4431-9FD7E34887CD}"/>
            </a:ext>
          </a:extLst>
        </xdr:cNvPr>
        <xdr:cNvSpPr/>
      </xdr:nvSpPr>
      <xdr:spPr>
        <a:xfrm>
          <a:off x="10393680" y="2689860"/>
          <a:ext cx="3718560" cy="113538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7620</xdr:colOff>
      <xdr:row>22</xdr:row>
      <xdr:rowOff>11430</xdr:rowOff>
    </xdr:from>
    <xdr:to>
      <xdr:col>21</xdr:col>
      <xdr:colOff>312420</xdr:colOff>
      <xdr:row>36</xdr:row>
      <xdr:rowOff>11430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CE02764-24E3-3CC6-786B-D86B26D7F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22860</xdr:colOff>
      <xdr:row>29</xdr:row>
      <xdr:rowOff>38100</xdr:rowOff>
    </xdr:from>
    <xdr:to>
      <xdr:col>21</xdr:col>
      <xdr:colOff>83820</xdr:colOff>
      <xdr:row>35</xdr:row>
      <xdr:rowOff>76200</xdr:rowOff>
    </xdr:to>
    <xdr:sp macro="" textlink="">
      <xdr:nvSpPr>
        <xdr:cNvPr id="9" name="Овал 8">
          <a:extLst>
            <a:ext uri="{FF2B5EF4-FFF2-40B4-BE49-F238E27FC236}">
              <a16:creationId xmlns:a16="http://schemas.microsoft.com/office/drawing/2014/main" id="{B6B20A5C-F58B-4954-BE5D-169F6FAE1793}"/>
            </a:ext>
          </a:extLst>
        </xdr:cNvPr>
        <xdr:cNvSpPr/>
      </xdr:nvSpPr>
      <xdr:spPr>
        <a:xfrm>
          <a:off x="10287000" y="5707380"/>
          <a:ext cx="3718560" cy="113538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358140</xdr:colOff>
      <xdr:row>24</xdr:row>
      <xdr:rowOff>121920</xdr:rowOff>
    </xdr:from>
    <xdr:to>
      <xdr:col>21</xdr:col>
      <xdr:colOff>228600</xdr:colOff>
      <xdr:row>30</xdr:row>
      <xdr:rowOff>114300</xdr:rowOff>
    </xdr:to>
    <xdr:sp macro="" textlink="">
      <xdr:nvSpPr>
        <xdr:cNvPr id="10" name="Овал 9">
          <a:extLst>
            <a:ext uri="{FF2B5EF4-FFF2-40B4-BE49-F238E27FC236}">
              <a16:creationId xmlns:a16="http://schemas.microsoft.com/office/drawing/2014/main" id="{B1F1C433-91FE-40E0-BFFF-D71D8F9895CE}"/>
            </a:ext>
          </a:extLst>
        </xdr:cNvPr>
        <xdr:cNvSpPr/>
      </xdr:nvSpPr>
      <xdr:spPr>
        <a:xfrm>
          <a:off x="10012680" y="4693920"/>
          <a:ext cx="4137660" cy="127254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C38-9E0C-4295-8E2C-0D45920BFD1F}">
  <dimension ref="A3:V43"/>
  <sheetViews>
    <sheetView tabSelected="1" topLeftCell="A23" workbookViewId="0">
      <selection activeCell="I18" sqref="I18"/>
    </sheetView>
  </sheetViews>
  <sheetFormatPr defaultRowHeight="14.4" x14ac:dyDescent="0.3"/>
  <cols>
    <col min="1" max="1" width="9.88671875" customWidth="1"/>
    <col min="4" max="4" width="9.88671875" customWidth="1"/>
    <col min="5" max="5" width="9.33203125" customWidth="1"/>
    <col min="6" max="6" width="11.77734375" customWidth="1"/>
    <col min="7" max="7" width="9.88671875" customWidth="1"/>
    <col min="8" max="8" width="9.5546875" customWidth="1"/>
    <col min="9" max="9" width="11.21875" customWidth="1"/>
  </cols>
  <sheetData>
    <row r="3" spans="1:22" x14ac:dyDescent="0.3">
      <c r="B3" s="4" t="s">
        <v>1</v>
      </c>
      <c r="C3" s="4" t="s">
        <v>2</v>
      </c>
      <c r="L3" s="2" t="s">
        <v>0</v>
      </c>
      <c r="M3" s="2">
        <v>1</v>
      </c>
      <c r="N3" s="2">
        <v>2</v>
      </c>
      <c r="O3" s="2">
        <v>3</v>
      </c>
      <c r="P3" s="2">
        <v>4</v>
      </c>
      <c r="Q3" s="2">
        <v>5</v>
      </c>
      <c r="R3" s="2">
        <v>6</v>
      </c>
      <c r="S3" s="2">
        <v>7</v>
      </c>
      <c r="T3" s="2">
        <v>8</v>
      </c>
      <c r="U3" s="2">
        <v>9</v>
      </c>
      <c r="V3" s="2">
        <v>10</v>
      </c>
    </row>
    <row r="4" spans="1:22" x14ac:dyDescent="0.3">
      <c r="A4" s="4" t="s">
        <v>19</v>
      </c>
      <c r="B4">
        <v>9</v>
      </c>
      <c r="C4">
        <v>2</v>
      </c>
      <c r="L4" s="2" t="s">
        <v>15</v>
      </c>
      <c r="M4" s="2" t="s">
        <v>3</v>
      </c>
      <c r="N4" s="2" t="s">
        <v>4</v>
      </c>
      <c r="O4" s="2" t="s">
        <v>5</v>
      </c>
      <c r="P4" s="2" t="s">
        <v>6</v>
      </c>
      <c r="Q4" s="3" t="s">
        <v>7</v>
      </c>
      <c r="R4" s="2" t="s">
        <v>8</v>
      </c>
      <c r="S4" s="2" t="s">
        <v>9</v>
      </c>
      <c r="T4" s="2" t="s">
        <v>10</v>
      </c>
      <c r="U4" s="2" t="s">
        <v>11</v>
      </c>
      <c r="V4" s="3" t="s">
        <v>12</v>
      </c>
    </row>
    <row r="5" spans="1:22" x14ac:dyDescent="0.3">
      <c r="B5">
        <v>15</v>
      </c>
      <c r="C5">
        <v>13</v>
      </c>
      <c r="L5" s="2" t="s">
        <v>1</v>
      </c>
      <c r="M5" s="1">
        <v>6</v>
      </c>
      <c r="N5" s="1">
        <v>15</v>
      </c>
      <c r="O5" s="1">
        <v>12</v>
      </c>
      <c r="P5" s="1">
        <v>12</v>
      </c>
      <c r="Q5" s="1">
        <v>9</v>
      </c>
      <c r="R5" s="1">
        <v>1</v>
      </c>
      <c r="S5" s="1">
        <v>3</v>
      </c>
      <c r="T5" s="1">
        <v>14</v>
      </c>
      <c r="U5" s="1">
        <v>11</v>
      </c>
      <c r="V5" s="1">
        <v>15</v>
      </c>
    </row>
    <row r="6" spans="1:22" x14ac:dyDescent="0.3">
      <c r="L6" s="2" t="s">
        <v>2</v>
      </c>
      <c r="M6" s="1">
        <v>19</v>
      </c>
      <c r="N6" s="1">
        <v>2</v>
      </c>
      <c r="O6" s="1">
        <v>3</v>
      </c>
      <c r="P6" s="1">
        <v>5</v>
      </c>
      <c r="Q6" s="1">
        <v>2</v>
      </c>
      <c r="R6" s="1">
        <v>19</v>
      </c>
      <c r="S6" s="1">
        <v>9</v>
      </c>
      <c r="T6" s="1">
        <v>3</v>
      </c>
      <c r="U6" s="1">
        <v>20</v>
      </c>
      <c r="V6" s="1">
        <v>13</v>
      </c>
    </row>
    <row r="7" spans="1:22" x14ac:dyDescent="0.3">
      <c r="D7" s="9" t="s">
        <v>20</v>
      </c>
      <c r="E7" s="9"/>
      <c r="F7" s="9"/>
      <c r="G7" s="9" t="s">
        <v>21</v>
      </c>
      <c r="H7" s="9"/>
      <c r="I7" s="9"/>
    </row>
    <row r="8" spans="1:22" ht="28.8" x14ac:dyDescent="0.3">
      <c r="A8" s="2" t="s">
        <v>15</v>
      </c>
      <c r="B8" s="2" t="s">
        <v>1</v>
      </c>
      <c r="C8" s="2" t="s">
        <v>2</v>
      </c>
      <c r="D8" s="6" t="s">
        <v>16</v>
      </c>
      <c r="E8" s="6" t="s">
        <v>17</v>
      </c>
      <c r="F8" s="7" t="s">
        <v>18</v>
      </c>
      <c r="G8" s="6" t="s">
        <v>16</v>
      </c>
      <c r="H8" s="6" t="s">
        <v>17</v>
      </c>
      <c r="I8" s="7" t="s">
        <v>18</v>
      </c>
      <c r="L8" s="2" t="s">
        <v>15</v>
      </c>
      <c r="M8" s="2" t="s">
        <v>1</v>
      </c>
      <c r="N8" s="2" t="s">
        <v>2</v>
      </c>
    </row>
    <row r="9" spans="1:22" x14ac:dyDescent="0.3">
      <c r="A9" s="2" t="s">
        <v>3</v>
      </c>
      <c r="B9" s="1">
        <v>6</v>
      </c>
      <c r="C9" s="1">
        <v>19</v>
      </c>
      <c r="D9" s="8">
        <f>SQRT((($B$4-B9)^2)+(($C$4-C9)^2))</f>
        <v>17.262676501632068</v>
      </c>
      <c r="E9" s="8">
        <f>SQRT((($B$5-B9)^2)+(($C$5-C9)^2))</f>
        <v>10.816653826391969</v>
      </c>
      <c r="F9" s="1">
        <f>IF(D9&gt;E9,2,1)</f>
        <v>2</v>
      </c>
      <c r="G9" s="1">
        <f>ABS(B9-$B$4)+ABS(C9-$C$4)</f>
        <v>20</v>
      </c>
      <c r="H9" s="1">
        <f>ABS(B9-$B$5)+ABS(C9-$C$5)</f>
        <v>15</v>
      </c>
      <c r="I9" s="1">
        <f>IF(G9&gt;H9,2,1)</f>
        <v>2</v>
      </c>
      <c r="L9" s="2" t="s">
        <v>3</v>
      </c>
      <c r="M9" s="1">
        <v>6</v>
      </c>
      <c r="N9" s="1">
        <v>19</v>
      </c>
    </row>
    <row r="10" spans="1:22" x14ac:dyDescent="0.3">
      <c r="A10" s="3" t="s">
        <v>4</v>
      </c>
      <c r="B10" s="1">
        <v>15</v>
      </c>
      <c r="C10" s="1">
        <v>2</v>
      </c>
      <c r="D10" s="8">
        <f t="shared" ref="D10:D18" si="0">SQRT((($B$4-B10)^2)+(($C$4-C10)^2))</f>
        <v>6</v>
      </c>
      <c r="E10" s="8">
        <f t="shared" ref="E10:E18" si="1">SQRT((($B$5-B10)^2)+(($C$5-C10)^2))</f>
        <v>11</v>
      </c>
      <c r="F10" s="1">
        <f t="shared" ref="F10:F18" si="2">IF(D10&gt;E10,2,1)</f>
        <v>1</v>
      </c>
      <c r="G10" s="1">
        <f t="shared" ref="G10:G18" si="3">ABS(B10-$B$4)+ABS(C10-$C$4)</f>
        <v>6</v>
      </c>
      <c r="H10" s="1">
        <f t="shared" ref="H10:H18" si="4">ABS(B10-$B$5)+ABS(C10-$C$5)</f>
        <v>11</v>
      </c>
      <c r="I10" s="1">
        <f t="shared" ref="I10:I18" si="5">IF(G10&gt;H10,2,1)</f>
        <v>1</v>
      </c>
      <c r="L10" s="2" t="s">
        <v>4</v>
      </c>
      <c r="M10" s="1">
        <v>15</v>
      </c>
      <c r="N10" s="1">
        <v>2</v>
      </c>
    </row>
    <row r="11" spans="1:22" x14ac:dyDescent="0.3">
      <c r="A11" s="3" t="s">
        <v>5</v>
      </c>
      <c r="B11" s="1">
        <v>12</v>
      </c>
      <c r="C11" s="1">
        <v>3</v>
      </c>
      <c r="D11" s="8">
        <f t="shared" si="0"/>
        <v>3.1622776601683795</v>
      </c>
      <c r="E11" s="8">
        <f t="shared" si="1"/>
        <v>10.440306508910551</v>
      </c>
      <c r="F11" s="1">
        <f t="shared" si="2"/>
        <v>1</v>
      </c>
      <c r="G11" s="1">
        <f t="shared" si="3"/>
        <v>4</v>
      </c>
      <c r="H11" s="1">
        <f t="shared" si="4"/>
        <v>13</v>
      </c>
      <c r="I11" s="1">
        <f t="shared" si="5"/>
        <v>1</v>
      </c>
      <c r="L11" s="2" t="s">
        <v>5</v>
      </c>
      <c r="M11" s="1">
        <v>12</v>
      </c>
      <c r="N11" s="1">
        <v>3</v>
      </c>
    </row>
    <row r="12" spans="1:22" x14ac:dyDescent="0.3">
      <c r="A12" s="3" t="s">
        <v>6</v>
      </c>
      <c r="B12" s="1">
        <v>12</v>
      </c>
      <c r="C12" s="1">
        <v>5</v>
      </c>
      <c r="D12" s="8">
        <f t="shared" si="0"/>
        <v>4.2426406871192848</v>
      </c>
      <c r="E12" s="8">
        <f t="shared" si="1"/>
        <v>8.5440037453175304</v>
      </c>
      <c r="F12" s="1">
        <f t="shared" si="2"/>
        <v>1</v>
      </c>
      <c r="G12" s="1">
        <f t="shared" si="3"/>
        <v>6</v>
      </c>
      <c r="H12" s="1">
        <f t="shared" si="4"/>
        <v>11</v>
      </c>
      <c r="I12" s="1">
        <f t="shared" si="5"/>
        <v>1</v>
      </c>
      <c r="L12" s="2" t="s">
        <v>6</v>
      </c>
      <c r="M12" s="1">
        <v>12</v>
      </c>
      <c r="N12" s="1">
        <v>5</v>
      </c>
    </row>
    <row r="13" spans="1:22" x14ac:dyDescent="0.3">
      <c r="A13" s="3" t="s">
        <v>7</v>
      </c>
      <c r="B13" s="1">
        <v>9</v>
      </c>
      <c r="C13" s="1">
        <v>2</v>
      </c>
      <c r="D13" s="8">
        <f t="shared" si="0"/>
        <v>0</v>
      </c>
      <c r="E13" s="8">
        <f t="shared" si="1"/>
        <v>12.529964086141668</v>
      </c>
      <c r="F13" s="1">
        <f t="shared" si="2"/>
        <v>1</v>
      </c>
      <c r="G13" s="1">
        <f t="shared" si="3"/>
        <v>0</v>
      </c>
      <c r="H13" s="1">
        <f t="shared" si="4"/>
        <v>17</v>
      </c>
      <c r="I13" s="1">
        <f t="shared" si="5"/>
        <v>1</v>
      </c>
      <c r="L13" s="3" t="s">
        <v>7</v>
      </c>
      <c r="M13" s="1">
        <v>9</v>
      </c>
      <c r="N13" s="1">
        <v>2</v>
      </c>
    </row>
    <row r="14" spans="1:22" x14ac:dyDescent="0.3">
      <c r="A14" s="2" t="s">
        <v>8</v>
      </c>
      <c r="B14" s="1">
        <v>1</v>
      </c>
      <c r="C14" s="1">
        <v>19</v>
      </c>
      <c r="D14" s="8">
        <f t="shared" si="0"/>
        <v>18.788294228055936</v>
      </c>
      <c r="E14" s="8">
        <f t="shared" si="1"/>
        <v>15.231546211727817</v>
      </c>
      <c r="F14" s="1">
        <f t="shared" si="2"/>
        <v>2</v>
      </c>
      <c r="G14" s="1">
        <f t="shared" si="3"/>
        <v>25</v>
      </c>
      <c r="H14" s="1">
        <f t="shared" si="4"/>
        <v>20</v>
      </c>
      <c r="I14" s="1">
        <f t="shared" si="5"/>
        <v>2</v>
      </c>
      <c r="L14" s="2" t="s">
        <v>8</v>
      </c>
      <c r="M14" s="1">
        <v>1</v>
      </c>
      <c r="N14" s="1">
        <v>19</v>
      </c>
    </row>
    <row r="15" spans="1:22" x14ac:dyDescent="0.3">
      <c r="A15" s="3" t="s">
        <v>9</v>
      </c>
      <c r="B15" s="1">
        <v>3</v>
      </c>
      <c r="C15" s="1">
        <v>9</v>
      </c>
      <c r="D15" s="8">
        <f t="shared" si="0"/>
        <v>9.2195444572928871</v>
      </c>
      <c r="E15" s="8">
        <f t="shared" si="1"/>
        <v>12.649110640673518</v>
      </c>
      <c r="F15" s="1">
        <f>IF(D15&gt;E15,2,1)</f>
        <v>1</v>
      </c>
      <c r="G15" s="1">
        <f t="shared" si="3"/>
        <v>13</v>
      </c>
      <c r="H15" s="1">
        <f t="shared" si="4"/>
        <v>16</v>
      </c>
      <c r="I15" s="1">
        <f t="shared" si="5"/>
        <v>1</v>
      </c>
      <c r="L15" s="2" t="s">
        <v>9</v>
      </c>
      <c r="M15" s="1">
        <v>3</v>
      </c>
      <c r="N15" s="1">
        <v>9</v>
      </c>
    </row>
    <row r="16" spans="1:22" x14ac:dyDescent="0.3">
      <c r="A16" s="3" t="s">
        <v>10</v>
      </c>
      <c r="B16" s="1">
        <v>14</v>
      </c>
      <c r="C16" s="1">
        <v>3</v>
      </c>
      <c r="D16" s="8">
        <f t="shared" si="0"/>
        <v>5.0990195135927845</v>
      </c>
      <c r="E16" s="8">
        <f t="shared" si="1"/>
        <v>10.04987562112089</v>
      </c>
      <c r="F16" s="1">
        <f t="shared" si="2"/>
        <v>1</v>
      </c>
      <c r="G16" s="1">
        <f t="shared" si="3"/>
        <v>6</v>
      </c>
      <c r="H16" s="1">
        <f t="shared" si="4"/>
        <v>11</v>
      </c>
      <c r="I16" s="1">
        <f t="shared" si="5"/>
        <v>1</v>
      </c>
      <c r="L16" s="2" t="s">
        <v>10</v>
      </c>
      <c r="M16" s="1">
        <v>14</v>
      </c>
      <c r="N16" s="1">
        <v>3</v>
      </c>
    </row>
    <row r="17" spans="1:14" x14ac:dyDescent="0.3">
      <c r="A17" s="2" t="s">
        <v>11</v>
      </c>
      <c r="B17" s="1">
        <v>11</v>
      </c>
      <c r="C17" s="1">
        <v>20</v>
      </c>
      <c r="D17" s="8">
        <f t="shared" si="0"/>
        <v>18.110770276274835</v>
      </c>
      <c r="E17" s="8">
        <f t="shared" si="1"/>
        <v>8.0622577482985491</v>
      </c>
      <c r="F17" s="1">
        <f t="shared" si="2"/>
        <v>2</v>
      </c>
      <c r="G17" s="1">
        <f t="shared" si="3"/>
        <v>20</v>
      </c>
      <c r="H17" s="1">
        <f t="shared" si="4"/>
        <v>11</v>
      </c>
      <c r="I17" s="1">
        <f t="shared" si="5"/>
        <v>2</v>
      </c>
      <c r="L17" s="2" t="s">
        <v>11</v>
      </c>
      <c r="M17" s="1">
        <v>11</v>
      </c>
      <c r="N17" s="1">
        <v>20</v>
      </c>
    </row>
    <row r="18" spans="1:14" x14ac:dyDescent="0.3">
      <c r="A18" s="2" t="s">
        <v>12</v>
      </c>
      <c r="B18" s="1">
        <v>15</v>
      </c>
      <c r="C18" s="1">
        <v>13</v>
      </c>
      <c r="D18" s="8">
        <f t="shared" si="0"/>
        <v>12.529964086141668</v>
      </c>
      <c r="E18" s="8">
        <f t="shared" si="1"/>
        <v>0</v>
      </c>
      <c r="F18" s="1">
        <f t="shared" si="2"/>
        <v>2</v>
      </c>
      <c r="G18" s="1">
        <f t="shared" si="3"/>
        <v>17</v>
      </c>
      <c r="H18" s="1">
        <f t="shared" si="4"/>
        <v>0</v>
      </c>
      <c r="I18" s="1">
        <f t="shared" si="5"/>
        <v>2</v>
      </c>
      <c r="L18" s="3" t="s">
        <v>12</v>
      </c>
      <c r="M18" s="1">
        <v>15</v>
      </c>
      <c r="N18" s="1">
        <v>13</v>
      </c>
    </row>
    <row r="21" spans="1:14" x14ac:dyDescent="0.3">
      <c r="B21" t="s">
        <v>13</v>
      </c>
      <c r="C21">
        <f>MIN(G9:H9)^2+MIN(G10:H10)^2+MIN(G11:H11)^2+MIN(G12:H12)^2+MIN(G13:H13)^2+MIN(G14:H14)^2+MIN(G15:H15)^2+MIN(G16:H16)^2+MIN(G17:H17)^2+MIN(G18:H18)^2</f>
        <v>1039</v>
      </c>
    </row>
    <row r="22" spans="1:14" x14ac:dyDescent="0.3">
      <c r="B22" t="s">
        <v>14</v>
      </c>
      <c r="C22" s="5">
        <f>MIN(D9:E9)^2+MIN(D10:E10)^2+MIN(D11:E11)^2+MIN(D12:E12)^2+MIN(D13:E13)^2+MIN(D14:E14)^2+MIN(D15:E15)^2+MIN(D16:E16)^2+MIN(D17:E17)^2+MIN(D18:E18)^2</f>
        <v>589</v>
      </c>
    </row>
    <row r="24" spans="1:14" x14ac:dyDescent="0.3">
      <c r="B24" s="4" t="s">
        <v>1</v>
      </c>
      <c r="C24" s="4" t="s">
        <v>2</v>
      </c>
    </row>
    <row r="25" spans="1:14" x14ac:dyDescent="0.3">
      <c r="A25" s="4" t="s">
        <v>19</v>
      </c>
      <c r="B25">
        <f>(B10+B11+B12+B13+B15+B16)/6</f>
        <v>10.833333333333334</v>
      </c>
      <c r="C25">
        <f>(C10+C11+C12+C13+C15+C16)/6</f>
        <v>4</v>
      </c>
    </row>
    <row r="26" spans="1:14" x14ac:dyDescent="0.3">
      <c r="B26">
        <f>(B9+B14+B17+B18)/4</f>
        <v>8.25</v>
      </c>
      <c r="C26">
        <f>(C9+C14+C17+C18)/4</f>
        <v>17.75</v>
      </c>
    </row>
    <row r="28" spans="1:14" x14ac:dyDescent="0.3">
      <c r="D28" s="9" t="s">
        <v>20</v>
      </c>
      <c r="E28" s="9"/>
      <c r="F28" s="9"/>
      <c r="G28" s="9" t="s">
        <v>21</v>
      </c>
      <c r="H28" s="9"/>
      <c r="I28" s="9"/>
    </row>
    <row r="29" spans="1:14" ht="28.8" x14ac:dyDescent="0.3">
      <c r="A29" s="2" t="s">
        <v>15</v>
      </c>
      <c r="B29" s="2" t="s">
        <v>1</v>
      </c>
      <c r="C29" s="2" t="s">
        <v>2</v>
      </c>
      <c r="D29" s="6" t="s">
        <v>16</v>
      </c>
      <c r="E29" s="6" t="s">
        <v>17</v>
      </c>
      <c r="F29" s="7" t="s">
        <v>18</v>
      </c>
      <c r="G29" s="6" t="s">
        <v>16</v>
      </c>
      <c r="H29" s="6" t="s">
        <v>17</v>
      </c>
      <c r="I29" s="7" t="s">
        <v>18</v>
      </c>
    </row>
    <row r="30" spans="1:14" x14ac:dyDescent="0.3">
      <c r="A30" s="2" t="s">
        <v>3</v>
      </c>
      <c r="B30" s="1">
        <v>6</v>
      </c>
      <c r="C30" s="1">
        <v>19</v>
      </c>
      <c r="D30" s="8">
        <f>SQRT((($B$25-B30)^2)+(($C$25-C30)^2))</f>
        <v>15.759476866670134</v>
      </c>
      <c r="E30" s="8">
        <f>SQRT((($B$26-B30)^2)+(($C$26-C30)^2))</f>
        <v>2.5739075352467502</v>
      </c>
      <c r="F30" s="1">
        <f>IF(D30&gt;E30,2,1)</f>
        <v>2</v>
      </c>
      <c r="G30" s="1">
        <f>ABS(B30-$B$25)+ABS(C30-$C$25)</f>
        <v>19.833333333333336</v>
      </c>
      <c r="H30" s="1">
        <f>ABS(B30-$B$26)+ABS(C30-$C$26)</f>
        <v>3.5</v>
      </c>
      <c r="I30" s="1">
        <f>IF(G30&gt;H30,2,1)</f>
        <v>2</v>
      </c>
    </row>
    <row r="31" spans="1:14" x14ac:dyDescent="0.3">
      <c r="A31" s="3" t="s">
        <v>4</v>
      </c>
      <c r="B31" s="1">
        <v>15</v>
      </c>
      <c r="C31" s="1">
        <v>2</v>
      </c>
      <c r="D31" s="8">
        <f t="shared" ref="D31:D39" si="6">SQRT((($B$25-B31)^2)+(($C$25-C31)^2))</f>
        <v>4.6218082079540155</v>
      </c>
      <c r="E31" s="8">
        <f t="shared" ref="E31:E39" si="7">SQRT((($B$26-B31)^2)+(($C$26-C31)^2))</f>
        <v>17.135489488193794</v>
      </c>
      <c r="F31" s="1">
        <f t="shared" ref="F31:F35" si="8">IF(D31&gt;E31,2,1)</f>
        <v>1</v>
      </c>
      <c r="G31" s="1">
        <f t="shared" ref="G31:G39" si="9">ABS(B31-$B$25)+ABS(C31-$C$25)</f>
        <v>6.1666666666666661</v>
      </c>
      <c r="H31" s="1">
        <f t="shared" ref="H31:H39" si="10">ABS(B31-$B$26)+ABS(C31-$C$26)</f>
        <v>22.5</v>
      </c>
      <c r="I31" s="1">
        <f t="shared" ref="I31:I39" si="11">IF(G31&gt;H31,2,1)</f>
        <v>1</v>
      </c>
    </row>
    <row r="32" spans="1:14" x14ac:dyDescent="0.3">
      <c r="A32" s="3" t="s">
        <v>5</v>
      </c>
      <c r="B32" s="1">
        <v>12</v>
      </c>
      <c r="C32" s="1">
        <v>3</v>
      </c>
      <c r="D32" s="8">
        <f t="shared" si="6"/>
        <v>1.5365907428821475</v>
      </c>
      <c r="E32" s="8">
        <f t="shared" si="7"/>
        <v>15.219231255224424</v>
      </c>
      <c r="F32" s="1">
        <f t="shared" si="8"/>
        <v>1</v>
      </c>
      <c r="G32" s="1">
        <f t="shared" si="9"/>
        <v>2.1666666666666661</v>
      </c>
      <c r="H32" s="1">
        <f t="shared" si="10"/>
        <v>18.5</v>
      </c>
      <c r="I32" s="1">
        <f t="shared" si="11"/>
        <v>1</v>
      </c>
    </row>
    <row r="33" spans="1:9" x14ac:dyDescent="0.3">
      <c r="A33" s="3" t="s">
        <v>6</v>
      </c>
      <c r="B33" s="1">
        <v>12</v>
      </c>
      <c r="C33" s="1">
        <v>5</v>
      </c>
      <c r="D33" s="8">
        <f t="shared" si="6"/>
        <v>1.5365907428821475</v>
      </c>
      <c r="E33" s="8">
        <f t="shared" si="7"/>
        <v>13.290033860002012</v>
      </c>
      <c r="F33" s="1">
        <f t="shared" si="8"/>
        <v>1</v>
      </c>
      <c r="G33" s="1">
        <f t="shared" si="9"/>
        <v>2.1666666666666661</v>
      </c>
      <c r="H33" s="1">
        <f t="shared" si="10"/>
        <v>16.5</v>
      </c>
      <c r="I33" s="1">
        <f t="shared" si="11"/>
        <v>1</v>
      </c>
    </row>
    <row r="34" spans="1:9" x14ac:dyDescent="0.3">
      <c r="A34" s="3" t="s">
        <v>7</v>
      </c>
      <c r="B34" s="1">
        <v>9</v>
      </c>
      <c r="C34" s="1">
        <v>2</v>
      </c>
      <c r="D34" s="8">
        <f t="shared" si="6"/>
        <v>2.7131367660166181</v>
      </c>
      <c r="E34" s="8">
        <f t="shared" si="7"/>
        <v>15.767847031221478</v>
      </c>
      <c r="F34" s="1">
        <f t="shared" si="8"/>
        <v>1</v>
      </c>
      <c r="G34" s="1">
        <f t="shared" si="9"/>
        <v>3.8333333333333339</v>
      </c>
      <c r="H34" s="1">
        <f t="shared" si="10"/>
        <v>16.5</v>
      </c>
      <c r="I34" s="1">
        <f t="shared" si="11"/>
        <v>1</v>
      </c>
    </row>
    <row r="35" spans="1:9" x14ac:dyDescent="0.3">
      <c r="A35" s="2" t="s">
        <v>8</v>
      </c>
      <c r="B35" s="1">
        <v>1</v>
      </c>
      <c r="C35" s="1">
        <v>19</v>
      </c>
      <c r="D35" s="8">
        <f t="shared" si="6"/>
        <v>17.93584245148369</v>
      </c>
      <c r="E35" s="8">
        <f t="shared" si="7"/>
        <v>7.3569694847810805</v>
      </c>
      <c r="F35" s="1">
        <f t="shared" si="8"/>
        <v>2</v>
      </c>
      <c r="G35" s="1">
        <f t="shared" si="9"/>
        <v>24.833333333333336</v>
      </c>
      <c r="H35" s="1">
        <f t="shared" si="10"/>
        <v>8.5</v>
      </c>
      <c r="I35" s="1">
        <f t="shared" si="11"/>
        <v>2</v>
      </c>
    </row>
    <row r="36" spans="1:9" x14ac:dyDescent="0.3">
      <c r="A36" s="3" t="s">
        <v>9</v>
      </c>
      <c r="B36" s="1">
        <v>3</v>
      </c>
      <c r="C36" s="1">
        <v>9</v>
      </c>
      <c r="D36" s="8">
        <f t="shared" si="6"/>
        <v>9.2930679063004327</v>
      </c>
      <c r="E36" s="8">
        <f t="shared" si="7"/>
        <v>10.204165815979275</v>
      </c>
      <c r="F36" s="1">
        <f>IF(D36&gt;E36,2,1)</f>
        <v>1</v>
      </c>
      <c r="G36" s="1">
        <f t="shared" si="9"/>
        <v>12.833333333333334</v>
      </c>
      <c r="H36" s="1">
        <f t="shared" si="10"/>
        <v>14</v>
      </c>
      <c r="I36" s="1">
        <f t="shared" si="11"/>
        <v>1</v>
      </c>
    </row>
    <row r="37" spans="1:9" x14ac:dyDescent="0.3">
      <c r="A37" s="3" t="s">
        <v>10</v>
      </c>
      <c r="B37" s="1">
        <v>14</v>
      </c>
      <c r="C37" s="1">
        <v>3</v>
      </c>
      <c r="D37" s="8">
        <f t="shared" si="6"/>
        <v>3.320809807528545</v>
      </c>
      <c r="E37" s="8">
        <f t="shared" si="7"/>
        <v>15.831140198987564</v>
      </c>
      <c r="F37" s="1">
        <f t="shared" ref="F37:F39" si="12">IF(D37&gt;E37,2,1)</f>
        <v>1</v>
      </c>
      <c r="G37" s="1">
        <f t="shared" si="9"/>
        <v>4.1666666666666661</v>
      </c>
      <c r="H37" s="1">
        <f t="shared" si="10"/>
        <v>20.5</v>
      </c>
      <c r="I37" s="1">
        <f t="shared" si="11"/>
        <v>1</v>
      </c>
    </row>
    <row r="38" spans="1:9" x14ac:dyDescent="0.3">
      <c r="A38" s="2" t="s">
        <v>11</v>
      </c>
      <c r="B38" s="1">
        <v>11</v>
      </c>
      <c r="C38" s="1">
        <v>20</v>
      </c>
      <c r="D38" s="8">
        <f t="shared" si="6"/>
        <v>16.000868032009318</v>
      </c>
      <c r="E38" s="8">
        <f t="shared" si="7"/>
        <v>3.5531676008879738</v>
      </c>
      <c r="F38" s="1">
        <f t="shared" si="12"/>
        <v>2</v>
      </c>
      <c r="G38" s="1">
        <f t="shared" si="9"/>
        <v>16.166666666666664</v>
      </c>
      <c r="H38" s="1">
        <f t="shared" si="10"/>
        <v>5</v>
      </c>
      <c r="I38" s="1">
        <f t="shared" si="11"/>
        <v>2</v>
      </c>
    </row>
    <row r="39" spans="1:9" x14ac:dyDescent="0.3">
      <c r="A39" s="2" t="s">
        <v>12</v>
      </c>
      <c r="B39" s="1">
        <v>15</v>
      </c>
      <c r="C39" s="1">
        <v>13</v>
      </c>
      <c r="D39" s="8">
        <f t="shared" si="6"/>
        <v>9.9177170312078928</v>
      </c>
      <c r="E39" s="8">
        <f t="shared" si="7"/>
        <v>8.2537870096095887</v>
      </c>
      <c r="F39" s="1">
        <f t="shared" si="12"/>
        <v>2</v>
      </c>
      <c r="G39" s="1">
        <f t="shared" si="9"/>
        <v>13.166666666666666</v>
      </c>
      <c r="H39" s="1">
        <f t="shared" si="10"/>
        <v>11.5</v>
      </c>
      <c r="I39" s="1">
        <f t="shared" si="11"/>
        <v>2</v>
      </c>
    </row>
    <row r="42" spans="1:9" x14ac:dyDescent="0.3">
      <c r="B42" t="s">
        <v>13</v>
      </c>
      <c r="C42">
        <f>MIN(G30:H30)^2+MIN(G31:H31)^2+MIN(G32:H32)^2+MIN(G33:H33)^2+MIN(G34:H34)^2+MIN(G35:H35)^2+MIN(G36:H36)^2+MIN(G37:H37)^2+MIN(G38:H38)^2+MIN(G39:H39)^2</f>
        <v>485.91666666666663</v>
      </c>
    </row>
    <row r="43" spans="1:9" x14ac:dyDescent="0.3">
      <c r="B43" t="s">
        <v>14</v>
      </c>
      <c r="C43" s="5">
        <f>MIN(D30:E30)^2+MIN(D31:E31)^2+MIN(D32:E32)^2+MIN(D33:E33)^2+MIN(D34:E34)^2+MIN(D35:E35)^2+MIN(D36:E36)^2+MIN(D37:E37)^2+MIN(D38:E38)^2+MIN(D39:E39)^2</f>
        <v>272.33333333333331</v>
      </c>
    </row>
  </sheetData>
  <mergeCells count="4">
    <mergeCell ref="D7:F7"/>
    <mergeCell ref="G7:I7"/>
    <mergeCell ref="D28:F28"/>
    <mergeCell ref="G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Каріна Ясінська</dc:creator>
  <cp:lastModifiedBy>Karina Yasinska</cp:lastModifiedBy>
  <dcterms:created xsi:type="dcterms:W3CDTF">2024-10-05T15:27:49Z</dcterms:created>
  <dcterms:modified xsi:type="dcterms:W3CDTF">2025-03-08T20:16:20Z</dcterms:modified>
</cp:coreProperties>
</file>