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_lowfl_medb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383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NSWID</v>
      </c>
      <c r="H2" t="str">
        <v>IID</v>
      </c>
      <c r="I2" t="str">
        <v>Drought</v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08:24:13</v>
      </c>
      <c r="C4" t="str">
        <v>2025-01-29</v>
      </c>
      <c r="D4" t="str">
        <v>K_lowfl_medbth</v>
      </c>
      <c r="E4" t="str">
        <v>Karina Guo</v>
      </c>
      <c r="F4" t="str">
        <v/>
      </c>
      <c r="G4" t="str">
        <v/>
      </c>
      <c r="H4" t="str">
        <v>434</v>
      </c>
      <c r="I4" t="str">
        <v>High</v>
      </c>
      <c r="J4" t="str">
        <f>1/((1/L4)-(1/K4))</f>
        <v>0.094930</v>
      </c>
      <c r="K4" t="str">
        <f>BH4+(BI4*AN4)+(BJ4*AN4*POWER(V4,2))+(BK4*AN4*V4)+(BL4*POWER(AN4,2))</f>
        <v>1.902448</v>
      </c>
      <c r="L4" t="str">
        <f>((M4/1000)*(1000-((T4+S4)/2)))/(T4-S4)</f>
        <v>0.090418</v>
      </c>
      <c r="M4" t="str">
        <f>(AN4*(S4-R4))/(100*U4*(1000-S4))*1000</f>
        <v>1.005535</v>
      </c>
      <c r="N4" t="str">
        <v>1.607899</v>
      </c>
      <c r="O4" t="str">
        <v>1.552248</v>
      </c>
      <c r="P4" t="str">
        <f>0.61365*EXP((17.502*AL4)/(240.97+AL4))</f>
        <v>2.713521</v>
      </c>
      <c r="Q4" t="str">
        <f>P4-N4</f>
        <v>1.105622</v>
      </c>
      <c r="R4" t="str">
        <v>15.281195</v>
      </c>
      <c r="S4" t="str">
        <v>15.829049</v>
      </c>
      <c r="T4" t="str">
        <f>(P4/AM4)*1000</f>
        <v>26.713406</v>
      </c>
      <c r="U4" t="str">
        <f>V4*BG4</f>
        <v>0.441786</v>
      </c>
      <c r="V4" t="str">
        <v>7.500000</v>
      </c>
      <c r="W4" t="str">
        <v>PSF-01163_20250129082413_e5a</v>
      </c>
      <c r="X4" t="str">
        <v>0.000000</v>
      </c>
      <c r="Y4" t="str">
        <v>0.000000</v>
      </c>
      <c r="Z4" t="str">
        <v>0.000000</v>
      </c>
      <c r="AA4" t="str">
        <v>131.411072</v>
      </c>
      <c r="AB4" t="str">
        <v>563.403381</v>
      </c>
      <c r="AC4" t="str">
        <v>0.766755</v>
      </c>
      <c r="AD4" t="str">
        <v>0.5</v>
      </c>
      <c r="AE4" t="str">
        <v>0.80</v>
      </c>
      <c r="AF4" t="str">
        <f>AC4*AD4*AE4*AQ4</f>
        <v>16.977276</v>
      </c>
      <c r="AG4" t="str">
        <v>1.000000</v>
      </c>
      <c r="AH4" t="str">
        <v>57.59</v>
      </c>
      <c r="AI4" t="str">
        <v>55.60</v>
      </c>
      <c r="AJ4" t="str">
        <v>22.84</v>
      </c>
      <c r="AK4" t="str">
        <v>22.37</v>
      </c>
      <c r="AL4" t="str">
        <f>(AK4-AJ4)*(AJ4*0+0)+AK4</f>
        <v>22.37</v>
      </c>
      <c r="AM4" t="str">
        <v>101.58</v>
      </c>
      <c r="AN4" t="str">
        <v>79.8</v>
      </c>
      <c r="AO4" t="str">
        <v>79.8</v>
      </c>
      <c r="AP4" t="str">
        <v>-0.0</v>
      </c>
      <c r="AQ4" t="str">
        <v>55</v>
      </c>
      <c r="AR4" t="str">
        <v>4.130</v>
      </c>
      <c r="AS4" t="str">
        <v>08:23:57</v>
      </c>
      <c r="AT4" t="str">
        <v>2025-01-29</v>
      </c>
      <c r="AU4" t="str">
        <v>-2.01</v>
      </c>
      <c r="AV4" t="str">
        <v>1</v>
      </c>
      <c r="AW4" t="str">
        <v>-0.001</v>
      </c>
      <c r="AX4" t="str">
        <v>-0.001</v>
      </c>
      <c r="AY4" t="str">
        <v>-0.003</v>
      </c>
      <c r="AZ4" t="str">
        <v>-0.093</v>
      </c>
      <c r="BA4" t="str">
        <v>-0.237</v>
      </c>
      <c r="BB4" t="str">
        <v>-0.589</v>
      </c>
      <c r="BC4" t="str">
        <v>1</v>
      </c>
      <c r="BD4" t="str">
        <v>75</v>
      </c>
      <c r="BE4" t="str">
        <v>0.001</v>
      </c>
      <c r="BF4" t="str">
        <v>2.000000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rectangular</v>
      </c>
      <c r="BP4" t="str">
        <v>7000</v>
      </c>
      <c r="BQ4" t="str">
        <v>500</v>
      </c>
      <c r="BR4" t="str">
        <v>1.000000</v>
      </c>
      <c r="BS4" t="str">
        <v>2.000000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2.450514</v>
      </c>
      <c r="CD4" t="str">
        <v>2.495202</v>
      </c>
      <c r="CE4" t="str">
        <v>1.073814</v>
      </c>
      <c r="CF4" t="str">
        <v>0.762625</v>
      </c>
      <c r="CG4" t="str">
        <v>0.297352</v>
      </c>
      <c r="CH4" t="str">
        <v>-0.003416</v>
      </c>
      <c r="CI4" t="str">
        <v>0.043369</v>
      </c>
      <c r="CJ4" t="str">
        <v>0.155497</v>
      </c>
      <c r="CK4" t="str">
        <v>131.411072</v>
      </c>
      <c r="CL4" t="str">
        <v>0.001163</v>
      </c>
      <c r="CM4" t="str">
        <v>2.363673</v>
      </c>
      <c r="CN4" t="str">
        <v>0.000005</v>
      </c>
      <c r="CO4" t="str">
        <v>1.000000</v>
      </c>
      <c r="CP4" t="str">
        <v>2.399535</v>
      </c>
      <c r="CQ4" t="str">
        <v>0.000012</v>
      </c>
      <c r="CR4" t="str">
        <v>1.000000</v>
      </c>
      <c r="CS4" t="str">
        <v>0.601056</v>
      </c>
      <c r="CT4" t="str">
        <v>0.600294</v>
      </c>
      <c r="CU4" t="str">
        <v>0.107352</v>
      </c>
      <c r="CV4" t="str">
        <v>0.000000</v>
      </c>
      <c r="CW4" t="str">
        <v>PSF-01163_20250129082413_e5a</v>
      </c>
      <c r="CX4" t="str">
        <v>PFA-00994</v>
      </c>
      <c r="CY4" t="str">
        <v>PSA-00994</v>
      </c>
      <c r="CZ4" t="str">
        <v>PSF-01163</v>
      </c>
      <c r="DA4" t="str">
        <v>RHS-01998</v>
      </c>
      <c r="DB4" t="str">
        <v>3.0.0</v>
      </c>
      <c r="DC4" t="str">
        <v>2025-01-13T08:33:48.201Z</v>
      </c>
    </row>
    <row r="5">
      <c r="A5" t="str">
        <v>2</v>
      </c>
      <c r="B5" t="str">
        <v>08:24:49</v>
      </c>
      <c r="C5" t="str">
        <v>2025-01-29</v>
      </c>
      <c r="D5" t="str">
        <v>K_lowfl_medbth</v>
      </c>
      <c r="E5" t="str">
        <v>Karina Guo</v>
      </c>
      <c r="F5" t="str">
        <v/>
      </c>
      <c r="G5" t="str">
        <v/>
      </c>
      <c r="H5" t="str">
        <v>434</v>
      </c>
      <c r="I5" t="str">
        <v>High</v>
      </c>
      <c r="J5" t="str">
        <f>1/((1/L5)-(1/K5))</f>
        <v>0.086757</v>
      </c>
      <c r="K5" t="str">
        <f>BH5+(BI5*AN5)+(BJ5*AN5*POWER(V5,2))+(BK5*AN5*V5)+(BL5*POWER(AN5,2))</f>
        <v>1.903971</v>
      </c>
      <c r="L5" t="str">
        <f>((M5/1000)*(1000-((T5+S5)/2)))/(T5-S5)</f>
        <v>0.082976</v>
      </c>
      <c r="M5" t="str">
        <f>(AN5*(S5-R5))/(100*U5*(1000-S5))*1000</f>
        <v>0.915311</v>
      </c>
      <c r="N5" t="str">
        <v>1.639717</v>
      </c>
      <c r="O5" t="str">
        <v>1.589128</v>
      </c>
      <c r="P5" t="str">
        <f>0.61365*EXP((17.502*AL5)/(240.97+AL5))</f>
        <v>2.736101</v>
      </c>
      <c r="Q5" t="str">
        <f>P5-N5</f>
        <v>1.096384</v>
      </c>
      <c r="R5" t="str">
        <v>15.644222</v>
      </c>
      <c r="S5" t="str">
        <v>16.142246</v>
      </c>
      <c r="T5" t="str">
        <f>(P5/AM5)*1000</f>
        <v>26.935629</v>
      </c>
      <c r="U5" t="str">
        <f>V5*BG5</f>
        <v>0.441786</v>
      </c>
      <c r="V5" t="str">
        <v>7.500000</v>
      </c>
      <c r="W5" t="str">
        <v>PSF-01163_20250129082449_9a2</v>
      </c>
      <c r="X5" t="str">
        <v>0.000000</v>
      </c>
      <c r="Y5" t="str">
        <v>0.000000</v>
      </c>
      <c r="Z5" t="str">
        <v>0.000000</v>
      </c>
      <c r="AA5" t="str">
        <v>133.945938</v>
      </c>
      <c r="AB5" t="str">
        <v>547.828674</v>
      </c>
      <c r="AC5" t="str">
        <v>0.755497</v>
      </c>
      <c r="AD5" t="str">
        <v>0.5</v>
      </c>
      <c r="AE5" t="str">
        <v>0.80</v>
      </c>
      <c r="AF5" t="str">
        <f>AC5*AD5*AE5*AQ5</f>
        <v>15.684224</v>
      </c>
      <c r="AG5" t="str">
        <v>1.000000</v>
      </c>
      <c r="AH5" t="str">
        <v>58.56</v>
      </c>
      <c r="AI5" t="str">
        <v>56.76</v>
      </c>
      <c r="AJ5" t="str">
        <v>22.88</v>
      </c>
      <c r="AK5" t="str">
        <v>22.50</v>
      </c>
      <c r="AL5" t="str">
        <f>(AK5-AJ5)*(AJ5*0+0)+AK5</f>
        <v>22.50</v>
      </c>
      <c r="AM5" t="str">
        <v>101.58</v>
      </c>
      <c r="AN5" t="str">
        <v>79.9</v>
      </c>
      <c r="AO5" t="str">
        <v>79.6</v>
      </c>
      <c r="AP5" t="str">
        <v>0.4</v>
      </c>
      <c r="AQ5" t="str">
        <v>52</v>
      </c>
      <c r="AR5" t="str">
        <v>4.126</v>
      </c>
      <c r="AS5" t="str">
        <v>08:23:57</v>
      </c>
      <c r="AT5" t="str">
        <v>2025-01-29</v>
      </c>
      <c r="AU5" t="str">
        <v>-2.01</v>
      </c>
      <c r="AV5" t="str">
        <v>1</v>
      </c>
      <c r="AW5" t="str">
        <v>-0.000</v>
      </c>
      <c r="AX5" t="str">
        <v>-0.000</v>
      </c>
      <c r="AY5" t="str">
        <v>-0.003</v>
      </c>
      <c r="AZ5" t="str">
        <v>0.138</v>
      </c>
      <c r="BA5" t="str">
        <v>-0.076</v>
      </c>
      <c r="BB5" t="str">
        <v>-0.689</v>
      </c>
      <c r="BC5" t="str">
        <v>1</v>
      </c>
      <c r="BD5" t="str">
        <v>75</v>
      </c>
      <c r="BE5" t="str">
        <v>0.001</v>
      </c>
      <c r="BF5" t="str">
        <v>2.000000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rectangular</v>
      </c>
      <c r="BP5" t="str">
        <v>7000</v>
      </c>
      <c r="BQ5" t="str">
        <v>500</v>
      </c>
      <c r="BR5" t="str">
        <v>1.000000</v>
      </c>
      <c r="BS5" t="str">
        <v>2.000000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2.452034</v>
      </c>
      <c r="CD5" t="str">
        <v>2.496521</v>
      </c>
      <c r="CE5" t="str">
        <v>1.074380</v>
      </c>
      <c r="CF5" t="str">
        <v>0.762007</v>
      </c>
      <c r="CG5" t="str">
        <v>0.296794</v>
      </c>
      <c r="CH5" t="str">
        <v>-0.002431</v>
      </c>
      <c r="CI5" t="str">
        <v>0.047955</v>
      </c>
      <c r="CJ5" t="str">
        <v>0.152493</v>
      </c>
      <c r="CK5" t="str">
        <v>133.945938</v>
      </c>
      <c r="CL5" t="str">
        <v>0.001146</v>
      </c>
      <c r="CM5" t="str">
        <v>2.363673</v>
      </c>
      <c r="CN5" t="str">
        <v>0.000005</v>
      </c>
      <c r="CO5" t="str">
        <v>1.000000</v>
      </c>
      <c r="CP5" t="str">
        <v>2.399535</v>
      </c>
      <c r="CQ5" t="str">
        <v>0.000012</v>
      </c>
      <c r="CR5" t="str">
        <v>1.000000</v>
      </c>
      <c r="CS5" t="str">
        <v>0.601056</v>
      </c>
      <c r="CT5" t="str">
        <v>0.600294</v>
      </c>
      <c r="CU5" t="str">
        <v>0.107352</v>
      </c>
      <c r="CV5" t="str">
        <v>0.000000</v>
      </c>
      <c r="CW5" t="str">
        <v>PSF-01163_20250129082449_9a2</v>
      </c>
      <c r="CX5" t="str">
        <v>PFA-00994</v>
      </c>
      <c r="CY5" t="str">
        <v>PSA-00994</v>
      </c>
      <c r="CZ5" t="str">
        <v>PSF-01163</v>
      </c>
      <c r="DA5" t="str">
        <v>RHS-01998</v>
      </c>
      <c r="DB5" t="str">
        <v>3.0.0</v>
      </c>
      <c r="DC5" t="str">
        <v>2025-01-13T08:33:48.201Z</v>
      </c>
    </row>
    <row r="6">
      <c r="A6" t="str">
        <v>3</v>
      </c>
      <c r="B6" t="str">
        <v>08:25:32</v>
      </c>
      <c r="C6" t="str">
        <v>2025-01-29</v>
      </c>
      <c r="D6" t="str">
        <v>K_lowfl_medbth</v>
      </c>
      <c r="E6" t="str">
        <v>Karina Guo</v>
      </c>
      <c r="F6" t="str">
        <v/>
      </c>
      <c r="G6" t="str">
        <v/>
      </c>
      <c r="H6" t="str">
        <v>434</v>
      </c>
      <c r="I6" t="str">
        <v>High</v>
      </c>
      <c r="J6" t="str">
        <f>1/((1/L6)-(1/K6))</f>
        <v>0.085213</v>
      </c>
      <c r="K6" t="str">
        <f>BH6+(BI6*AN6)+(BJ6*AN6*POWER(V6,2))+(BK6*AN6*V6)+(BL6*POWER(AN6,2))</f>
        <v>1.904478</v>
      </c>
      <c r="L6" t="str">
        <f>((M6/1000)*(1000-((T6+S6)/2)))/(T6-S6)</f>
        <v>0.081563</v>
      </c>
      <c r="M6" t="str">
        <f>(AN6*(S6-R6))/(100*U6*(1000-S6))*1000</f>
        <v>0.886563</v>
      </c>
      <c r="N6" t="str">
        <v>1.659159</v>
      </c>
      <c r="O6" t="str">
        <v>1.610186</v>
      </c>
      <c r="P6" t="str">
        <f>0.61365*EXP((17.502*AL6)/(240.97+AL6))</f>
        <v>2.739383</v>
      </c>
      <c r="Q6" t="str">
        <f>P6-N6</f>
        <v>1.080224</v>
      </c>
      <c r="R6" t="str">
        <v>15.851520</v>
      </c>
      <c r="S6" t="str">
        <v>16.333641</v>
      </c>
      <c r="T6" t="str">
        <f>(P6/AM6)*1000</f>
        <v>26.967939</v>
      </c>
      <c r="U6" t="str">
        <f>V6*BG6</f>
        <v>0.441786</v>
      </c>
      <c r="V6" t="str">
        <v>7.500000</v>
      </c>
      <c r="W6" t="str">
        <v>PSF-01163_20250129082532_97d</v>
      </c>
      <c r="X6" t="str">
        <v>0.000000</v>
      </c>
      <c r="Y6" t="str">
        <v>0.000000</v>
      </c>
      <c r="Z6" t="str">
        <v>0.000000</v>
      </c>
      <c r="AA6" t="str">
        <v>127.721786</v>
      </c>
      <c r="AB6" t="str">
        <v>569.485535</v>
      </c>
      <c r="AC6" t="str">
        <v>0.775724</v>
      </c>
      <c r="AD6" t="str">
        <v>0.5</v>
      </c>
      <c r="AE6" t="str">
        <v>0.80</v>
      </c>
      <c r="AF6" t="str">
        <f>AC6*AD6*AE6*AQ6</f>
        <v>16.352943</v>
      </c>
      <c r="AG6" t="str">
        <v>1.000000</v>
      </c>
      <c r="AH6" t="str">
        <v>59.04</v>
      </c>
      <c r="AI6" t="str">
        <v>57.30</v>
      </c>
      <c r="AJ6" t="str">
        <v>22.94</v>
      </c>
      <c r="AK6" t="str">
        <v>22.52</v>
      </c>
      <c r="AL6" t="str">
        <f>(AK6-AJ6)*(AJ6*0+0)+AK6</f>
        <v>22.52</v>
      </c>
      <c r="AM6" t="str">
        <v>101.58</v>
      </c>
      <c r="AN6" t="str">
        <v>79.9</v>
      </c>
      <c r="AO6" t="str">
        <v>79.8</v>
      </c>
      <c r="AP6" t="str">
        <v>0.1</v>
      </c>
      <c r="AQ6" t="str">
        <v>53</v>
      </c>
      <c r="AR6" t="str">
        <v>4.099</v>
      </c>
      <c r="AS6" t="str">
        <v>08:23:57</v>
      </c>
      <c r="AT6" t="str">
        <v>2025-01-29</v>
      </c>
      <c r="AU6" t="str">
        <v>-2.01</v>
      </c>
      <c r="AV6" t="str">
        <v>1</v>
      </c>
      <c r="AW6" t="str">
        <v>-0.000</v>
      </c>
      <c r="AX6" t="str">
        <v>-0.001</v>
      </c>
      <c r="AY6" t="str">
        <v>-0.003</v>
      </c>
      <c r="AZ6" t="str">
        <v>0.100</v>
      </c>
      <c r="BA6" t="str">
        <v>0.268</v>
      </c>
      <c r="BB6" t="str">
        <v>0.329</v>
      </c>
      <c r="BC6" t="str">
        <v>1</v>
      </c>
      <c r="BD6" t="str">
        <v>75</v>
      </c>
      <c r="BE6" t="str">
        <v>0.001</v>
      </c>
      <c r="BF6" t="str">
        <v>2.000000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rectangular</v>
      </c>
      <c r="BP6" t="str">
        <v>7000</v>
      </c>
      <c r="BQ6" t="str">
        <v>500</v>
      </c>
      <c r="BR6" t="str">
        <v>1.000000</v>
      </c>
      <c r="BS6" t="str">
        <v>2.000000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2.452734</v>
      </c>
      <c r="CD6" t="str">
        <v>2.497159</v>
      </c>
      <c r="CE6" t="str">
        <v>1.074569</v>
      </c>
      <c r="CF6" t="str">
        <v>0.762582</v>
      </c>
      <c r="CG6" t="str">
        <v>0.296071</v>
      </c>
      <c r="CH6" t="str">
        <v>-0.002885</v>
      </c>
      <c r="CI6" t="str">
        <v>0.053620</v>
      </c>
      <c r="CJ6" t="str">
        <v>0.153190</v>
      </c>
      <c r="CK6" t="str">
        <v>127.721786</v>
      </c>
      <c r="CL6" t="str">
        <v>0.001158</v>
      </c>
      <c r="CM6" t="str">
        <v>2.363673</v>
      </c>
      <c r="CN6" t="str">
        <v>0.000005</v>
      </c>
      <c r="CO6" t="str">
        <v>1.000000</v>
      </c>
      <c r="CP6" t="str">
        <v>2.399535</v>
      </c>
      <c r="CQ6" t="str">
        <v>0.000012</v>
      </c>
      <c r="CR6" t="str">
        <v>1.000000</v>
      </c>
      <c r="CS6" t="str">
        <v>0.601056</v>
      </c>
      <c r="CT6" t="str">
        <v>0.600294</v>
      </c>
      <c r="CU6" t="str">
        <v>0.107352</v>
      </c>
      <c r="CV6" t="str">
        <v>0.000000</v>
      </c>
      <c r="CW6" t="str">
        <v>PSF-01163_20250129082532_97d</v>
      </c>
      <c r="CX6" t="str">
        <v>PFA-00994</v>
      </c>
      <c r="CY6" t="str">
        <v>PSA-00994</v>
      </c>
      <c r="CZ6" t="str">
        <v>PSF-01163</v>
      </c>
      <c r="DA6" t="str">
        <v>RHS-01998</v>
      </c>
      <c r="DB6" t="str">
        <v>3.0.0</v>
      </c>
      <c r="DC6" t="str">
        <v>2025-01-13T08:33:48.201Z</v>
      </c>
    </row>
    <row r="7">
      <c r="A7" t="str">
        <v>4</v>
      </c>
      <c r="B7" t="str">
        <v>08:26:02</v>
      </c>
      <c r="C7" t="str">
        <v>2025-01-29</v>
      </c>
      <c r="D7" t="str">
        <v>K_lowfl_medbth</v>
      </c>
      <c r="E7" t="str">
        <v>Karina Guo</v>
      </c>
      <c r="F7" t="str">
        <v/>
      </c>
      <c r="G7" t="str">
        <v/>
      </c>
      <c r="H7" t="str">
        <v>167</v>
      </c>
      <c r="I7" t="str">
        <v>Low</v>
      </c>
      <c r="J7" t="str">
        <f>1/((1/L7)-(1/K7))</f>
        <v>0.086402</v>
      </c>
      <c r="K7" t="str">
        <f>BH7+(BI7*AN7)+(BJ7*AN7*POWER(V7,2))+(BK7*AN7*V7)+(BL7*POWER(AN7,2))</f>
        <v>1.901465</v>
      </c>
      <c r="L7" t="str">
        <f>((M7/1000)*(1000-((T7+S7)/2)))/(T7-S7)</f>
        <v>0.082646</v>
      </c>
      <c r="M7" t="str">
        <f>(AN7*(S7-R7))/(100*U7*(1000-S7))*1000</f>
        <v>0.879642</v>
      </c>
      <c r="N7" t="str">
        <v>1.663224</v>
      </c>
      <c r="O7" t="str">
        <v>1.614532</v>
      </c>
      <c r="P7" t="str">
        <f>0.61365*EXP((17.502*AL7)/(240.97+AL7))</f>
        <v>2.721099</v>
      </c>
      <c r="Q7" t="str">
        <f>P7-N7</f>
        <v>1.057875</v>
      </c>
      <c r="R7" t="str">
        <v>15.893532</v>
      </c>
      <c r="S7" t="str">
        <v>16.372850</v>
      </c>
      <c r="T7" t="str">
        <f>(P7/AM7)*1000</f>
        <v>26.786623</v>
      </c>
      <c r="U7" t="str">
        <f>V7*BG7</f>
        <v>0.441786</v>
      </c>
      <c r="V7" t="str">
        <v>7.500000</v>
      </c>
      <c r="W7" t="str">
        <v>PSF-01163_20250129082602_0ce</v>
      </c>
      <c r="X7" t="str">
        <v>0.000000</v>
      </c>
      <c r="Y7" t="str">
        <v>0.000000</v>
      </c>
      <c r="Z7" t="str">
        <v>0.000000</v>
      </c>
      <c r="AA7" t="str">
        <v>136.303070</v>
      </c>
      <c r="AB7" t="str">
        <v>578.674438</v>
      </c>
      <c r="AC7" t="str">
        <v>0.764456</v>
      </c>
      <c r="AD7" t="str">
        <v>0.5</v>
      </c>
      <c r="AE7" t="str">
        <v>0.80</v>
      </c>
      <c r="AF7" t="str">
        <f>AC7*AD7*AE7*AQ7</f>
        <v>16.065996</v>
      </c>
      <c r="AG7" t="str">
        <v>1.000000</v>
      </c>
      <c r="AH7" t="str">
        <v>59.00</v>
      </c>
      <c r="AI7" t="str">
        <v>57.28</v>
      </c>
      <c r="AJ7" t="str">
        <v>22.99</v>
      </c>
      <c r="AK7" t="str">
        <v>22.41</v>
      </c>
      <c r="AL7" t="str">
        <f>(AK7-AJ7)*(AJ7*0+0)+AK7</f>
        <v>22.41</v>
      </c>
      <c r="AM7" t="str">
        <v>101.58</v>
      </c>
      <c r="AN7" t="str">
        <v>79.7</v>
      </c>
      <c r="AO7" t="str">
        <v>70.6</v>
      </c>
      <c r="AP7" t="str">
        <v>11.5</v>
      </c>
      <c r="AQ7" t="str">
        <v>53</v>
      </c>
      <c r="AR7" t="str">
        <v>4.123</v>
      </c>
      <c r="AS7" t="str">
        <v>08:23:57</v>
      </c>
      <c r="AT7" t="str">
        <v>2025-01-29</v>
      </c>
      <c r="AU7" t="str">
        <v>-2.01</v>
      </c>
      <c r="AV7" t="str">
        <v>1</v>
      </c>
      <c r="AW7" t="str">
        <v>-0.001</v>
      </c>
      <c r="AX7" t="str">
        <v>-0.001</v>
      </c>
      <c r="AY7" t="str">
        <v>-0.003</v>
      </c>
      <c r="AZ7" t="str">
        <v>0.026</v>
      </c>
      <c r="BA7" t="str">
        <v>0.303</v>
      </c>
      <c r="BB7" t="str">
        <v>-0.040</v>
      </c>
      <c r="BC7" t="str">
        <v>1</v>
      </c>
      <c r="BD7" t="str">
        <v>75</v>
      </c>
      <c r="BE7" t="str">
        <v>0.001</v>
      </c>
      <c r="BF7" t="str">
        <v>2.000000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rectangular</v>
      </c>
      <c r="BP7" t="str">
        <v>7000</v>
      </c>
      <c r="BQ7" t="str">
        <v>500</v>
      </c>
      <c r="BR7" t="str">
        <v>1.000000</v>
      </c>
      <c r="BS7" t="str">
        <v>2.000000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2.452698</v>
      </c>
      <c r="CD7" t="str">
        <v>2.497103</v>
      </c>
      <c r="CE7" t="str">
        <v>1.073449</v>
      </c>
      <c r="CF7" t="str">
        <v>0.742454</v>
      </c>
      <c r="CG7" t="str">
        <v>0.295476</v>
      </c>
      <c r="CH7" t="str">
        <v>-0.004652</v>
      </c>
      <c r="CI7" t="str">
        <v>0.057388</v>
      </c>
      <c r="CJ7" t="str">
        <v>0.153049</v>
      </c>
      <c r="CK7" t="str">
        <v>136.303070</v>
      </c>
      <c r="CL7" t="str">
        <v>0.001148</v>
      </c>
      <c r="CM7" t="str">
        <v>2.363673</v>
      </c>
      <c r="CN7" t="str">
        <v>0.000005</v>
      </c>
      <c r="CO7" t="str">
        <v>1.000000</v>
      </c>
      <c r="CP7" t="str">
        <v>2.399535</v>
      </c>
      <c r="CQ7" t="str">
        <v>0.000012</v>
      </c>
      <c r="CR7" t="str">
        <v>1.000000</v>
      </c>
      <c r="CS7" t="str">
        <v>0.601056</v>
      </c>
      <c r="CT7" t="str">
        <v>0.600294</v>
      </c>
      <c r="CU7" t="str">
        <v>0.107352</v>
      </c>
      <c r="CV7" t="str">
        <v>0.000000</v>
      </c>
      <c r="CW7" t="str">
        <v>PSF-01163_20250129082602_0ce</v>
      </c>
      <c r="CX7" t="str">
        <v>PFA-00994</v>
      </c>
      <c r="CY7" t="str">
        <v>PSA-00994</v>
      </c>
      <c r="CZ7" t="str">
        <v>PSF-01163</v>
      </c>
      <c r="DA7" t="str">
        <v>RHS-01998</v>
      </c>
      <c r="DB7" t="str">
        <v>3.0.0</v>
      </c>
      <c r="DC7" t="str">
        <v>2025-01-13T08:33:48.201Z</v>
      </c>
    </row>
    <row r="8">
      <c r="A8" t="str">
        <v>5</v>
      </c>
      <c r="B8" t="str">
        <v>08:27:24</v>
      </c>
      <c r="C8" t="str">
        <v>2025-01-29</v>
      </c>
      <c r="D8" t="str">
        <v>K_lowfl_medbth</v>
      </c>
      <c r="E8" t="str">
        <v>Karina Guo</v>
      </c>
      <c r="F8" t="str">
        <v/>
      </c>
      <c r="G8" t="str">
        <v/>
      </c>
      <c r="H8" t="str">
        <v>167</v>
      </c>
      <c r="I8" t="str">
        <v>Low</v>
      </c>
      <c r="J8" t="str">
        <f>1/((1/L8)-(1/K8))</f>
        <v>0.093700</v>
      </c>
      <c r="K8" t="str">
        <f>BH8+(BI8*AN8)+(BJ8*AN8*POWER(V8,2))+(BK8*AN8*V8)+(BL8*POWER(AN8,2))</f>
        <v>1.899024</v>
      </c>
      <c r="L8" t="str">
        <f>((M8/1000)*(1000-((T8+S8)/2)))/(T8-S8)</f>
        <v>0.089294</v>
      </c>
      <c r="M8" t="str">
        <f>(AN8*(S8-R8))/(100*U8*(1000-S8))*1000</f>
        <v>0.960808</v>
      </c>
      <c r="N8" t="str">
        <v>1.700223</v>
      </c>
      <c r="O8" t="str">
        <v>1.646969</v>
      </c>
      <c r="P8" t="str">
        <f>0.61365*EXP((17.502*AL8)/(240.97+AL8))</f>
        <v>2.769248</v>
      </c>
      <c r="Q8" t="str">
        <f>P8-N8</f>
        <v>1.069026</v>
      </c>
      <c r="R8" t="str">
        <v>16.212519</v>
      </c>
      <c r="S8" t="str">
        <v>16.736740</v>
      </c>
      <c r="T8" t="str">
        <f>(P8/AM8)*1000</f>
        <v>27.260069</v>
      </c>
      <c r="U8" t="str">
        <f>V8*BG8</f>
        <v>0.441786</v>
      </c>
      <c r="V8" t="str">
        <v>7.500000</v>
      </c>
      <c r="W8" t="str">
        <v>PSF-01163_20250129082724_271</v>
      </c>
      <c r="X8" t="str">
        <v>0.000000</v>
      </c>
      <c r="Y8" t="str">
        <v>0.000000</v>
      </c>
      <c r="Z8" t="str">
        <v>0.000000</v>
      </c>
      <c r="AA8" t="str">
        <v>130.373596</v>
      </c>
      <c r="AB8" t="str">
        <v>576.596619</v>
      </c>
      <c r="AC8" t="str">
        <v>0.773891</v>
      </c>
      <c r="AD8" t="str">
        <v>0.5</v>
      </c>
      <c r="AE8" t="str">
        <v>0.80</v>
      </c>
      <c r="AF8" t="str">
        <f>AC8*AD8*AE8*AQ8</f>
        <v>16.439041</v>
      </c>
      <c r="AG8" t="str">
        <v>1.000000</v>
      </c>
      <c r="AH8" t="str">
        <v>59.71</v>
      </c>
      <c r="AI8" t="str">
        <v>57.84</v>
      </c>
      <c r="AJ8" t="str">
        <v>23.16</v>
      </c>
      <c r="AK8" t="str">
        <v>22.70</v>
      </c>
      <c r="AL8" t="str">
        <f>(AK8-AJ8)*(AJ8*0+0)+AK8</f>
        <v>22.70</v>
      </c>
      <c r="AM8" t="str">
        <v>101.59</v>
      </c>
      <c r="AN8" t="str">
        <v>79.6</v>
      </c>
      <c r="AO8" t="str">
        <v>79.9</v>
      </c>
      <c r="AP8" t="str">
        <v>-0.4</v>
      </c>
      <c r="AQ8" t="str">
        <v>53</v>
      </c>
      <c r="AR8" t="str">
        <v>4.121</v>
      </c>
      <c r="AS8" t="str">
        <v>08:23:57</v>
      </c>
      <c r="AT8" t="str">
        <v>2025-01-29</v>
      </c>
      <c r="AU8" t="str">
        <v>-2.01</v>
      </c>
      <c r="AV8" t="str">
        <v>1</v>
      </c>
      <c r="AW8" t="str">
        <v>0.000</v>
      </c>
      <c r="AX8" t="str">
        <v>-0.001</v>
      </c>
      <c r="AY8" t="str">
        <v>-9999.000</v>
      </c>
      <c r="AZ8" t="str">
        <v>0.051</v>
      </c>
      <c r="BA8" t="str">
        <v>0.186</v>
      </c>
      <c r="BB8" t="str">
        <v>-9999.000</v>
      </c>
      <c r="BC8" t="str">
        <v>1</v>
      </c>
      <c r="BD8" t="str">
        <v>75</v>
      </c>
      <c r="BE8" t="str">
        <v>0.001</v>
      </c>
      <c r="BF8" t="str">
        <v>2.000000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rectangular</v>
      </c>
      <c r="BP8" t="str">
        <v>7000</v>
      </c>
      <c r="BQ8" t="str">
        <v>500</v>
      </c>
      <c r="BR8" t="str">
        <v>1.000000</v>
      </c>
      <c r="BS8" t="str">
        <v>2.000000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2.453406</v>
      </c>
      <c r="CD8" t="str">
        <v>2.498034</v>
      </c>
      <c r="CE8" t="str">
        <v>1.072544</v>
      </c>
      <c r="CF8" t="str">
        <v>0.762870</v>
      </c>
      <c r="CG8" t="str">
        <v>0.293508</v>
      </c>
      <c r="CH8" t="str">
        <v>-0.003311</v>
      </c>
      <c r="CI8" t="str">
        <v>0.068009</v>
      </c>
      <c r="CJ8" t="str">
        <v>0.153540</v>
      </c>
      <c r="CK8" t="str">
        <v>130.373596</v>
      </c>
      <c r="CL8" t="str">
        <v>0.001144</v>
      </c>
      <c r="CM8" t="str">
        <v>2.363673</v>
      </c>
      <c r="CN8" t="str">
        <v>0.000005</v>
      </c>
      <c r="CO8" t="str">
        <v>1.000000</v>
      </c>
      <c r="CP8" t="str">
        <v>2.399535</v>
      </c>
      <c r="CQ8" t="str">
        <v>0.000012</v>
      </c>
      <c r="CR8" t="str">
        <v>1.000000</v>
      </c>
      <c r="CS8" t="str">
        <v>0.601056</v>
      </c>
      <c r="CT8" t="str">
        <v>0.600294</v>
      </c>
      <c r="CU8" t="str">
        <v>0.107352</v>
      </c>
      <c r="CV8" t="str">
        <v>0.000000</v>
      </c>
      <c r="CW8" t="str">
        <v>PSF-01163_20250129082724_271</v>
      </c>
      <c r="CX8" t="str">
        <v>PFA-00994</v>
      </c>
      <c r="CY8" t="str">
        <v>PSA-00994</v>
      </c>
      <c r="CZ8" t="str">
        <v>PSF-01163</v>
      </c>
      <c r="DA8" t="str">
        <v>RHS-01998</v>
      </c>
      <c r="DB8" t="str">
        <v>3.0.0</v>
      </c>
      <c r="DC8" t="str">
        <v>2025-01-13T08:33:48.201Z</v>
      </c>
    </row>
    <row r="9">
      <c r="A9" t="str">
        <v>6</v>
      </c>
      <c r="B9" t="str">
        <v>08:27:55</v>
      </c>
      <c r="C9" t="str">
        <v>2025-01-29</v>
      </c>
      <c r="D9" t="str">
        <v>K_lowfl_medbth</v>
      </c>
      <c r="E9" t="str">
        <v>Karina Guo</v>
      </c>
      <c r="F9" t="str">
        <v/>
      </c>
      <c r="G9" t="str">
        <v/>
      </c>
      <c r="H9" t="str">
        <v>167</v>
      </c>
      <c r="I9" t="str">
        <v>Low</v>
      </c>
      <c r="J9" t="str">
        <f>1/((1/L9)-(1/K9))</f>
        <v>0.149333</v>
      </c>
      <c r="K9" t="str">
        <f>BH9+(BI9*AN9)+(BJ9*AN9*POWER(V9,2))+(BK9*AN9*V9)+(BL9*POWER(AN9,2))</f>
        <v>1.903412</v>
      </c>
      <c r="L9" t="str">
        <f>((M9/1000)*(1000-((T9+S9)/2)))/(T9-S9)</f>
        <v>0.138469</v>
      </c>
      <c r="M9" t="str">
        <f>(AN9*(S9-R9))/(100*U9*(1000-S9))*1000</f>
        <v>1.354251</v>
      </c>
      <c r="N9" t="str">
        <v>1.726900</v>
      </c>
      <c r="O9" t="str">
        <v>1.652088</v>
      </c>
      <c r="P9" t="str">
        <f>0.61365*EXP((17.502*AL9)/(240.97+AL9))</f>
        <v>2.698718</v>
      </c>
      <c r="Q9" t="str">
        <f>P9-N9</f>
        <v>0.971818</v>
      </c>
      <c r="R9" t="str">
        <v>16.264072</v>
      </c>
      <c r="S9" t="str">
        <v>17.000559</v>
      </c>
      <c r="T9" t="str">
        <f>(P9/AM9)*1000</f>
        <v>26.567671</v>
      </c>
      <c r="U9" t="str">
        <f>V9*BG9</f>
        <v>0.441786</v>
      </c>
      <c r="V9" t="str">
        <v>7.500000</v>
      </c>
      <c r="W9" t="str">
        <v>PSF-01163_20250129082755_fab</v>
      </c>
      <c r="X9" t="str">
        <v>0.000000</v>
      </c>
      <c r="Y9" t="str">
        <v>0.000000</v>
      </c>
      <c r="Z9" t="str">
        <v>0.000000</v>
      </c>
      <c r="AA9" t="str">
        <v>127.992867</v>
      </c>
      <c r="AB9" t="str">
        <v>567.494629</v>
      </c>
      <c r="AC9" t="str">
        <v>0.774460</v>
      </c>
      <c r="AD9" t="str">
        <v>0.5</v>
      </c>
      <c r="AE9" t="str">
        <v>0.80</v>
      </c>
      <c r="AF9" t="str">
        <f>AC9*AD9*AE9*AQ9</f>
        <v>18.416050</v>
      </c>
      <c r="AG9" t="str">
        <v>1.000000</v>
      </c>
      <c r="AH9" t="str">
        <v>60.41</v>
      </c>
      <c r="AI9" t="str">
        <v>57.79</v>
      </c>
      <c r="AJ9" t="str">
        <v>23.23</v>
      </c>
      <c r="AK9" t="str">
        <v>22.28</v>
      </c>
      <c r="AL9" t="str">
        <f>(AK9-AJ9)*(AJ9*0+0)+AK9</f>
        <v>22.28</v>
      </c>
      <c r="AM9" t="str">
        <v>101.58</v>
      </c>
      <c r="AN9" t="str">
        <v>79.9</v>
      </c>
      <c r="AO9" t="str">
        <v>75.2</v>
      </c>
      <c r="AP9" t="str">
        <v>5.8</v>
      </c>
      <c r="AQ9" t="str">
        <v>59</v>
      </c>
      <c r="AR9" t="str">
        <v>4.120</v>
      </c>
      <c r="AS9" t="str">
        <v>08:23:57</v>
      </c>
      <c r="AT9" t="str">
        <v>2025-01-29</v>
      </c>
      <c r="AU9" t="str">
        <v>-2.01</v>
      </c>
      <c r="AV9" t="str">
        <v>1</v>
      </c>
      <c r="AW9" t="str">
        <v>0.000</v>
      </c>
      <c r="AX9" t="str">
        <v>0.000</v>
      </c>
      <c r="AY9" t="str">
        <v>-9999.000</v>
      </c>
      <c r="AZ9" t="str">
        <v>-0.224</v>
      </c>
      <c r="BA9" t="str">
        <v>-0.129</v>
      </c>
      <c r="BB9" t="str">
        <v>-9999.000</v>
      </c>
      <c r="BC9" t="str">
        <v>1</v>
      </c>
      <c r="BD9" t="str">
        <v>75</v>
      </c>
      <c r="BE9" t="str">
        <v>0.001</v>
      </c>
      <c r="BF9" t="str">
        <v>2.000000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rectangular</v>
      </c>
      <c r="BP9" t="str">
        <v>7000</v>
      </c>
      <c r="BQ9" t="str">
        <v>500</v>
      </c>
      <c r="BR9" t="str">
        <v>1.000000</v>
      </c>
      <c r="BS9" t="str">
        <v>2.000000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2.453332</v>
      </c>
      <c r="CD9" t="str">
        <v>2.498976</v>
      </c>
      <c r="CE9" t="str">
        <v>1.074172</v>
      </c>
      <c r="CF9" t="str">
        <v>0.752480</v>
      </c>
      <c r="CG9" t="str">
        <v>0.292750</v>
      </c>
      <c r="CH9" t="str">
        <v>-0.008700</v>
      </c>
      <c r="CI9" t="str">
        <v>0.071751</v>
      </c>
      <c r="CJ9" t="str">
        <v>0.159057</v>
      </c>
      <c r="CK9" t="str">
        <v>127.992867</v>
      </c>
      <c r="CL9" t="str">
        <v>0.001139</v>
      </c>
      <c r="CM9" t="str">
        <v>2.363673</v>
      </c>
      <c r="CN9" t="str">
        <v>0.000005</v>
      </c>
      <c r="CO9" t="str">
        <v>1.000000</v>
      </c>
      <c r="CP9" t="str">
        <v>2.399535</v>
      </c>
      <c r="CQ9" t="str">
        <v>0.000012</v>
      </c>
      <c r="CR9" t="str">
        <v>1.000000</v>
      </c>
      <c r="CS9" t="str">
        <v>0.601056</v>
      </c>
      <c r="CT9" t="str">
        <v>0.600294</v>
      </c>
      <c r="CU9" t="str">
        <v>0.107352</v>
      </c>
      <c r="CV9" t="str">
        <v>0.000000</v>
      </c>
      <c r="CW9" t="str">
        <v>PSF-01163_20250129082755_fab</v>
      </c>
      <c r="CX9" t="str">
        <v>PFA-00994</v>
      </c>
      <c r="CY9" t="str">
        <v>PSA-00994</v>
      </c>
      <c r="CZ9" t="str">
        <v>PSF-01163</v>
      </c>
      <c r="DA9" t="str">
        <v>RHS-01998</v>
      </c>
      <c r="DB9" t="str">
        <v>3.0.0</v>
      </c>
      <c r="DC9" t="str">
        <v>2025-01-13T08:33:48.201Z</v>
      </c>
    </row>
    <row r="10">
      <c r="A10" t="str">
        <v>7</v>
      </c>
      <c r="B10" t="str">
        <v>08:28:15</v>
      </c>
      <c r="C10" t="str">
        <v>2025-01-29</v>
      </c>
      <c r="D10" t="str">
        <v>K_lowfl_medbth</v>
      </c>
      <c r="E10" t="str">
        <v>Karina Guo</v>
      </c>
      <c r="F10" t="str">
        <v/>
      </c>
      <c r="G10" t="str">
        <v/>
      </c>
      <c r="H10" t="str">
        <v>536</v>
      </c>
      <c r="I10" t="str">
        <v>Low</v>
      </c>
      <c r="J10" t="str">
        <f>1/((1/L10)-(1/K10))</f>
        <v>0.069907</v>
      </c>
      <c r="K10" t="str">
        <f>BH10+(BI10*AN10)+(BJ10*AN10*POWER(V10,2))+(BK10*AN10*V10)+(BL10*POWER(AN10,2))</f>
        <v>1.907676</v>
      </c>
      <c r="L10" t="str">
        <f>((M10/1000)*(1000-((T10+S10)/2)))/(T10-S10)</f>
        <v>0.067436</v>
      </c>
      <c r="M10" t="str">
        <f>(AN10*(S10-R10))/(100*U10*(1000-S10))*1000</f>
        <v>0.711678</v>
      </c>
      <c r="N10" t="str">
        <v>1.701508</v>
      </c>
      <c r="O10" t="str">
        <v>1.662296</v>
      </c>
      <c r="P10" t="str">
        <f>0.61365*EXP((17.502*AL10)/(240.97+AL10))</f>
        <v>2.750048</v>
      </c>
      <c r="Q10" t="str">
        <f>P10-N10</f>
        <v>1.048540</v>
      </c>
      <c r="R10" t="str">
        <v>16.364162</v>
      </c>
      <c r="S10" t="str">
        <v>16.750177</v>
      </c>
      <c r="T10" t="str">
        <f>(P10/AM10)*1000</f>
        <v>27.072330</v>
      </c>
      <c r="U10" t="str">
        <f>V10*BG10</f>
        <v>0.441786</v>
      </c>
      <c r="V10" t="str">
        <v>7.500000</v>
      </c>
      <c r="W10" t="str">
        <v>PSF-01163_20250129082815_2ae</v>
      </c>
      <c r="X10" t="str">
        <v>0.000000</v>
      </c>
      <c r="Y10" t="str">
        <v>0.000000</v>
      </c>
      <c r="Z10" t="str">
        <v>0.000000</v>
      </c>
      <c r="AA10" t="str">
        <v>122.899536</v>
      </c>
      <c r="AB10" t="str">
        <v>563.441650</v>
      </c>
      <c r="AC10" t="str">
        <v>0.781877</v>
      </c>
      <c r="AD10" t="str">
        <v>0.5</v>
      </c>
      <c r="AE10" t="str">
        <v>0.80</v>
      </c>
      <c r="AF10" t="str">
        <f>AC10*AD10*AE10*AQ10</f>
        <v>18.527487</v>
      </c>
      <c r="AG10" t="str">
        <v>1.000000</v>
      </c>
      <c r="AH10" t="str">
        <v>59.36</v>
      </c>
      <c r="AI10" t="str">
        <v>57.99</v>
      </c>
      <c r="AJ10" t="str">
        <v>23.27</v>
      </c>
      <c r="AK10" t="str">
        <v>22.59</v>
      </c>
      <c r="AL10" t="str">
        <f>(AK10-AJ10)*(AJ10*0+0)+AK10</f>
        <v>22.59</v>
      </c>
      <c r="AM10" t="str">
        <v>101.58</v>
      </c>
      <c r="AN10" t="str">
        <v>80.1</v>
      </c>
      <c r="AO10" t="str">
        <v>79.7</v>
      </c>
      <c r="AP10" t="str">
        <v>0.5</v>
      </c>
      <c r="AQ10" t="str">
        <v>59</v>
      </c>
      <c r="AR10" t="str">
        <v>4.119</v>
      </c>
      <c r="AS10" t="str">
        <v>08:23:57</v>
      </c>
      <c r="AT10" t="str">
        <v>2025-01-29</v>
      </c>
      <c r="AU10" t="str">
        <v>-2.01</v>
      </c>
      <c r="AV10" t="str">
        <v>1</v>
      </c>
      <c r="AW10" t="str">
        <v>-0.000</v>
      </c>
      <c r="AX10" t="str">
        <v>-0.000</v>
      </c>
      <c r="AY10" t="str">
        <v>-0.003</v>
      </c>
      <c r="AZ10" t="str">
        <v>-0.153</v>
      </c>
      <c r="BA10" t="str">
        <v>-0.165</v>
      </c>
      <c r="BB10" t="str">
        <v>-0.211</v>
      </c>
      <c r="BC10" t="str">
        <v>1</v>
      </c>
      <c r="BD10" t="str">
        <v>75</v>
      </c>
      <c r="BE10" t="str">
        <v>0.001</v>
      </c>
      <c r="BF10" t="str">
        <v>2.000000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rectangular</v>
      </c>
      <c r="BP10" t="str">
        <v>7000</v>
      </c>
      <c r="BQ10" t="str">
        <v>500</v>
      </c>
      <c r="BR10" t="str">
        <v>1.000000</v>
      </c>
      <c r="BS10" t="str">
        <v>2.000000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2.453583</v>
      </c>
      <c r="CD10" t="str">
        <v>2.497536</v>
      </c>
      <c r="CE10" t="str">
        <v>1.075760</v>
      </c>
      <c r="CF10" t="str">
        <v>0.762213</v>
      </c>
      <c r="CG10" t="str">
        <v>0.292218</v>
      </c>
      <c r="CH10" t="str">
        <v>-0.005791</v>
      </c>
      <c r="CI10" t="str">
        <v>0.074264</v>
      </c>
      <c r="CJ10" t="str">
        <v>0.158877</v>
      </c>
      <c r="CK10" t="str">
        <v>122.899536</v>
      </c>
      <c r="CL10" t="str">
        <v>0.001158</v>
      </c>
      <c r="CM10" t="str">
        <v>2.363673</v>
      </c>
      <c r="CN10" t="str">
        <v>0.000005</v>
      </c>
      <c r="CO10" t="str">
        <v>1.000000</v>
      </c>
      <c r="CP10" t="str">
        <v>2.399535</v>
      </c>
      <c r="CQ10" t="str">
        <v>0.000012</v>
      </c>
      <c r="CR10" t="str">
        <v>1.000000</v>
      </c>
      <c r="CS10" t="str">
        <v>0.601056</v>
      </c>
      <c r="CT10" t="str">
        <v>0.600294</v>
      </c>
      <c r="CU10" t="str">
        <v>0.107352</v>
      </c>
      <c r="CV10" t="str">
        <v>0.000000</v>
      </c>
      <c r="CW10" t="str">
        <v>PSF-01163_20250129082815_2ae</v>
      </c>
      <c r="CX10" t="str">
        <v>PFA-00994</v>
      </c>
      <c r="CY10" t="str">
        <v>PSA-00994</v>
      </c>
      <c r="CZ10" t="str">
        <v>PSF-01163</v>
      </c>
      <c r="DA10" t="str">
        <v>RHS-01998</v>
      </c>
      <c r="DB10" t="str">
        <v>3.0.0</v>
      </c>
      <c r="DC10" t="str">
        <v>2025-01-13T08:33:48.201Z</v>
      </c>
    </row>
    <row r="11">
      <c r="A11" t="str">
        <v>8</v>
      </c>
      <c r="B11" t="str">
        <v>08:28:52</v>
      </c>
      <c r="C11" t="str">
        <v>2025-01-29</v>
      </c>
      <c r="D11" t="str">
        <v>K_lowfl_medbth</v>
      </c>
      <c r="E11" t="str">
        <v>Karina Guo</v>
      </c>
      <c r="F11" t="str">
        <v/>
      </c>
      <c r="G11" t="str">
        <v/>
      </c>
      <c r="H11" t="str">
        <v>536</v>
      </c>
      <c r="I11" t="str">
        <v>Low</v>
      </c>
      <c r="J11" t="str">
        <f>1/((1/L11)-(1/K11))</f>
        <v>0.069421</v>
      </c>
      <c r="K11" t="str">
        <f>BH11+(BI11*AN11)+(BJ11*AN11*POWER(V11,2))+(BK11*AN11*V11)+(BL11*POWER(AN11,2))</f>
        <v>1.899442</v>
      </c>
      <c r="L11" t="str">
        <f>((M11/1000)*(1000-((T11+S11)/2)))/(T11-S11)</f>
        <v>0.066973</v>
      </c>
      <c r="M11" t="str">
        <f>(AN11*(S11-R11))/(100*U11*(1000-S11))*1000</f>
        <v>0.720394</v>
      </c>
      <c r="N11" t="str">
        <v>1.713024</v>
      </c>
      <c r="O11" t="str">
        <v>1.673115</v>
      </c>
      <c r="P11" t="str">
        <f>0.61365*EXP((17.502*AL11)/(240.97+AL11))</f>
        <v>2.781476</v>
      </c>
      <c r="Q11" t="str">
        <f>P11-N11</f>
        <v>1.068452</v>
      </c>
      <c r="R11" t="str">
        <v>16.471153</v>
      </c>
      <c r="S11" t="str">
        <v>16.864040</v>
      </c>
      <c r="T11" t="str">
        <f>(P11/AM11)*1000</f>
        <v>27.382524</v>
      </c>
      <c r="U11" t="str">
        <f>V11*BG11</f>
        <v>0.441786</v>
      </c>
      <c r="V11" t="str">
        <v>7.500000</v>
      </c>
      <c r="W11" t="str">
        <v>PSF-01163_20250129082852_d47</v>
      </c>
      <c r="X11" t="str">
        <v>0.000000</v>
      </c>
      <c r="Y11" t="str">
        <v>0.000000</v>
      </c>
      <c r="Z11" t="str">
        <v>0.000000</v>
      </c>
      <c r="AA11" t="str">
        <v>124.313591</v>
      </c>
      <c r="AB11" t="str">
        <v>583.035339</v>
      </c>
      <c r="AC11" t="str">
        <v>0.786782</v>
      </c>
      <c r="AD11" t="str">
        <v>0.5</v>
      </c>
      <c r="AE11" t="str">
        <v>0.80</v>
      </c>
      <c r="AF11" t="str">
        <f>AC11*AD11*AE11*AQ11</f>
        <v>17.045696</v>
      </c>
      <c r="AG11" t="str">
        <v>1.000000</v>
      </c>
      <c r="AH11" t="str">
        <v>59.46</v>
      </c>
      <c r="AI11" t="str">
        <v>58.07</v>
      </c>
      <c r="AJ11" t="str">
        <v>23.36</v>
      </c>
      <c r="AK11" t="str">
        <v>22.77</v>
      </c>
      <c r="AL11" t="str">
        <f>(AK11-AJ11)*(AJ11*0+0)+AK11</f>
        <v>22.77</v>
      </c>
      <c r="AM11" t="str">
        <v>101.58</v>
      </c>
      <c r="AN11" t="str">
        <v>79.6</v>
      </c>
      <c r="AO11" t="str">
        <v>79.6</v>
      </c>
      <c r="AP11" t="str">
        <v>0.1</v>
      </c>
      <c r="AQ11" t="str">
        <v>54</v>
      </c>
      <c r="AR11" t="str">
        <v>4.118</v>
      </c>
      <c r="AS11" t="str">
        <v>08:23:57</v>
      </c>
      <c r="AT11" t="str">
        <v>2025-01-29</v>
      </c>
      <c r="AU11" t="str">
        <v>-2.01</v>
      </c>
      <c r="AV11" t="str">
        <v>1</v>
      </c>
      <c r="AW11" t="str">
        <v>0.001</v>
      </c>
      <c r="AX11" t="str">
        <v>0.000</v>
      </c>
      <c r="AY11" t="str">
        <v>-9999.000</v>
      </c>
      <c r="AZ11" t="str">
        <v>0.129</v>
      </c>
      <c r="BA11" t="str">
        <v>0.403</v>
      </c>
      <c r="BB11" t="str">
        <v>-9999.000</v>
      </c>
      <c r="BC11" t="str">
        <v>1</v>
      </c>
      <c r="BD11" t="str">
        <v>75</v>
      </c>
      <c r="BE11" t="str">
        <v>0.001</v>
      </c>
      <c r="BF11" t="str">
        <v>2.000000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rectangular</v>
      </c>
      <c r="BP11" t="str">
        <v>7000</v>
      </c>
      <c r="BQ11" t="str">
        <v>500</v>
      </c>
      <c r="BR11" t="str">
        <v>1.000000</v>
      </c>
      <c r="BS11" t="str">
        <v>2.000000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2.453676</v>
      </c>
      <c r="CD11" t="str">
        <v>2.497658</v>
      </c>
      <c r="CE11" t="str">
        <v>1.072698</v>
      </c>
      <c r="CF11" t="str">
        <v>0.762033</v>
      </c>
      <c r="CG11" t="str">
        <v>0.291242</v>
      </c>
      <c r="CH11" t="str">
        <v>-0.004649</v>
      </c>
      <c r="CI11" t="str">
        <v>0.078700</v>
      </c>
      <c r="CJ11" t="str">
        <v>0.154460</v>
      </c>
      <c r="CK11" t="str">
        <v>124.313591</v>
      </c>
      <c r="CL11" t="str">
        <v>0.001151</v>
      </c>
      <c r="CM11" t="str">
        <v>2.363673</v>
      </c>
      <c r="CN11" t="str">
        <v>0.000005</v>
      </c>
      <c r="CO11" t="str">
        <v>1.000000</v>
      </c>
      <c r="CP11" t="str">
        <v>2.399535</v>
      </c>
      <c r="CQ11" t="str">
        <v>0.000012</v>
      </c>
      <c r="CR11" t="str">
        <v>1.000000</v>
      </c>
      <c r="CS11" t="str">
        <v>0.601056</v>
      </c>
      <c r="CT11" t="str">
        <v>0.600294</v>
      </c>
      <c r="CU11" t="str">
        <v>0.107352</v>
      </c>
      <c r="CV11" t="str">
        <v>0.000000</v>
      </c>
      <c r="CW11" t="str">
        <v>PSF-01163_20250129082852_d47</v>
      </c>
      <c r="CX11" t="str">
        <v>PFA-00994</v>
      </c>
      <c r="CY11" t="str">
        <v>PSA-00994</v>
      </c>
      <c r="CZ11" t="str">
        <v>PSF-01163</v>
      </c>
      <c r="DA11" t="str">
        <v>RHS-01998</v>
      </c>
      <c r="DB11" t="str">
        <v>3.0.0</v>
      </c>
      <c r="DC11" t="str">
        <v>2025-01-13T08:33:48.201Z</v>
      </c>
    </row>
    <row r="12">
      <c r="A12" t="str">
        <v>9</v>
      </c>
      <c r="B12" t="str">
        <v>08:29:21</v>
      </c>
      <c r="C12" t="str">
        <v>2025-01-29</v>
      </c>
      <c r="D12" t="str">
        <v>K_lowfl_medbth</v>
      </c>
      <c r="E12" t="str">
        <v>Karina Guo</v>
      </c>
      <c r="F12" t="str">
        <v/>
      </c>
      <c r="G12" t="str">
        <v/>
      </c>
      <c r="H12" t="str">
        <v>536</v>
      </c>
      <c r="I12" t="str">
        <v>Low</v>
      </c>
      <c r="J12" t="str">
        <f>1/((1/L12)-(1/K12))</f>
        <v>0.041247</v>
      </c>
      <c r="K12" t="str">
        <f>BH12+(BI12*AN12)+(BJ12*AN12*POWER(V12,2))+(BK12*AN12*V12)+(BL12*POWER(AN12,2))</f>
        <v>1.901507</v>
      </c>
      <c r="L12" t="str">
        <f>((M12/1000)*(1000-((T12+S12)/2)))/(T12-S12)</f>
        <v>0.040372</v>
      </c>
      <c r="M12" t="str">
        <f>(AN12*(S12-R12))/(100*U12*(1000-S12))*1000</f>
        <v>0.465460</v>
      </c>
      <c r="N12" t="str">
        <v>1.709791</v>
      </c>
      <c r="O12" t="str">
        <v>1.684041</v>
      </c>
      <c r="P12" t="str">
        <f>0.61365*EXP((17.502*AL12)/(240.97+AL12))</f>
        <v>2.854602</v>
      </c>
      <c r="Q12" t="str">
        <f>P12-N12</f>
        <v>1.144811</v>
      </c>
      <c r="R12" t="str">
        <v>16.578918</v>
      </c>
      <c r="S12" t="str">
        <v>16.832422</v>
      </c>
      <c r="T12" t="str">
        <f>(P12/AM12)*1000</f>
        <v>28.102768</v>
      </c>
      <c r="U12" t="str">
        <f>V12*BG12</f>
        <v>0.441786</v>
      </c>
      <c r="V12" t="str">
        <v>7.500000</v>
      </c>
      <c r="W12" t="str">
        <v>PSF-01163_20250129082921_e50</v>
      </c>
      <c r="X12" t="str">
        <v>0.000000</v>
      </c>
      <c r="Y12" t="str">
        <v>0.000000</v>
      </c>
      <c r="Z12" t="str">
        <v>0.000000</v>
      </c>
      <c r="AA12" t="str">
        <v>133.729218</v>
      </c>
      <c r="AB12" t="str">
        <v>575.883850</v>
      </c>
      <c r="AC12" t="str">
        <v>0.767784</v>
      </c>
      <c r="AD12" t="str">
        <v>0.5</v>
      </c>
      <c r="AE12" t="str">
        <v>0.80</v>
      </c>
      <c r="AF12" t="str">
        <f>AC12*AD12*AE12*AQ12</f>
        <v>17.823544</v>
      </c>
      <c r="AG12" t="str">
        <v>1.000000</v>
      </c>
      <c r="AH12" t="str">
        <v>59.10</v>
      </c>
      <c r="AI12" t="str">
        <v>58.21</v>
      </c>
      <c r="AJ12" t="str">
        <v>23.42</v>
      </c>
      <c r="AK12" t="str">
        <v>23.20</v>
      </c>
      <c r="AL12" t="str">
        <f>(AK12-AJ12)*(AJ12*0+0)+AK12</f>
        <v>23.20</v>
      </c>
      <c r="AM12" t="str">
        <v>101.58</v>
      </c>
      <c r="AN12" t="str">
        <v>79.8</v>
      </c>
      <c r="AO12" t="str">
        <v>68.3</v>
      </c>
      <c r="AP12" t="str">
        <v>14.3</v>
      </c>
      <c r="AQ12" t="str">
        <v>58</v>
      </c>
      <c r="AR12" t="str">
        <v>4.118</v>
      </c>
      <c r="AS12" t="str">
        <v>08:23:57</v>
      </c>
      <c r="AT12" t="str">
        <v>2025-01-29</v>
      </c>
      <c r="AU12" t="str">
        <v>-2.01</v>
      </c>
      <c r="AV12" t="str">
        <v>1</v>
      </c>
      <c r="AW12" t="str">
        <v>-0.000</v>
      </c>
      <c r="AX12" t="str">
        <v>-0.000</v>
      </c>
      <c r="AY12" t="str">
        <v>-9999.000</v>
      </c>
      <c r="AZ12" t="str">
        <v>0.112</v>
      </c>
      <c r="BA12" t="str">
        <v>0.153</v>
      </c>
      <c r="BB12" t="str">
        <v>-9999.000</v>
      </c>
      <c r="BC12" t="str">
        <v>1</v>
      </c>
      <c r="BD12" t="str">
        <v>75</v>
      </c>
      <c r="BE12" t="str">
        <v>0.001</v>
      </c>
      <c r="BF12" t="str">
        <v>2.000000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rectangular</v>
      </c>
      <c r="BP12" t="str">
        <v>7000</v>
      </c>
      <c r="BQ12" t="str">
        <v>500</v>
      </c>
      <c r="BR12" t="str">
        <v>1.000000</v>
      </c>
      <c r="BS12" t="str">
        <v>2.000000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2.453841</v>
      </c>
      <c r="CD12" t="str">
        <v>2.497156</v>
      </c>
      <c r="CE12" t="str">
        <v>1.073465</v>
      </c>
      <c r="CF12" t="str">
        <v>0.737621</v>
      </c>
      <c r="CG12" t="str">
        <v>0.290437</v>
      </c>
      <c r="CH12" t="str">
        <v>-0.000667</v>
      </c>
      <c r="CI12" t="str">
        <v>0.082226</v>
      </c>
      <c r="CJ12" t="str">
        <v>0.157829</v>
      </c>
      <c r="CK12" t="str">
        <v>133.729218</v>
      </c>
      <c r="CL12" t="str">
        <v>0.001119</v>
      </c>
      <c r="CM12" t="str">
        <v>2.363673</v>
      </c>
      <c r="CN12" t="str">
        <v>0.000005</v>
      </c>
      <c r="CO12" t="str">
        <v>1.000000</v>
      </c>
      <c r="CP12" t="str">
        <v>2.399535</v>
      </c>
      <c r="CQ12" t="str">
        <v>0.000012</v>
      </c>
      <c r="CR12" t="str">
        <v>1.000000</v>
      </c>
      <c r="CS12" t="str">
        <v>0.601056</v>
      </c>
      <c r="CT12" t="str">
        <v>0.600294</v>
      </c>
      <c r="CU12" t="str">
        <v>0.107352</v>
      </c>
      <c r="CV12" t="str">
        <v>0.000000</v>
      </c>
      <c r="CW12" t="str">
        <v>PSF-01163_20250129082921_e50</v>
      </c>
      <c r="CX12" t="str">
        <v>PFA-00994</v>
      </c>
      <c r="CY12" t="str">
        <v>PSA-00994</v>
      </c>
      <c r="CZ12" t="str">
        <v>PSF-01163</v>
      </c>
      <c r="DA12" t="str">
        <v>RHS-01998</v>
      </c>
      <c r="DB12" t="str">
        <v>3.0.0</v>
      </c>
      <c r="DC12" t="str">
        <v>2025-01-13T08:33:48.201Z</v>
      </c>
    </row>
    <row r="13">
      <c r="A13" t="str">
        <v>10</v>
      </c>
      <c r="B13" t="str">
        <v>08:29:54</v>
      </c>
      <c r="C13" t="str">
        <v>2025-01-29</v>
      </c>
      <c r="D13" t="str">
        <v>K_lowfl_medbth</v>
      </c>
      <c r="E13" t="str">
        <v>Karina Guo</v>
      </c>
      <c r="F13" t="str">
        <v/>
      </c>
      <c r="G13" t="str">
        <v/>
      </c>
      <c r="H13" t="str">
        <v>556</v>
      </c>
      <c r="I13" t="str">
        <v>Mid</v>
      </c>
      <c r="J13" t="str">
        <f>1/((1/L13)-(1/K13))</f>
        <v>0.099243</v>
      </c>
      <c r="K13" t="str">
        <f>BH13+(BI13*AN13)+(BJ13*AN13*POWER(V13,2))+(BK13*AN13*V13)+(BL13*POWER(AN13,2))</f>
        <v>1.906289</v>
      </c>
      <c r="L13" t="str">
        <f>((M13/1000)*(1000-((T13+S13)/2)))/(T13-S13)</f>
        <v>0.094332</v>
      </c>
      <c r="M13" t="str">
        <f>(AN13*(S13-R13))/(100*U13*(1000-S13))*1000</f>
        <v>0.996787</v>
      </c>
      <c r="N13" t="str">
        <v>1.739635</v>
      </c>
      <c r="O13" t="str">
        <v>1.684682</v>
      </c>
      <c r="P13" t="str">
        <f>0.61365*EXP((17.502*AL13)/(240.97+AL13))</f>
        <v>2.789111</v>
      </c>
      <c r="Q13" t="str">
        <f>P13-N13</f>
        <v>1.049477</v>
      </c>
      <c r="R13" t="str">
        <v>16.584291</v>
      </c>
      <c r="S13" t="str">
        <v>17.125252</v>
      </c>
      <c r="T13" t="str">
        <f>(P13/AM13)*1000</f>
        <v>27.456478</v>
      </c>
      <c r="U13" t="str">
        <f>V13*BG13</f>
        <v>0.441786</v>
      </c>
      <c r="V13" t="str">
        <v>7.500000</v>
      </c>
      <c r="W13" t="str">
        <v>PSF-01163_20250129082954_636</v>
      </c>
      <c r="X13" t="str">
        <v>0.000000</v>
      </c>
      <c r="Y13" t="str">
        <v>0.000000</v>
      </c>
      <c r="Z13" t="str">
        <v>0.000000</v>
      </c>
      <c r="AA13" t="str">
        <v>138.761398</v>
      </c>
      <c r="AB13" t="str">
        <v>567.901978</v>
      </c>
      <c r="AC13" t="str">
        <v>0.755660</v>
      </c>
      <c r="AD13" t="str">
        <v>0.5</v>
      </c>
      <c r="AE13" t="str">
        <v>0.80</v>
      </c>
      <c r="AF13" t="str">
        <f>AC13*AD13*AE13*AQ13</f>
        <v>17.046547</v>
      </c>
      <c r="AG13" t="str">
        <v>1.000000</v>
      </c>
      <c r="AH13" t="str">
        <v>59.85</v>
      </c>
      <c r="AI13" t="str">
        <v>57.96</v>
      </c>
      <c r="AJ13" t="str">
        <v>23.50</v>
      </c>
      <c r="AK13" t="str">
        <v>22.82</v>
      </c>
      <c r="AL13" t="str">
        <f>(AK13-AJ13)*(AJ13*0+0)+AK13</f>
        <v>22.82</v>
      </c>
      <c r="AM13" t="str">
        <v>101.58</v>
      </c>
      <c r="AN13" t="str">
        <v>80.0</v>
      </c>
      <c r="AO13" t="str">
        <v>69.2</v>
      </c>
      <c r="AP13" t="str">
        <v>13.5</v>
      </c>
      <c r="AQ13" t="str">
        <v>56</v>
      </c>
      <c r="AR13" t="str">
        <v>4.116</v>
      </c>
      <c r="AS13" t="str">
        <v>08:23:57</v>
      </c>
      <c r="AT13" t="str">
        <v>2025-01-29</v>
      </c>
      <c r="AU13" t="str">
        <v>-2.01</v>
      </c>
      <c r="AV13" t="str">
        <v>1</v>
      </c>
      <c r="AW13" t="str">
        <v>-0.000</v>
      </c>
      <c r="AX13" t="str">
        <v>-0.000</v>
      </c>
      <c r="AY13" t="str">
        <v>-0.002</v>
      </c>
      <c r="AZ13" t="str">
        <v>0.035</v>
      </c>
      <c r="BA13" t="str">
        <v>-0.001</v>
      </c>
      <c r="BB13" t="str">
        <v>-0.293</v>
      </c>
      <c r="BC13" t="str">
        <v>1</v>
      </c>
      <c r="BD13" t="str">
        <v>75</v>
      </c>
      <c r="BE13" t="str">
        <v>0.001</v>
      </c>
      <c r="BF13" t="str">
        <v>2.000000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rectangular</v>
      </c>
      <c r="BP13" t="str">
        <v>7000</v>
      </c>
      <c r="BQ13" t="str">
        <v>500</v>
      </c>
      <c r="BR13" t="str">
        <v>1.000000</v>
      </c>
      <c r="BS13" t="str">
        <v>2.000000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2.453493</v>
      </c>
      <c r="CD13" t="str">
        <v>2.498160</v>
      </c>
      <c r="CE13" t="str">
        <v>1.075243</v>
      </c>
      <c r="CF13" t="str">
        <v>0.739608</v>
      </c>
      <c r="CG13" t="str">
        <v>0.289528</v>
      </c>
      <c r="CH13" t="str">
        <v>-0.005782</v>
      </c>
      <c r="CI13" t="str">
        <v>0.086199</v>
      </c>
      <c r="CJ13" t="str">
        <v>0.156403</v>
      </c>
      <c r="CK13" t="str">
        <v>138.761398</v>
      </c>
      <c r="CL13" t="str">
        <v>0.001147</v>
      </c>
      <c r="CM13" t="str">
        <v>2.363673</v>
      </c>
      <c r="CN13" t="str">
        <v>0.000005</v>
      </c>
      <c r="CO13" t="str">
        <v>1.000000</v>
      </c>
      <c r="CP13" t="str">
        <v>2.399535</v>
      </c>
      <c r="CQ13" t="str">
        <v>0.000012</v>
      </c>
      <c r="CR13" t="str">
        <v>1.000000</v>
      </c>
      <c r="CS13" t="str">
        <v>0.601056</v>
      </c>
      <c r="CT13" t="str">
        <v>0.600294</v>
      </c>
      <c r="CU13" t="str">
        <v>0.107352</v>
      </c>
      <c r="CV13" t="str">
        <v>0.000000</v>
      </c>
      <c r="CW13" t="str">
        <v>PSF-01163_20250129082954_636</v>
      </c>
      <c r="CX13" t="str">
        <v>PFA-00994</v>
      </c>
      <c r="CY13" t="str">
        <v>PSA-00994</v>
      </c>
      <c r="CZ13" t="str">
        <v>PSF-01163</v>
      </c>
      <c r="DA13" t="str">
        <v>RHS-01998</v>
      </c>
      <c r="DB13" t="str">
        <v>3.0.0</v>
      </c>
      <c r="DC13" t="str">
        <v>2025-01-13T08:33:48.201Z</v>
      </c>
    </row>
    <row r="14">
      <c r="A14" t="str">
        <v>11</v>
      </c>
      <c r="B14" t="str">
        <v>08:30:21</v>
      </c>
      <c r="C14" t="str">
        <v>2025-01-29</v>
      </c>
      <c r="D14" t="str">
        <v>K_lowfl_medbth</v>
      </c>
      <c r="E14" t="str">
        <v>Karina Guo</v>
      </c>
      <c r="F14" t="str">
        <v/>
      </c>
      <c r="G14" t="str">
        <v/>
      </c>
      <c r="H14" t="str">
        <v>556</v>
      </c>
      <c r="I14" t="str">
        <v>Mid</v>
      </c>
      <c r="J14" t="str">
        <f>1/((1/L14)-(1/K14))</f>
        <v>0.010852</v>
      </c>
      <c r="K14" t="str">
        <f>BH14+(BI14*AN14)+(BJ14*AN14*POWER(V14,2))+(BK14*AN14*V14)+(BL14*POWER(AN14,2))</f>
        <v>1.900807</v>
      </c>
      <c r="L14" t="str">
        <f>((M14/1000)*(1000-((T14+S14)/2)))/(T14-S14)</f>
        <v>0.010791</v>
      </c>
      <c r="M14" t="str">
        <f>(AN14*(S14-R14))/(100*U14*(1000-S14))*1000</f>
        <v>0.129571</v>
      </c>
      <c r="N14" t="str">
        <v>1.697011</v>
      </c>
      <c r="O14" t="str">
        <v>1.689837</v>
      </c>
      <c r="P14" t="str">
        <f>0.61365*EXP((17.502*AL14)/(240.97+AL14))</f>
        <v>2.889267</v>
      </c>
      <c r="Q14" t="str">
        <f>P14-N14</f>
        <v>1.192256</v>
      </c>
      <c r="R14" t="str">
        <v>16.634550</v>
      </c>
      <c r="S14" t="str">
        <v>16.705160</v>
      </c>
      <c r="T14" t="str">
        <f>(P14/AM14)*1000</f>
        <v>28.441584</v>
      </c>
      <c r="U14" t="str">
        <f>V14*BG14</f>
        <v>0.441786</v>
      </c>
      <c r="V14" t="str">
        <v>7.500000</v>
      </c>
      <c r="W14" t="str">
        <v>PSF-01163_20250129083021_c2a</v>
      </c>
      <c r="X14" t="str">
        <v>0.000000</v>
      </c>
      <c r="Y14" t="str">
        <v>0.000000</v>
      </c>
      <c r="Z14" t="str">
        <v>0.000000</v>
      </c>
      <c r="AA14" t="str">
        <v>142.430298</v>
      </c>
      <c r="AB14" t="str">
        <v>570.300232</v>
      </c>
      <c r="AC14" t="str">
        <v>0.750254</v>
      </c>
      <c r="AD14" t="str">
        <v>0.5</v>
      </c>
      <c r="AE14" t="str">
        <v>0.80</v>
      </c>
      <c r="AF14" t="str">
        <f>AC14*AD14*AE14*AQ14</f>
        <v>13.760341</v>
      </c>
      <c r="AG14" t="str">
        <v>1.000000</v>
      </c>
      <c r="AH14" t="str">
        <v>58.17</v>
      </c>
      <c r="AI14" t="str">
        <v>57.92</v>
      </c>
      <c r="AJ14" t="str">
        <v>23.56</v>
      </c>
      <c r="AK14" t="str">
        <v>23.40</v>
      </c>
      <c r="AL14" t="str">
        <f>(AK14-AJ14)*(AJ14*0+0)+AK14</f>
        <v>23.40</v>
      </c>
      <c r="AM14" t="str">
        <v>101.59</v>
      </c>
      <c r="AN14" t="str">
        <v>79.7</v>
      </c>
      <c r="AO14" t="str">
        <v>79.8</v>
      </c>
      <c r="AP14" t="str">
        <v>-0.1</v>
      </c>
      <c r="AQ14" t="str">
        <v>46</v>
      </c>
      <c r="AR14" t="str">
        <v>4.116</v>
      </c>
      <c r="AS14" t="str">
        <v>08:23:57</v>
      </c>
      <c r="AT14" t="str">
        <v>2025-01-29</v>
      </c>
      <c r="AU14" t="str">
        <v>-2.01</v>
      </c>
      <c r="AV14" t="str">
        <v>1</v>
      </c>
      <c r="AW14" t="str">
        <v>-0.001</v>
      </c>
      <c r="AX14" t="str">
        <v>-0.001</v>
      </c>
      <c r="AY14" t="str">
        <v>-0.003</v>
      </c>
      <c r="AZ14" t="str">
        <v>0.029</v>
      </c>
      <c r="BA14" t="str">
        <v>-0.176</v>
      </c>
      <c r="BB14" t="str">
        <v>-0.411</v>
      </c>
      <c r="BC14" t="str">
        <v>1</v>
      </c>
      <c r="BD14" t="str">
        <v>75</v>
      </c>
      <c r="BE14" t="str">
        <v>0.001</v>
      </c>
      <c r="BF14" t="str">
        <v>2.000000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rectangular</v>
      </c>
      <c r="BP14" t="str">
        <v>7000</v>
      </c>
      <c r="BQ14" t="str">
        <v>500</v>
      </c>
      <c r="BR14" t="str">
        <v>1.000000</v>
      </c>
      <c r="BS14" t="str">
        <v>2.000000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2.453439</v>
      </c>
      <c r="CD14" t="str">
        <v>2.495864</v>
      </c>
      <c r="CE14" t="str">
        <v>1.073205</v>
      </c>
      <c r="CF14" t="str">
        <v>0.762606</v>
      </c>
      <c r="CG14" t="str">
        <v>0.288835</v>
      </c>
      <c r="CH14" t="str">
        <v>0.000021</v>
      </c>
      <c r="CI14" t="str">
        <v>0.089303</v>
      </c>
      <c r="CJ14" t="str">
        <v>0.147232</v>
      </c>
      <c r="CK14" t="str">
        <v>142.430298</v>
      </c>
      <c r="CL14" t="str">
        <v>0.001152</v>
      </c>
      <c r="CM14" t="str">
        <v>2.363673</v>
      </c>
      <c r="CN14" t="str">
        <v>0.000005</v>
      </c>
      <c r="CO14" t="str">
        <v>1.000000</v>
      </c>
      <c r="CP14" t="str">
        <v>2.399535</v>
      </c>
      <c r="CQ14" t="str">
        <v>0.000012</v>
      </c>
      <c r="CR14" t="str">
        <v>1.000000</v>
      </c>
      <c r="CS14" t="str">
        <v>0.601056</v>
      </c>
      <c r="CT14" t="str">
        <v>0.600294</v>
      </c>
      <c r="CU14" t="str">
        <v>0.107352</v>
      </c>
      <c r="CV14" t="str">
        <v>0.000000</v>
      </c>
      <c r="CW14" t="str">
        <v>PSF-01163_20250129083021_c2a</v>
      </c>
      <c r="CX14" t="str">
        <v>PFA-00994</v>
      </c>
      <c r="CY14" t="str">
        <v>PSA-00994</v>
      </c>
      <c r="CZ14" t="str">
        <v>PSF-01163</v>
      </c>
      <c r="DA14" t="str">
        <v>RHS-01998</v>
      </c>
      <c r="DB14" t="str">
        <v>3.0.0</v>
      </c>
      <c r="DC14" t="str">
        <v>2025-01-13T08:33:48.201Z</v>
      </c>
    </row>
    <row r="15">
      <c r="A15" t="str">
        <v>12</v>
      </c>
      <c r="B15" t="str">
        <v>08:30:48</v>
      </c>
      <c r="C15" t="str">
        <v>2025-01-29</v>
      </c>
      <c r="D15" t="str">
        <v>K_lowfl_medbth</v>
      </c>
      <c r="E15" t="str">
        <v>Karina Guo</v>
      </c>
      <c r="F15" t="str">
        <v>Remove_res</v>
      </c>
      <c r="G15" t="str">
        <v/>
      </c>
      <c r="H15" t="str">
        <v>556</v>
      </c>
      <c r="I15" t="str">
        <v>Mid</v>
      </c>
      <c r="J15" t="str">
        <f>1/((1/L15)-(1/K15))</f>
        <v>0.084671</v>
      </c>
      <c r="K15" t="str">
        <f>BH15+(BI15*AN15)+(BJ15*AN15*POWER(V15,2))+(BK15*AN15*V15)+(BL15*POWER(AN15,2))</f>
        <v>1.905072</v>
      </c>
      <c r="L15" t="str">
        <f>((M15/1000)*(1000-((T15+S15)/2)))/(T15-S15)</f>
        <v>0.081068</v>
      </c>
      <c r="M15" t="str">
        <f>(AN15*(S15-R15))/(100*U15*(1000-S15))*1000</f>
        <v>0.883962</v>
      </c>
      <c r="N15" t="str">
        <v>1.738794</v>
      </c>
      <c r="O15" t="str">
        <v>1.690020</v>
      </c>
      <c r="P15" t="str">
        <f>0.61365*EXP((17.502*AL15)/(240.97+AL15))</f>
        <v>2.821610</v>
      </c>
      <c r="Q15" t="str">
        <f>P15-N15</f>
        <v>1.082816</v>
      </c>
      <c r="R15" t="str">
        <v>16.636551</v>
      </c>
      <c r="S15" t="str">
        <v>17.116680</v>
      </c>
      <c r="T15" t="str">
        <f>(P15/AM15)*1000</f>
        <v>27.775921</v>
      </c>
      <c r="U15" t="str">
        <f>V15*BG15</f>
        <v>0.441786</v>
      </c>
      <c r="V15" t="str">
        <v>7.500000</v>
      </c>
      <c r="W15" t="str">
        <v>PSF-01163_20250129083048_f3a</v>
      </c>
      <c r="X15" t="str">
        <v>0.000000</v>
      </c>
      <c r="Y15" t="str">
        <v>0.000000</v>
      </c>
      <c r="Z15" t="str">
        <v>0.000000</v>
      </c>
      <c r="AA15" t="str">
        <v>133.485672</v>
      </c>
      <c r="AB15" t="str">
        <v>557.874817</v>
      </c>
      <c r="AC15" t="str">
        <v>0.760725</v>
      </c>
      <c r="AD15" t="str">
        <v>0.5</v>
      </c>
      <c r="AE15" t="str">
        <v>0.80</v>
      </c>
      <c r="AF15" t="str">
        <f>AC15*AD15*AE15*AQ15</f>
        <v>14.501782</v>
      </c>
      <c r="AG15" t="str">
        <v>1.000000</v>
      </c>
      <c r="AH15" t="str">
        <v>59.39</v>
      </c>
      <c r="AI15" t="str">
        <v>57.72</v>
      </c>
      <c r="AJ15" t="str">
        <v>23.62</v>
      </c>
      <c r="AK15" t="str">
        <v>23.01</v>
      </c>
      <c r="AL15" t="str">
        <f>(AK15-AJ15)*(AJ15*0+0)+AK15</f>
        <v>23.01</v>
      </c>
      <c r="AM15" t="str">
        <v>101.58</v>
      </c>
      <c r="AN15" t="str">
        <v>79.9</v>
      </c>
      <c r="AO15" t="str">
        <v>79.7</v>
      </c>
      <c r="AP15" t="str">
        <v>0.3</v>
      </c>
      <c r="AQ15" t="str">
        <v>48</v>
      </c>
      <c r="AR15" t="str">
        <v>4.115</v>
      </c>
      <c r="AS15" t="str">
        <v>08:23:57</v>
      </c>
      <c r="AT15" t="str">
        <v>2025-01-29</v>
      </c>
      <c r="AU15" t="str">
        <v>-2.01</v>
      </c>
      <c r="AV15" t="str">
        <v>1</v>
      </c>
      <c r="AW15" t="str">
        <v>0.000</v>
      </c>
      <c r="AX15" t="str">
        <v>0.001</v>
      </c>
      <c r="AY15" t="str">
        <v>0.003</v>
      </c>
      <c r="AZ15" t="str">
        <v>0.108</v>
      </c>
      <c r="BA15" t="str">
        <v>-0.000</v>
      </c>
      <c r="BB15" t="str">
        <v>0.365</v>
      </c>
      <c r="BC15" t="str">
        <v>1</v>
      </c>
      <c r="BD15" t="str">
        <v>75</v>
      </c>
      <c r="BE15" t="str">
        <v>0.001</v>
      </c>
      <c r="BF15" t="str">
        <v>2.000000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rectangular</v>
      </c>
      <c r="BP15" t="str">
        <v>7000</v>
      </c>
      <c r="BQ15" t="str">
        <v>500</v>
      </c>
      <c r="BR15" t="str">
        <v>1.000000</v>
      </c>
      <c r="BS15" t="str">
        <v>2.000000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2.453164</v>
      </c>
      <c r="CD15" t="str">
        <v>2.497516</v>
      </c>
      <c r="CE15" t="str">
        <v>1.074790</v>
      </c>
      <c r="CF15" t="str">
        <v>0.762261</v>
      </c>
      <c r="CG15" t="str">
        <v>0.288152</v>
      </c>
      <c r="CH15" t="str">
        <v>-0.004986</v>
      </c>
      <c r="CI15" t="str">
        <v>0.092553</v>
      </c>
      <c r="CJ15" t="str">
        <v>0.148803</v>
      </c>
      <c r="CK15" t="str">
        <v>133.485672</v>
      </c>
      <c r="CL15" t="str">
        <v>0.001140</v>
      </c>
      <c r="CM15" t="str">
        <v>2.363673</v>
      </c>
      <c r="CN15" t="str">
        <v>0.000005</v>
      </c>
      <c r="CO15" t="str">
        <v>1.000000</v>
      </c>
      <c r="CP15" t="str">
        <v>2.399535</v>
      </c>
      <c r="CQ15" t="str">
        <v>0.000012</v>
      </c>
      <c r="CR15" t="str">
        <v>1.000000</v>
      </c>
      <c r="CS15" t="str">
        <v>0.601056</v>
      </c>
      <c r="CT15" t="str">
        <v>0.600294</v>
      </c>
      <c r="CU15" t="str">
        <v>0.107352</v>
      </c>
      <c r="CV15" t="str">
        <v>0.000000</v>
      </c>
      <c r="CW15" t="str">
        <v>PSF-01163_20250129083048_f3a</v>
      </c>
      <c r="CX15" t="str">
        <v>PFA-00994</v>
      </c>
      <c r="CY15" t="str">
        <v>PSA-00994</v>
      </c>
      <c r="CZ15" t="str">
        <v>PSF-01163</v>
      </c>
      <c r="DA15" t="str">
        <v>RHS-01998</v>
      </c>
      <c r="DB15" t="str">
        <v>3.0.0</v>
      </c>
      <c r="DC15" t="str">
        <v>2025-01-13T08:33:48.201Z</v>
      </c>
    </row>
    <row r="16">
      <c r="A16" t="str">
        <v>13</v>
      </c>
      <c r="B16" t="str">
        <v>08:31:10</v>
      </c>
      <c r="C16" t="str">
        <v>2025-01-29</v>
      </c>
      <c r="D16" t="str">
        <v>K_lowfl_medbth</v>
      </c>
      <c r="E16" t="str">
        <v>Karina Guo</v>
      </c>
      <c r="F16" t="str">
        <v/>
      </c>
      <c r="G16" t="str">
        <v/>
      </c>
      <c r="H16" t="str">
        <v>556</v>
      </c>
      <c r="I16" t="str">
        <v>Mid</v>
      </c>
      <c r="J16" t="str">
        <f>1/((1/L16)-(1/K16))</f>
        <v>0.087102</v>
      </c>
      <c r="K16" t="str">
        <f>BH16+(BI16*AN16)+(BJ16*AN16*POWER(V16,2))+(BK16*AN16*V16)+(BL16*POWER(AN16,2))</f>
        <v>1.904832</v>
      </c>
      <c r="L16" t="str">
        <f>((M16/1000)*(1000-((T16+S16)/2)))/(T16-S16)</f>
        <v>0.083293</v>
      </c>
      <c r="M16" t="str">
        <f>(AN16*(S16-R16))/(100*U16*(1000-S16))*1000</f>
        <v>0.907699</v>
      </c>
      <c r="N16" t="str">
        <v>1.744932</v>
      </c>
      <c r="O16" t="str">
        <v>1.694841</v>
      </c>
      <c r="P16" t="str">
        <f>0.61365*EXP((17.502*AL16)/(240.97+AL16))</f>
        <v>2.827101</v>
      </c>
      <c r="Q16" t="str">
        <f>P16-N16</f>
        <v>1.082169</v>
      </c>
      <c r="R16" t="str">
        <v>16.683313</v>
      </c>
      <c r="S16" t="str">
        <v>17.176388</v>
      </c>
      <c r="T16" t="str">
        <f>(P16/AM16)*1000</f>
        <v>27.828812</v>
      </c>
      <c r="U16" t="str">
        <f>V16*BG16</f>
        <v>0.441786</v>
      </c>
      <c r="V16" t="str">
        <v>7.500000</v>
      </c>
      <c r="W16" t="str">
        <v>PSF-01163_20250129083110_fb5</v>
      </c>
      <c r="X16" t="str">
        <v>0.000000</v>
      </c>
      <c r="Y16" t="str">
        <v>0.000000</v>
      </c>
      <c r="Z16" t="str">
        <v>0.000000</v>
      </c>
      <c r="AA16" t="str">
        <v>131.867050</v>
      </c>
      <c r="AB16" t="str">
        <v>547.593018</v>
      </c>
      <c r="AC16" t="str">
        <v>0.759188</v>
      </c>
      <c r="AD16" t="str">
        <v>0.5</v>
      </c>
      <c r="AE16" t="str">
        <v>0.80</v>
      </c>
      <c r="AF16" t="str">
        <f>AC16*AD16*AE16*AQ16</f>
        <v>14.297548</v>
      </c>
      <c r="AG16" t="str">
        <v>1.000000</v>
      </c>
      <c r="AH16" t="str">
        <v>59.44</v>
      </c>
      <c r="AI16" t="str">
        <v>57.73</v>
      </c>
      <c r="AJ16" t="str">
        <v>23.67</v>
      </c>
      <c r="AK16" t="str">
        <v>23.04</v>
      </c>
      <c r="AL16" t="str">
        <f>(AK16-AJ16)*(AJ16*0+0)+AK16</f>
        <v>23.04</v>
      </c>
      <c r="AM16" t="str">
        <v>101.59</v>
      </c>
      <c r="AN16" t="str">
        <v>79.9</v>
      </c>
      <c r="AO16" t="str">
        <v>79.2</v>
      </c>
      <c r="AP16" t="str">
        <v>1.0</v>
      </c>
      <c r="AQ16" t="str">
        <v>47</v>
      </c>
      <c r="AR16" t="str">
        <v>4.114</v>
      </c>
      <c r="AS16" t="str">
        <v>08:23:57</v>
      </c>
      <c r="AT16" t="str">
        <v>2025-01-29</v>
      </c>
      <c r="AU16" t="str">
        <v>-2.01</v>
      </c>
      <c r="AV16" t="str">
        <v>1</v>
      </c>
      <c r="AW16" t="str">
        <v>0.001</v>
      </c>
      <c r="AX16" t="str">
        <v>0.000</v>
      </c>
      <c r="AY16" t="str">
        <v>0.002</v>
      </c>
      <c r="AZ16" t="str">
        <v>-0.001</v>
      </c>
      <c r="BA16" t="str">
        <v>0.043</v>
      </c>
      <c r="BB16" t="str">
        <v>-0.022</v>
      </c>
      <c r="BC16" t="str">
        <v>1</v>
      </c>
      <c r="BD16" t="str">
        <v>75</v>
      </c>
      <c r="BE16" t="str">
        <v>0.001</v>
      </c>
      <c r="BF16" t="str">
        <v>2.000000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rectangular</v>
      </c>
      <c r="BP16" t="str">
        <v>7000</v>
      </c>
      <c r="BQ16" t="str">
        <v>500</v>
      </c>
      <c r="BR16" t="str">
        <v>1.000000</v>
      </c>
      <c r="BS16" t="str">
        <v>2.000000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2.453165</v>
      </c>
      <c r="CD16" t="str">
        <v>2.497574</v>
      </c>
      <c r="CE16" t="str">
        <v>1.074701</v>
      </c>
      <c r="CF16" t="str">
        <v>0.761142</v>
      </c>
      <c r="CG16" t="str">
        <v>0.287633</v>
      </c>
      <c r="CH16" t="str">
        <v>-0.005130</v>
      </c>
      <c r="CI16" t="str">
        <v>0.095024</v>
      </c>
      <c r="CJ16" t="str">
        <v>0.148301</v>
      </c>
      <c r="CK16" t="str">
        <v>131.867050</v>
      </c>
      <c r="CL16" t="str">
        <v>0.001145</v>
      </c>
      <c r="CM16" t="str">
        <v>2.363673</v>
      </c>
      <c r="CN16" t="str">
        <v>0.000005</v>
      </c>
      <c r="CO16" t="str">
        <v>1.000000</v>
      </c>
      <c r="CP16" t="str">
        <v>2.399535</v>
      </c>
      <c r="CQ16" t="str">
        <v>0.000012</v>
      </c>
      <c r="CR16" t="str">
        <v>1.000000</v>
      </c>
      <c r="CS16" t="str">
        <v>0.601056</v>
      </c>
      <c r="CT16" t="str">
        <v>0.600294</v>
      </c>
      <c r="CU16" t="str">
        <v>0.107352</v>
      </c>
      <c r="CV16" t="str">
        <v>0.000000</v>
      </c>
      <c r="CW16" t="str">
        <v>PSF-01163_20250129083110_fb5</v>
      </c>
      <c r="CX16" t="str">
        <v>PFA-00994</v>
      </c>
      <c r="CY16" t="str">
        <v>PSA-00994</v>
      </c>
      <c r="CZ16" t="str">
        <v>PSF-01163</v>
      </c>
      <c r="DA16" t="str">
        <v>RHS-01998</v>
      </c>
      <c r="DB16" t="str">
        <v>3.0.0</v>
      </c>
      <c r="DC16" t="str">
        <v>2025-01-13T08:33:48.201Z</v>
      </c>
    </row>
    <row r="17">
      <c r="A17" t="str">
        <v>14</v>
      </c>
      <c r="B17" t="str">
        <v>08:31:32</v>
      </c>
      <c r="C17" t="str">
        <v>2025-01-29</v>
      </c>
      <c r="D17" t="str">
        <v>K_lowfl_medbth</v>
      </c>
      <c r="E17" t="str">
        <v>Karina Guo</v>
      </c>
      <c r="F17" t="str">
        <v/>
      </c>
      <c r="G17" t="str">
        <v/>
      </c>
      <c r="H17" t="str">
        <v>082</v>
      </c>
      <c r="I17" t="str">
        <v>Low</v>
      </c>
      <c r="J17" t="str">
        <f>1/((1/L17)-(1/K17))</f>
        <v>0.084668</v>
      </c>
      <c r="K17" t="str">
        <f>BH17+(BI17*AN17)+(BJ17*AN17*POWER(V17,2))+(BK17*AN17*V17)+(BL17*POWER(AN17,2))</f>
        <v>1.901656</v>
      </c>
      <c r="L17" t="str">
        <f>((M17/1000)*(1000-((T17+S17)/2)))/(T17-S17)</f>
        <v>0.081059</v>
      </c>
      <c r="M17" t="str">
        <f>(AN17*(S17-R17))/(100*U17*(1000-S17))*1000</f>
        <v>0.837835</v>
      </c>
      <c r="N17" t="str">
        <v>1.740324</v>
      </c>
      <c r="O17" t="str">
        <v>1.693987</v>
      </c>
      <c r="P17" t="str">
        <f>0.61365*EXP((17.502*AL17)/(240.97+AL17))</f>
        <v>2.767055</v>
      </c>
      <c r="Q17" t="str">
        <f>P17-N17</f>
        <v>1.026731</v>
      </c>
      <c r="R17" t="str">
        <v>16.675026</v>
      </c>
      <c r="S17" t="str">
        <v>17.131151</v>
      </c>
      <c r="T17" t="str">
        <f>(P17/AM17)*1000</f>
        <v>27.237942</v>
      </c>
      <c r="U17" t="str">
        <f>V17*BG17</f>
        <v>0.441786</v>
      </c>
      <c r="V17" t="str">
        <v>7.500000</v>
      </c>
      <c r="W17" t="str">
        <v>PSF-01163_20250129083132_36e</v>
      </c>
      <c r="X17" t="str">
        <v>0.000000</v>
      </c>
      <c r="Y17" t="str">
        <v>0.000000</v>
      </c>
      <c r="Z17" t="str">
        <v>0.000000</v>
      </c>
      <c r="AA17" t="str">
        <v>139.180542</v>
      </c>
      <c r="AB17" t="str">
        <v>589.440491</v>
      </c>
      <c r="AC17" t="str">
        <v>0.763877</v>
      </c>
      <c r="AD17" t="str">
        <v>0.5</v>
      </c>
      <c r="AE17" t="str">
        <v>0.80</v>
      </c>
      <c r="AF17" t="str">
        <f>AC17*AD17*AE17*AQ17</f>
        <v>14.891294</v>
      </c>
      <c r="AG17" t="str">
        <v>1.000000</v>
      </c>
      <c r="AH17" t="str">
        <v>59.13</v>
      </c>
      <c r="AI17" t="str">
        <v>57.55</v>
      </c>
      <c r="AJ17" t="str">
        <v>23.71</v>
      </c>
      <c r="AK17" t="str">
        <v>22.69</v>
      </c>
      <c r="AL17" t="str">
        <f>(AK17-AJ17)*(AJ17*0+0)+AK17</f>
        <v>22.69</v>
      </c>
      <c r="AM17" t="str">
        <v>101.59</v>
      </c>
      <c r="AN17" t="str">
        <v>79.8</v>
      </c>
      <c r="AO17" t="str">
        <v>79.5</v>
      </c>
      <c r="AP17" t="str">
        <v>0.3</v>
      </c>
      <c r="AQ17" t="str">
        <v>49</v>
      </c>
      <c r="AR17" t="str">
        <v>4.114</v>
      </c>
      <c r="AS17" t="str">
        <v>08:23:57</v>
      </c>
      <c r="AT17" t="str">
        <v>2025-01-29</v>
      </c>
      <c r="AU17" t="str">
        <v>-2.01</v>
      </c>
      <c r="AV17" t="str">
        <v>1</v>
      </c>
      <c r="AW17" t="str">
        <v>0.000</v>
      </c>
      <c r="AX17" t="str">
        <v>0.000</v>
      </c>
      <c r="AY17" t="str">
        <v>0.002</v>
      </c>
      <c r="AZ17" t="str">
        <v>-0.031</v>
      </c>
      <c r="BA17" t="str">
        <v>0.018</v>
      </c>
      <c r="BB17" t="str">
        <v>0.068</v>
      </c>
      <c r="BC17" t="str">
        <v>1</v>
      </c>
      <c r="BD17" t="str">
        <v>75</v>
      </c>
      <c r="BE17" t="str">
        <v>0.001</v>
      </c>
      <c r="BF17" t="str">
        <v>2.000000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rectangular</v>
      </c>
      <c r="BP17" t="str">
        <v>7000</v>
      </c>
      <c r="BQ17" t="str">
        <v>500</v>
      </c>
      <c r="BR17" t="str">
        <v>1.000000</v>
      </c>
      <c r="BS17" t="str">
        <v>2.000000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2.452920</v>
      </c>
      <c r="CD17" t="str">
        <v>2.497142</v>
      </c>
      <c r="CE17" t="str">
        <v>1.073520</v>
      </c>
      <c r="CF17" t="str">
        <v>0.761921</v>
      </c>
      <c r="CG17" t="str">
        <v>0.287135</v>
      </c>
      <c r="CH17" t="str">
        <v>-0.009525</v>
      </c>
      <c r="CI17" t="str">
        <v>0.097597</v>
      </c>
      <c r="CJ17" t="str">
        <v>0.149740</v>
      </c>
      <c r="CK17" t="str">
        <v>139.180542</v>
      </c>
      <c r="CL17" t="str">
        <v>0.001146</v>
      </c>
      <c r="CM17" t="str">
        <v>2.363673</v>
      </c>
      <c r="CN17" t="str">
        <v>0.000005</v>
      </c>
      <c r="CO17" t="str">
        <v>1.000000</v>
      </c>
      <c r="CP17" t="str">
        <v>2.399535</v>
      </c>
      <c r="CQ17" t="str">
        <v>0.000012</v>
      </c>
      <c r="CR17" t="str">
        <v>1.000000</v>
      </c>
      <c r="CS17" t="str">
        <v>0.601056</v>
      </c>
      <c r="CT17" t="str">
        <v>0.600294</v>
      </c>
      <c r="CU17" t="str">
        <v>0.107352</v>
      </c>
      <c r="CV17" t="str">
        <v>0.000000</v>
      </c>
      <c r="CW17" t="str">
        <v>PSF-01163_20250129083132_36e</v>
      </c>
      <c r="CX17" t="str">
        <v>PFA-00994</v>
      </c>
      <c r="CY17" t="str">
        <v>PSA-00994</v>
      </c>
      <c r="CZ17" t="str">
        <v>PSF-01163</v>
      </c>
      <c r="DA17" t="str">
        <v>RHS-01998</v>
      </c>
      <c r="DB17" t="str">
        <v>3.0.0</v>
      </c>
      <c r="DC17" t="str">
        <v>2025-01-13T08:33:48.201Z</v>
      </c>
    </row>
    <row r="18">
      <c r="A18" t="str">
        <v>15</v>
      </c>
      <c r="B18" t="str">
        <v>08:32:29</v>
      </c>
      <c r="C18" t="str">
        <v>2025-01-29</v>
      </c>
      <c r="D18" t="str">
        <v>K_lowfl_medbth</v>
      </c>
      <c r="E18" t="str">
        <v>Karina Guo</v>
      </c>
      <c r="F18" t="str">
        <v/>
      </c>
      <c r="G18" t="str">
        <v/>
      </c>
      <c r="H18" t="str">
        <v>082</v>
      </c>
      <c r="I18" t="str">
        <v>Low</v>
      </c>
      <c r="J18" t="str">
        <f>1/((1/L18)-(1/K18))</f>
        <v>0.049094</v>
      </c>
      <c r="K18" t="str">
        <f>BH18+(BI18*AN18)+(BJ18*AN18*POWER(V18,2))+(BK18*AN18*V18)+(BL18*POWER(AN18,2))</f>
        <v>1.905216</v>
      </c>
      <c r="L18" t="str">
        <f>((M18/1000)*(1000-((T18+S18)/2)))/(T18-S18)</f>
        <v>0.047861</v>
      </c>
      <c r="M18" t="str">
        <f>(AN18*(S18-R18))/(100*U18*(1000-S18))*1000</f>
        <v>0.521877</v>
      </c>
      <c r="N18" t="str">
        <v>1.730374</v>
      </c>
      <c r="O18" t="str">
        <v>1.701579</v>
      </c>
      <c r="P18" t="str">
        <f>0.61365*EXP((17.502*AL18)/(240.97+AL18))</f>
        <v>2.813302</v>
      </c>
      <c r="Q18" t="str">
        <f>P18-N18</f>
        <v>1.082928</v>
      </c>
      <c r="R18" t="str">
        <v>16.750172</v>
      </c>
      <c r="S18" t="str">
        <v>17.033628</v>
      </c>
      <c r="T18" t="str">
        <f>(P18/AM18)*1000</f>
        <v>27.693865</v>
      </c>
      <c r="U18" t="str">
        <f>V18*BG18</f>
        <v>0.441786</v>
      </c>
      <c r="V18" t="str">
        <v>7.500000</v>
      </c>
      <c r="W18" t="str">
        <v>PSF-01163_20250129083229_c29</v>
      </c>
      <c r="X18" t="str">
        <v>0.000000</v>
      </c>
      <c r="Y18" t="str">
        <v>0.000000</v>
      </c>
      <c r="Z18" t="str">
        <v>0.000000</v>
      </c>
      <c r="AA18" t="str">
        <v>137.369507</v>
      </c>
      <c r="AB18" t="str">
        <v>599.605347</v>
      </c>
      <c r="AC18" t="str">
        <v>0.770900</v>
      </c>
      <c r="AD18" t="str">
        <v>0.5</v>
      </c>
      <c r="AE18" t="str">
        <v>0.80</v>
      </c>
      <c r="AF18" t="str">
        <f>AC18*AD18*AE18*AQ18</f>
        <v>13.299013</v>
      </c>
      <c r="AG18" t="str">
        <v>1.000000</v>
      </c>
      <c r="AH18" t="str">
        <v>58.46</v>
      </c>
      <c r="AI18" t="str">
        <v>57.49</v>
      </c>
      <c r="AJ18" t="str">
        <v>23.80</v>
      </c>
      <c r="AK18" t="str">
        <v>22.96</v>
      </c>
      <c r="AL18" t="str">
        <f>(AK18-AJ18)*(AJ18*0+0)+AK18</f>
        <v>22.96</v>
      </c>
      <c r="AM18" t="str">
        <v>101.59</v>
      </c>
      <c r="AN18" t="str">
        <v>80.0</v>
      </c>
      <c r="AO18" t="str">
        <v>79.4</v>
      </c>
      <c r="AP18" t="str">
        <v>0.7</v>
      </c>
      <c r="AQ18" t="str">
        <v>43</v>
      </c>
      <c r="AR18" t="str">
        <v>4.113</v>
      </c>
      <c r="AS18" t="str">
        <v>08:23:57</v>
      </c>
      <c r="AT18" t="str">
        <v>2025-01-29</v>
      </c>
      <c r="AU18" t="str">
        <v>-2.01</v>
      </c>
      <c r="AV18" t="str">
        <v>1</v>
      </c>
      <c r="AW18" t="str">
        <v>0.001</v>
      </c>
      <c r="AX18" t="str">
        <v>0.000</v>
      </c>
      <c r="AY18" t="str">
        <v>-9999.000</v>
      </c>
      <c r="AZ18" t="str">
        <v>0.003</v>
      </c>
      <c r="BA18" t="str">
        <v>-0.072</v>
      </c>
      <c r="BB18" t="str">
        <v>-9999.000</v>
      </c>
      <c r="BC18" t="str">
        <v>1</v>
      </c>
      <c r="BD18" t="str">
        <v>75</v>
      </c>
      <c r="BE18" t="str">
        <v>0.001</v>
      </c>
      <c r="BF18" t="str">
        <v>2.000000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rectangular</v>
      </c>
      <c r="BP18" t="str">
        <v>7000</v>
      </c>
      <c r="BQ18" t="str">
        <v>500</v>
      </c>
      <c r="BR18" t="str">
        <v>1.000000</v>
      </c>
      <c r="BS18" t="str">
        <v>2.000000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2.452819</v>
      </c>
      <c r="CD18" t="str">
        <v>2.496220</v>
      </c>
      <c r="CE18" t="str">
        <v>1.074843</v>
      </c>
      <c r="CF18" t="str">
        <v>0.761589</v>
      </c>
      <c r="CG18" t="str">
        <v>0.286077</v>
      </c>
      <c r="CH18" t="str">
        <v>-0.007529</v>
      </c>
      <c r="CI18" t="str">
        <v>0.104303</v>
      </c>
      <c r="CJ18" t="str">
        <v>0.144863</v>
      </c>
      <c r="CK18" t="str">
        <v>137.369507</v>
      </c>
      <c r="CL18" t="str">
        <v>0.001168</v>
      </c>
      <c r="CM18" t="str">
        <v>2.363673</v>
      </c>
      <c r="CN18" t="str">
        <v>0.000005</v>
      </c>
      <c r="CO18" t="str">
        <v>1.000000</v>
      </c>
      <c r="CP18" t="str">
        <v>2.399535</v>
      </c>
      <c r="CQ18" t="str">
        <v>0.000012</v>
      </c>
      <c r="CR18" t="str">
        <v>1.000000</v>
      </c>
      <c r="CS18" t="str">
        <v>0.601056</v>
      </c>
      <c r="CT18" t="str">
        <v>0.600294</v>
      </c>
      <c r="CU18" t="str">
        <v>0.107352</v>
      </c>
      <c r="CV18" t="str">
        <v>0.000000</v>
      </c>
      <c r="CW18" t="str">
        <v>PSF-01163_20250129083229_c29</v>
      </c>
      <c r="CX18" t="str">
        <v>PFA-00994</v>
      </c>
      <c r="CY18" t="str">
        <v>PSA-00994</v>
      </c>
      <c r="CZ18" t="str">
        <v>PSF-01163</v>
      </c>
      <c r="DA18" t="str">
        <v>RHS-01998</v>
      </c>
      <c r="DB18" t="str">
        <v>3.0.0</v>
      </c>
      <c r="DC18" t="str">
        <v>2025-01-13T08:33:48.201Z</v>
      </c>
    </row>
    <row r="19">
      <c r="A19" t="str">
        <v>16</v>
      </c>
      <c r="B19" t="str">
        <v>08:32:59</v>
      </c>
      <c r="C19" t="str">
        <v>2025-01-29</v>
      </c>
      <c r="D19" t="str">
        <v>K_lowfl_medbth</v>
      </c>
      <c r="E19" t="str">
        <v>Karina Guo</v>
      </c>
      <c r="F19" t="str">
        <v/>
      </c>
      <c r="G19" t="str">
        <v/>
      </c>
      <c r="H19" t="str">
        <v>082</v>
      </c>
      <c r="I19" t="str">
        <v>Low</v>
      </c>
      <c r="J19" t="str">
        <f>1/((1/L19)-(1/K19))</f>
        <v>0.048256</v>
      </c>
      <c r="K19" t="str">
        <f>BH19+(BI19*AN19)+(BJ19*AN19*POWER(V19,2))+(BK19*AN19*V19)+(BL19*POWER(AN19,2))</f>
        <v>1.904796</v>
      </c>
      <c r="L19" t="str">
        <f>((M19/1000)*(1000-((T19+S19)/2)))/(T19-S19)</f>
        <v>0.047063</v>
      </c>
      <c r="M19" t="str">
        <f>(AN19*(S19-R19))/(100*U19*(1000-S19))*1000</f>
        <v>0.514704</v>
      </c>
      <c r="N19" t="str">
        <v>1.731172</v>
      </c>
      <c r="O19" t="str">
        <v>1.702765</v>
      </c>
      <c r="P19" t="str">
        <f>0.61365*EXP((17.502*AL19)/(240.97+AL19))</f>
        <v>2.817244</v>
      </c>
      <c r="Q19" t="str">
        <f>P19-N19</f>
        <v>1.086072</v>
      </c>
      <c r="R19" t="str">
        <v>16.762472</v>
      </c>
      <c r="S19" t="str">
        <v>17.042112</v>
      </c>
      <c r="T19" t="str">
        <f>(P19/AM19)*1000</f>
        <v>27.733690</v>
      </c>
      <c r="U19" t="str">
        <f>V19*BG19</f>
        <v>0.441786</v>
      </c>
      <c r="V19" t="str">
        <v>7.500000</v>
      </c>
      <c r="W19" t="str">
        <v>PSF-01163_20250129083259_899</v>
      </c>
      <c r="X19" t="str">
        <v>0.000000</v>
      </c>
      <c r="Y19" t="str">
        <v>0.000000</v>
      </c>
      <c r="Z19" t="str">
        <v>0.000000</v>
      </c>
      <c r="AA19" t="str">
        <v>135.254852</v>
      </c>
      <c r="AB19" t="str">
        <v>593.039612</v>
      </c>
      <c r="AC19" t="str">
        <v>0.771930</v>
      </c>
      <c r="AD19" t="str">
        <v>0.5</v>
      </c>
      <c r="AE19" t="str">
        <v>0.80</v>
      </c>
      <c r="AF19" t="str">
        <f>AC19*AD19*AE19*AQ19</f>
        <v>14.968542</v>
      </c>
      <c r="AG19" t="str">
        <v>1.000000</v>
      </c>
      <c r="AH19" t="str">
        <v>58.34</v>
      </c>
      <c r="AI19" t="str">
        <v>57.38</v>
      </c>
      <c r="AJ19" t="str">
        <v>23.85</v>
      </c>
      <c r="AK19" t="str">
        <v>22.99</v>
      </c>
      <c r="AL19" t="str">
        <f>(AK19-AJ19)*(AJ19*0+0)+AK19</f>
        <v>22.99</v>
      </c>
      <c r="AM19" t="str">
        <v>101.58</v>
      </c>
      <c r="AN19" t="str">
        <v>79.9</v>
      </c>
      <c r="AO19" t="str">
        <v>79.8</v>
      </c>
      <c r="AP19" t="str">
        <v>0.2</v>
      </c>
      <c r="AQ19" t="str">
        <v>48</v>
      </c>
      <c r="AR19" t="str">
        <v>4.113</v>
      </c>
      <c r="AS19" t="str">
        <v>08:23:57</v>
      </c>
      <c r="AT19" t="str">
        <v>2025-01-29</v>
      </c>
      <c r="AU19" t="str">
        <v>-2.01</v>
      </c>
      <c r="AV19" t="str">
        <v>1</v>
      </c>
      <c r="AW19" t="str">
        <v>0.001</v>
      </c>
      <c r="AX19" t="str">
        <v>0.000</v>
      </c>
      <c r="AY19" t="str">
        <v>-9999.000</v>
      </c>
      <c r="AZ19" t="str">
        <v>0.040</v>
      </c>
      <c r="BA19" t="str">
        <v>0.021</v>
      </c>
      <c r="BB19" t="str">
        <v>-9999.000</v>
      </c>
      <c r="BC19" t="str">
        <v>1</v>
      </c>
      <c r="BD19" t="str">
        <v>75</v>
      </c>
      <c r="BE19" t="str">
        <v>0.001</v>
      </c>
      <c r="BF19" t="str">
        <v>2.000000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rectangular</v>
      </c>
      <c r="BP19" t="str">
        <v>7000</v>
      </c>
      <c r="BQ19" t="str">
        <v>500</v>
      </c>
      <c r="BR19" t="str">
        <v>1.000000</v>
      </c>
      <c r="BS19" t="str">
        <v>2.000000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2.452664</v>
      </c>
      <c r="CD19" t="str">
        <v>2.496039</v>
      </c>
      <c r="CE19" t="str">
        <v>1.074687</v>
      </c>
      <c r="CF19" t="str">
        <v>0.762499</v>
      </c>
      <c r="CG19" t="str">
        <v>0.285576</v>
      </c>
      <c r="CH19" t="str">
        <v>-0.007759</v>
      </c>
      <c r="CI19" t="str">
        <v>0.107706</v>
      </c>
      <c r="CJ19" t="str">
        <v>0.149516</v>
      </c>
      <c r="CK19" t="str">
        <v>135.254852</v>
      </c>
      <c r="CL19" t="str">
        <v>0.001140</v>
      </c>
      <c r="CM19" t="str">
        <v>2.363673</v>
      </c>
      <c r="CN19" t="str">
        <v>0.000005</v>
      </c>
      <c r="CO19" t="str">
        <v>1.000000</v>
      </c>
      <c r="CP19" t="str">
        <v>2.399535</v>
      </c>
      <c r="CQ19" t="str">
        <v>0.000012</v>
      </c>
      <c r="CR19" t="str">
        <v>1.000000</v>
      </c>
      <c r="CS19" t="str">
        <v>0.601056</v>
      </c>
      <c r="CT19" t="str">
        <v>0.600294</v>
      </c>
      <c r="CU19" t="str">
        <v>0.107352</v>
      </c>
      <c r="CV19" t="str">
        <v>0.000000</v>
      </c>
      <c r="CW19" t="str">
        <v>PSF-01163_20250129083259_899</v>
      </c>
      <c r="CX19" t="str">
        <v>PFA-00994</v>
      </c>
      <c r="CY19" t="str">
        <v>PSA-00994</v>
      </c>
      <c r="CZ19" t="str">
        <v>PSF-01163</v>
      </c>
      <c r="DA19" t="str">
        <v>RHS-01998</v>
      </c>
      <c r="DB19" t="str">
        <v>3.0.0</v>
      </c>
      <c r="DC19" t="str">
        <v>2025-01-13T08:33:48.201Z</v>
      </c>
    </row>
    <row r="20">
      <c r="A20" t="str">
        <v>17</v>
      </c>
      <c r="B20" t="str">
        <v>08:36:30</v>
      </c>
      <c r="C20" t="str">
        <v>2025-01-29</v>
      </c>
      <c r="D20" t="str">
        <v>K_lowfl_medbth</v>
      </c>
      <c r="E20" t="str">
        <v>Karina Guo</v>
      </c>
      <c r="F20" t="str">
        <v/>
      </c>
      <c r="G20" t="str">
        <v/>
      </c>
      <c r="H20" t="str">
        <v>551</v>
      </c>
      <c r="I20" t="str">
        <v>Mid</v>
      </c>
      <c r="J20" t="str">
        <f>1/((1/L20)-(1/K20))</f>
        <v>0.025160</v>
      </c>
      <c r="K20" t="str">
        <f>BH20+(BI20*AN20)+(BJ20*AN20*POWER(V20,2))+(BK20*AN20*V20)+(BL20*POWER(AN20,2))</f>
        <v>1.907455</v>
      </c>
      <c r="L20" t="str">
        <f>((M20/1000)*(1000-((T20+S20)/2)))/(T20-S20)</f>
        <v>0.024833</v>
      </c>
      <c r="M20" t="str">
        <f>(AN20*(S20-R20))/(100*U20*(1000-S20))*1000</f>
        <v>0.303636</v>
      </c>
      <c r="N20" t="str">
        <v>1.773698</v>
      </c>
      <c r="O20" t="str">
        <v>1.756976</v>
      </c>
      <c r="P20" t="str">
        <f>0.61365*EXP((17.502*AL20)/(240.97+AL20))</f>
        <v>2.986809</v>
      </c>
      <c r="Q20" t="str">
        <f>P20-N20</f>
        <v>1.213111</v>
      </c>
      <c r="R20" t="str">
        <v>17.294218</v>
      </c>
      <c r="S20" t="str">
        <v>17.458817</v>
      </c>
      <c r="T20" t="str">
        <f>(P20/AM20)*1000</f>
        <v>29.399679</v>
      </c>
      <c r="U20" t="str">
        <f>V20*BG20</f>
        <v>0.441786</v>
      </c>
      <c r="V20" t="str">
        <v>7.500000</v>
      </c>
      <c r="W20" t="str">
        <v>PSF-01163_20250129083630_45a</v>
      </c>
      <c r="X20" t="str">
        <v>0.000000</v>
      </c>
      <c r="Y20" t="str">
        <v>0.000000</v>
      </c>
      <c r="Z20" t="str">
        <v>0.000000</v>
      </c>
      <c r="AA20" t="str">
        <v>124.337196</v>
      </c>
      <c r="AB20" t="str">
        <v>475.696564</v>
      </c>
      <c r="AC20" t="str">
        <v>0.738621</v>
      </c>
      <c r="AD20" t="str">
        <v>0.5</v>
      </c>
      <c r="AE20" t="str">
        <v>0.80</v>
      </c>
      <c r="AF20" t="str">
        <f>AC20*AD20*AE20*AQ20</f>
        <v>6.130785</v>
      </c>
      <c r="AG20" t="str">
        <v>1.000000</v>
      </c>
      <c r="AH20" t="str">
        <v>58.05</v>
      </c>
      <c r="AI20" t="str">
        <v>57.50</v>
      </c>
      <c r="AJ20" t="str">
        <v>24.33</v>
      </c>
      <c r="AK20" t="str">
        <v>23.95</v>
      </c>
      <c r="AL20" t="str">
        <f>(AK20-AJ20)*(AJ20*0+0)+AK20</f>
        <v>23.95</v>
      </c>
      <c r="AM20" t="str">
        <v>101.59</v>
      </c>
      <c r="AN20" t="str">
        <v>80.1</v>
      </c>
      <c r="AO20" t="str">
        <v>68.6</v>
      </c>
      <c r="AP20" t="str">
        <v>14.3</v>
      </c>
      <c r="AQ20" t="str">
        <v>21</v>
      </c>
      <c r="AR20" t="str">
        <v>4.106</v>
      </c>
      <c r="AS20" t="str">
        <v>08:23:57</v>
      </c>
      <c r="AT20" t="str">
        <v>2025-01-29</v>
      </c>
      <c r="AU20" t="str">
        <v>-2.01</v>
      </c>
      <c r="AV20" t="str">
        <v>1</v>
      </c>
      <c r="AW20" t="str">
        <v>0.000</v>
      </c>
      <c r="AX20" t="str">
        <v>0.000</v>
      </c>
      <c r="AY20" t="str">
        <v>0.002</v>
      </c>
      <c r="AZ20" t="str">
        <v>0.726</v>
      </c>
      <c r="BA20" t="str">
        <v>0.324</v>
      </c>
      <c r="BB20" t="str">
        <v>0.428</v>
      </c>
      <c r="BC20" t="str">
        <v>1</v>
      </c>
      <c r="BD20" t="str">
        <v>75</v>
      </c>
      <c r="BE20" t="str">
        <v>0.001</v>
      </c>
      <c r="BF20" t="str">
        <v>2.000000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rectangular</v>
      </c>
      <c r="BP20" t="str">
        <v>7000</v>
      </c>
      <c r="BQ20" t="str">
        <v>500</v>
      </c>
      <c r="BR20" t="str">
        <v>1.000000</v>
      </c>
      <c r="BS20" t="str">
        <v>2.000000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2.452726</v>
      </c>
      <c r="CD20" t="str">
        <v>2.495556</v>
      </c>
      <c r="CE20" t="str">
        <v>1.075677</v>
      </c>
      <c r="CF20" t="str">
        <v>0.738293</v>
      </c>
      <c r="CG20" t="str">
        <v>0.280073</v>
      </c>
      <c r="CH20" t="str">
        <v>-0.002400</v>
      </c>
      <c r="CI20" t="str">
        <v>0.131907</v>
      </c>
      <c r="CJ20" t="str">
        <v>0.125400</v>
      </c>
      <c r="CK20" t="str">
        <v>124.337196</v>
      </c>
      <c r="CL20" t="str">
        <v>0.001151</v>
      </c>
      <c r="CM20" t="str">
        <v>2.363673</v>
      </c>
      <c r="CN20" t="str">
        <v>0.000005</v>
      </c>
      <c r="CO20" t="str">
        <v>1.000000</v>
      </c>
      <c r="CP20" t="str">
        <v>2.399535</v>
      </c>
      <c r="CQ20" t="str">
        <v>0.000012</v>
      </c>
      <c r="CR20" t="str">
        <v>1.000000</v>
      </c>
      <c r="CS20" t="str">
        <v>0.601056</v>
      </c>
      <c r="CT20" t="str">
        <v>0.600294</v>
      </c>
      <c r="CU20" t="str">
        <v>0.107352</v>
      </c>
      <c r="CV20" t="str">
        <v>0.000000</v>
      </c>
      <c r="CW20" t="str">
        <v>PSF-01163_20250129083630_45a</v>
      </c>
      <c r="CX20" t="str">
        <v>PFA-00994</v>
      </c>
      <c r="CY20" t="str">
        <v>PSA-00994</v>
      </c>
      <c r="CZ20" t="str">
        <v>PSF-01163</v>
      </c>
      <c r="DA20" t="str">
        <v>RHS-01998</v>
      </c>
      <c r="DB20" t="str">
        <v>3.0.0</v>
      </c>
      <c r="DC20" t="str">
        <v>2025-01-13T08:33:48.201Z</v>
      </c>
    </row>
    <row r="21">
      <c r="A21" t="str">
        <v>18</v>
      </c>
      <c r="B21" t="str">
        <v>08:37:34</v>
      </c>
      <c r="C21" t="str">
        <v>2025-01-29</v>
      </c>
      <c r="D21" t="str">
        <v>K_lowfl_medbth</v>
      </c>
      <c r="E21" t="str">
        <v>Karina Guo</v>
      </c>
      <c r="F21" t="str">
        <v/>
      </c>
      <c r="G21" t="str">
        <v/>
      </c>
      <c r="H21" t="str">
        <v>551</v>
      </c>
      <c r="I21" t="str">
        <v>Mid</v>
      </c>
      <c r="J21" t="str">
        <f>1/((1/L21)-(1/K21))</f>
        <v>0.055006</v>
      </c>
      <c r="K21" t="str">
        <f>BH21+(BI21*AN21)+(BJ21*AN21*POWER(V21,2))+(BK21*AN21*V21)+(BL21*POWER(AN21,2))</f>
        <v>1.903320</v>
      </c>
      <c r="L21" t="str">
        <f>((M21/1000)*(1000-((T21+S21)/2)))/(T21-S21)</f>
        <v>0.053461</v>
      </c>
      <c r="M21" t="str">
        <f>(AN21*(S21-R21))/(100*U21*(1000-S21))*1000</f>
        <v>0.638551</v>
      </c>
      <c r="N21" t="str">
        <v>1.792201</v>
      </c>
      <c r="O21" t="str">
        <v>1.756943</v>
      </c>
      <c r="P21" t="str">
        <f>0.61365*EXP((17.502*AL21)/(240.97+AL21))</f>
        <v>2.977152</v>
      </c>
      <c r="Q21" t="str">
        <f>P21-N21</f>
        <v>1.184950</v>
      </c>
      <c r="R21" t="str">
        <v>17.294147</v>
      </c>
      <c r="S21" t="str">
        <v>17.641209</v>
      </c>
      <c r="T21" t="str">
        <f>(P21/AM21)*1000</f>
        <v>29.305056</v>
      </c>
      <c r="U21" t="str">
        <f>V21*BG21</f>
        <v>0.441786</v>
      </c>
      <c r="V21" t="str">
        <v>7.500000</v>
      </c>
      <c r="W21" t="str">
        <v>PSF-01163_20250129083734_4d0</v>
      </c>
      <c r="X21" t="str">
        <v>0.000000</v>
      </c>
      <c r="Y21" t="str">
        <v>0.000000</v>
      </c>
      <c r="Z21" t="str">
        <v>0.000000</v>
      </c>
      <c r="AA21" t="str">
        <v>126.080994</v>
      </c>
      <c r="AB21" t="str">
        <v>473.508606</v>
      </c>
      <c r="AC21" t="str">
        <v>0.733730</v>
      </c>
      <c r="AD21" t="str">
        <v>0.5</v>
      </c>
      <c r="AE21" t="str">
        <v>0.80</v>
      </c>
      <c r="AF21" t="str">
        <f>AC21*AD21*AE21*AQ21</f>
        <v>10.074409</v>
      </c>
      <c r="AG21" t="str">
        <v>1.000000</v>
      </c>
      <c r="AH21" t="str">
        <v>58.13</v>
      </c>
      <c r="AI21" t="str">
        <v>56.99</v>
      </c>
      <c r="AJ21" t="str">
        <v>24.48</v>
      </c>
      <c r="AK21" t="str">
        <v>23.90</v>
      </c>
      <c r="AL21" t="str">
        <f>(AK21-AJ21)*(AJ21*0+0)+AK21</f>
        <v>23.90</v>
      </c>
      <c r="AM21" t="str">
        <v>101.59</v>
      </c>
      <c r="AN21" t="str">
        <v>79.8</v>
      </c>
      <c r="AO21" t="str">
        <v>79.6</v>
      </c>
      <c r="AP21" t="str">
        <v>0.3</v>
      </c>
      <c r="AQ21" t="str">
        <v>34</v>
      </c>
      <c r="AR21" t="str">
        <v>4.105</v>
      </c>
      <c r="AS21" t="str">
        <v>08:37:15</v>
      </c>
      <c r="AT21" t="str">
        <v>2025-01-29</v>
      </c>
      <c r="AU21" t="str">
        <v>-1.64</v>
      </c>
      <c r="AV21" t="str">
        <v>1</v>
      </c>
      <c r="AW21" t="str">
        <v>0.000</v>
      </c>
      <c r="AX21" t="str">
        <v>0.000</v>
      </c>
      <c r="AY21" t="str">
        <v>-9999.000</v>
      </c>
      <c r="AZ21" t="str">
        <v>-0.090</v>
      </c>
      <c r="BA21" t="str">
        <v>-0.109</v>
      </c>
      <c r="BB21" t="str">
        <v>-9999.000</v>
      </c>
      <c r="BC21" t="str">
        <v>1</v>
      </c>
      <c r="BD21" t="str">
        <v>75</v>
      </c>
      <c r="BE21" t="str">
        <v>0.001</v>
      </c>
      <c r="BF21" t="str">
        <v>2.000000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rectangular</v>
      </c>
      <c r="BP21" t="str">
        <v>7000</v>
      </c>
      <c r="BQ21" t="str">
        <v>500</v>
      </c>
      <c r="BR21" t="str">
        <v>1.000000</v>
      </c>
      <c r="BS21" t="str">
        <v>2.000000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2.452020</v>
      </c>
      <c r="CD21" t="str">
        <v>2.495128</v>
      </c>
      <c r="CE21" t="str">
        <v>1.074138</v>
      </c>
      <c r="CF21" t="str">
        <v>0.762204</v>
      </c>
      <c r="CG21" t="str">
        <v>0.278404</v>
      </c>
      <c r="CH21" t="str">
        <v>-0.004672</v>
      </c>
      <c r="CI21" t="str">
        <v>0.139047</v>
      </c>
      <c r="CJ21" t="str">
        <v>0.137207</v>
      </c>
      <c r="CK21" t="str">
        <v>126.080994</v>
      </c>
      <c r="CL21" t="str">
        <v>0.001159</v>
      </c>
      <c r="CM21" t="str">
        <v>2.363673</v>
      </c>
      <c r="CN21" t="str">
        <v>0.000005</v>
      </c>
      <c r="CO21" t="str">
        <v>1.000000</v>
      </c>
      <c r="CP21" t="str">
        <v>2.399535</v>
      </c>
      <c r="CQ21" t="str">
        <v>0.000012</v>
      </c>
      <c r="CR21" t="str">
        <v>1.000000</v>
      </c>
      <c r="CS21" t="str">
        <v>0.601056</v>
      </c>
      <c r="CT21" t="str">
        <v>0.600294</v>
      </c>
      <c r="CU21" t="str">
        <v>0.107352</v>
      </c>
      <c r="CV21" t="str">
        <v>0.000000</v>
      </c>
      <c r="CW21" t="str">
        <v>PSF-01163_20250129083734_4d0</v>
      </c>
      <c r="CX21" t="str">
        <v>PFA-00994</v>
      </c>
      <c r="CY21" t="str">
        <v>PSA-00994</v>
      </c>
      <c r="CZ21" t="str">
        <v>PSF-01163</v>
      </c>
      <c r="DA21" t="str">
        <v>RHS-01998</v>
      </c>
      <c r="DB21" t="str">
        <v>3.0.0</v>
      </c>
      <c r="DC21" t="str">
        <v>2025-01-13T08:33:48.201Z</v>
      </c>
    </row>
    <row r="22">
      <c r="A22" t="str">
        <v>19</v>
      </c>
      <c r="B22" t="str">
        <v>08:38:16</v>
      </c>
      <c r="C22" t="str">
        <v>2025-01-29</v>
      </c>
      <c r="D22" t="str">
        <v>K_lowfl_medbth</v>
      </c>
      <c r="E22" t="str">
        <v>Karina Guo</v>
      </c>
      <c r="F22" t="str">
        <v/>
      </c>
      <c r="G22" t="str">
        <v/>
      </c>
      <c r="H22" t="str">
        <v>551</v>
      </c>
      <c r="I22" t="str">
        <v>Mid</v>
      </c>
      <c r="J22" t="str">
        <f>1/((1/L22)-(1/K22))</f>
        <v>0.066466</v>
      </c>
      <c r="K22" t="str">
        <f>BH22+(BI22*AN22)+(BJ22*AN22*POWER(V22,2))+(BK22*AN22*V22)+(BL22*POWER(AN22,2))</f>
        <v>1.900675</v>
      </c>
      <c r="L22" t="str">
        <f>((M22/1000)*(1000-((T22+S22)/2)))/(T22-S22)</f>
        <v>0.064220</v>
      </c>
      <c r="M22" t="str">
        <f>(AN22*(S22-R22))/(100*U22*(1000-S22))*1000</f>
        <v>0.741215</v>
      </c>
      <c r="N22" t="str">
        <v>1.804264</v>
      </c>
      <c r="O22" t="str">
        <v>1.763268</v>
      </c>
      <c r="P22" t="str">
        <f>0.61365*EXP((17.502*AL22)/(240.97+AL22))</f>
        <v>2.949391</v>
      </c>
      <c r="Q22" t="str">
        <f>P22-N22</f>
        <v>1.145127</v>
      </c>
      <c r="R22" t="str">
        <v>17.356236</v>
      </c>
      <c r="S22" t="str">
        <v>17.759771</v>
      </c>
      <c r="T22" t="str">
        <f>(P22/AM22)*1000</f>
        <v>29.031507</v>
      </c>
      <c r="U22" t="str">
        <f>V22*BG22</f>
        <v>0.441786</v>
      </c>
      <c r="V22" t="str">
        <v>7.500000</v>
      </c>
      <c r="W22" t="str">
        <v>PSF-01163_20250129083816_2a2</v>
      </c>
      <c r="X22" t="str">
        <v>0.000000</v>
      </c>
      <c r="Y22" t="str">
        <v>0.000000</v>
      </c>
      <c r="Z22" t="str">
        <v>0.000000</v>
      </c>
      <c r="AA22" t="str">
        <v>122.701050</v>
      </c>
      <c r="AB22" t="str">
        <v>525.589966</v>
      </c>
      <c r="AC22" t="str">
        <v>0.766546</v>
      </c>
      <c r="AD22" t="str">
        <v>0.5</v>
      </c>
      <c r="AE22" t="str">
        <v>0.80</v>
      </c>
      <c r="AF22" t="str">
        <f>AC22*AD22*AE22*AQ22</f>
        <v>12.137499</v>
      </c>
      <c r="AG22" t="str">
        <v>1.000000</v>
      </c>
      <c r="AH22" t="str">
        <v>58.29</v>
      </c>
      <c r="AI22" t="str">
        <v>56.96</v>
      </c>
      <c r="AJ22" t="str">
        <v>24.55</v>
      </c>
      <c r="AK22" t="str">
        <v>23.74</v>
      </c>
      <c r="AL22" t="str">
        <f>(AK22-AJ22)*(AJ22*0+0)+AK22</f>
        <v>23.74</v>
      </c>
      <c r="AM22" t="str">
        <v>101.59</v>
      </c>
      <c r="AN22" t="str">
        <v>79.7</v>
      </c>
      <c r="AO22" t="str">
        <v>78.3</v>
      </c>
      <c r="AP22" t="str">
        <v>1.8</v>
      </c>
      <c r="AQ22" t="str">
        <v>40</v>
      </c>
      <c r="AR22" t="str">
        <v>4.103</v>
      </c>
      <c r="AS22" t="str">
        <v>08:37:15</v>
      </c>
      <c r="AT22" t="str">
        <v>2025-01-29</v>
      </c>
      <c r="AU22" t="str">
        <v>-1.64</v>
      </c>
      <c r="AV22" t="str">
        <v>1</v>
      </c>
      <c r="AW22" t="str">
        <v>0.000</v>
      </c>
      <c r="AX22" t="str">
        <v>0.000</v>
      </c>
      <c r="AY22" t="str">
        <v>0.002</v>
      </c>
      <c r="AZ22" t="str">
        <v>-0.123</v>
      </c>
      <c r="BA22" t="str">
        <v>-0.142</v>
      </c>
      <c r="BB22" t="str">
        <v>-0.335</v>
      </c>
      <c r="BC22" t="str">
        <v>1</v>
      </c>
      <c r="BD22" t="str">
        <v>75</v>
      </c>
      <c r="BE22" t="str">
        <v>0.001</v>
      </c>
      <c r="BF22" t="str">
        <v>2.000000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rectangular</v>
      </c>
      <c r="BP22" t="str">
        <v>7000</v>
      </c>
      <c r="BQ22" t="str">
        <v>500</v>
      </c>
      <c r="BR22" t="str">
        <v>1.000000</v>
      </c>
      <c r="BS22" t="str">
        <v>2.000000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2.451974</v>
      </c>
      <c r="CD22" t="str">
        <v>2.495329</v>
      </c>
      <c r="CE22" t="str">
        <v>1.073156</v>
      </c>
      <c r="CF22" t="str">
        <v>0.759154</v>
      </c>
      <c r="CG22" t="str">
        <v>0.277658</v>
      </c>
      <c r="CH22" t="str">
        <v>-0.007159</v>
      </c>
      <c r="CI22" t="str">
        <v>0.143599</v>
      </c>
      <c r="CJ22" t="str">
        <v>0.141781</v>
      </c>
      <c r="CK22" t="str">
        <v>122.701050</v>
      </c>
      <c r="CL22" t="str">
        <v>0.001178</v>
      </c>
      <c r="CM22" t="str">
        <v>2.363673</v>
      </c>
      <c r="CN22" t="str">
        <v>0.000005</v>
      </c>
      <c r="CO22" t="str">
        <v>1.000000</v>
      </c>
      <c r="CP22" t="str">
        <v>2.399535</v>
      </c>
      <c r="CQ22" t="str">
        <v>0.000012</v>
      </c>
      <c r="CR22" t="str">
        <v>1.000000</v>
      </c>
      <c r="CS22" t="str">
        <v>0.601056</v>
      </c>
      <c r="CT22" t="str">
        <v>0.600294</v>
      </c>
      <c r="CU22" t="str">
        <v>0.107352</v>
      </c>
      <c r="CV22" t="str">
        <v>0.000000</v>
      </c>
      <c r="CW22" t="str">
        <v>PSF-01163_20250129083816_2a2</v>
      </c>
      <c r="CX22" t="str">
        <v>PFA-00994</v>
      </c>
      <c r="CY22" t="str">
        <v>PSA-00994</v>
      </c>
      <c r="CZ22" t="str">
        <v>PSF-01163</v>
      </c>
      <c r="DA22" t="str">
        <v>RHS-01998</v>
      </c>
      <c r="DB22" t="str">
        <v>3.0.0</v>
      </c>
      <c r="DC22" t="str">
        <v>2025-01-13T08:33:48.201Z</v>
      </c>
    </row>
    <row r="23">
      <c r="A23" t="str">
        <v>20</v>
      </c>
      <c r="B23" t="str">
        <v>08:40:55</v>
      </c>
      <c r="C23" t="str">
        <v>2025-01-29</v>
      </c>
      <c r="D23" t="str">
        <v>K_lowfl_medbth</v>
      </c>
      <c r="E23" t="str">
        <v>Karina Guo</v>
      </c>
      <c r="F23" t="str">
        <v/>
      </c>
      <c r="G23" t="str">
        <v/>
      </c>
      <c r="H23" t="str">
        <v>530</v>
      </c>
      <c r="I23" t="str">
        <v>Low</v>
      </c>
      <c r="J23" t="str">
        <f>1/((1/L23)-(1/K23))</f>
        <v>0.058988</v>
      </c>
      <c r="K23" t="str">
        <f>BH23+(BI23*AN23)+(BJ23*AN23*POWER(V23,2))+(BK23*AN23*V23)+(BL23*POWER(AN23,2))</f>
        <v>1.902142</v>
      </c>
      <c r="L23" t="str">
        <f>((M23/1000)*(1000-((T23+S23)/2)))/(T23-S23)</f>
        <v>0.057214</v>
      </c>
      <c r="M23" t="str">
        <f>(AN23*(S23-R23))/(100*U23*(1000-S23))*1000</f>
        <v>0.679259</v>
      </c>
      <c r="N23" t="str">
        <v>1.809980</v>
      </c>
      <c r="O23" t="str">
        <v>1.772449</v>
      </c>
      <c r="P23" t="str">
        <f>0.61365*EXP((17.502*AL23)/(240.97+AL23))</f>
        <v>2.987676</v>
      </c>
      <c r="Q23" t="str">
        <f>P23-N23</f>
        <v>1.177696</v>
      </c>
      <c r="R23" t="str">
        <v>17.446138</v>
      </c>
      <c r="S23" t="str">
        <v>17.815554</v>
      </c>
      <c r="T23" t="str">
        <f>(P23/AM23)*1000</f>
        <v>29.407566</v>
      </c>
      <c r="U23" t="str">
        <f>V23*BG23</f>
        <v>0.441786</v>
      </c>
      <c r="V23" t="str">
        <v>7.500000</v>
      </c>
      <c r="W23" t="str">
        <v>PSF-01163_20250129084055_bae</v>
      </c>
      <c r="X23" t="str">
        <v>0.000000</v>
      </c>
      <c r="Y23" t="str">
        <v>0.000000</v>
      </c>
      <c r="Z23" t="str">
        <v>0.000000</v>
      </c>
      <c r="AA23" t="str">
        <v>119.354721</v>
      </c>
      <c r="AB23" t="str">
        <v>519.311401</v>
      </c>
      <c r="AC23" t="str">
        <v>0.770167</v>
      </c>
      <c r="AD23" t="str">
        <v>0.5</v>
      </c>
      <c r="AE23" t="str">
        <v>0.80</v>
      </c>
      <c r="AF23" t="str">
        <f>AC23*AD23*AE23*AQ23</f>
        <v>11.703985</v>
      </c>
      <c r="AG23" t="str">
        <v>1.000000</v>
      </c>
      <c r="AH23" t="str">
        <v>57.90</v>
      </c>
      <c r="AI23" t="str">
        <v>56.70</v>
      </c>
      <c r="AJ23" t="str">
        <v>24.72</v>
      </c>
      <c r="AK23" t="str">
        <v>23.96</v>
      </c>
      <c r="AL23" t="str">
        <f>(AK23-AJ23)*(AJ23*0+0)+AK23</f>
        <v>23.96</v>
      </c>
      <c r="AM23" t="str">
        <v>101.60</v>
      </c>
      <c r="AN23" t="str">
        <v>79.8</v>
      </c>
      <c r="AO23" t="str">
        <v>79.6</v>
      </c>
      <c r="AP23" t="str">
        <v>0.2</v>
      </c>
      <c r="AQ23" t="str">
        <v>38</v>
      </c>
      <c r="AR23" t="str">
        <v>4.100</v>
      </c>
      <c r="AS23" t="str">
        <v>08:37:15</v>
      </c>
      <c r="AT23" t="str">
        <v>2025-01-29</v>
      </c>
      <c r="AU23" t="str">
        <v>-1.64</v>
      </c>
      <c r="AV23" t="str">
        <v>1</v>
      </c>
      <c r="AW23" t="str">
        <v>-0.000</v>
      </c>
      <c r="AX23" t="str">
        <v>-0.001</v>
      </c>
      <c r="AY23" t="str">
        <v>0.000</v>
      </c>
      <c r="AZ23" t="str">
        <v>-0.021</v>
      </c>
      <c r="BA23" t="str">
        <v>-0.290</v>
      </c>
      <c r="BB23" t="str">
        <v>-0.476</v>
      </c>
      <c r="BC23" t="str">
        <v>1</v>
      </c>
      <c r="BD23" t="str">
        <v>75</v>
      </c>
      <c r="BE23" t="str">
        <v>0.001</v>
      </c>
      <c r="BF23" t="str">
        <v>2.000000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rectangular</v>
      </c>
      <c r="BP23" t="str">
        <v>7000</v>
      </c>
      <c r="BQ23" t="str">
        <v>500</v>
      </c>
      <c r="BR23" t="str">
        <v>1.000000</v>
      </c>
      <c r="BS23" t="str">
        <v>2.000000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2.451596</v>
      </c>
      <c r="CD23" t="str">
        <v>2.494771</v>
      </c>
      <c r="CE23" t="str">
        <v>1.073700</v>
      </c>
      <c r="CF23" t="str">
        <v>0.762075</v>
      </c>
      <c r="CG23" t="str">
        <v>0.275844</v>
      </c>
      <c r="CH23" t="str">
        <v>-0.006601</v>
      </c>
      <c r="CI23" t="str">
        <v>0.160977</v>
      </c>
      <c r="CJ23" t="str">
        <v>0.140395</v>
      </c>
      <c r="CK23" t="str">
        <v>119.354721</v>
      </c>
      <c r="CL23" t="str">
        <v>0.001148</v>
      </c>
      <c r="CM23" t="str">
        <v>2.363673</v>
      </c>
      <c r="CN23" t="str">
        <v>0.000005</v>
      </c>
      <c r="CO23" t="str">
        <v>1.000000</v>
      </c>
      <c r="CP23" t="str">
        <v>2.399535</v>
      </c>
      <c r="CQ23" t="str">
        <v>0.000012</v>
      </c>
      <c r="CR23" t="str">
        <v>1.000000</v>
      </c>
      <c r="CS23" t="str">
        <v>0.601056</v>
      </c>
      <c r="CT23" t="str">
        <v>0.600294</v>
      </c>
      <c r="CU23" t="str">
        <v>0.107352</v>
      </c>
      <c r="CV23" t="str">
        <v>0.000000</v>
      </c>
      <c r="CW23" t="str">
        <v>PSF-01163_20250129084055_bae</v>
      </c>
      <c r="CX23" t="str">
        <v>PFA-00994</v>
      </c>
      <c r="CY23" t="str">
        <v>PSA-00994</v>
      </c>
      <c r="CZ23" t="str">
        <v>PSF-01163</v>
      </c>
      <c r="DA23" t="str">
        <v>RHS-01998</v>
      </c>
      <c r="DB23" t="str">
        <v>3.0.0</v>
      </c>
      <c r="DC23" t="str">
        <v>2025-01-13T08:33:48.201Z</v>
      </c>
    </row>
    <row r="24">
      <c r="A24" t="str">
        <v>21</v>
      </c>
      <c r="B24" t="str">
        <v>08:41:17</v>
      </c>
      <c r="C24" t="str">
        <v>2025-01-29</v>
      </c>
      <c r="D24" t="str">
        <v>K_lowfl_medbth</v>
      </c>
      <c r="E24" t="str">
        <v>Karina Guo</v>
      </c>
      <c r="F24" t="str">
        <v/>
      </c>
      <c r="G24" t="str">
        <v/>
      </c>
      <c r="H24" t="str">
        <v>530</v>
      </c>
      <c r="I24" t="str">
        <v>Low</v>
      </c>
      <c r="J24" t="str">
        <f>1/((1/L24)-(1/K24))</f>
        <v>0.070801</v>
      </c>
      <c r="K24" t="str">
        <f>BH24+(BI24*AN24)+(BJ24*AN24*POWER(V24,2))+(BK24*AN24*V24)+(BL24*POWER(AN24,2))</f>
        <v>1.907164</v>
      </c>
      <c r="L24" t="str">
        <f>((M24/1000)*(1000-((T24+S24)/2)))/(T24-S24)</f>
        <v>0.068267</v>
      </c>
      <c r="M24" t="str">
        <f>(AN24*(S24-R24))/(100*U24*(1000-S24))*1000</f>
        <v>0.762061</v>
      </c>
      <c r="N24" t="str">
        <v>1.817719</v>
      </c>
      <c r="O24" t="str">
        <v>1.775760</v>
      </c>
      <c r="P24" t="str">
        <f>0.61365*EXP((17.502*AL24)/(240.97+AL24))</f>
        <v>2.925337</v>
      </c>
      <c r="Q24" t="str">
        <f>P24-N24</f>
        <v>1.107618</v>
      </c>
      <c r="R24" t="str">
        <v>17.478983</v>
      </c>
      <c r="S24" t="str">
        <v>17.891989</v>
      </c>
      <c r="T24" t="str">
        <f>(P24/AM24)*1000</f>
        <v>28.794388</v>
      </c>
      <c r="U24" t="str">
        <f>V24*BG24</f>
        <v>0.441786</v>
      </c>
      <c r="V24" t="str">
        <v>7.500000</v>
      </c>
      <c r="W24" t="str">
        <v>PSF-01163_20250129084117_607</v>
      </c>
      <c r="X24" t="str">
        <v>0.000000</v>
      </c>
      <c r="Y24" t="str">
        <v>0.000000</v>
      </c>
      <c r="Z24" t="str">
        <v>0.000000</v>
      </c>
      <c r="AA24" t="str">
        <v>124.863983</v>
      </c>
      <c r="AB24" t="str">
        <v>551.365601</v>
      </c>
      <c r="AC24" t="str">
        <v>0.773537</v>
      </c>
      <c r="AD24" t="str">
        <v>0.5</v>
      </c>
      <c r="AE24" t="str">
        <v>0.80</v>
      </c>
      <c r="AF24" t="str">
        <f>AC24*AD24*AE24*AQ24</f>
        <v>10.761428</v>
      </c>
      <c r="AG24" t="str">
        <v>1.000000</v>
      </c>
      <c r="AH24" t="str">
        <v>58.08</v>
      </c>
      <c r="AI24" t="str">
        <v>56.74</v>
      </c>
      <c r="AJ24" t="str">
        <v>24.73</v>
      </c>
      <c r="AK24" t="str">
        <v>23.61</v>
      </c>
      <c r="AL24" t="str">
        <f>(AK24-AJ24)*(AJ24*0+0)+AK24</f>
        <v>23.61</v>
      </c>
      <c r="AM24" t="str">
        <v>101.59</v>
      </c>
      <c r="AN24" t="str">
        <v>80.1</v>
      </c>
      <c r="AO24" t="str">
        <v>68.0</v>
      </c>
      <c r="AP24" t="str">
        <v>15.1</v>
      </c>
      <c r="AQ24" t="str">
        <v>35</v>
      </c>
      <c r="AR24" t="str">
        <v>4.100</v>
      </c>
      <c r="AS24" t="str">
        <v>08:37:15</v>
      </c>
      <c r="AT24" t="str">
        <v>2025-01-29</v>
      </c>
      <c r="AU24" t="str">
        <v>-1.64</v>
      </c>
      <c r="AV24" t="str">
        <v>1</v>
      </c>
      <c r="AW24" t="str">
        <v>0.001</v>
      </c>
      <c r="AX24" t="str">
        <v>0.000</v>
      </c>
      <c r="AY24" t="str">
        <v>0.003</v>
      </c>
      <c r="AZ24" t="str">
        <v>0.139</v>
      </c>
      <c r="BA24" t="str">
        <v>0.279</v>
      </c>
      <c r="BB24" t="str">
        <v>0.645</v>
      </c>
      <c r="BC24" t="str">
        <v>1</v>
      </c>
      <c r="BD24" t="str">
        <v>75</v>
      </c>
      <c r="BE24" t="str">
        <v>0.001</v>
      </c>
      <c r="BF24" t="str">
        <v>2.000000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rectangular</v>
      </c>
      <c r="BP24" t="str">
        <v>7000</v>
      </c>
      <c r="BQ24" t="str">
        <v>500</v>
      </c>
      <c r="BR24" t="str">
        <v>1.000000</v>
      </c>
      <c r="BS24" t="str">
        <v>2.000000</v>
      </c>
      <c r="BT24" t="str">
        <v>55537</v>
      </c>
      <c r="BU24" t="str">
        <v>55537</v>
      </c>
      <c r="BV24" t="str">
        <v>55537</v>
      </c>
      <c r="BW24" t="str">
        <v>0.000000</v>
      </c>
      <c r="BX24" t="str">
        <v>-9999</v>
      </c>
      <c r="BY24" t="str">
        <v>0.000000</v>
      </c>
      <c r="BZ24" t="str">
        <v>0.000000</v>
      </c>
      <c r="CA24" t="str">
        <v>0.000000</v>
      </c>
      <c r="CB24" t="str">
        <v>0.000000</v>
      </c>
      <c r="CC24" t="str">
        <v>2.451648</v>
      </c>
      <c r="CD24" t="str">
        <v>2.495017</v>
      </c>
      <c r="CE24" t="str">
        <v>1.075569</v>
      </c>
      <c r="CF24" t="str">
        <v>0.736921</v>
      </c>
      <c r="CG24" t="str">
        <v>0.275638</v>
      </c>
      <c r="CH24" t="str">
        <v>-0.010716</v>
      </c>
      <c r="CI24" t="str">
        <v>0.163196</v>
      </c>
      <c r="CJ24" t="str">
        <v>0.137602</v>
      </c>
      <c r="CK24" t="str">
        <v>124.863983</v>
      </c>
      <c r="CL24" t="str">
        <v>0.001145</v>
      </c>
      <c r="CM24" t="str">
        <v>2.363673</v>
      </c>
      <c r="CN24" t="str">
        <v>0.000005</v>
      </c>
      <c r="CO24" t="str">
        <v>1.000000</v>
      </c>
      <c r="CP24" t="str">
        <v>2.399535</v>
      </c>
      <c r="CQ24" t="str">
        <v>0.000012</v>
      </c>
      <c r="CR24" t="str">
        <v>1.000000</v>
      </c>
      <c r="CS24" t="str">
        <v>0.601056</v>
      </c>
      <c r="CT24" t="str">
        <v>0.600294</v>
      </c>
      <c r="CU24" t="str">
        <v>0.107352</v>
      </c>
      <c r="CV24" t="str">
        <v>0.000000</v>
      </c>
      <c r="CW24" t="str">
        <v>PSF-01163_20250129084117_607</v>
      </c>
      <c r="CX24" t="str">
        <v>PFA-00994</v>
      </c>
      <c r="CY24" t="str">
        <v>PSA-00994</v>
      </c>
      <c r="CZ24" t="str">
        <v>PSF-01163</v>
      </c>
      <c r="DA24" t="str">
        <v>RHS-01998</v>
      </c>
      <c r="DB24" t="str">
        <v>3.0.0</v>
      </c>
      <c r="DC24" t="str">
        <v>2025-01-13T08:33:48.201Z</v>
      </c>
    </row>
    <row r="25">
      <c r="A25" t="str">
        <v>22</v>
      </c>
      <c r="B25" t="str">
        <v>08:41:37</v>
      </c>
      <c r="C25" t="str">
        <v>2025-01-29</v>
      </c>
      <c r="D25" t="str">
        <v>K_lowfl_medbth</v>
      </c>
      <c r="E25" t="str">
        <v>Karina Guo</v>
      </c>
      <c r="F25" t="str">
        <v/>
      </c>
      <c r="G25" t="str">
        <v/>
      </c>
      <c r="H25" t="str">
        <v>530</v>
      </c>
      <c r="I25" t="str">
        <v>Low</v>
      </c>
      <c r="J25" t="str">
        <f>1/((1/L25)-(1/K25))</f>
        <v>0.059898</v>
      </c>
      <c r="K25" t="str">
        <f>BH25+(BI25*AN25)+(BJ25*AN25*POWER(V25,2))+(BK25*AN25*V25)+(BL25*POWER(AN25,2))</f>
        <v>1.904818</v>
      </c>
      <c r="L25" t="str">
        <f>((M25/1000)*(1000-((T25+S25)/2)))/(T25-S25)</f>
        <v>0.058072</v>
      </c>
      <c r="M25" t="str">
        <f>(AN25*(S25-R25))/(100*U25*(1000-S25))*1000</f>
        <v>0.670350</v>
      </c>
      <c r="N25" t="str">
        <v>1.809120</v>
      </c>
      <c r="O25" t="str">
        <v>1.772148</v>
      </c>
      <c r="P25" t="str">
        <f>0.61365*EXP((17.502*AL25)/(240.97+AL25))</f>
        <v>2.954367</v>
      </c>
      <c r="Q25" t="str">
        <f>P25-N25</f>
        <v>1.145247</v>
      </c>
      <c r="R25" t="str">
        <v>17.443390</v>
      </c>
      <c r="S25" t="str">
        <v>17.807302</v>
      </c>
      <c r="T25" t="str">
        <f>(P25/AM25)*1000</f>
        <v>29.080059</v>
      </c>
      <c r="U25" t="str">
        <f>V25*BG25</f>
        <v>0.441786</v>
      </c>
      <c r="V25" t="str">
        <v>7.500000</v>
      </c>
      <c r="W25" t="str">
        <v>PSF-01163_20250129084137_ca5</v>
      </c>
      <c r="X25" t="str">
        <v>0.000000</v>
      </c>
      <c r="Y25" t="str">
        <v>0.000000</v>
      </c>
      <c r="Z25" t="str">
        <v>0.000000</v>
      </c>
      <c r="AA25" t="str">
        <v>116.735458</v>
      </c>
      <c r="AB25" t="str">
        <v>512.774353</v>
      </c>
      <c r="AC25" t="str">
        <v>0.772345</v>
      </c>
      <c r="AD25" t="str">
        <v>0.5</v>
      </c>
      <c r="AE25" t="str">
        <v>0.80</v>
      </c>
      <c r="AF25" t="str">
        <f>AC25*AD25*AE25*AQ25</f>
        <v>11.310009</v>
      </c>
      <c r="AG25" t="str">
        <v>1.000000</v>
      </c>
      <c r="AH25" t="str">
        <v>57.74</v>
      </c>
      <c r="AI25" t="str">
        <v>56.56</v>
      </c>
      <c r="AJ25" t="str">
        <v>24.75</v>
      </c>
      <c r="AK25" t="str">
        <v>23.77</v>
      </c>
      <c r="AL25" t="str">
        <f>(AK25-AJ25)*(AJ25*0+0)+AK25</f>
        <v>23.77</v>
      </c>
      <c r="AM25" t="str">
        <v>101.59</v>
      </c>
      <c r="AN25" t="str">
        <v>79.9</v>
      </c>
      <c r="AO25" t="str">
        <v>78.2</v>
      </c>
      <c r="AP25" t="str">
        <v>2.1</v>
      </c>
      <c r="AQ25" t="str">
        <v>37</v>
      </c>
      <c r="AR25" t="str">
        <v>4.100</v>
      </c>
      <c r="AS25" t="str">
        <v>08:37:15</v>
      </c>
      <c r="AT25" t="str">
        <v>2025-01-29</v>
      </c>
      <c r="AU25" t="str">
        <v>-1.64</v>
      </c>
      <c r="AV25" t="str">
        <v>1</v>
      </c>
      <c r="AW25" t="str">
        <v>-0.000</v>
      </c>
      <c r="AX25" t="str">
        <v>-0.000</v>
      </c>
      <c r="AY25" t="str">
        <v>0.003</v>
      </c>
      <c r="AZ25" t="str">
        <v>0.024</v>
      </c>
      <c r="BA25" t="str">
        <v>0.033</v>
      </c>
      <c r="BB25" t="str">
        <v>0.466</v>
      </c>
      <c r="BC25" t="str">
        <v>1</v>
      </c>
      <c r="BD25" t="str">
        <v>75</v>
      </c>
      <c r="BE25" t="str">
        <v>0.001</v>
      </c>
      <c r="BF25" t="str">
        <v>2.000000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rectangular</v>
      </c>
      <c r="BP25" t="str">
        <v>7000</v>
      </c>
      <c r="BQ25" t="str">
        <v>500</v>
      </c>
      <c r="BR25" t="str">
        <v>1.000000</v>
      </c>
      <c r="BS25" t="str">
        <v>2.000000</v>
      </c>
      <c r="BT25" t="str">
        <v>55537</v>
      </c>
      <c r="BU25" t="str">
        <v>55537</v>
      </c>
      <c r="BV25" t="str">
        <v>55537</v>
      </c>
      <c r="BW25" t="str">
        <v>0.000000</v>
      </c>
      <c r="BX25" t="str">
        <v>-9999</v>
      </c>
      <c r="BY25" t="str">
        <v>0.000000</v>
      </c>
      <c r="BZ25" t="str">
        <v>0.000000</v>
      </c>
      <c r="CA25" t="str">
        <v>0.000000</v>
      </c>
      <c r="CB25" t="str">
        <v>0.000000</v>
      </c>
      <c r="CC25" t="str">
        <v>2.451408</v>
      </c>
      <c r="CD25" t="str">
        <v>2.494550</v>
      </c>
      <c r="CE25" t="str">
        <v>1.074695</v>
      </c>
      <c r="CF25" t="str">
        <v>0.759129</v>
      </c>
      <c r="CG25" t="str">
        <v>0.275430</v>
      </c>
      <c r="CH25" t="str">
        <v>-0.009101</v>
      </c>
      <c r="CI25" t="str">
        <v>0.165206</v>
      </c>
      <c r="CJ25" t="str">
        <v>0.139193</v>
      </c>
      <c r="CK25" t="str">
        <v>116.735458</v>
      </c>
      <c r="CL25" t="str">
        <v>0.001161</v>
      </c>
      <c r="CM25" t="str">
        <v>2.363673</v>
      </c>
      <c r="CN25" t="str">
        <v>0.000005</v>
      </c>
      <c r="CO25" t="str">
        <v>1.000000</v>
      </c>
      <c r="CP25" t="str">
        <v>2.399535</v>
      </c>
      <c r="CQ25" t="str">
        <v>0.000012</v>
      </c>
      <c r="CR25" t="str">
        <v>1.000000</v>
      </c>
      <c r="CS25" t="str">
        <v>0.601056</v>
      </c>
      <c r="CT25" t="str">
        <v>0.600294</v>
      </c>
      <c r="CU25" t="str">
        <v>0.107352</v>
      </c>
      <c r="CV25" t="str">
        <v>0.000000</v>
      </c>
      <c r="CW25" t="str">
        <v>PSF-01163_20250129084137_ca5</v>
      </c>
      <c r="CX25" t="str">
        <v>PFA-00994</v>
      </c>
      <c r="CY25" t="str">
        <v>PSA-00994</v>
      </c>
      <c r="CZ25" t="str">
        <v>PSF-01163</v>
      </c>
      <c r="DA25" t="str">
        <v>RHS-01998</v>
      </c>
      <c r="DB25" t="str">
        <v>3.0.0</v>
      </c>
      <c r="DC25" t="str">
        <v>2025-01-13T08:33:48.201Z</v>
      </c>
    </row>
    <row r="26">
      <c r="A26" t="str">
        <v>23</v>
      </c>
      <c r="B26" t="str">
        <v>08:42:09</v>
      </c>
      <c r="C26" t="str">
        <v>2025-01-29</v>
      </c>
      <c r="D26" t="str">
        <v>K_lowfl_medbth</v>
      </c>
      <c r="E26" t="str">
        <v>Karina Guo</v>
      </c>
      <c r="F26" t="str">
        <v/>
      </c>
      <c r="G26" t="str">
        <v/>
      </c>
      <c r="H26" t="str">
        <v>179</v>
      </c>
      <c r="I26" t="str">
        <v>Mid</v>
      </c>
      <c r="J26" t="str">
        <f>1/((1/L26)-(1/K26))</f>
        <v>0.074742</v>
      </c>
      <c r="K26" t="str">
        <f>BH26+(BI26*AN26)+(BJ26*AN26*POWER(V26,2))+(BK26*AN26*V26)+(BL26*POWER(AN26,2))</f>
        <v>1.905426</v>
      </c>
      <c r="L26" t="str">
        <f>((M26/1000)*(1000-((T26+S26)/2)))/(T26-S26)</f>
        <v>0.071921</v>
      </c>
      <c r="M26" t="str">
        <f>(AN26*(S26-R26))/(100*U26*(1000-S26))*1000</f>
        <v>0.825233</v>
      </c>
      <c r="N26" t="str">
        <v>1.821386</v>
      </c>
      <c r="O26" t="str">
        <v>1.775896</v>
      </c>
      <c r="P26" t="str">
        <f>0.61365*EXP((17.502*AL26)/(240.97+AL26))</f>
        <v>2.959677</v>
      </c>
      <c r="Q26" t="str">
        <f>P26-N26</f>
        <v>1.138291</v>
      </c>
      <c r="R26" t="str">
        <v>17.480021</v>
      </c>
      <c r="S26" t="str">
        <v>17.927774</v>
      </c>
      <c r="T26" t="str">
        <f>(P26/AM26)*1000</f>
        <v>29.131901</v>
      </c>
      <c r="U26" t="str">
        <f>V26*BG26</f>
        <v>0.441786</v>
      </c>
      <c r="V26" t="str">
        <v>7.500000</v>
      </c>
      <c r="W26" t="str">
        <v>PSF-01163_20250129084209_016</v>
      </c>
      <c r="X26" t="str">
        <v>0.000000</v>
      </c>
      <c r="Y26" t="str">
        <v>0.000000</v>
      </c>
      <c r="Z26" t="str">
        <v>0.000000</v>
      </c>
      <c r="AA26" t="str">
        <v>118.664864</v>
      </c>
      <c r="AB26" t="str">
        <v>484.526031</v>
      </c>
      <c r="AC26" t="str">
        <v>0.755091</v>
      </c>
      <c r="AD26" t="str">
        <v>0.5</v>
      </c>
      <c r="AE26" t="str">
        <v>0.80</v>
      </c>
      <c r="AF26" t="str">
        <f>AC26*AD26*AE26*AQ26</f>
        <v>10.707487</v>
      </c>
      <c r="AG26" t="str">
        <v>1.000000</v>
      </c>
      <c r="AH26" t="str">
        <v>58.03</v>
      </c>
      <c r="AI26" t="str">
        <v>56.58</v>
      </c>
      <c r="AJ26" t="str">
        <v>24.78</v>
      </c>
      <c r="AK26" t="str">
        <v>23.80</v>
      </c>
      <c r="AL26" t="str">
        <f>(AK26-AJ26)*(AJ26*0+0)+AK26</f>
        <v>23.80</v>
      </c>
      <c r="AM26" t="str">
        <v>101.60</v>
      </c>
      <c r="AN26" t="str">
        <v>80.0</v>
      </c>
      <c r="AO26" t="str">
        <v>70.8</v>
      </c>
      <c r="AP26" t="str">
        <v>11.5</v>
      </c>
      <c r="AQ26" t="str">
        <v>35</v>
      </c>
      <c r="AR26" t="str">
        <v>4.099</v>
      </c>
      <c r="AS26" t="str">
        <v>08:37:15</v>
      </c>
      <c r="AT26" t="str">
        <v>2025-01-29</v>
      </c>
      <c r="AU26" t="str">
        <v>-1.64</v>
      </c>
      <c r="AV26" t="str">
        <v>1</v>
      </c>
      <c r="AW26" t="str">
        <v>0.000</v>
      </c>
      <c r="AX26" t="str">
        <v>-0.000</v>
      </c>
      <c r="AY26" t="str">
        <v>0.001</v>
      </c>
      <c r="AZ26" t="str">
        <v>0.154</v>
      </c>
      <c r="BA26" t="str">
        <v>0.256</v>
      </c>
      <c r="BB26" t="str">
        <v>0.451</v>
      </c>
      <c r="BC26" t="str">
        <v>1</v>
      </c>
      <c r="BD26" t="str">
        <v>75</v>
      </c>
      <c r="BE26" t="str">
        <v>0.001</v>
      </c>
      <c r="BF26" t="str">
        <v>2.000000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rectangular</v>
      </c>
      <c r="BP26" t="str">
        <v>7000</v>
      </c>
      <c r="BQ26" t="str">
        <v>500</v>
      </c>
      <c r="BR26" t="str">
        <v>1.000000</v>
      </c>
      <c r="BS26" t="str">
        <v>2.000000</v>
      </c>
      <c r="BT26" t="str">
        <v>55537</v>
      </c>
      <c r="BU26" t="str">
        <v>55537</v>
      </c>
      <c r="BV26" t="str">
        <v>55537</v>
      </c>
      <c r="BW26" t="str">
        <v>0.000000</v>
      </c>
      <c r="BX26" t="str">
        <v>-9999</v>
      </c>
      <c r="BY26" t="str">
        <v>0.000000</v>
      </c>
      <c r="BZ26" t="str">
        <v>0.000000</v>
      </c>
      <c r="CA26" t="str">
        <v>0.000000</v>
      </c>
      <c r="CB26" t="str">
        <v>0.000000</v>
      </c>
      <c r="CC26" t="str">
        <v>2.451428</v>
      </c>
      <c r="CD26" t="str">
        <v>2.494939</v>
      </c>
      <c r="CE26" t="str">
        <v>1.074921</v>
      </c>
      <c r="CF26" t="str">
        <v>0.742959</v>
      </c>
      <c r="CG26" t="str">
        <v>0.275106</v>
      </c>
      <c r="CH26" t="str">
        <v>-0.009099</v>
      </c>
      <c r="CI26" t="str">
        <v>0.168556</v>
      </c>
      <c r="CJ26" t="str">
        <v>0.138186</v>
      </c>
      <c r="CK26" t="str">
        <v>118.664864</v>
      </c>
      <c r="CL26" t="str">
        <v>0.001144</v>
      </c>
      <c r="CM26" t="str">
        <v>2.363673</v>
      </c>
      <c r="CN26" t="str">
        <v>0.000005</v>
      </c>
      <c r="CO26" t="str">
        <v>1.000000</v>
      </c>
      <c r="CP26" t="str">
        <v>2.399535</v>
      </c>
      <c r="CQ26" t="str">
        <v>0.000012</v>
      </c>
      <c r="CR26" t="str">
        <v>1.000000</v>
      </c>
      <c r="CS26" t="str">
        <v>0.601056</v>
      </c>
      <c r="CT26" t="str">
        <v>0.600294</v>
      </c>
      <c r="CU26" t="str">
        <v>0.107352</v>
      </c>
      <c r="CV26" t="str">
        <v>0.000000</v>
      </c>
      <c r="CW26" t="str">
        <v>PSF-01163_20250129084209_016</v>
      </c>
      <c r="CX26" t="str">
        <v>PFA-00994</v>
      </c>
      <c r="CY26" t="str">
        <v>PSA-00994</v>
      </c>
      <c r="CZ26" t="str">
        <v>PSF-01163</v>
      </c>
      <c r="DA26" t="str">
        <v>RHS-01998</v>
      </c>
      <c r="DB26" t="str">
        <v>3.0.0</v>
      </c>
      <c r="DC26" t="str">
        <v>2025-01-13T08:33:48.201Z</v>
      </c>
    </row>
    <row r="27">
      <c r="A27" t="str">
        <v>24</v>
      </c>
      <c r="B27" t="str">
        <v>08:42:52</v>
      </c>
      <c r="C27" t="str">
        <v>2025-01-29</v>
      </c>
      <c r="D27" t="str">
        <v>K_lowfl_medbth</v>
      </c>
      <c r="E27" t="str">
        <v>Karina Guo</v>
      </c>
      <c r="F27" t="str">
        <v/>
      </c>
      <c r="G27" t="str">
        <v/>
      </c>
      <c r="H27" t="str">
        <v>179</v>
      </c>
      <c r="I27" t="str">
        <v>Mid</v>
      </c>
      <c r="J27" t="str">
        <f>1/((1/L27)-(1/K27))</f>
        <v>0.040958</v>
      </c>
      <c r="K27" t="str">
        <f>BH27+(BI27*AN27)+(BJ27*AN27*POWER(V27,2))+(BK27*AN27*V27)+(BL27*POWER(AN27,2))</f>
        <v>1.902222</v>
      </c>
      <c r="L27" t="str">
        <f>((M27/1000)*(1000-((T27+S27)/2)))/(T27-S27)</f>
        <v>0.040095</v>
      </c>
      <c r="M27" t="str">
        <f>(AN27*(S27-R27))/(100*U27*(1000-S27))*1000</f>
        <v>0.519692</v>
      </c>
      <c r="N27" t="str">
        <v>1.805058</v>
      </c>
      <c r="O27" t="str">
        <v>1.776345</v>
      </c>
      <c r="P27" t="str">
        <f>0.61365*EXP((17.502*AL27)/(240.97+AL27))</f>
        <v>3.090141</v>
      </c>
      <c r="Q27" t="str">
        <f>P27-N27</f>
        <v>1.285082</v>
      </c>
      <c r="R27" t="str">
        <v>17.484783</v>
      </c>
      <c r="S27" t="str">
        <v>17.767416</v>
      </c>
      <c r="T27" t="str">
        <f>(P27/AM27)*1000</f>
        <v>30.416641</v>
      </c>
      <c r="U27" t="str">
        <f>V27*BG27</f>
        <v>0.441786</v>
      </c>
      <c r="V27" t="str">
        <v>7.500000</v>
      </c>
      <c r="W27" t="str">
        <v>PSF-01163_20250129084252_0a7</v>
      </c>
      <c r="X27" t="str">
        <v>0.000000</v>
      </c>
      <c r="Y27" t="str">
        <v>0.000000</v>
      </c>
      <c r="Z27" t="str">
        <v>0.000000</v>
      </c>
      <c r="AA27" t="str">
        <v>116.860985</v>
      </c>
      <c r="AB27" t="str">
        <v>474.500671</v>
      </c>
      <c r="AC27" t="str">
        <v>0.753718</v>
      </c>
      <c r="AD27" t="str">
        <v>0.5</v>
      </c>
      <c r="AE27" t="str">
        <v>0.80</v>
      </c>
      <c r="AF27" t="str">
        <f>AC27*AD27*AE27*AQ27</f>
        <v>9.691454</v>
      </c>
      <c r="AG27" t="str">
        <v>1.000000</v>
      </c>
      <c r="AH27" t="str">
        <v>57.37</v>
      </c>
      <c r="AI27" t="str">
        <v>56.45</v>
      </c>
      <c r="AJ27" t="str">
        <v>24.82</v>
      </c>
      <c r="AK27" t="str">
        <v>24.52</v>
      </c>
      <c r="AL27" t="str">
        <f>(AK27-AJ27)*(AJ27*0+0)+AK27</f>
        <v>24.52</v>
      </c>
      <c r="AM27" t="str">
        <v>101.59</v>
      </c>
      <c r="AN27" t="str">
        <v>79.8</v>
      </c>
      <c r="AO27" t="str">
        <v>79.6</v>
      </c>
      <c r="AP27" t="str">
        <v>0.2</v>
      </c>
      <c r="AQ27" t="str">
        <v>32</v>
      </c>
      <c r="AR27" t="str">
        <v>4.097</v>
      </c>
      <c r="AS27" t="str">
        <v>08:37:15</v>
      </c>
      <c r="AT27" t="str">
        <v>2025-01-29</v>
      </c>
      <c r="AU27" t="str">
        <v>-1.64</v>
      </c>
      <c r="AV27" t="str">
        <v>1</v>
      </c>
      <c r="AW27" t="str">
        <v>0.001</v>
      </c>
      <c r="AX27" t="str">
        <v>0.001</v>
      </c>
      <c r="AY27" t="str">
        <v>0.002</v>
      </c>
      <c r="AZ27" t="str">
        <v>0.031</v>
      </c>
      <c r="BA27" t="str">
        <v>0.139</v>
      </c>
      <c r="BB27" t="str">
        <v>0.225</v>
      </c>
      <c r="BC27" t="str">
        <v>1</v>
      </c>
      <c r="BD27" t="str">
        <v>75</v>
      </c>
      <c r="BE27" t="str">
        <v>0.001</v>
      </c>
      <c r="BF27" t="str">
        <v>2.000000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0</v>
      </c>
      <c r="BO27" t="str">
        <v>rectangular</v>
      </c>
      <c r="BP27" t="str">
        <v>7000</v>
      </c>
      <c r="BQ27" t="str">
        <v>500</v>
      </c>
      <c r="BR27" t="str">
        <v>1.000000</v>
      </c>
      <c r="BS27" t="str">
        <v>2.000000</v>
      </c>
      <c r="BT27" t="str">
        <v>55537</v>
      </c>
      <c r="BU27" t="str">
        <v>55537</v>
      </c>
      <c r="BV27" t="str">
        <v>55537</v>
      </c>
      <c r="BW27" t="str">
        <v>0.000000</v>
      </c>
      <c r="BX27" t="str">
        <v>-9999</v>
      </c>
      <c r="BY27" t="str">
        <v>0.000000</v>
      </c>
      <c r="BZ27" t="str">
        <v>0.000000</v>
      </c>
      <c r="CA27" t="str">
        <v>0.000000</v>
      </c>
      <c r="CB27" t="str">
        <v>0.000000</v>
      </c>
      <c r="CC27" t="str">
        <v>2.451251</v>
      </c>
      <c r="CD27" t="str">
        <v>2.494023</v>
      </c>
      <c r="CE27" t="str">
        <v>1.073730</v>
      </c>
      <c r="CF27" t="str">
        <v>0.762151</v>
      </c>
      <c r="CG27" t="str">
        <v>0.274644</v>
      </c>
      <c r="CH27" t="str">
        <v>-0.001523</v>
      </c>
      <c r="CI27" t="str">
        <v>0.173026</v>
      </c>
      <c r="CJ27" t="str">
        <v>0.135311</v>
      </c>
      <c r="CK27" t="str">
        <v>116.860985</v>
      </c>
      <c r="CL27" t="str">
        <v>0.001131</v>
      </c>
      <c r="CM27" t="str">
        <v>2.363673</v>
      </c>
      <c r="CN27" t="str">
        <v>0.000005</v>
      </c>
      <c r="CO27" t="str">
        <v>1.000000</v>
      </c>
      <c r="CP27" t="str">
        <v>2.399535</v>
      </c>
      <c r="CQ27" t="str">
        <v>0.000012</v>
      </c>
      <c r="CR27" t="str">
        <v>1.000000</v>
      </c>
      <c r="CS27" t="str">
        <v>0.601056</v>
      </c>
      <c r="CT27" t="str">
        <v>0.600294</v>
      </c>
      <c r="CU27" t="str">
        <v>0.107352</v>
      </c>
      <c r="CV27" t="str">
        <v>0.000000</v>
      </c>
      <c r="CW27" t="str">
        <v>PSF-01163_20250129084252_0a7</v>
      </c>
      <c r="CX27" t="str">
        <v>PFA-00994</v>
      </c>
      <c r="CY27" t="str">
        <v>PSA-00994</v>
      </c>
      <c r="CZ27" t="str">
        <v>PSF-01163</v>
      </c>
      <c r="DA27" t="str">
        <v>RHS-01998</v>
      </c>
      <c r="DB27" t="str">
        <v>3.0.0</v>
      </c>
      <c r="DC27" t="str">
        <v>2025-01-13T08:33:48.201Z</v>
      </c>
    </row>
    <row r="28">
      <c r="A28" t="str">
        <v>25</v>
      </c>
      <c r="B28" t="str">
        <v>08:43:26</v>
      </c>
      <c r="C28" t="str">
        <v>2025-01-29</v>
      </c>
      <c r="D28" t="str">
        <v>K_lowfl_medbth</v>
      </c>
      <c r="E28" t="str">
        <v>Karina Guo</v>
      </c>
      <c r="F28" t="str">
        <v/>
      </c>
      <c r="G28" t="str">
        <v/>
      </c>
      <c r="H28" t="str">
        <v>179</v>
      </c>
      <c r="I28" t="str">
        <v>Mid</v>
      </c>
      <c r="J28" t="str">
        <f>1/((1/L28)-(1/K28))</f>
        <v>0.123982</v>
      </c>
      <c r="K28" t="str">
        <f>BH28+(BI28*AN28)+(BJ28*AN28*POWER(V28,2))+(BK28*AN28*V28)+(BL28*POWER(AN28,2))</f>
        <v>1.902234</v>
      </c>
      <c r="L28" t="str">
        <f>((M28/1000)*(1000-((T28+S28)/2)))/(T28-S28)</f>
        <v>0.116396</v>
      </c>
      <c r="M28" t="str">
        <f>(AN28*(S28-R28))/(100*U28*(1000-S28))*1000</f>
        <v>1.323695</v>
      </c>
      <c r="N28" t="str">
        <v>1.851545</v>
      </c>
      <c r="O28" t="str">
        <v>1.778443</v>
      </c>
      <c r="P28" t="str">
        <f>0.61365*EXP((17.502*AL28)/(240.97+AL28))</f>
        <v>2.979430</v>
      </c>
      <c r="Q28" t="str">
        <f>P28-N28</f>
        <v>1.127885</v>
      </c>
      <c r="R28" t="str">
        <v>17.505482</v>
      </c>
      <c r="S28" t="str">
        <v>18.225031</v>
      </c>
      <c r="T28" t="str">
        <f>(P28/AM28)*1000</f>
        <v>29.326971</v>
      </c>
      <c r="U28" t="str">
        <f>V28*BG28</f>
        <v>0.441786</v>
      </c>
      <c r="V28" t="str">
        <v>7.500000</v>
      </c>
      <c r="W28" t="str">
        <v>PSF-01163_20250129084326_336</v>
      </c>
      <c r="X28" t="str">
        <v>0.000000</v>
      </c>
      <c r="Y28" t="str">
        <v>0.000000</v>
      </c>
      <c r="Z28" t="str">
        <v>0.000000</v>
      </c>
      <c r="AA28" t="str">
        <v>121.824142</v>
      </c>
      <c r="AB28" t="str">
        <v>487.031219</v>
      </c>
      <c r="AC28" t="str">
        <v>0.749864</v>
      </c>
      <c r="AD28" t="str">
        <v>0.5</v>
      </c>
      <c r="AE28" t="str">
        <v>0.80</v>
      </c>
      <c r="AF28" t="str">
        <f>AC28*AD28*AE28*AQ28</f>
        <v>11.085751</v>
      </c>
      <c r="AG28" t="str">
        <v>1.000000</v>
      </c>
      <c r="AH28" t="str">
        <v>58.74</v>
      </c>
      <c r="AI28" t="str">
        <v>56.42</v>
      </c>
      <c r="AJ28" t="str">
        <v>24.85</v>
      </c>
      <c r="AK28" t="str">
        <v>23.91</v>
      </c>
      <c r="AL28" t="str">
        <f>(AK28-AJ28)*(AJ28*0+0)+AK28</f>
        <v>23.91</v>
      </c>
      <c r="AM28" t="str">
        <v>101.59</v>
      </c>
      <c r="AN28" t="str">
        <v>79.8</v>
      </c>
      <c r="AO28" t="str">
        <v>79.8</v>
      </c>
      <c r="AP28" t="str">
        <v>-0.0</v>
      </c>
      <c r="AQ28" t="str">
        <v>37</v>
      </c>
      <c r="AR28" t="str">
        <v>4.097</v>
      </c>
      <c r="AS28" t="str">
        <v>08:37:15</v>
      </c>
      <c r="AT28" t="str">
        <v>2025-01-29</v>
      </c>
      <c r="AU28" t="str">
        <v>-1.64</v>
      </c>
      <c r="AV28" t="str">
        <v>1</v>
      </c>
      <c r="AW28" t="str">
        <v>0.001</v>
      </c>
      <c r="AX28" t="str">
        <v>-0.000</v>
      </c>
      <c r="AY28" t="str">
        <v>0.002</v>
      </c>
      <c r="AZ28" t="str">
        <v>0.114</v>
      </c>
      <c r="BA28" t="str">
        <v>0.205</v>
      </c>
      <c r="BB28" t="str">
        <v>0.132</v>
      </c>
      <c r="BC28" t="str">
        <v>1</v>
      </c>
      <c r="BD28" t="str">
        <v>75</v>
      </c>
      <c r="BE28" t="str">
        <v>0.001</v>
      </c>
      <c r="BF28" t="str">
        <v>2.000000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0</v>
      </c>
      <c r="BO28" t="str">
        <v>rectangular</v>
      </c>
      <c r="BP28" t="str">
        <v>7000</v>
      </c>
      <c r="BQ28" t="str">
        <v>500</v>
      </c>
      <c r="BR28" t="str">
        <v>1.000000</v>
      </c>
      <c r="BS28" t="str">
        <v>2.000000</v>
      </c>
      <c r="BT28" t="str">
        <v>55537</v>
      </c>
      <c r="BU28" t="str">
        <v>55537</v>
      </c>
      <c r="BV28" t="str">
        <v>55537</v>
      </c>
      <c r="BW28" t="str">
        <v>0.000000</v>
      </c>
      <c r="BX28" t="str">
        <v>-9999</v>
      </c>
      <c r="BY28" t="str">
        <v>0.000000</v>
      </c>
      <c r="BZ28" t="str">
        <v>0.000000</v>
      </c>
      <c r="CA28" t="str">
        <v>0.000000</v>
      </c>
      <c r="CB28" t="str">
        <v>0.000000</v>
      </c>
      <c r="CC28" t="str">
        <v>2.451202</v>
      </c>
      <c r="CD28" t="str">
        <v>2.495894</v>
      </c>
      <c r="CE28" t="str">
        <v>1.073735</v>
      </c>
      <c r="CF28" t="str">
        <v>0.762555</v>
      </c>
      <c r="CG28" t="str">
        <v>0.274322</v>
      </c>
      <c r="CH28" t="str">
        <v>-0.008665</v>
      </c>
      <c r="CI28" t="str">
        <v>0.176562</v>
      </c>
      <c r="CJ28" t="str">
        <v>0.139497</v>
      </c>
      <c r="CK28" t="str">
        <v>121.824142</v>
      </c>
      <c r="CL28" t="str">
        <v>0.001159</v>
      </c>
      <c r="CM28" t="str">
        <v>2.363673</v>
      </c>
      <c r="CN28" t="str">
        <v>0.000005</v>
      </c>
      <c r="CO28" t="str">
        <v>1.000000</v>
      </c>
      <c r="CP28" t="str">
        <v>2.399535</v>
      </c>
      <c r="CQ28" t="str">
        <v>0.000012</v>
      </c>
      <c r="CR28" t="str">
        <v>1.000000</v>
      </c>
      <c r="CS28" t="str">
        <v>0.601056</v>
      </c>
      <c r="CT28" t="str">
        <v>0.600294</v>
      </c>
      <c r="CU28" t="str">
        <v>0.107352</v>
      </c>
      <c r="CV28" t="str">
        <v>0.000000</v>
      </c>
      <c r="CW28" t="str">
        <v>PSF-01163_20250129084326_336</v>
      </c>
      <c r="CX28" t="str">
        <v>PFA-00994</v>
      </c>
      <c r="CY28" t="str">
        <v>PSA-00994</v>
      </c>
      <c r="CZ28" t="str">
        <v>PSF-01163</v>
      </c>
      <c r="DA28" t="str">
        <v>RHS-01998</v>
      </c>
      <c r="DB28" t="str">
        <v>3.0.0</v>
      </c>
      <c r="DC28" t="str">
        <v>2025-01-13T08:33:48.201Z</v>
      </c>
    </row>
    <row r="29">
      <c r="A29" t="str">
        <v>26</v>
      </c>
      <c r="B29" t="str">
        <v>08:44:08</v>
      </c>
      <c r="C29" t="str">
        <v>2025-01-29</v>
      </c>
      <c r="D29" t="str">
        <v>K_lowfl_medbth</v>
      </c>
      <c r="E29" t="str">
        <v>Karina Guo</v>
      </c>
      <c r="F29" t="str">
        <v/>
      </c>
      <c r="G29" t="str">
        <v/>
      </c>
      <c r="H29" t="str">
        <v>244</v>
      </c>
      <c r="I29" t="str">
        <v>Low</v>
      </c>
      <c r="J29" t="str">
        <f>1/((1/L29)-(1/K29))</f>
        <v>0.129535</v>
      </c>
      <c r="K29" t="str">
        <f>BH29+(BI29*AN29)+(BJ29*AN29*POWER(V29,2))+(BK29*AN29*V29)+(BL29*POWER(AN29,2))</f>
        <v>1.904600</v>
      </c>
      <c r="L29" t="str">
        <f>((M29/1000)*(1000-((T29+S29)/2)))/(T29-S29)</f>
        <v>0.121286</v>
      </c>
      <c r="M29" t="str">
        <f>(AN29*(S29-R29))/(100*U29*(1000-S29))*1000</f>
        <v>1.245525</v>
      </c>
      <c r="N29" t="str">
        <v>1.843492</v>
      </c>
      <c r="O29" t="str">
        <v>1.774810</v>
      </c>
      <c r="P29" t="str">
        <f>0.61365*EXP((17.502*AL29)/(240.97+AL29))</f>
        <v>2.862658</v>
      </c>
      <c r="Q29" t="str">
        <f>P29-N29</f>
        <v>1.019165</v>
      </c>
      <c r="R29" t="str">
        <v>17.469166</v>
      </c>
      <c r="S29" t="str">
        <v>18.145191</v>
      </c>
      <c r="T29" t="str">
        <f>(P29/AM29)*1000</f>
        <v>28.176666</v>
      </c>
      <c r="U29" t="str">
        <f>V29*BG29</f>
        <v>0.441786</v>
      </c>
      <c r="V29" t="str">
        <v>7.500000</v>
      </c>
      <c r="W29" t="str">
        <v>PSF-01163_20250129084408_56a</v>
      </c>
      <c r="X29" t="str">
        <v>0.000000</v>
      </c>
      <c r="Y29" t="str">
        <v>0.000000</v>
      </c>
      <c r="Z29" t="str">
        <v>0.000000</v>
      </c>
      <c r="AA29" t="str">
        <v>124.028206</v>
      </c>
      <c r="AB29" t="str">
        <v>564.231628</v>
      </c>
      <c r="AC29" t="str">
        <v>0.780182</v>
      </c>
      <c r="AD29" t="str">
        <v>0.5</v>
      </c>
      <c r="AE29" t="str">
        <v>0.80</v>
      </c>
      <c r="AF29" t="str">
        <f>AC29*AD29*AE29*AQ29</f>
        <v>11.258980</v>
      </c>
      <c r="AG29" t="str">
        <v>1.000000</v>
      </c>
      <c r="AH29" t="str">
        <v>58.40</v>
      </c>
      <c r="AI29" t="str">
        <v>56.22</v>
      </c>
      <c r="AJ29" t="str">
        <v>24.88</v>
      </c>
      <c r="AK29" t="str">
        <v>23.25</v>
      </c>
      <c r="AL29" t="str">
        <f>(AK29-AJ29)*(AJ29*0+0)+AK29</f>
        <v>23.25</v>
      </c>
      <c r="AM29" t="str">
        <v>101.60</v>
      </c>
      <c r="AN29" t="str">
        <v>79.9</v>
      </c>
      <c r="AO29" t="str">
        <v>76.8</v>
      </c>
      <c r="AP29" t="str">
        <v>3.9</v>
      </c>
      <c r="AQ29" t="str">
        <v>36</v>
      </c>
      <c r="AR29" t="str">
        <v>4.095</v>
      </c>
      <c r="AS29" t="str">
        <v>08:37:15</v>
      </c>
      <c r="AT29" t="str">
        <v>2025-01-29</v>
      </c>
      <c r="AU29" t="str">
        <v>-1.64</v>
      </c>
      <c r="AV29" t="str">
        <v>1</v>
      </c>
      <c r="AW29" t="str">
        <v>-0.001</v>
      </c>
      <c r="AX29" t="str">
        <v>0.000</v>
      </c>
      <c r="AY29" t="str">
        <v>0.002</v>
      </c>
      <c r="AZ29" t="str">
        <v>-0.004</v>
      </c>
      <c r="BA29" t="str">
        <v>0.023</v>
      </c>
      <c r="BB29" t="str">
        <v>0.095</v>
      </c>
      <c r="BC29" t="str">
        <v>1</v>
      </c>
      <c r="BD29" t="str">
        <v>75</v>
      </c>
      <c r="BE29" t="str">
        <v>0.001</v>
      </c>
      <c r="BF29" t="str">
        <v>2.000000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0</v>
      </c>
      <c r="BO29" t="str">
        <v>rectangular</v>
      </c>
      <c r="BP29" t="str">
        <v>7000</v>
      </c>
      <c r="BQ29" t="str">
        <v>500</v>
      </c>
      <c r="BR29" t="str">
        <v>1.000000</v>
      </c>
      <c r="BS29" t="str">
        <v>2.000000</v>
      </c>
      <c r="BT29" t="str">
        <v>55537</v>
      </c>
      <c r="BU29" t="str">
        <v>55537</v>
      </c>
      <c r="BV29" t="str">
        <v>55537</v>
      </c>
      <c r="BW29" t="str">
        <v>0.000000</v>
      </c>
      <c r="BX29" t="str">
        <v>-9999</v>
      </c>
      <c r="BY29" t="str">
        <v>0.000000</v>
      </c>
      <c r="BZ29" t="str">
        <v>0.000000</v>
      </c>
      <c r="CA29" t="str">
        <v>0.000000</v>
      </c>
      <c r="CB29" t="str">
        <v>0.000000</v>
      </c>
      <c r="CC29" t="str">
        <v>2.450934</v>
      </c>
      <c r="CD29" t="str">
        <v>2.495421</v>
      </c>
      <c r="CE29" t="str">
        <v>1.074614</v>
      </c>
      <c r="CF29" t="str">
        <v>0.756031</v>
      </c>
      <c r="CG29" t="str">
        <v>0.274046</v>
      </c>
      <c r="CH29" t="str">
        <v>-0.016322</v>
      </c>
      <c r="CI29" t="str">
        <v>0.180904</v>
      </c>
      <c r="CJ29" t="str">
        <v>0.138731</v>
      </c>
      <c r="CK29" t="str">
        <v>124.028206</v>
      </c>
      <c r="CL29" t="str">
        <v>0.001143</v>
      </c>
      <c r="CM29" t="str">
        <v>2.363673</v>
      </c>
      <c r="CN29" t="str">
        <v>0.000005</v>
      </c>
      <c r="CO29" t="str">
        <v>1.000000</v>
      </c>
      <c r="CP29" t="str">
        <v>2.399535</v>
      </c>
      <c r="CQ29" t="str">
        <v>0.000012</v>
      </c>
      <c r="CR29" t="str">
        <v>1.000000</v>
      </c>
      <c r="CS29" t="str">
        <v>0.601056</v>
      </c>
      <c r="CT29" t="str">
        <v>0.600294</v>
      </c>
      <c r="CU29" t="str">
        <v>0.107352</v>
      </c>
      <c r="CV29" t="str">
        <v>0.000000</v>
      </c>
      <c r="CW29" t="str">
        <v>PSF-01163_20250129084408_56a</v>
      </c>
      <c r="CX29" t="str">
        <v>PFA-00994</v>
      </c>
      <c r="CY29" t="str">
        <v>PSA-00994</v>
      </c>
      <c r="CZ29" t="str">
        <v>PSF-01163</v>
      </c>
      <c r="DA29" t="str">
        <v>RHS-01998</v>
      </c>
      <c r="DB29" t="str">
        <v>3.0.0</v>
      </c>
      <c r="DC29" t="str">
        <v>2025-01-13T08:33:48.201Z</v>
      </c>
    </row>
    <row r="30">
      <c r="A30" t="str">
        <v>27</v>
      </c>
      <c r="B30" t="str">
        <v>08:44:47</v>
      </c>
      <c r="C30" t="str">
        <v>2025-01-29</v>
      </c>
      <c r="D30" t="str">
        <v>K_lowfl_medbth</v>
      </c>
      <c r="E30" t="str">
        <v>Karina Guo</v>
      </c>
      <c r="F30" t="str">
        <v/>
      </c>
      <c r="G30" t="str">
        <v/>
      </c>
      <c r="H30" t="str">
        <v>244</v>
      </c>
      <c r="I30" t="str">
        <v>Low</v>
      </c>
      <c r="J30" t="str">
        <f>1/((1/L30)-(1/K30))</f>
        <v>0.104483</v>
      </c>
      <c r="K30" t="str">
        <f>BH30+(BI30*AN30)+(BJ30*AN30*POWER(V30,2))+(BK30*AN30*V30)+(BL30*POWER(AN30,2))</f>
        <v>1.907865</v>
      </c>
      <c r="L30" t="str">
        <f>((M30/1000)*(1000-((T30+S30)/2)))/(T30-S30)</f>
        <v>0.099058</v>
      </c>
      <c r="M30" t="str">
        <f>(AN30*(S30-R30))/(100*U30*(1000-S30))*1000</f>
        <v>1.054058</v>
      </c>
      <c r="N30" t="str">
        <v>1.834741</v>
      </c>
      <c r="O30" t="str">
        <v>1.776740</v>
      </c>
      <c r="P30" t="str">
        <f>0.61365*EXP((17.502*AL30)/(240.97+AL30))</f>
        <v>2.890676</v>
      </c>
      <c r="Q30" t="str">
        <f>P30-N30</f>
        <v>1.055935</v>
      </c>
      <c r="R30" t="str">
        <v>17.488029</v>
      </c>
      <c r="S30" t="str">
        <v>18.058916</v>
      </c>
      <c r="T30" t="str">
        <f>(P30/AM30)*1000</f>
        <v>28.452230</v>
      </c>
      <c r="U30" t="str">
        <f>V30*BG30</f>
        <v>0.441786</v>
      </c>
      <c r="V30" t="str">
        <v>7.500000</v>
      </c>
      <c r="W30" t="str">
        <v>PSF-01163_20250129084447_c60</v>
      </c>
      <c r="X30" t="str">
        <v>0.000000</v>
      </c>
      <c r="Y30" t="str">
        <v>0.000000</v>
      </c>
      <c r="Z30" t="str">
        <v>0.000000</v>
      </c>
      <c r="AA30" t="str">
        <v>133.906250</v>
      </c>
      <c r="AB30" t="str">
        <v>570.857422</v>
      </c>
      <c r="AC30" t="str">
        <v>0.765430</v>
      </c>
      <c r="AD30" t="str">
        <v>0.5</v>
      </c>
      <c r="AE30" t="str">
        <v>0.80</v>
      </c>
      <c r="AF30" t="str">
        <f>AC30*AD30*AE30*AQ30</f>
        <v>10.273983</v>
      </c>
      <c r="AG30" t="str">
        <v>1.000000</v>
      </c>
      <c r="AH30" t="str">
        <v>58.05</v>
      </c>
      <c r="AI30" t="str">
        <v>56.21</v>
      </c>
      <c r="AJ30" t="str">
        <v>24.90</v>
      </c>
      <c r="AK30" t="str">
        <v>23.41</v>
      </c>
      <c r="AL30" t="str">
        <f>(AK30-AJ30)*(AJ30*0+0)+AK30</f>
        <v>23.41</v>
      </c>
      <c r="AM30" t="str">
        <v>101.60</v>
      </c>
      <c r="AN30" t="str">
        <v>80.1</v>
      </c>
      <c r="AO30" t="str">
        <v>79.6</v>
      </c>
      <c r="AP30" t="str">
        <v>0.6</v>
      </c>
      <c r="AQ30" t="str">
        <v>34</v>
      </c>
      <c r="AR30" t="str">
        <v>4.094</v>
      </c>
      <c r="AS30" t="str">
        <v>08:37:15</v>
      </c>
      <c r="AT30" t="str">
        <v>2025-01-29</v>
      </c>
      <c r="AU30" t="str">
        <v>-1.64</v>
      </c>
      <c r="AV30" t="str">
        <v>1</v>
      </c>
      <c r="AW30" t="str">
        <v>0.001</v>
      </c>
      <c r="AX30" t="str">
        <v>0.001</v>
      </c>
      <c r="AY30" t="str">
        <v>0.003</v>
      </c>
      <c r="AZ30" t="str">
        <v>0.099</v>
      </c>
      <c r="BA30" t="str">
        <v>0.012</v>
      </c>
      <c r="BB30" t="str">
        <v>0.239</v>
      </c>
      <c r="BC30" t="str">
        <v>1</v>
      </c>
      <c r="BD30" t="str">
        <v>75</v>
      </c>
      <c r="BE30" t="str">
        <v>0.001</v>
      </c>
      <c r="BF30" t="str">
        <v>2.000000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0</v>
      </c>
      <c r="BO30" t="str">
        <v>rectangular</v>
      </c>
      <c r="BP30" t="str">
        <v>7000</v>
      </c>
      <c r="BQ30" t="str">
        <v>500</v>
      </c>
      <c r="BR30" t="str">
        <v>1.000000</v>
      </c>
      <c r="BS30" t="str">
        <v>2.000000</v>
      </c>
      <c r="BT30" t="str">
        <v>55537</v>
      </c>
      <c r="BU30" t="str">
        <v>55537</v>
      </c>
      <c r="BV30" t="str">
        <v>55537</v>
      </c>
      <c r="BW30" t="str">
        <v>0.000000</v>
      </c>
      <c r="BX30" t="str">
        <v>-9999</v>
      </c>
      <c r="BY30" t="str">
        <v>0.000000</v>
      </c>
      <c r="BZ30" t="str">
        <v>0.000000</v>
      </c>
      <c r="CA30" t="str">
        <v>0.000000</v>
      </c>
      <c r="CB30" t="str">
        <v>0.000000</v>
      </c>
      <c r="CC30" t="str">
        <v>2.450918</v>
      </c>
      <c r="CD30" t="str">
        <v>2.494940</v>
      </c>
      <c r="CE30" t="str">
        <v>1.075830</v>
      </c>
      <c r="CF30" t="str">
        <v>0.762069</v>
      </c>
      <c r="CG30" t="str">
        <v>0.273818</v>
      </c>
      <c r="CH30" t="str">
        <v>-0.014767</v>
      </c>
      <c r="CI30" t="str">
        <v>0.184863</v>
      </c>
      <c r="CJ30" t="str">
        <v>0.136538</v>
      </c>
      <c r="CK30" t="str">
        <v>133.906250</v>
      </c>
      <c r="CL30" t="str">
        <v>0.001165</v>
      </c>
      <c r="CM30" t="str">
        <v>2.363673</v>
      </c>
      <c r="CN30" t="str">
        <v>0.000005</v>
      </c>
      <c r="CO30" t="str">
        <v>1.000000</v>
      </c>
      <c r="CP30" t="str">
        <v>2.399535</v>
      </c>
      <c r="CQ30" t="str">
        <v>0.000012</v>
      </c>
      <c r="CR30" t="str">
        <v>1.000000</v>
      </c>
      <c r="CS30" t="str">
        <v>0.601056</v>
      </c>
      <c r="CT30" t="str">
        <v>0.600294</v>
      </c>
      <c r="CU30" t="str">
        <v>0.107352</v>
      </c>
      <c r="CV30" t="str">
        <v>0.000000</v>
      </c>
      <c r="CW30" t="str">
        <v>PSF-01163_20250129084447_c60</v>
      </c>
      <c r="CX30" t="str">
        <v>PFA-00994</v>
      </c>
      <c r="CY30" t="str">
        <v>PSA-00994</v>
      </c>
      <c r="CZ30" t="str">
        <v>PSF-01163</v>
      </c>
      <c r="DA30" t="str">
        <v>RHS-01998</v>
      </c>
      <c r="DB30" t="str">
        <v>3.0.0</v>
      </c>
      <c r="DC30" t="str">
        <v>2025-01-13T08:33:48.201Z</v>
      </c>
    </row>
    <row r="31">
      <c r="A31" t="str">
        <v>28</v>
      </c>
      <c r="B31" t="str">
        <v>08:45:23</v>
      </c>
      <c r="C31" t="str">
        <v>2025-01-29</v>
      </c>
      <c r="D31" t="str">
        <v>K_lowfl_medbth</v>
      </c>
      <c r="E31" t="str">
        <v>Karina Guo</v>
      </c>
      <c r="F31" t="str">
        <v/>
      </c>
      <c r="G31" t="str">
        <v/>
      </c>
      <c r="H31" t="str">
        <v>244</v>
      </c>
      <c r="I31" t="str">
        <v>Low</v>
      </c>
      <c r="J31" t="str">
        <f>1/((1/L31)-(1/K31))</f>
        <v>0.122151</v>
      </c>
      <c r="K31" t="str">
        <f>BH31+(BI31*AN31)+(BJ31*AN31*POWER(V31,2))+(BK31*AN31*V31)+(BL31*POWER(AN31,2))</f>
        <v>1.899776</v>
      </c>
      <c r="L31" t="str">
        <f>((M31/1000)*(1000-((T31+S31)/2)))/(T31-S31)</f>
        <v>0.114772</v>
      </c>
      <c r="M31" t="str">
        <f>(AN31*(S31-R31))/(100*U31*(1000-S31))*1000</f>
        <v>1.243755</v>
      </c>
      <c r="N31" t="str">
        <v>1.837627</v>
      </c>
      <c r="O31" t="str">
        <v>1.768816</v>
      </c>
      <c r="P31" t="str">
        <f>0.61365*EXP((17.502*AL31)/(240.97+AL31))</f>
        <v>2.912819</v>
      </c>
      <c r="Q31" t="str">
        <f>P31-N31</f>
        <v>1.075192</v>
      </c>
      <c r="R31" t="str">
        <v>17.410940</v>
      </c>
      <c r="S31" t="str">
        <v>18.088259</v>
      </c>
      <c r="T31" t="str">
        <f>(P31/AM31)*1000</f>
        <v>28.671667</v>
      </c>
      <c r="U31" t="str">
        <f>V31*BG31</f>
        <v>0.441786</v>
      </c>
      <c r="V31" t="str">
        <v>7.500000</v>
      </c>
      <c r="W31" t="str">
        <v>PSF-01163_20250129084523_bb1</v>
      </c>
      <c r="X31" t="str">
        <v>0.000000</v>
      </c>
      <c r="Y31" t="str">
        <v>0.000000</v>
      </c>
      <c r="Z31" t="str">
        <v>0.000000</v>
      </c>
      <c r="AA31" t="str">
        <v>125.424026</v>
      </c>
      <c r="AB31" t="str">
        <v>582.958801</v>
      </c>
      <c r="AC31" t="str">
        <v>0.784849</v>
      </c>
      <c r="AD31" t="str">
        <v>0.5</v>
      </c>
      <c r="AE31" t="str">
        <v>0.80</v>
      </c>
      <c r="AF31" t="str">
        <f>AC31*AD31*AE31*AQ31</f>
        <v>11.635754</v>
      </c>
      <c r="AG31" t="str">
        <v>1.000000</v>
      </c>
      <c r="AH31" t="str">
        <v>58.09</v>
      </c>
      <c r="AI31" t="str">
        <v>55.91</v>
      </c>
      <c r="AJ31" t="str">
        <v>24.91</v>
      </c>
      <c r="AK31" t="str">
        <v>23.54</v>
      </c>
      <c r="AL31" t="str">
        <f>(AK31-AJ31)*(AJ31*0+0)+AK31</f>
        <v>23.54</v>
      </c>
      <c r="AM31" t="str">
        <v>101.59</v>
      </c>
      <c r="AN31" t="str">
        <v>79.7</v>
      </c>
      <c r="AO31" t="str">
        <v>75.8</v>
      </c>
      <c r="AP31" t="str">
        <v>4.8</v>
      </c>
      <c r="AQ31" t="str">
        <v>37</v>
      </c>
      <c r="AR31" t="str">
        <v>4.094</v>
      </c>
      <c r="AS31" t="str">
        <v>08:37:15</v>
      </c>
      <c r="AT31" t="str">
        <v>2025-01-29</v>
      </c>
      <c r="AU31" t="str">
        <v>-1.64</v>
      </c>
      <c r="AV31" t="str">
        <v>1</v>
      </c>
      <c r="AW31" t="str">
        <v>0.001</v>
      </c>
      <c r="AX31" t="str">
        <v>-0.000</v>
      </c>
      <c r="AY31" t="str">
        <v>0.004</v>
      </c>
      <c r="AZ31" t="str">
        <v>0.144</v>
      </c>
      <c r="BA31" t="str">
        <v>0.323</v>
      </c>
      <c r="BB31" t="str">
        <v>0.771</v>
      </c>
      <c r="BC31" t="str">
        <v>1</v>
      </c>
      <c r="BD31" t="str">
        <v>75</v>
      </c>
      <c r="BE31" t="str">
        <v>0.001</v>
      </c>
      <c r="BF31" t="str">
        <v>2.000000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0</v>
      </c>
      <c r="BO31" t="str">
        <v>rectangular</v>
      </c>
      <c r="BP31" t="str">
        <v>7000</v>
      </c>
      <c r="BQ31" t="str">
        <v>500</v>
      </c>
      <c r="BR31" t="str">
        <v>1.000000</v>
      </c>
      <c r="BS31" t="str">
        <v>2.000000</v>
      </c>
      <c r="BT31" t="str">
        <v>55537</v>
      </c>
      <c r="BU31" t="str">
        <v>55537</v>
      </c>
      <c r="BV31" t="str">
        <v>55537</v>
      </c>
      <c r="BW31" t="str">
        <v>0.000000</v>
      </c>
      <c r="BX31" t="str">
        <v>-9999</v>
      </c>
      <c r="BY31" t="str">
        <v>0.000000</v>
      </c>
      <c r="BZ31" t="str">
        <v>0.000000</v>
      </c>
      <c r="CA31" t="str">
        <v>0.000000</v>
      </c>
      <c r="CB31" t="str">
        <v>0.000000</v>
      </c>
      <c r="CC31" t="str">
        <v>2.450520</v>
      </c>
      <c r="CD31" t="str">
        <v>2.494992</v>
      </c>
      <c r="CE31" t="str">
        <v>1.072822</v>
      </c>
      <c r="CF31" t="str">
        <v>0.753836</v>
      </c>
      <c r="CG31" t="str">
        <v>0.273656</v>
      </c>
      <c r="CH31" t="str">
        <v>-0.013528</v>
      </c>
      <c r="CI31" t="str">
        <v>0.188553</v>
      </c>
      <c r="CJ31" t="str">
        <v>0.139588</v>
      </c>
      <c r="CK31" t="str">
        <v>125.424026</v>
      </c>
      <c r="CL31" t="str">
        <v>0.001161</v>
      </c>
      <c r="CM31" t="str">
        <v>2.363673</v>
      </c>
      <c r="CN31" t="str">
        <v>0.000005</v>
      </c>
      <c r="CO31" t="str">
        <v>1.000000</v>
      </c>
      <c r="CP31" t="str">
        <v>2.399535</v>
      </c>
      <c r="CQ31" t="str">
        <v>0.000012</v>
      </c>
      <c r="CR31" t="str">
        <v>1.000000</v>
      </c>
      <c r="CS31" t="str">
        <v>0.601056</v>
      </c>
      <c r="CT31" t="str">
        <v>0.600294</v>
      </c>
      <c r="CU31" t="str">
        <v>0.107352</v>
      </c>
      <c r="CV31" t="str">
        <v>0.000000</v>
      </c>
      <c r="CW31" t="str">
        <v>PSF-01163_20250129084523_bb1</v>
      </c>
      <c r="CX31" t="str">
        <v>PFA-00994</v>
      </c>
      <c r="CY31" t="str">
        <v>PSA-00994</v>
      </c>
      <c r="CZ31" t="str">
        <v>PSF-01163</v>
      </c>
      <c r="DA31" t="str">
        <v>RHS-01998</v>
      </c>
      <c r="DB31" t="str">
        <v>3.0.0</v>
      </c>
      <c r="DC31" t="str">
        <v>2025-01-13T08:33:48.201Z</v>
      </c>
    </row>
    <row r="32">
      <c r="A32" t="str">
        <v>29</v>
      </c>
      <c r="B32" t="str">
        <v>08:45:58</v>
      </c>
      <c r="C32" t="str">
        <v>2025-01-29</v>
      </c>
      <c r="D32" t="str">
        <v>K_lowfl_medbth</v>
      </c>
      <c r="E32" t="str">
        <v>Karina Guo</v>
      </c>
      <c r="F32" t="str">
        <v/>
      </c>
      <c r="G32" t="str">
        <v/>
      </c>
      <c r="H32" t="str">
        <v>390</v>
      </c>
      <c r="I32" t="str">
        <v>Low</v>
      </c>
      <c r="J32" t="str">
        <f>1/((1/L32)-(1/K32))</f>
        <v>0.066051</v>
      </c>
      <c r="K32" t="str">
        <f>BH32+(BI32*AN32)+(BJ32*AN32*POWER(V32,2))+(BK32*AN32*V32)+(BL32*POWER(AN32,2))</f>
        <v>1.901390</v>
      </c>
      <c r="L32" t="str">
        <f>((M32/1000)*(1000-((T32+S32)/2)))/(T32-S32)</f>
        <v>0.063833</v>
      </c>
      <c r="M32" t="str">
        <f>(AN32*(S32-R32))/(100*U32*(1000-S32))*1000</f>
        <v>0.678735</v>
      </c>
      <c r="N32" t="str">
        <v>1.805623</v>
      </c>
      <c r="O32" t="str">
        <v>1.768100</v>
      </c>
      <c r="P32" t="str">
        <f>0.61365*EXP((17.502*AL32)/(240.97+AL32))</f>
        <v>2.861096</v>
      </c>
      <c r="Q32" t="str">
        <f>P32-N32</f>
        <v>1.055472</v>
      </c>
      <c r="R32" t="str">
        <v>17.402897</v>
      </c>
      <c r="S32" t="str">
        <v>17.772234</v>
      </c>
      <c r="T32" t="str">
        <f>(P32/AM32)*1000</f>
        <v>28.160944</v>
      </c>
      <c r="U32" t="str">
        <f>V32*BG32</f>
        <v>0.441786</v>
      </c>
      <c r="V32" t="str">
        <v>7.500000</v>
      </c>
      <c r="W32" t="str">
        <v>PSF-01163_20250129084558_4d5</v>
      </c>
      <c r="X32" t="str">
        <v>0.000000</v>
      </c>
      <c r="Y32" t="str">
        <v>0.000000</v>
      </c>
      <c r="Z32" t="str">
        <v>0.000000</v>
      </c>
      <c r="AA32" t="str">
        <v>118.869423</v>
      </c>
      <c r="AB32" t="str">
        <v>540.222656</v>
      </c>
      <c r="AC32" t="str">
        <v>0.779962</v>
      </c>
      <c r="AD32" t="str">
        <v>0.5</v>
      </c>
      <c r="AE32" t="str">
        <v>0.80</v>
      </c>
      <c r="AF32" t="str">
        <f>AC32*AD32*AE32*AQ32</f>
        <v>9.327841</v>
      </c>
      <c r="AG32" t="str">
        <v>1.000000</v>
      </c>
      <c r="AH32" t="str">
        <v>57.04</v>
      </c>
      <c r="AI32" t="str">
        <v>55.86</v>
      </c>
      <c r="AJ32" t="str">
        <v>24.92</v>
      </c>
      <c r="AK32" t="str">
        <v>23.24</v>
      </c>
      <c r="AL32" t="str">
        <f>(AK32-AJ32)*(AJ32*0+0)+AK32</f>
        <v>23.24</v>
      </c>
      <c r="AM32" t="str">
        <v>101.60</v>
      </c>
      <c r="AN32" t="str">
        <v>79.7</v>
      </c>
      <c r="AO32" t="str">
        <v>79.5</v>
      </c>
      <c r="AP32" t="str">
        <v>0.3</v>
      </c>
      <c r="AQ32" t="str">
        <v>30</v>
      </c>
      <c r="AR32" t="str">
        <v>4.093</v>
      </c>
      <c r="AS32" t="str">
        <v>08:37:15</v>
      </c>
      <c r="AT32" t="str">
        <v>2025-01-29</v>
      </c>
      <c r="AU32" t="str">
        <v>-1.64</v>
      </c>
      <c r="AV32" t="str">
        <v>1</v>
      </c>
      <c r="AW32" t="str">
        <v>0.000</v>
      </c>
      <c r="AX32" t="str">
        <v>0.000</v>
      </c>
      <c r="AY32" t="str">
        <v>0.003</v>
      </c>
      <c r="AZ32" t="str">
        <v>-0.044</v>
      </c>
      <c r="BA32" t="str">
        <v>-0.050</v>
      </c>
      <c r="BB32" t="str">
        <v>0.158</v>
      </c>
      <c r="BC32" t="str">
        <v>1</v>
      </c>
      <c r="BD32" t="str">
        <v>75</v>
      </c>
      <c r="BE32" t="str">
        <v>0.001</v>
      </c>
      <c r="BF32" t="str">
        <v>2.000000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0</v>
      </c>
      <c r="BO32" t="str">
        <v>rectangular</v>
      </c>
      <c r="BP32" t="str">
        <v>7000</v>
      </c>
      <c r="BQ32" t="str">
        <v>500</v>
      </c>
      <c r="BR32" t="str">
        <v>1.000000</v>
      </c>
      <c r="BS32" t="str">
        <v>2.000000</v>
      </c>
      <c r="BT32" t="str">
        <v>55537</v>
      </c>
      <c r="BU32" t="str">
        <v>55537</v>
      </c>
      <c r="BV32" t="str">
        <v>55537</v>
      </c>
      <c r="BW32" t="str">
        <v>0.000000</v>
      </c>
      <c r="BX32" t="str">
        <v>-9999</v>
      </c>
      <c r="BY32" t="str">
        <v>0.000000</v>
      </c>
      <c r="BZ32" t="str">
        <v>0.000000</v>
      </c>
      <c r="CA32" t="str">
        <v>0.000000</v>
      </c>
      <c r="CB32" t="str">
        <v>0.000000</v>
      </c>
      <c r="CC32" t="str">
        <v>2.450446</v>
      </c>
      <c r="CD32" t="str">
        <v>2.493564</v>
      </c>
      <c r="CE32" t="str">
        <v>1.073421</v>
      </c>
      <c r="CF32" t="str">
        <v>0.761878</v>
      </c>
      <c r="CG32" t="str">
        <v>0.273552</v>
      </c>
      <c r="CH32" t="str">
        <v>-0.016927</v>
      </c>
      <c r="CI32" t="str">
        <v>0.192023</v>
      </c>
      <c r="CJ32" t="str">
        <v>0.133356</v>
      </c>
      <c r="CK32" t="str">
        <v>118.869423</v>
      </c>
      <c r="CL32" t="str">
        <v>0.001147</v>
      </c>
      <c r="CM32" t="str">
        <v>2.363673</v>
      </c>
      <c r="CN32" t="str">
        <v>0.000005</v>
      </c>
      <c r="CO32" t="str">
        <v>1.000000</v>
      </c>
      <c r="CP32" t="str">
        <v>2.399535</v>
      </c>
      <c r="CQ32" t="str">
        <v>0.000012</v>
      </c>
      <c r="CR32" t="str">
        <v>1.000000</v>
      </c>
      <c r="CS32" t="str">
        <v>0.601056</v>
      </c>
      <c r="CT32" t="str">
        <v>0.600294</v>
      </c>
      <c r="CU32" t="str">
        <v>0.107352</v>
      </c>
      <c r="CV32" t="str">
        <v>0.000000</v>
      </c>
      <c r="CW32" t="str">
        <v>PSF-01163_20250129084558_4d5</v>
      </c>
      <c r="CX32" t="str">
        <v>PFA-00994</v>
      </c>
      <c r="CY32" t="str">
        <v>PSA-00994</v>
      </c>
      <c r="CZ32" t="str">
        <v>PSF-01163</v>
      </c>
      <c r="DA32" t="str">
        <v>RHS-01998</v>
      </c>
      <c r="DB32" t="str">
        <v>3.0.0</v>
      </c>
      <c r="DC32" t="str">
        <v>2025-01-13T08:33:48.201Z</v>
      </c>
    </row>
    <row r="33">
      <c r="A33" t="str">
        <v>30</v>
      </c>
      <c r="B33" t="str">
        <v>08:46:54</v>
      </c>
      <c r="C33" t="str">
        <v>2025-01-29</v>
      </c>
      <c r="D33" t="str">
        <v>K_lowfl_medbth</v>
      </c>
      <c r="E33" t="str">
        <v>Karina Guo</v>
      </c>
      <c r="F33" t="str">
        <v/>
      </c>
      <c r="G33" t="str">
        <v/>
      </c>
      <c r="H33" t="str">
        <v>390</v>
      </c>
      <c r="I33" t="str">
        <v>Low</v>
      </c>
      <c r="J33" t="str">
        <f>1/((1/L33)-(1/K33))</f>
        <v>0.074160</v>
      </c>
      <c r="K33" t="str">
        <f>BH33+(BI33*AN33)+(BJ33*AN33*POWER(V33,2))+(BK33*AN33*V33)+(BL33*POWER(AN33,2))</f>
        <v>1.901642</v>
      </c>
      <c r="L33" t="str">
        <f>((M33/1000)*(1000-((T33+S33)/2)))/(T33-S33)</f>
        <v>0.071376</v>
      </c>
      <c r="M33" t="str">
        <f>(AN33*(S33-R33))/(100*U33*(1000-S33))*1000</f>
        <v>0.834477</v>
      </c>
      <c r="N33" t="str">
        <v>1.810501</v>
      </c>
      <c r="O33" t="str">
        <v>1.764377</v>
      </c>
      <c r="P33" t="str">
        <f>0.61365*EXP((17.502*AL33)/(240.97+AL33))</f>
        <v>2.970368</v>
      </c>
      <c r="Q33" t="str">
        <f>P33-N33</f>
        <v>1.159867</v>
      </c>
      <c r="R33" t="str">
        <v>17.366215</v>
      </c>
      <c r="S33" t="str">
        <v>17.820200</v>
      </c>
      <c r="T33" t="str">
        <f>(P33/AM33)*1000</f>
        <v>29.236412</v>
      </c>
      <c r="U33" t="str">
        <f>V33*BG33</f>
        <v>0.441786</v>
      </c>
      <c r="V33" t="str">
        <v>7.500000</v>
      </c>
      <c r="W33" t="str">
        <v>PSF-01163_20250129084654_f01</v>
      </c>
      <c r="X33" t="str">
        <v>0.000000</v>
      </c>
      <c r="Y33" t="str">
        <v>0.000000</v>
      </c>
      <c r="Z33" t="str">
        <v>0.000000</v>
      </c>
      <c r="AA33" t="str">
        <v>116.584541</v>
      </c>
      <c r="AB33" t="str">
        <v>543.175964</v>
      </c>
      <c r="AC33" t="str">
        <v>0.785365</v>
      </c>
      <c r="AD33" t="str">
        <v>0.5</v>
      </c>
      <c r="AE33" t="str">
        <v>0.80</v>
      </c>
      <c r="AF33" t="str">
        <f>AC33*AD33*AE33*AQ33</f>
        <v>11.061354</v>
      </c>
      <c r="AG33" t="str">
        <v>1.000000</v>
      </c>
      <c r="AH33" t="str">
        <v>57.13</v>
      </c>
      <c r="AI33" t="str">
        <v>55.67</v>
      </c>
      <c r="AJ33" t="str">
        <v>24.94</v>
      </c>
      <c r="AK33" t="str">
        <v>23.86</v>
      </c>
      <c r="AL33" t="str">
        <f>(AK33-AJ33)*(AJ33*0+0)+AK33</f>
        <v>23.86</v>
      </c>
      <c r="AM33" t="str">
        <v>101.60</v>
      </c>
      <c r="AN33" t="str">
        <v>79.8</v>
      </c>
      <c r="AO33" t="str">
        <v>79.6</v>
      </c>
      <c r="AP33" t="str">
        <v>0.2</v>
      </c>
      <c r="AQ33" t="str">
        <v>35</v>
      </c>
      <c r="AR33" t="str">
        <v>4.091</v>
      </c>
      <c r="AS33" t="str">
        <v>08:37:15</v>
      </c>
      <c r="AT33" t="str">
        <v>2025-01-29</v>
      </c>
      <c r="AU33" t="str">
        <v>-1.64</v>
      </c>
      <c r="AV33" t="str">
        <v>1</v>
      </c>
      <c r="AW33" t="str">
        <v>-0.001</v>
      </c>
      <c r="AX33" t="str">
        <v>-0.000</v>
      </c>
      <c r="AY33" t="str">
        <v>-0.008</v>
      </c>
      <c r="AZ33" t="str">
        <v>0.145</v>
      </c>
      <c r="BA33" t="str">
        <v>0.033</v>
      </c>
      <c r="BB33" t="str">
        <v>0.550</v>
      </c>
      <c r="BC33" t="str">
        <v>1</v>
      </c>
      <c r="BD33" t="str">
        <v>75</v>
      </c>
      <c r="BE33" t="str">
        <v>0.001</v>
      </c>
      <c r="BF33" t="str">
        <v>2.000000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0</v>
      </c>
      <c r="BO33" t="str">
        <v>rectangular</v>
      </c>
      <c r="BP33" t="str">
        <v>7000</v>
      </c>
      <c r="BQ33" t="str">
        <v>500</v>
      </c>
      <c r="BR33" t="str">
        <v>1.000000</v>
      </c>
      <c r="BS33" t="str">
        <v>2.000000</v>
      </c>
      <c r="BT33" t="str">
        <v>55537</v>
      </c>
      <c r="BU33" t="str">
        <v>55537</v>
      </c>
      <c r="BV33" t="str">
        <v>55537</v>
      </c>
      <c r="BW33" t="str">
        <v>0.000000</v>
      </c>
      <c r="BX33" t="str">
        <v>-9999</v>
      </c>
      <c r="BY33" t="str">
        <v>0.000000</v>
      </c>
      <c r="BZ33" t="str">
        <v>0.000000</v>
      </c>
      <c r="CA33" t="str">
        <v>0.000000</v>
      </c>
      <c r="CB33" t="str">
        <v>0.000000</v>
      </c>
      <c r="CC33" t="str">
        <v>2.450196</v>
      </c>
      <c r="CD33" t="str">
        <v>2.493675</v>
      </c>
      <c r="CE33" t="str">
        <v>1.073515</v>
      </c>
      <c r="CF33" t="str">
        <v>0.762162</v>
      </c>
      <c r="CG33" t="str">
        <v>0.273327</v>
      </c>
      <c r="CH33" t="str">
        <v>-0.010249</v>
      </c>
      <c r="CI33" t="str">
        <v>0.197769</v>
      </c>
      <c r="CJ33" t="str">
        <v>0.137977</v>
      </c>
      <c r="CK33" t="str">
        <v>116.584541</v>
      </c>
      <c r="CL33" t="str">
        <v>0.001127</v>
      </c>
      <c r="CM33" t="str">
        <v>2.363673</v>
      </c>
      <c r="CN33" t="str">
        <v>0.000005</v>
      </c>
      <c r="CO33" t="str">
        <v>1.000000</v>
      </c>
      <c r="CP33" t="str">
        <v>2.399535</v>
      </c>
      <c r="CQ33" t="str">
        <v>0.000012</v>
      </c>
      <c r="CR33" t="str">
        <v>1.000000</v>
      </c>
      <c r="CS33" t="str">
        <v>0.601056</v>
      </c>
      <c r="CT33" t="str">
        <v>0.600294</v>
      </c>
      <c r="CU33" t="str">
        <v>0.107352</v>
      </c>
      <c r="CV33" t="str">
        <v>0.000000</v>
      </c>
      <c r="CW33" t="str">
        <v>PSF-01163_20250129084654_f01</v>
      </c>
      <c r="CX33" t="str">
        <v>PFA-00994</v>
      </c>
      <c r="CY33" t="str">
        <v>PSA-00994</v>
      </c>
      <c r="CZ33" t="str">
        <v>PSF-01163</v>
      </c>
      <c r="DA33" t="str">
        <v>RHS-01998</v>
      </c>
      <c r="DB33" t="str">
        <v>3.0.0</v>
      </c>
      <c r="DC33" t="str">
        <v>2025-01-13T08:33:48.201Z</v>
      </c>
    </row>
    <row r="34">
      <c r="A34" t="str">
        <v>31</v>
      </c>
      <c r="B34" t="str">
        <v>08:47:24</v>
      </c>
      <c r="C34" t="str">
        <v>2025-01-29</v>
      </c>
      <c r="D34" t="str">
        <v>K_lowfl_medbth</v>
      </c>
      <c r="E34" t="str">
        <v>Karina Guo</v>
      </c>
      <c r="F34" t="str">
        <v/>
      </c>
      <c r="G34" t="str">
        <v/>
      </c>
      <c r="H34" t="str">
        <v>390</v>
      </c>
      <c r="I34" t="str">
        <v>Low</v>
      </c>
      <c r="J34" t="str">
        <f>1/((1/L34)-(1/K34))</f>
        <v>0.070807</v>
      </c>
      <c r="K34" t="str">
        <f>BH34+(BI34*AN34)+(BJ34*AN34*POWER(V34,2))+(BK34*AN34*V34)+(BL34*POWER(AN34,2))</f>
        <v>1.907068</v>
      </c>
      <c r="L34" t="str">
        <f>((M34/1000)*(1000-((T34+S34)/2)))/(T34-S34)</f>
        <v>0.068273</v>
      </c>
      <c r="M34" t="str">
        <f>(AN34*(S34-R34))/(100*U34*(1000-S34))*1000</f>
        <v>0.730237</v>
      </c>
      <c r="N34" t="str">
        <v>1.807622</v>
      </c>
      <c r="O34" t="str">
        <v>1.767405</v>
      </c>
      <c r="P34" t="str">
        <f>0.61365*EXP((17.502*AL34)/(240.97+AL34))</f>
        <v>2.869328</v>
      </c>
      <c r="Q34" t="str">
        <f>P34-N34</f>
        <v>1.061707</v>
      </c>
      <c r="R34" t="str">
        <v>17.395508</v>
      </c>
      <c r="S34" t="str">
        <v>17.791332</v>
      </c>
      <c r="T34" t="str">
        <f>(P34/AM34)*1000</f>
        <v>28.241072</v>
      </c>
      <c r="U34" t="str">
        <f>V34*BG34</f>
        <v>0.441786</v>
      </c>
      <c r="V34" t="str">
        <v>7.500000</v>
      </c>
      <c r="W34" t="str">
        <v>PSF-01163_20250129084724_46e</v>
      </c>
      <c r="X34" t="str">
        <v>0.000000</v>
      </c>
      <c r="Y34" t="str">
        <v>0.000000</v>
      </c>
      <c r="Z34" t="str">
        <v>0.000000</v>
      </c>
      <c r="AA34" t="str">
        <v>123.108032</v>
      </c>
      <c r="AB34" t="str">
        <v>558.154114</v>
      </c>
      <c r="AC34" t="str">
        <v>0.779437</v>
      </c>
      <c r="AD34" t="str">
        <v>0.5</v>
      </c>
      <c r="AE34" t="str">
        <v>0.80</v>
      </c>
      <c r="AF34" t="str">
        <f>AC34*AD34*AE34*AQ34</f>
        <v>11.180670</v>
      </c>
      <c r="AG34" t="str">
        <v>1.000000</v>
      </c>
      <c r="AH34" t="str">
        <v>56.99</v>
      </c>
      <c r="AI34" t="str">
        <v>55.73</v>
      </c>
      <c r="AJ34" t="str">
        <v>24.96</v>
      </c>
      <c r="AK34" t="str">
        <v>23.29</v>
      </c>
      <c r="AL34" t="str">
        <f>(AK34-AJ34)*(AJ34*0+0)+AK34</f>
        <v>23.29</v>
      </c>
      <c r="AM34" t="str">
        <v>101.60</v>
      </c>
      <c r="AN34" t="str">
        <v>80.1</v>
      </c>
      <c r="AO34" t="str">
        <v>79.5</v>
      </c>
      <c r="AP34" t="str">
        <v>0.7</v>
      </c>
      <c r="AQ34" t="str">
        <v>36</v>
      </c>
      <c r="AR34" t="str">
        <v>4.089</v>
      </c>
      <c r="AS34" t="str">
        <v>08:37:15</v>
      </c>
      <c r="AT34" t="str">
        <v>2025-01-29</v>
      </c>
      <c r="AU34" t="str">
        <v>-1.64</v>
      </c>
      <c r="AV34" t="str">
        <v>1</v>
      </c>
      <c r="AW34" t="str">
        <v>0.001</v>
      </c>
      <c r="AX34" t="str">
        <v>0.000</v>
      </c>
      <c r="AY34" t="str">
        <v>0.003</v>
      </c>
      <c r="AZ34" t="str">
        <v>0.077</v>
      </c>
      <c r="BA34" t="str">
        <v>0.323</v>
      </c>
      <c r="BB34" t="str">
        <v>0.736</v>
      </c>
      <c r="BC34" t="str">
        <v>1</v>
      </c>
      <c r="BD34" t="str">
        <v>75</v>
      </c>
      <c r="BE34" t="str">
        <v>0.001</v>
      </c>
      <c r="BF34" t="str">
        <v>2.000000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0</v>
      </c>
      <c r="BO34" t="str">
        <v>rectangular</v>
      </c>
      <c r="BP34" t="str">
        <v>7000</v>
      </c>
      <c r="BQ34" t="str">
        <v>500</v>
      </c>
      <c r="BR34" t="str">
        <v>1.000000</v>
      </c>
      <c r="BS34" t="str">
        <v>2.000000</v>
      </c>
      <c r="BT34" t="str">
        <v>55537</v>
      </c>
      <c r="BU34" t="str">
        <v>55537</v>
      </c>
      <c r="BV34" t="str">
        <v>55537</v>
      </c>
      <c r="BW34" t="str">
        <v>0.000000</v>
      </c>
      <c r="BX34" t="str">
        <v>-9999</v>
      </c>
      <c r="BY34" t="str">
        <v>0.000000</v>
      </c>
      <c r="BZ34" t="str">
        <v>0.000000</v>
      </c>
      <c r="CA34" t="str">
        <v>0.000000</v>
      </c>
      <c r="CB34" t="str">
        <v>0.000000</v>
      </c>
      <c r="CC34" t="str">
        <v>2.450265</v>
      </c>
      <c r="CD34" t="str">
        <v>2.493490</v>
      </c>
      <c r="CE34" t="str">
        <v>1.075533</v>
      </c>
      <c r="CF34" t="str">
        <v>0.761905</v>
      </c>
      <c r="CG34" t="str">
        <v>0.273191</v>
      </c>
      <c r="CH34" t="str">
        <v>-0.016770</v>
      </c>
      <c r="CI34" t="str">
        <v>0.200738</v>
      </c>
      <c r="CJ34" t="str">
        <v>0.138543</v>
      </c>
      <c r="CK34" t="str">
        <v>123.108032</v>
      </c>
      <c r="CL34" t="str">
        <v>0.001148</v>
      </c>
      <c r="CM34" t="str">
        <v>2.363673</v>
      </c>
      <c r="CN34" t="str">
        <v>0.000005</v>
      </c>
      <c r="CO34" t="str">
        <v>1.000000</v>
      </c>
      <c r="CP34" t="str">
        <v>2.399535</v>
      </c>
      <c r="CQ34" t="str">
        <v>0.000012</v>
      </c>
      <c r="CR34" t="str">
        <v>1.000000</v>
      </c>
      <c r="CS34" t="str">
        <v>0.601056</v>
      </c>
      <c r="CT34" t="str">
        <v>0.600294</v>
      </c>
      <c r="CU34" t="str">
        <v>0.107352</v>
      </c>
      <c r="CV34" t="str">
        <v>0.000000</v>
      </c>
      <c r="CW34" t="str">
        <v>PSF-01163_20250129084724_46e</v>
      </c>
      <c r="CX34" t="str">
        <v>PFA-00994</v>
      </c>
      <c r="CY34" t="str">
        <v>PSA-00994</v>
      </c>
      <c r="CZ34" t="str">
        <v>PSF-01163</v>
      </c>
      <c r="DA34" t="str">
        <v>RHS-01998</v>
      </c>
      <c r="DB34" t="str">
        <v>3.0.0</v>
      </c>
      <c r="DC34" t="str">
        <v>2025-01-13T08:33:48.201Z</v>
      </c>
    </row>
    <row r="35">
      <c r="A35" t="str">
        <v>32</v>
      </c>
      <c r="B35" t="str">
        <v>08:49:46</v>
      </c>
      <c r="C35" t="str">
        <v>2025-01-29</v>
      </c>
      <c r="D35" t="str">
        <v>K_lowfl_medbth</v>
      </c>
      <c r="E35" t="str">
        <v>Karina Guo</v>
      </c>
      <c r="F35" t="str">
        <v/>
      </c>
      <c r="G35" t="str">
        <v/>
      </c>
      <c r="H35" t="str">
        <v>092</v>
      </c>
      <c r="I35" t="str">
        <v>Low</v>
      </c>
      <c r="J35" t="str">
        <f>1/((1/L35)-(1/K35))</f>
        <v>0.111805</v>
      </c>
      <c r="K35" t="str">
        <f>BH35+(BI35*AN35)+(BJ35*AN35*POWER(V35,2))+(BK35*AN35*V35)+(BL35*POWER(AN35,2))</f>
        <v>1.906707</v>
      </c>
      <c r="L35" t="str">
        <f>((M35/1000)*(1000-((T35+S35)/2)))/(T35-S35)</f>
        <v>0.105612</v>
      </c>
      <c r="M35" t="str">
        <f>(AN35*(S35-R35))/(100*U35*(1000-S35))*1000</f>
        <v>1.171244</v>
      </c>
      <c r="N35" t="str">
        <v>1.829871</v>
      </c>
      <c r="O35" t="str">
        <v>1.765368</v>
      </c>
      <c r="P35" t="str">
        <f>0.61365*EXP((17.502*AL35)/(240.97+AL35))</f>
        <v>2.930204</v>
      </c>
      <c r="Q35" t="str">
        <f>P35-N35</f>
        <v>1.100333</v>
      </c>
      <c r="R35" t="str">
        <v>17.376057</v>
      </c>
      <c r="S35" t="str">
        <v>18.010942</v>
      </c>
      <c r="T35" t="str">
        <f>(P35/AM35)*1000</f>
        <v>28.841228</v>
      </c>
      <c r="U35" t="str">
        <f>V35*BG35</f>
        <v>0.441786</v>
      </c>
      <c r="V35" t="str">
        <v>7.500000</v>
      </c>
      <c r="W35" t="str">
        <v>PSF-01163_20250129084946_dfb</v>
      </c>
      <c r="X35" t="str">
        <v>0.000000</v>
      </c>
      <c r="Y35" t="str">
        <v>0.000000</v>
      </c>
      <c r="Z35" t="str">
        <v>0.000000</v>
      </c>
      <c r="AA35" t="str">
        <v>182.946320</v>
      </c>
      <c r="AB35" t="str">
        <v>648.663269</v>
      </c>
      <c r="AC35" t="str">
        <v>0.717964</v>
      </c>
      <c r="AD35" t="str">
        <v>0.5</v>
      </c>
      <c r="AE35" t="str">
        <v>0.80</v>
      </c>
      <c r="AF35" t="str">
        <f>AC35*AD35*AE35*AQ35</f>
        <v>18.998844</v>
      </c>
      <c r="AG35" t="str">
        <v>1.000000</v>
      </c>
      <c r="AH35" t="str">
        <v>57.37</v>
      </c>
      <c r="AI35" t="str">
        <v>55.35</v>
      </c>
      <c r="AJ35" t="str">
        <v>25.05</v>
      </c>
      <c r="AK35" t="str">
        <v>23.64</v>
      </c>
      <c r="AL35" t="str">
        <f>(AK35-AJ35)*(AJ35*0+0)+AK35</f>
        <v>23.64</v>
      </c>
      <c r="AM35" t="str">
        <v>101.60</v>
      </c>
      <c r="AN35" t="str">
        <v>80.0</v>
      </c>
      <c r="AO35" t="str">
        <v>79.7</v>
      </c>
      <c r="AP35" t="str">
        <v>0.5</v>
      </c>
      <c r="AQ35" t="str">
        <v>66</v>
      </c>
      <c r="AR35" t="str">
        <v>4.088</v>
      </c>
      <c r="AS35" t="str">
        <v>08:49:30</v>
      </c>
      <c r="AT35" t="str">
        <v>2025-01-29</v>
      </c>
      <c r="AU35" t="str">
        <v>-0.06</v>
      </c>
      <c r="AV35" t="str">
        <v>0</v>
      </c>
      <c r="AW35" t="str">
        <v>-0.000</v>
      </c>
      <c r="AX35" t="str">
        <v>0.000</v>
      </c>
      <c r="AY35" t="str">
        <v>0.008</v>
      </c>
      <c r="AZ35" t="str">
        <v>0.669</v>
      </c>
      <c r="BA35" t="str">
        <v>0.368</v>
      </c>
      <c r="BB35" t="str">
        <v>1.057</v>
      </c>
      <c r="BC35" t="str">
        <v>1</v>
      </c>
      <c r="BD35" t="str">
        <v>75</v>
      </c>
      <c r="BE35" t="str">
        <v>0.001</v>
      </c>
      <c r="BF35" t="str">
        <v>2.000000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0</v>
      </c>
      <c r="BO35" t="str">
        <v>rectangular</v>
      </c>
      <c r="BP35" t="str">
        <v>7000</v>
      </c>
      <c r="BQ35" t="str">
        <v>500</v>
      </c>
      <c r="BR35" t="str">
        <v>1.000000</v>
      </c>
      <c r="BS35" t="str">
        <v>2.000000</v>
      </c>
      <c r="BT35" t="str">
        <v>55537</v>
      </c>
      <c r="BU35" t="str">
        <v>55537</v>
      </c>
      <c r="BV35" t="str">
        <v>55537</v>
      </c>
      <c r="BW35" t="str">
        <v>0.000000</v>
      </c>
      <c r="BX35" t="str">
        <v>-9999</v>
      </c>
      <c r="BY35" t="str">
        <v>0.000000</v>
      </c>
      <c r="BZ35" t="str">
        <v>0.000000</v>
      </c>
      <c r="CA35" t="str">
        <v>0.000000</v>
      </c>
      <c r="CB35" t="str">
        <v>0.000000</v>
      </c>
      <c r="CC35" t="str">
        <v>2.449749</v>
      </c>
      <c r="CD35" t="str">
        <v>2.491827</v>
      </c>
      <c r="CE35" t="str">
        <v>1.075398</v>
      </c>
      <c r="CF35" t="str">
        <v>0.762233</v>
      </c>
      <c r="CG35" t="str">
        <v>0.272162</v>
      </c>
      <c r="CH35" t="str">
        <v>-0.013966</v>
      </c>
      <c r="CI35" t="str">
        <v>0.215020</v>
      </c>
      <c r="CJ35" t="str">
        <v>0.164891</v>
      </c>
      <c r="CK35" t="str">
        <v>182.946320</v>
      </c>
      <c r="CL35" t="str">
        <v>0.001153</v>
      </c>
      <c r="CM35" t="str">
        <v>2.363673</v>
      </c>
      <c r="CN35" t="str">
        <v>0.000005</v>
      </c>
      <c r="CO35" t="str">
        <v>1.000000</v>
      </c>
      <c r="CP35" t="str">
        <v>2.399535</v>
      </c>
      <c r="CQ35" t="str">
        <v>0.000012</v>
      </c>
      <c r="CR35" t="str">
        <v>1.000000</v>
      </c>
      <c r="CS35" t="str">
        <v>0.601056</v>
      </c>
      <c r="CT35" t="str">
        <v>0.600294</v>
      </c>
      <c r="CU35" t="str">
        <v>0.107352</v>
      </c>
      <c r="CV35" t="str">
        <v>0.000000</v>
      </c>
      <c r="CW35" t="str">
        <v>PSF-01163_20250129084946_dfb</v>
      </c>
      <c r="CX35" t="str">
        <v>PFA-00994</v>
      </c>
      <c r="CY35" t="str">
        <v>PSA-00994</v>
      </c>
      <c r="CZ35" t="str">
        <v>PSF-01163</v>
      </c>
      <c r="DA35" t="str">
        <v>RHS-01998</v>
      </c>
      <c r="DB35" t="str">
        <v>3.0.0</v>
      </c>
      <c r="DC35" t="str">
        <v>2025-01-13T08:33:48.201Z</v>
      </c>
    </row>
    <row r="36">
      <c r="A36" t="str">
        <v>33</v>
      </c>
      <c r="B36" t="str">
        <v>08:50:12</v>
      </c>
      <c r="C36" t="str">
        <v>2025-01-29</v>
      </c>
      <c r="D36" t="str">
        <v>K_lowfl_medbth</v>
      </c>
      <c r="E36" t="str">
        <v>Karina Guo</v>
      </c>
      <c r="F36" t="str">
        <v/>
      </c>
      <c r="G36" t="str">
        <v/>
      </c>
      <c r="H36" t="str">
        <v>092</v>
      </c>
      <c r="I36" t="str">
        <v>Low</v>
      </c>
      <c r="J36" t="str">
        <f>1/((1/L36)-(1/K36))</f>
        <v>0.145350</v>
      </c>
      <c r="K36" t="str">
        <f>BH36+(BI36*AN36)+(BJ36*AN36*POWER(V36,2))+(BK36*AN36*V36)+(BL36*POWER(AN36,2))</f>
        <v>1.903964</v>
      </c>
      <c r="L36" t="str">
        <f>((M36/1000)*(1000-((T36+S36)/2)))/(T36-S36)</f>
        <v>0.135041</v>
      </c>
      <c r="M36" t="str">
        <f>(AN36*(S36-R36))/(100*U36*(1000-S36))*1000</f>
        <v>1.455020</v>
      </c>
      <c r="N36" t="str">
        <v>1.848137</v>
      </c>
      <c r="O36" t="str">
        <v>1.767870</v>
      </c>
      <c r="P36" t="str">
        <f>0.61365*EXP((17.502*AL36)/(240.97+AL36))</f>
        <v>2.917154</v>
      </c>
      <c r="Q36" t="str">
        <f>P36-N36</f>
        <v>1.069017</v>
      </c>
      <c r="R36" t="str">
        <v>17.400513</v>
      </c>
      <c r="S36" t="str">
        <v>18.190548</v>
      </c>
      <c r="T36" t="str">
        <f>(P36/AM36)*1000</f>
        <v>28.712498</v>
      </c>
      <c r="U36" t="str">
        <f>V36*BG36</f>
        <v>0.441786</v>
      </c>
      <c r="V36" t="str">
        <v>7.500000</v>
      </c>
      <c r="W36" t="str">
        <v>PSF-01163_20250129085012_35f</v>
      </c>
      <c r="X36" t="str">
        <v>0.000000</v>
      </c>
      <c r="Y36" t="str">
        <v>0.000000</v>
      </c>
      <c r="Z36" t="str">
        <v>0.000000</v>
      </c>
      <c r="AA36" t="str">
        <v>153.195267</v>
      </c>
      <c r="AB36" t="str">
        <v>628.040649</v>
      </c>
      <c r="AC36" t="str">
        <v>0.756074</v>
      </c>
      <c r="AD36" t="str">
        <v>0.5</v>
      </c>
      <c r="AE36" t="str">
        <v>0.80</v>
      </c>
      <c r="AF36" t="str">
        <f>AC36*AD36*AE36*AQ36</f>
        <v>23.157705</v>
      </c>
      <c r="AG36" t="str">
        <v>1.000000</v>
      </c>
      <c r="AH36" t="str">
        <v>57.90</v>
      </c>
      <c r="AI36" t="str">
        <v>55.38</v>
      </c>
      <c r="AJ36" t="str">
        <v>25.07</v>
      </c>
      <c r="AK36" t="str">
        <v>23.56</v>
      </c>
      <c r="AL36" t="str">
        <f>(AK36-AJ36)*(AJ36*0+0)+AK36</f>
        <v>23.56</v>
      </c>
      <c r="AM36" t="str">
        <v>101.60</v>
      </c>
      <c r="AN36" t="str">
        <v>79.9</v>
      </c>
      <c r="AO36" t="str">
        <v>79.6</v>
      </c>
      <c r="AP36" t="str">
        <v>0.4</v>
      </c>
      <c r="AQ36" t="str">
        <v>77</v>
      </c>
      <c r="AR36" t="str">
        <v>4.087</v>
      </c>
      <c r="AS36" t="str">
        <v>08:49:30</v>
      </c>
      <c r="AT36" t="str">
        <v>2025-01-29</v>
      </c>
      <c r="AU36" t="str">
        <v>-0.06</v>
      </c>
      <c r="AV36" t="str">
        <v>0</v>
      </c>
      <c r="AW36" t="str">
        <v>-0.001</v>
      </c>
      <c r="AX36" t="str">
        <v>-0.000</v>
      </c>
      <c r="AY36" t="str">
        <v>0.007</v>
      </c>
      <c r="AZ36" t="str">
        <v>-0.179</v>
      </c>
      <c r="BA36" t="str">
        <v>-0.423</v>
      </c>
      <c r="BB36" t="str">
        <v>-0.728</v>
      </c>
      <c r="BC36" t="str">
        <v>1</v>
      </c>
      <c r="BD36" t="str">
        <v>75</v>
      </c>
      <c r="BE36" t="str">
        <v>0.001</v>
      </c>
      <c r="BF36" t="str">
        <v>2.000000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0</v>
      </c>
      <c r="BO36" t="str">
        <v>rectangular</v>
      </c>
      <c r="BP36" t="str">
        <v>7000</v>
      </c>
      <c r="BQ36" t="str">
        <v>500</v>
      </c>
      <c r="BR36" t="str">
        <v>1.000000</v>
      </c>
      <c r="BS36" t="str">
        <v>2.000000</v>
      </c>
      <c r="BT36" t="str">
        <v>55537</v>
      </c>
      <c r="BU36" t="str">
        <v>55537</v>
      </c>
      <c r="BV36" t="str">
        <v>55537</v>
      </c>
      <c r="BW36" t="str">
        <v>0.000000</v>
      </c>
      <c r="BX36" t="str">
        <v>-9999</v>
      </c>
      <c r="BY36" t="str">
        <v>0.000000</v>
      </c>
      <c r="BZ36" t="str">
        <v>0.000000</v>
      </c>
      <c r="CA36" t="str">
        <v>0.000000</v>
      </c>
      <c r="CB36" t="str">
        <v>0.000000</v>
      </c>
      <c r="CC36" t="str">
        <v>2.449793</v>
      </c>
      <c r="CD36" t="str">
        <v>2.492548</v>
      </c>
      <c r="CE36" t="str">
        <v>1.074378</v>
      </c>
      <c r="CF36" t="str">
        <v>0.761996</v>
      </c>
      <c r="CG36" t="str">
        <v>0.272021</v>
      </c>
      <c r="CH36" t="str">
        <v>-0.014935</v>
      </c>
      <c r="CI36" t="str">
        <v>0.217513</v>
      </c>
      <c r="CJ36" t="str">
        <v>0.173951</v>
      </c>
      <c r="CK36" t="str">
        <v>153.195267</v>
      </c>
      <c r="CL36" t="str">
        <v>0.001133</v>
      </c>
      <c r="CM36" t="str">
        <v>2.363673</v>
      </c>
      <c r="CN36" t="str">
        <v>0.000005</v>
      </c>
      <c r="CO36" t="str">
        <v>1.000000</v>
      </c>
      <c r="CP36" t="str">
        <v>2.399535</v>
      </c>
      <c r="CQ36" t="str">
        <v>0.000012</v>
      </c>
      <c r="CR36" t="str">
        <v>1.000000</v>
      </c>
      <c r="CS36" t="str">
        <v>0.601056</v>
      </c>
      <c r="CT36" t="str">
        <v>0.600294</v>
      </c>
      <c r="CU36" t="str">
        <v>0.107352</v>
      </c>
      <c r="CV36" t="str">
        <v>0.000000</v>
      </c>
      <c r="CW36" t="str">
        <v>PSF-01163_20250129085012_35f</v>
      </c>
      <c r="CX36" t="str">
        <v>PFA-00994</v>
      </c>
      <c r="CY36" t="str">
        <v>PSA-00994</v>
      </c>
      <c r="CZ36" t="str">
        <v>PSF-01163</v>
      </c>
      <c r="DA36" t="str">
        <v>RHS-01998</v>
      </c>
      <c r="DB36" t="str">
        <v>3.0.0</v>
      </c>
      <c r="DC36" t="str">
        <v>2025-01-13T08:33:48.201Z</v>
      </c>
    </row>
    <row r="37">
      <c r="A37" t="str">
        <v>34</v>
      </c>
      <c r="B37" t="str">
        <v>08:50:32</v>
      </c>
      <c r="C37" t="str">
        <v>2025-01-29</v>
      </c>
      <c r="D37" t="str">
        <v>K_lowfl_medbth</v>
      </c>
      <c r="E37" t="str">
        <v>Karina Guo</v>
      </c>
      <c r="F37" t="str">
        <v/>
      </c>
      <c r="G37" t="str">
        <v/>
      </c>
      <c r="H37" t="str">
        <v>092</v>
      </c>
      <c r="I37" t="str">
        <v>Low</v>
      </c>
      <c r="J37" t="str">
        <f>1/((1/L37)-(1/K37))</f>
        <v>0.183041</v>
      </c>
      <c r="K37" t="str">
        <f>BH37+(BI37*AN37)+(BJ37*AN37*POWER(V37,2))+(BK37*AN37*V37)+(BL37*POWER(AN37,2))</f>
        <v>1.906880</v>
      </c>
      <c r="L37" t="str">
        <f>((M37/1000)*(1000-((T37+S37)/2)))/(T37-S37)</f>
        <v>0.167010</v>
      </c>
      <c r="M37" t="str">
        <f>(AN37*(S37-R37))/(100*U37*(1000-S37))*1000</f>
        <v>1.720346</v>
      </c>
      <c r="N37" t="str">
        <v>1.861794</v>
      </c>
      <c r="O37" t="str">
        <v>1.767093</v>
      </c>
      <c r="P37" t="str">
        <f>0.61365*EXP((17.502*AL37)/(240.97+AL37))</f>
        <v>2.883880</v>
      </c>
      <c r="Q37" t="str">
        <f>P37-N37</f>
        <v>1.022087</v>
      </c>
      <c r="R37" t="str">
        <v>17.393291</v>
      </c>
      <c r="S37" t="str">
        <v>18.325417</v>
      </c>
      <c r="T37" t="str">
        <f>(P37/AM37)*1000</f>
        <v>28.385693</v>
      </c>
      <c r="U37" t="str">
        <f>V37*BG37</f>
        <v>0.441786</v>
      </c>
      <c r="V37" t="str">
        <v>7.500000</v>
      </c>
      <c r="W37" t="str">
        <v>PSF-01163_20250129085032_548</v>
      </c>
      <c r="X37" t="str">
        <v>0.000000</v>
      </c>
      <c r="Y37" t="str">
        <v>0.000000</v>
      </c>
      <c r="Z37" t="str">
        <v>0.000000</v>
      </c>
      <c r="AA37" t="str">
        <v>139.713760</v>
      </c>
      <c r="AB37" t="str">
        <v>603.169800</v>
      </c>
      <c r="AC37" t="str">
        <v>0.768367</v>
      </c>
      <c r="AD37" t="str">
        <v>0.5</v>
      </c>
      <c r="AE37" t="str">
        <v>0.80</v>
      </c>
      <c r="AF37" t="str">
        <f>AC37*AD37*AE37*AQ37</f>
        <v>24.950146</v>
      </c>
      <c r="AG37" t="str">
        <v>1.000000</v>
      </c>
      <c r="AH37" t="str">
        <v>58.31</v>
      </c>
      <c r="AI37" t="str">
        <v>55.34</v>
      </c>
      <c r="AJ37" t="str">
        <v>25.07</v>
      </c>
      <c r="AK37" t="str">
        <v>23.37</v>
      </c>
      <c r="AL37" t="str">
        <f>(AK37-AJ37)*(AJ37*0+0)+AK37</f>
        <v>23.37</v>
      </c>
      <c r="AM37" t="str">
        <v>101.60</v>
      </c>
      <c r="AN37" t="str">
        <v>80.0</v>
      </c>
      <c r="AO37" t="str">
        <v>79.3</v>
      </c>
      <c r="AP37" t="str">
        <v>0.9</v>
      </c>
      <c r="AQ37" t="str">
        <v>81</v>
      </c>
      <c r="AR37" t="str">
        <v>4.087</v>
      </c>
      <c r="AS37" t="str">
        <v>08:49:30</v>
      </c>
      <c r="AT37" t="str">
        <v>2025-01-29</v>
      </c>
      <c r="AU37" t="str">
        <v>-0.06</v>
      </c>
      <c r="AV37" t="str">
        <v>0</v>
      </c>
      <c r="AW37" t="str">
        <v>-0.001</v>
      </c>
      <c r="AX37" t="str">
        <v>0.000</v>
      </c>
      <c r="AY37" t="str">
        <v>-0.001</v>
      </c>
      <c r="AZ37" t="str">
        <v>-0.111</v>
      </c>
      <c r="BA37" t="str">
        <v>-0.057</v>
      </c>
      <c r="BB37" t="str">
        <v>-0.310</v>
      </c>
      <c r="BC37" t="str">
        <v>1</v>
      </c>
      <c r="BD37" t="str">
        <v>75</v>
      </c>
      <c r="BE37" t="str">
        <v>0.001</v>
      </c>
      <c r="BF37" t="str">
        <v>2.000000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0</v>
      </c>
      <c r="BO37" t="str">
        <v>rectangular</v>
      </c>
      <c r="BP37" t="str">
        <v>7000</v>
      </c>
      <c r="BQ37" t="str">
        <v>500</v>
      </c>
      <c r="BR37" t="str">
        <v>1.000000</v>
      </c>
      <c r="BS37" t="str">
        <v>2.000000</v>
      </c>
      <c r="BT37" t="str">
        <v>55537</v>
      </c>
      <c r="BU37" t="str">
        <v>55537</v>
      </c>
      <c r="BV37" t="str">
        <v>55537</v>
      </c>
      <c r="BW37" t="str">
        <v>0.000000</v>
      </c>
      <c r="BX37" t="str">
        <v>-9999</v>
      </c>
      <c r="BY37" t="str">
        <v>0.000000</v>
      </c>
      <c r="BZ37" t="str">
        <v>0.000000</v>
      </c>
      <c r="CA37" t="str">
        <v>0.000000</v>
      </c>
      <c r="CB37" t="str">
        <v>0.000000</v>
      </c>
      <c r="CC37" t="str">
        <v>2.449739</v>
      </c>
      <c r="CD37" t="str">
        <v>2.493110</v>
      </c>
      <c r="CE37" t="str">
        <v>1.075463</v>
      </c>
      <c r="CF37" t="str">
        <v>0.761430</v>
      </c>
      <c r="CG37" t="str">
        <v>0.271970</v>
      </c>
      <c r="CH37" t="str">
        <v>-0.017098</v>
      </c>
      <c r="CI37" t="str">
        <v>0.219384</v>
      </c>
      <c r="CJ37" t="str">
        <v>0.177958</v>
      </c>
      <c r="CK37" t="str">
        <v>139.713760</v>
      </c>
      <c r="CL37" t="str">
        <v>0.001144</v>
      </c>
      <c r="CM37" t="str">
        <v>2.363673</v>
      </c>
      <c r="CN37" t="str">
        <v>0.000005</v>
      </c>
      <c r="CO37" t="str">
        <v>1.000000</v>
      </c>
      <c r="CP37" t="str">
        <v>2.399535</v>
      </c>
      <c r="CQ37" t="str">
        <v>0.000012</v>
      </c>
      <c r="CR37" t="str">
        <v>1.000000</v>
      </c>
      <c r="CS37" t="str">
        <v>0.601056</v>
      </c>
      <c r="CT37" t="str">
        <v>0.600294</v>
      </c>
      <c r="CU37" t="str">
        <v>0.107352</v>
      </c>
      <c r="CV37" t="str">
        <v>0.000000</v>
      </c>
      <c r="CW37" t="str">
        <v>PSF-01163_20250129085032_548</v>
      </c>
      <c r="CX37" t="str">
        <v>PFA-00994</v>
      </c>
      <c r="CY37" t="str">
        <v>PSA-00994</v>
      </c>
      <c r="CZ37" t="str">
        <v>PSF-01163</v>
      </c>
      <c r="DA37" t="str">
        <v>RHS-01998</v>
      </c>
      <c r="DB37" t="str">
        <v>3.0.0</v>
      </c>
      <c r="DC37" t="str">
        <v>2025-01-13T08:33:48.201Z</v>
      </c>
    </row>
    <row r="38">
      <c r="A38" t="str">
        <v>35</v>
      </c>
      <c r="B38" t="str">
        <v>08:51:06</v>
      </c>
      <c r="C38" t="str">
        <v>2025-01-29</v>
      </c>
      <c r="D38" t="str">
        <v>K_lowfl_medbth</v>
      </c>
      <c r="E38" t="str">
        <v>Karina Guo</v>
      </c>
      <c r="F38" t="str">
        <v/>
      </c>
      <c r="G38" t="str">
        <v/>
      </c>
      <c r="H38" t="str">
        <v>238</v>
      </c>
      <c r="I38" t="str">
        <v>Low</v>
      </c>
      <c r="J38" t="str">
        <f>1/((1/L38)-(1/K38))</f>
        <v>0.151248</v>
      </c>
      <c r="K38" t="str">
        <f>BH38+(BI38*AN38)+(BJ38*AN38*POWER(V38,2))+(BK38*AN38*V38)+(BL38*POWER(AN38,2))</f>
        <v>1.904673</v>
      </c>
      <c r="L38" t="str">
        <f>((M38/1000)*(1000-((T38+S38)/2)))/(T38-S38)</f>
        <v>0.140121</v>
      </c>
      <c r="M38" t="str">
        <f>(AN38*(S38-R38))/(100*U38*(1000-S38))*1000</f>
        <v>1.598320</v>
      </c>
      <c r="N38" t="str">
        <v>1.850248</v>
      </c>
      <c r="O38" t="str">
        <v>1.762119</v>
      </c>
      <c r="P38" t="str">
        <f>0.61365*EXP((17.502*AL38)/(240.97+AL38))</f>
        <v>2.981618</v>
      </c>
      <c r="Q38" t="str">
        <f>P38-N38</f>
        <v>1.131370</v>
      </c>
      <c r="R38" t="str">
        <v>17.343605</v>
      </c>
      <c r="S38" t="str">
        <v>18.211012</v>
      </c>
      <c r="T38" t="str">
        <f>(P38/AM38)*1000</f>
        <v>29.346491</v>
      </c>
      <c r="U38" t="str">
        <f>V38*BG38</f>
        <v>0.441786</v>
      </c>
      <c r="V38" t="str">
        <v>7.500000</v>
      </c>
      <c r="W38" t="str">
        <v>PSF-01163_20250129085106_cba</v>
      </c>
      <c r="X38" t="str">
        <v>0.000000</v>
      </c>
      <c r="Y38" t="str">
        <v>0.000000</v>
      </c>
      <c r="Z38" t="str">
        <v>0.000000</v>
      </c>
      <c r="AA38" t="str">
        <v>150.438309</v>
      </c>
      <c r="AB38" t="str">
        <v>552.977783</v>
      </c>
      <c r="AC38" t="str">
        <v>0.727949</v>
      </c>
      <c r="AD38" t="str">
        <v>0.5</v>
      </c>
      <c r="AE38" t="str">
        <v>0.80</v>
      </c>
      <c r="AF38" t="str">
        <f>AC38*AD38*AE38*AQ38</f>
        <v>24.496737</v>
      </c>
      <c r="AG38" t="str">
        <v>1.000000</v>
      </c>
      <c r="AH38" t="str">
        <v>57.94</v>
      </c>
      <c r="AI38" t="str">
        <v>55.18</v>
      </c>
      <c r="AJ38" t="str">
        <v>25.07</v>
      </c>
      <c r="AK38" t="str">
        <v>23.93</v>
      </c>
      <c r="AL38" t="str">
        <f>(AK38-AJ38)*(AJ38*0+0)+AK38</f>
        <v>23.93</v>
      </c>
      <c r="AM38" t="str">
        <v>101.60</v>
      </c>
      <c r="AN38" t="str">
        <v>79.9</v>
      </c>
      <c r="AO38" t="str">
        <v>76.4</v>
      </c>
      <c r="AP38" t="str">
        <v>4.4</v>
      </c>
      <c r="AQ38" t="str">
        <v>84</v>
      </c>
      <c r="AR38" t="str">
        <v>4.085</v>
      </c>
      <c r="AS38" t="str">
        <v>08:49:30</v>
      </c>
      <c r="AT38" t="str">
        <v>2025-01-29</v>
      </c>
      <c r="AU38" t="str">
        <v>-0.06</v>
      </c>
      <c r="AV38" t="str">
        <v>0</v>
      </c>
      <c r="AW38" t="str">
        <v>0.002</v>
      </c>
      <c r="AX38" t="str">
        <v>0.000</v>
      </c>
      <c r="AY38" t="str">
        <v>0.003</v>
      </c>
      <c r="AZ38" t="str">
        <v>-0.055</v>
      </c>
      <c r="BA38" t="str">
        <v>-0.333</v>
      </c>
      <c r="BB38" t="str">
        <v>-0.793</v>
      </c>
      <c r="BC38" t="str">
        <v>1</v>
      </c>
      <c r="BD38" t="str">
        <v>75</v>
      </c>
      <c r="BE38" t="str">
        <v>0.001</v>
      </c>
      <c r="BF38" t="str">
        <v>2.000000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0</v>
      </c>
      <c r="BO38" t="str">
        <v>rectangular</v>
      </c>
      <c r="BP38" t="str">
        <v>7000</v>
      </c>
      <c r="BQ38" t="str">
        <v>500</v>
      </c>
      <c r="BR38" t="str">
        <v>1.000000</v>
      </c>
      <c r="BS38" t="str">
        <v>2.000000</v>
      </c>
      <c r="BT38" t="str">
        <v>55537</v>
      </c>
      <c r="BU38" t="str">
        <v>55537</v>
      </c>
      <c r="BV38" t="str">
        <v>55537</v>
      </c>
      <c r="BW38" t="str">
        <v>0.000000</v>
      </c>
      <c r="BX38" t="str">
        <v>-9999</v>
      </c>
      <c r="BY38" t="str">
        <v>0.000000</v>
      </c>
      <c r="BZ38" t="str">
        <v>0.000000</v>
      </c>
      <c r="CA38" t="str">
        <v>0.000000</v>
      </c>
      <c r="CB38" t="str">
        <v>0.000000</v>
      </c>
      <c r="CC38" t="str">
        <v>2.449517</v>
      </c>
      <c r="CD38" t="str">
        <v>2.492597</v>
      </c>
      <c r="CE38" t="str">
        <v>1.074641</v>
      </c>
      <c r="CF38" t="str">
        <v>0.755112</v>
      </c>
      <c r="CG38" t="str">
        <v>0.271929</v>
      </c>
      <c r="CH38" t="str">
        <v>-0.010986</v>
      </c>
      <c r="CI38" t="str">
        <v>0.222702</v>
      </c>
      <c r="CJ38" t="str">
        <v>0.180524</v>
      </c>
      <c r="CK38" t="str">
        <v>150.438309</v>
      </c>
      <c r="CL38" t="str">
        <v>0.001182</v>
      </c>
      <c r="CM38" t="str">
        <v>2.363673</v>
      </c>
      <c r="CN38" t="str">
        <v>0.000005</v>
      </c>
      <c r="CO38" t="str">
        <v>1.000000</v>
      </c>
      <c r="CP38" t="str">
        <v>2.399535</v>
      </c>
      <c r="CQ38" t="str">
        <v>0.000012</v>
      </c>
      <c r="CR38" t="str">
        <v>1.000000</v>
      </c>
      <c r="CS38" t="str">
        <v>0.601056</v>
      </c>
      <c r="CT38" t="str">
        <v>0.600294</v>
      </c>
      <c r="CU38" t="str">
        <v>0.107352</v>
      </c>
      <c r="CV38" t="str">
        <v>0.000000</v>
      </c>
      <c r="CW38" t="str">
        <v>PSF-01163_20250129085106_cba</v>
      </c>
      <c r="CX38" t="str">
        <v>PFA-00994</v>
      </c>
      <c r="CY38" t="str">
        <v>PSA-00994</v>
      </c>
      <c r="CZ38" t="str">
        <v>PSF-01163</v>
      </c>
      <c r="DA38" t="str">
        <v>RHS-01998</v>
      </c>
      <c r="DB38" t="str">
        <v>3.0.0</v>
      </c>
      <c r="DC38" t="str">
        <v>2025-01-13T08:33:48.201Z</v>
      </c>
    </row>
    <row r="39">
      <c r="A39" t="str">
        <v>36</v>
      </c>
      <c r="B39" t="str">
        <v>08:52:03</v>
      </c>
      <c r="C39" t="str">
        <v>2025-01-29</v>
      </c>
      <c r="D39" t="str">
        <v>K_lowfl_medbth</v>
      </c>
      <c r="E39" t="str">
        <v>Karina Guo</v>
      </c>
      <c r="F39" t="str">
        <v/>
      </c>
      <c r="G39" t="str">
        <v/>
      </c>
      <c r="H39" t="str">
        <v>238</v>
      </c>
      <c r="I39" t="str">
        <v>Low</v>
      </c>
      <c r="J39" t="str">
        <f>1/((1/L39)-(1/K39))</f>
        <v>0.159638</v>
      </c>
      <c r="K39" t="str">
        <f>BH39+(BI39*AN39)+(BJ39*AN39*POWER(V39,2))+(BK39*AN39*V39)+(BL39*POWER(AN39,2))</f>
        <v>1.895287</v>
      </c>
      <c r="L39" t="str">
        <f>((M39/1000)*(1000-((T39+S39)/2)))/(T39-S39)</f>
        <v>0.147237</v>
      </c>
      <c r="M39" t="str">
        <f>(AN39*(S39-R39))/(100*U39*(1000-S39))*1000</f>
        <v>1.689733</v>
      </c>
      <c r="N39" t="str">
        <v>1.851295</v>
      </c>
      <c r="O39" t="str">
        <v>1.757535</v>
      </c>
      <c r="P39" t="str">
        <f>0.61365*EXP((17.502*AL39)/(240.97+AL39))</f>
        <v>2.989457</v>
      </c>
      <c r="Q39" t="str">
        <f>P39-N39</f>
        <v>1.138162</v>
      </c>
      <c r="R39" t="str">
        <v>17.299341</v>
      </c>
      <c r="S39" t="str">
        <v>18.222216</v>
      </c>
      <c r="T39" t="str">
        <f>(P39/AM39)*1000</f>
        <v>29.425098</v>
      </c>
      <c r="U39" t="str">
        <f>V39*BG39</f>
        <v>0.441786</v>
      </c>
      <c r="V39" t="str">
        <v>7.500000</v>
      </c>
      <c r="W39" t="str">
        <v>PSF-01163_20250129085203_77b</v>
      </c>
      <c r="X39" t="str">
        <v>0.000000</v>
      </c>
      <c r="Y39" t="str">
        <v>0.000000</v>
      </c>
      <c r="Z39" t="str">
        <v>0.000000</v>
      </c>
      <c r="AA39" t="str">
        <v>142.103073</v>
      </c>
      <c r="AB39" t="str">
        <v>558.220642</v>
      </c>
      <c r="AC39" t="str">
        <v>0.745436</v>
      </c>
      <c r="AD39" t="str">
        <v>0.5</v>
      </c>
      <c r="AE39" t="str">
        <v>0.80</v>
      </c>
      <c r="AF39" t="str">
        <f>AC39*AD39*AE39*AQ39</f>
        <v>27.247690</v>
      </c>
      <c r="AG39" t="str">
        <v>1.000000</v>
      </c>
      <c r="AH39" t="str">
        <v>57.98</v>
      </c>
      <c r="AI39" t="str">
        <v>55.04</v>
      </c>
      <c r="AJ39" t="str">
        <v>25.07</v>
      </c>
      <c r="AK39" t="str">
        <v>23.97</v>
      </c>
      <c r="AL39" t="str">
        <f>(AK39-AJ39)*(AJ39*0+0)+AK39</f>
        <v>23.97</v>
      </c>
      <c r="AM39" t="str">
        <v>101.60</v>
      </c>
      <c r="AN39" t="str">
        <v>79.4</v>
      </c>
      <c r="AO39" t="str">
        <v>76.7</v>
      </c>
      <c r="AP39" t="str">
        <v>3.4</v>
      </c>
      <c r="AQ39" t="str">
        <v>91</v>
      </c>
      <c r="AR39" t="str">
        <v>4.084</v>
      </c>
      <c r="AS39" t="str">
        <v>08:49:30</v>
      </c>
      <c r="AT39" t="str">
        <v>2025-01-29</v>
      </c>
      <c r="AU39" t="str">
        <v>-0.06</v>
      </c>
      <c r="AV39" t="str">
        <v>0</v>
      </c>
      <c r="AW39" t="str">
        <v>0.001</v>
      </c>
      <c r="AX39" t="str">
        <v>0.000</v>
      </c>
      <c r="AY39" t="str">
        <v>0.002</v>
      </c>
      <c r="AZ39" t="str">
        <v>-0.065</v>
      </c>
      <c r="BA39" t="str">
        <v>-0.152</v>
      </c>
      <c r="BB39" t="str">
        <v>-0.385</v>
      </c>
      <c r="BC39" t="str">
        <v>1</v>
      </c>
      <c r="BD39" t="str">
        <v>75</v>
      </c>
      <c r="BE39" t="str">
        <v>0.001</v>
      </c>
      <c r="BF39" t="str">
        <v>2.000000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0</v>
      </c>
      <c r="BO39" t="str">
        <v>rectangular</v>
      </c>
      <c r="BP39" t="str">
        <v>7000</v>
      </c>
      <c r="BQ39" t="str">
        <v>500</v>
      </c>
      <c r="BR39" t="str">
        <v>1.000000</v>
      </c>
      <c r="BS39" t="str">
        <v>2.000000</v>
      </c>
      <c r="BT39" t="str">
        <v>55537</v>
      </c>
      <c r="BU39" t="str">
        <v>55537</v>
      </c>
      <c r="BV39" t="str">
        <v>55537</v>
      </c>
      <c r="BW39" t="str">
        <v>0.000000</v>
      </c>
      <c r="BX39" t="str">
        <v>-9999</v>
      </c>
      <c r="BY39" t="str">
        <v>0.000000</v>
      </c>
      <c r="BZ39" t="str">
        <v>0.000000</v>
      </c>
      <c r="CA39" t="str">
        <v>0.000000</v>
      </c>
      <c r="CB39" t="str">
        <v>0.000000</v>
      </c>
      <c r="CC39" t="str">
        <v>2.449341</v>
      </c>
      <c r="CD39" t="str">
        <v>2.492657</v>
      </c>
      <c r="CE39" t="str">
        <v>1.071159</v>
      </c>
      <c r="CF39" t="str">
        <v>0.755757</v>
      </c>
      <c r="CG39" t="str">
        <v>0.271962</v>
      </c>
      <c r="CH39" t="str">
        <v>-0.010465</v>
      </c>
      <c r="CI39" t="str">
        <v>0.228228</v>
      </c>
      <c r="CJ39" t="str">
        <v>0.186832</v>
      </c>
      <c r="CK39" t="str">
        <v>142.103073</v>
      </c>
      <c r="CL39" t="str">
        <v>0.001153</v>
      </c>
      <c r="CM39" t="str">
        <v>2.363673</v>
      </c>
      <c r="CN39" t="str">
        <v>0.000005</v>
      </c>
      <c r="CO39" t="str">
        <v>1.000000</v>
      </c>
      <c r="CP39" t="str">
        <v>2.399535</v>
      </c>
      <c r="CQ39" t="str">
        <v>0.000012</v>
      </c>
      <c r="CR39" t="str">
        <v>1.000000</v>
      </c>
      <c r="CS39" t="str">
        <v>0.601056</v>
      </c>
      <c r="CT39" t="str">
        <v>0.600294</v>
      </c>
      <c r="CU39" t="str">
        <v>0.107352</v>
      </c>
      <c r="CV39" t="str">
        <v>0.000000</v>
      </c>
      <c r="CW39" t="str">
        <v>PSF-01163_20250129085203_77b</v>
      </c>
      <c r="CX39" t="str">
        <v>PFA-00994</v>
      </c>
      <c r="CY39" t="str">
        <v>PSA-00994</v>
      </c>
      <c r="CZ39" t="str">
        <v>PSF-01163</v>
      </c>
      <c r="DA39" t="str">
        <v>RHS-01998</v>
      </c>
      <c r="DB39" t="str">
        <v>3.0.0</v>
      </c>
      <c r="DC39" t="str">
        <v>2025-01-13T08:33:48.201Z</v>
      </c>
    </row>
    <row r="40">
      <c r="A40" t="str">
        <v>37</v>
      </c>
      <c r="B40" t="str">
        <v>08:53:35</v>
      </c>
      <c r="C40" t="str">
        <v>2025-01-29</v>
      </c>
      <c r="D40" t="str">
        <v>K_lowfl_medbth</v>
      </c>
      <c r="E40" t="str">
        <v>Karina Guo</v>
      </c>
      <c r="F40" t="str">
        <v/>
      </c>
      <c r="G40" t="str">
        <v/>
      </c>
      <c r="H40" t="str">
        <v>238</v>
      </c>
      <c r="I40" t="str">
        <v>Low</v>
      </c>
      <c r="J40" t="str">
        <f>1/((1/L40)-(1/K40))</f>
        <v>0.237920</v>
      </c>
      <c r="K40" t="str">
        <f>BH40+(BI40*AN40)+(BJ40*AN40*POWER(V40,2))+(BK40*AN40*V40)+(BL40*POWER(AN40,2))</f>
        <v>1.904239</v>
      </c>
      <c r="L40" t="str">
        <f>((M40/1000)*(1000-((T40+S40)/2)))/(T40-S40)</f>
        <v>0.211496</v>
      </c>
      <c r="M40" t="str">
        <f>(AN40*(S40-R40))/(100*U40*(1000-S40))*1000</f>
        <v>2.187066</v>
      </c>
      <c r="N40" t="str">
        <v>1.878591</v>
      </c>
      <c r="O40" t="str">
        <v>1.758001</v>
      </c>
      <c r="P40" t="str">
        <f>0.61365*EXP((17.502*AL40)/(240.97+AL40))</f>
        <v>2.904475</v>
      </c>
      <c r="Q40" t="str">
        <f>P40-N40</f>
        <v>1.025885</v>
      </c>
      <c r="R40" t="str">
        <v>17.303587</v>
      </c>
      <c r="S40" t="str">
        <v>18.490519</v>
      </c>
      <c r="T40" t="str">
        <f>(P40/AM40)*1000</f>
        <v>28.588058</v>
      </c>
      <c r="U40" t="str">
        <f>V40*BG40</f>
        <v>0.441786</v>
      </c>
      <c r="V40" t="str">
        <v>7.500000</v>
      </c>
      <c r="W40" t="str">
        <v>PSF-01163_20250129085335_a94</v>
      </c>
      <c r="X40" t="str">
        <v>0.000000</v>
      </c>
      <c r="Y40" t="str">
        <v>0.000000</v>
      </c>
      <c r="Z40" t="str">
        <v>0.000000</v>
      </c>
      <c r="AA40" t="str">
        <v>185.968277</v>
      </c>
      <c r="AB40" t="str">
        <v>564.519531</v>
      </c>
      <c r="AC40" t="str">
        <v>0.670573</v>
      </c>
      <c r="AD40" t="str">
        <v>0.5</v>
      </c>
      <c r="AE40" t="str">
        <v>0.80</v>
      </c>
      <c r="AF40" t="str">
        <f>AC40*AD40*AE40*AQ40</f>
        <v>21.063318</v>
      </c>
      <c r="AG40" t="str">
        <v>1.000000</v>
      </c>
      <c r="AH40" t="str">
        <v>58.82</v>
      </c>
      <c r="AI40" t="str">
        <v>55.05</v>
      </c>
      <c r="AJ40" t="str">
        <v>25.07</v>
      </c>
      <c r="AK40" t="str">
        <v>23.49</v>
      </c>
      <c r="AL40" t="str">
        <f>(AK40-AJ40)*(AJ40*0+0)+AK40</f>
        <v>23.49</v>
      </c>
      <c r="AM40" t="str">
        <v>101.60</v>
      </c>
      <c r="AN40" t="str">
        <v>79.9</v>
      </c>
      <c r="AO40" t="str">
        <v>66.5</v>
      </c>
      <c r="AP40" t="str">
        <v>16.7</v>
      </c>
      <c r="AQ40" t="str">
        <v>79</v>
      </c>
      <c r="AR40" t="str">
        <v>4.081</v>
      </c>
      <c r="AS40" t="str">
        <v>08:49:30</v>
      </c>
      <c r="AT40" t="str">
        <v>2025-01-29</v>
      </c>
      <c r="AU40" t="str">
        <v>-0.06</v>
      </c>
      <c r="AV40" t="str">
        <v>0</v>
      </c>
      <c r="AW40" t="str">
        <v>0.001</v>
      </c>
      <c r="AX40" t="str">
        <v>0.000</v>
      </c>
      <c r="AY40" t="str">
        <v>0.001</v>
      </c>
      <c r="AZ40" t="str">
        <v>0.125</v>
      </c>
      <c r="BA40" t="str">
        <v>0.405</v>
      </c>
      <c r="BB40" t="str">
        <v>2.255</v>
      </c>
      <c r="BC40" t="str">
        <v>1</v>
      </c>
      <c r="BD40" t="str">
        <v>75</v>
      </c>
      <c r="BE40" t="str">
        <v>0.001</v>
      </c>
      <c r="BF40" t="str">
        <v>2.000000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0</v>
      </c>
      <c r="BO40" t="str">
        <v>rectangular</v>
      </c>
      <c r="BP40" t="str">
        <v>7000</v>
      </c>
      <c r="BQ40" t="str">
        <v>500</v>
      </c>
      <c r="BR40" t="str">
        <v>1.000000</v>
      </c>
      <c r="BS40" t="str">
        <v>2.000000</v>
      </c>
      <c r="BT40" t="str">
        <v>55537</v>
      </c>
      <c r="BU40" t="str">
        <v>55537</v>
      </c>
      <c r="BV40" t="str">
        <v>55537</v>
      </c>
      <c r="BW40" t="str">
        <v>0.000000</v>
      </c>
      <c r="BX40" t="str">
        <v>-9999</v>
      </c>
      <c r="BY40" t="str">
        <v>0.000000</v>
      </c>
      <c r="BZ40" t="str">
        <v>0.000000</v>
      </c>
      <c r="CA40" t="str">
        <v>0.000000</v>
      </c>
      <c r="CB40" t="str">
        <v>0.000000</v>
      </c>
      <c r="CC40" t="str">
        <v>2.449347</v>
      </c>
      <c r="CD40" t="str">
        <v>2.493811</v>
      </c>
      <c r="CE40" t="str">
        <v>1.074480</v>
      </c>
      <c r="CF40" t="str">
        <v>0.733818</v>
      </c>
      <c r="CG40" t="str">
        <v>0.271929</v>
      </c>
      <c r="CH40" t="str">
        <v>-0.015831</v>
      </c>
      <c r="CI40" t="str">
        <v>0.237259</v>
      </c>
      <c r="CJ40" t="str">
        <v>0.175651</v>
      </c>
      <c r="CK40" t="str">
        <v>185.968277</v>
      </c>
      <c r="CL40" t="str">
        <v>0.001132</v>
      </c>
      <c r="CM40" t="str">
        <v>2.363673</v>
      </c>
      <c r="CN40" t="str">
        <v>0.000005</v>
      </c>
      <c r="CO40" t="str">
        <v>1.000000</v>
      </c>
      <c r="CP40" t="str">
        <v>2.399535</v>
      </c>
      <c r="CQ40" t="str">
        <v>0.000012</v>
      </c>
      <c r="CR40" t="str">
        <v>1.000000</v>
      </c>
      <c r="CS40" t="str">
        <v>0.601056</v>
      </c>
      <c r="CT40" t="str">
        <v>0.600294</v>
      </c>
      <c r="CU40" t="str">
        <v>0.107352</v>
      </c>
      <c r="CV40" t="str">
        <v>0.000000</v>
      </c>
      <c r="CW40" t="str">
        <v>PSF-01163_20250129085335_a94</v>
      </c>
      <c r="CX40" t="str">
        <v>PFA-00994</v>
      </c>
      <c r="CY40" t="str">
        <v>PSA-00994</v>
      </c>
      <c r="CZ40" t="str">
        <v>PSF-01163</v>
      </c>
      <c r="DA40" t="str">
        <v>RHS-01998</v>
      </c>
      <c r="DB40" t="str">
        <v>3.0.0</v>
      </c>
      <c r="DC40" t="str">
        <v>2025-01-13T08:33:48.201Z</v>
      </c>
    </row>
    <row r="41">
      <c r="A41" t="str">
        <v>38</v>
      </c>
      <c r="B41" t="str">
        <v>08:54:15</v>
      </c>
      <c r="C41" t="str">
        <v>2025-01-29</v>
      </c>
      <c r="D41" t="str">
        <v>K_lowfl_medbth</v>
      </c>
      <c r="E41" t="str">
        <v>Karina Guo</v>
      </c>
      <c r="F41" t="str">
        <v/>
      </c>
      <c r="G41" t="str">
        <v/>
      </c>
      <c r="H41" t="str">
        <v>111</v>
      </c>
      <c r="I41" t="str">
        <v>Mid</v>
      </c>
      <c r="J41" t="str">
        <f>1/((1/L41)-(1/K41))</f>
        <v>0.139168</v>
      </c>
      <c r="K41" t="str">
        <f>BH41+(BI41*AN41)+(BJ41*AN41*POWER(V41,2))+(BK41*AN41*V41)+(BL41*POWER(AN41,2))</f>
        <v>1.903296</v>
      </c>
      <c r="L41" t="str">
        <f>((M41/1000)*(1000-((T41+S41)/2)))/(T41-S41)</f>
        <v>0.129685</v>
      </c>
      <c r="M41" t="str">
        <f>(AN41*(S41-R41))/(100*U41*(1000-S41))*1000</f>
        <v>1.546892</v>
      </c>
      <c r="N41" t="str">
        <v>1.842308</v>
      </c>
      <c r="O41" t="str">
        <v>1.756933</v>
      </c>
      <c r="P41" t="str">
        <f>0.61365*EXP((17.502*AL41)/(240.97+AL41))</f>
        <v>3.025098</v>
      </c>
      <c r="Q41" t="str">
        <f>P41-N41</f>
        <v>1.182791</v>
      </c>
      <c r="R41" t="str">
        <v>17.293669</v>
      </c>
      <c r="S41" t="str">
        <v>18.134018</v>
      </c>
      <c r="T41" t="str">
        <f>(P41/AM41)*1000</f>
        <v>29.776346</v>
      </c>
      <c r="U41" t="str">
        <f>V41*BG41</f>
        <v>0.441786</v>
      </c>
      <c r="V41" t="str">
        <v>7.500000</v>
      </c>
      <c r="W41" t="str">
        <v>PSF-01163_20250129085415_584</v>
      </c>
      <c r="X41" t="str">
        <v>0.000000</v>
      </c>
      <c r="Y41" t="str">
        <v>0.000000</v>
      </c>
      <c r="Z41" t="str">
        <v>0.000000</v>
      </c>
      <c r="AA41" t="str">
        <v>173.876160</v>
      </c>
      <c r="AB41" t="str">
        <v>595.252991</v>
      </c>
      <c r="AC41" t="str">
        <v>0.707895</v>
      </c>
      <c r="AD41" t="str">
        <v>0.5</v>
      </c>
      <c r="AE41" t="str">
        <v>0.80</v>
      </c>
      <c r="AF41" t="str">
        <f>AC41*AD41*AE41*AQ41</f>
        <v>18.029751</v>
      </c>
      <c r="AG41" t="str">
        <v>1.000000</v>
      </c>
      <c r="AH41" t="str">
        <v>57.67</v>
      </c>
      <c r="AI41" t="str">
        <v>55.00</v>
      </c>
      <c r="AJ41" t="str">
        <v>25.08</v>
      </c>
      <c r="AK41" t="str">
        <v>24.17</v>
      </c>
      <c r="AL41" t="str">
        <f>(AK41-AJ41)*(AJ41*0+0)+AK41</f>
        <v>24.17</v>
      </c>
      <c r="AM41" t="str">
        <v>101.59</v>
      </c>
      <c r="AN41" t="str">
        <v>79.8</v>
      </c>
      <c r="AO41" t="str">
        <v>79.6</v>
      </c>
      <c r="AP41" t="str">
        <v>0.3</v>
      </c>
      <c r="AQ41" t="str">
        <v>64</v>
      </c>
      <c r="AR41" t="str">
        <v>4.080</v>
      </c>
      <c r="AS41" t="str">
        <v>08:49:30</v>
      </c>
      <c r="AT41" t="str">
        <v>2025-01-29</v>
      </c>
      <c r="AU41" t="str">
        <v>-0.06</v>
      </c>
      <c r="AV41" t="str">
        <v>0</v>
      </c>
      <c r="AW41" t="str">
        <v>-0.000</v>
      </c>
      <c r="AX41" t="str">
        <v>0.000</v>
      </c>
      <c r="AY41" t="str">
        <v>0.003</v>
      </c>
      <c r="AZ41" t="str">
        <v>-0.417</v>
      </c>
      <c r="BA41" t="str">
        <v>-0.612</v>
      </c>
      <c r="BB41" t="str">
        <v>-1.509</v>
      </c>
      <c r="BC41" t="str">
        <v>1</v>
      </c>
      <c r="BD41" t="str">
        <v>75</v>
      </c>
      <c r="BE41" t="str">
        <v>0.001</v>
      </c>
      <c r="BF41" t="str">
        <v>2.000000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0</v>
      </c>
      <c r="BO41" t="str">
        <v>rectangular</v>
      </c>
      <c r="BP41" t="str">
        <v>7000</v>
      </c>
      <c r="BQ41" t="str">
        <v>500</v>
      </c>
      <c r="BR41" t="str">
        <v>1.000000</v>
      </c>
      <c r="BS41" t="str">
        <v>2.000000</v>
      </c>
      <c r="BT41" t="str">
        <v>55537</v>
      </c>
      <c r="BU41" t="str">
        <v>55537</v>
      </c>
      <c r="BV41" t="str">
        <v>55537</v>
      </c>
      <c r="BW41" t="str">
        <v>0.000000</v>
      </c>
      <c r="BX41" t="str">
        <v>-9999</v>
      </c>
      <c r="BY41" t="str">
        <v>0.000000</v>
      </c>
      <c r="BZ41" t="str">
        <v>0.000000</v>
      </c>
      <c r="CA41" t="str">
        <v>0.000000</v>
      </c>
      <c r="CB41" t="str">
        <v>0.000000</v>
      </c>
      <c r="CC41" t="str">
        <v>2.449284</v>
      </c>
      <c r="CD41" t="str">
        <v>2.492237</v>
      </c>
      <c r="CE41" t="str">
        <v>1.074129</v>
      </c>
      <c r="CF41" t="str">
        <v>0.762135</v>
      </c>
      <c r="CG41" t="str">
        <v>0.271885</v>
      </c>
      <c r="CH41" t="str">
        <v>-0.008339</v>
      </c>
      <c r="CI41" t="str">
        <v>0.240975</v>
      </c>
      <c r="CJ41" t="str">
        <v>0.162732</v>
      </c>
      <c r="CK41" t="str">
        <v>173.876160</v>
      </c>
      <c r="CL41" t="str">
        <v>0.001122</v>
      </c>
      <c r="CM41" t="str">
        <v>2.363673</v>
      </c>
      <c r="CN41" t="str">
        <v>0.000005</v>
      </c>
      <c r="CO41" t="str">
        <v>1.000000</v>
      </c>
      <c r="CP41" t="str">
        <v>2.399535</v>
      </c>
      <c r="CQ41" t="str">
        <v>0.000012</v>
      </c>
      <c r="CR41" t="str">
        <v>1.000000</v>
      </c>
      <c r="CS41" t="str">
        <v>0.601056</v>
      </c>
      <c r="CT41" t="str">
        <v>0.600294</v>
      </c>
      <c r="CU41" t="str">
        <v>0.107352</v>
      </c>
      <c r="CV41" t="str">
        <v>0.000000</v>
      </c>
      <c r="CW41" t="str">
        <v>PSF-01163_20250129085415_584</v>
      </c>
      <c r="CX41" t="str">
        <v>PFA-00994</v>
      </c>
      <c r="CY41" t="str">
        <v>PSA-00994</v>
      </c>
      <c r="CZ41" t="str">
        <v>PSF-01163</v>
      </c>
      <c r="DA41" t="str">
        <v>RHS-01998</v>
      </c>
      <c r="DB41" t="str">
        <v>3.0.0</v>
      </c>
      <c r="DC41" t="str">
        <v>2025-01-13T08:33:48.201Z</v>
      </c>
    </row>
    <row r="42">
      <c r="A42" t="str">
        <v>39</v>
      </c>
      <c r="B42" t="str">
        <v>08:54:50</v>
      </c>
      <c r="C42" t="str">
        <v>2025-01-29</v>
      </c>
      <c r="D42" t="str">
        <v>K_lowfl_medbth</v>
      </c>
      <c r="E42" t="str">
        <v>Karina Guo</v>
      </c>
      <c r="F42" t="str">
        <v/>
      </c>
      <c r="G42" t="str">
        <v/>
      </c>
      <c r="H42" t="str">
        <v>111</v>
      </c>
      <c r="I42" t="str">
        <v>Mid</v>
      </c>
      <c r="J42" t="str">
        <f>1/((1/L42)-(1/K42))</f>
        <v>0.144048</v>
      </c>
      <c r="K42" t="str">
        <f>BH42+(BI42*AN42)+(BJ42*AN42*POWER(V42,2))+(BK42*AN42*V42)+(BL42*POWER(AN42,2))</f>
        <v>1.903437</v>
      </c>
      <c r="L42" t="str">
        <f>((M42/1000)*(1000-((T42+S42)/2)))/(T42-S42)</f>
        <v>0.133914</v>
      </c>
      <c r="M42" t="str">
        <f>(AN42*(S42-R42))/(100*U42*(1000-S42))*1000</f>
        <v>1.548387</v>
      </c>
      <c r="N42" t="str">
        <v>1.850152</v>
      </c>
      <c r="O42" t="str">
        <v>1.764710</v>
      </c>
      <c r="P42" t="str">
        <f>0.61365*EXP((17.502*AL42)/(240.97+AL42))</f>
        <v>2.996807</v>
      </c>
      <c r="Q42" t="str">
        <f>P42-N42</f>
        <v>1.146656</v>
      </c>
      <c r="R42" t="str">
        <v>17.370394</v>
      </c>
      <c r="S42" t="str">
        <v>18.211407</v>
      </c>
      <c r="T42" t="str">
        <f>(P42/AM42)*1000</f>
        <v>29.498163</v>
      </c>
      <c r="U42" t="str">
        <f>V42*BG42</f>
        <v>0.441786</v>
      </c>
      <c r="V42" t="str">
        <v>7.500000</v>
      </c>
      <c r="W42" t="str">
        <v>PSF-01163_20250129085450_479</v>
      </c>
      <c r="X42" t="str">
        <v>0.000000</v>
      </c>
      <c r="Y42" t="str">
        <v>0.000000</v>
      </c>
      <c r="Z42" t="str">
        <v>0.000000</v>
      </c>
      <c r="AA42" t="str">
        <v>152.211075</v>
      </c>
      <c r="AB42" t="str">
        <v>586.618042</v>
      </c>
      <c r="AC42" t="str">
        <v>0.740528</v>
      </c>
      <c r="AD42" t="str">
        <v>0.5</v>
      </c>
      <c r="AE42" t="str">
        <v>0.80</v>
      </c>
      <c r="AF42" t="str">
        <f>AC42*AD42*AE42*AQ42</f>
        <v>13.586827</v>
      </c>
      <c r="AG42" t="str">
        <v>1.000000</v>
      </c>
      <c r="AH42" t="str">
        <v>57.91</v>
      </c>
      <c r="AI42" t="str">
        <v>55.24</v>
      </c>
      <c r="AJ42" t="str">
        <v>25.08</v>
      </c>
      <c r="AK42" t="str">
        <v>24.01</v>
      </c>
      <c r="AL42" t="str">
        <f>(AK42-AJ42)*(AJ42*0+0)+AK42</f>
        <v>24.01</v>
      </c>
      <c r="AM42" t="str">
        <v>101.59</v>
      </c>
      <c r="AN42" t="str">
        <v>79.9</v>
      </c>
      <c r="AO42" t="str">
        <v>69.5</v>
      </c>
      <c r="AP42" t="str">
        <v>13.0</v>
      </c>
      <c r="AQ42" t="str">
        <v>46</v>
      </c>
      <c r="AR42" t="str">
        <v>4.054</v>
      </c>
      <c r="AS42" t="str">
        <v>08:49:30</v>
      </c>
      <c r="AT42" t="str">
        <v>2025-01-29</v>
      </c>
      <c r="AU42" t="str">
        <v>-0.06</v>
      </c>
      <c r="AV42" t="str">
        <v>0</v>
      </c>
      <c r="AW42" t="str">
        <v>0.001</v>
      </c>
      <c r="AX42" t="str">
        <v>0.000</v>
      </c>
      <c r="AY42" t="str">
        <v>0.002</v>
      </c>
      <c r="AZ42" t="str">
        <v>-0.003</v>
      </c>
      <c r="BA42" t="str">
        <v>0.022</v>
      </c>
      <c r="BB42" t="str">
        <v>0.242</v>
      </c>
      <c r="BC42" t="str">
        <v>1</v>
      </c>
      <c r="BD42" t="str">
        <v>75</v>
      </c>
      <c r="BE42" t="str">
        <v>0.001</v>
      </c>
      <c r="BF42" t="str">
        <v>2.000000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0</v>
      </c>
      <c r="BO42" t="str">
        <v>rectangular</v>
      </c>
      <c r="BP42" t="str">
        <v>7000</v>
      </c>
      <c r="BQ42" t="str">
        <v>500</v>
      </c>
      <c r="BR42" t="str">
        <v>1.000000</v>
      </c>
      <c r="BS42" t="str">
        <v>2.000000</v>
      </c>
      <c r="BT42" t="str">
        <v>55537</v>
      </c>
      <c r="BU42" t="str">
        <v>55537</v>
      </c>
      <c r="BV42" t="str">
        <v>55537</v>
      </c>
      <c r="BW42" t="str">
        <v>0.000000</v>
      </c>
      <c r="BX42" t="str">
        <v>-9999</v>
      </c>
      <c r="BY42" t="str">
        <v>0.000000</v>
      </c>
      <c r="BZ42" t="str">
        <v>0.000000</v>
      </c>
      <c r="CA42" t="str">
        <v>0.000000</v>
      </c>
      <c r="CB42" t="str">
        <v>0.000000</v>
      </c>
      <c r="CC42" t="str">
        <v>2.449596</v>
      </c>
      <c r="CD42" t="str">
        <v>2.492563</v>
      </c>
      <c r="CE42" t="str">
        <v>1.074182</v>
      </c>
      <c r="CF42" t="str">
        <v>0.740199</v>
      </c>
      <c r="CG42" t="str">
        <v>0.271864</v>
      </c>
      <c r="CH42" t="str">
        <v>-0.010110</v>
      </c>
      <c r="CI42" t="str">
        <v>0.244319</v>
      </c>
      <c r="CJ42" t="str">
        <v>0.147246</v>
      </c>
      <c r="CK42" t="str">
        <v>152.211075</v>
      </c>
      <c r="CL42" t="str">
        <v>0.001142</v>
      </c>
      <c r="CM42" t="str">
        <v>2.363673</v>
      </c>
      <c r="CN42" t="str">
        <v>0.000005</v>
      </c>
      <c r="CO42" t="str">
        <v>1.000000</v>
      </c>
      <c r="CP42" t="str">
        <v>2.399535</v>
      </c>
      <c r="CQ42" t="str">
        <v>0.000012</v>
      </c>
      <c r="CR42" t="str">
        <v>1.000000</v>
      </c>
      <c r="CS42" t="str">
        <v>0.601056</v>
      </c>
      <c r="CT42" t="str">
        <v>0.600294</v>
      </c>
      <c r="CU42" t="str">
        <v>0.107352</v>
      </c>
      <c r="CV42" t="str">
        <v>0.000000</v>
      </c>
      <c r="CW42" t="str">
        <v>PSF-01163_20250129085450_479</v>
      </c>
      <c r="CX42" t="str">
        <v>PFA-00994</v>
      </c>
      <c r="CY42" t="str">
        <v>PSA-00994</v>
      </c>
      <c r="CZ42" t="str">
        <v>PSF-01163</v>
      </c>
      <c r="DA42" t="str">
        <v>RHS-01998</v>
      </c>
      <c r="DB42" t="str">
        <v>3.0.0</v>
      </c>
      <c r="DC42" t="str">
        <v>2025-01-13T08:33:48.201Z</v>
      </c>
    </row>
    <row r="43">
      <c r="A43" t="str">
        <v>40</v>
      </c>
      <c r="B43" t="str">
        <v>08:55:07</v>
      </c>
      <c r="C43" t="str">
        <v>2025-01-29</v>
      </c>
      <c r="D43" t="str">
        <v>K_lowfl_medbth</v>
      </c>
      <c r="E43" t="str">
        <v>Karina Guo</v>
      </c>
      <c r="F43" t="str">
        <v/>
      </c>
      <c r="G43" t="str">
        <v/>
      </c>
      <c r="H43" t="str">
        <v>111</v>
      </c>
      <c r="I43" t="str">
        <v>Mid</v>
      </c>
      <c r="J43" t="str">
        <f>1/((1/L43)-(1/K43))</f>
        <v>0.143228</v>
      </c>
      <c r="K43" t="str">
        <f>BH43+(BI43*AN43)+(BJ43*AN43*POWER(V43,2))+(BK43*AN43*V43)+(BL43*POWER(AN43,2))</f>
        <v>1.901262</v>
      </c>
      <c r="L43" t="str">
        <f>((M43/1000)*(1000-((T43+S43)/2)))/(T43-S43)</f>
        <v>0.133194</v>
      </c>
      <c r="M43" t="str">
        <f>(AN43*(S43-R43))/(100*U43*(1000-S43))*1000</f>
        <v>1.556081</v>
      </c>
      <c r="N43" t="str">
        <v>1.850939</v>
      </c>
      <c r="O43" t="str">
        <v>1.764949</v>
      </c>
      <c r="P43" t="str">
        <f>0.61365*EXP((17.502*AL43)/(240.97+AL43))</f>
        <v>3.009415</v>
      </c>
      <c r="Q43" t="str">
        <f>P43-N43</f>
        <v>1.158476</v>
      </c>
      <c r="R43" t="str">
        <v>17.373085</v>
      </c>
      <c r="S43" t="str">
        <v>18.219521</v>
      </c>
      <c r="T43" t="str">
        <f>(P43/AM43)*1000</f>
        <v>29.622852</v>
      </c>
      <c r="U43" t="str">
        <f>V43*BG43</f>
        <v>0.441786</v>
      </c>
      <c r="V43" t="str">
        <v>7.500000</v>
      </c>
      <c r="W43" t="str">
        <v>PSF-01163_20250129085507_4a7</v>
      </c>
      <c r="X43" t="str">
        <v>0.000000</v>
      </c>
      <c r="Y43" t="str">
        <v>0.000000</v>
      </c>
      <c r="Z43" t="str">
        <v>0.000000</v>
      </c>
      <c r="AA43" t="str">
        <v>176.709290</v>
      </c>
      <c r="AB43" t="str">
        <v>594.097473</v>
      </c>
      <c r="AC43" t="str">
        <v>0.702558</v>
      </c>
      <c r="AD43" t="str">
        <v>0.5</v>
      </c>
      <c r="AE43" t="str">
        <v>0.80</v>
      </c>
      <c r="AF43" t="str">
        <f>AC43*AD43*AE43*AQ43</f>
        <v>10.755822</v>
      </c>
      <c r="AG43" t="str">
        <v>1.000000</v>
      </c>
      <c r="AH43" t="str">
        <v>57.93</v>
      </c>
      <c r="AI43" t="str">
        <v>55.24</v>
      </c>
      <c r="AJ43" t="str">
        <v>25.08</v>
      </c>
      <c r="AK43" t="str">
        <v>24.08</v>
      </c>
      <c r="AL43" t="str">
        <f>(AK43-AJ43)*(AJ43*0+0)+AK43</f>
        <v>24.08</v>
      </c>
      <c r="AM43" t="str">
        <v>101.59</v>
      </c>
      <c r="AN43" t="str">
        <v>79.7</v>
      </c>
      <c r="AO43" t="str">
        <v>79.8</v>
      </c>
      <c r="AP43" t="str">
        <v>-0.1</v>
      </c>
      <c r="AQ43" t="str">
        <v>38</v>
      </c>
      <c r="AR43" t="str">
        <v>4.080</v>
      </c>
      <c r="AS43" t="str">
        <v>08:49:30</v>
      </c>
      <c r="AT43" t="str">
        <v>2025-01-29</v>
      </c>
      <c r="AU43" t="str">
        <v>-0.06</v>
      </c>
      <c r="AV43" t="str">
        <v>0</v>
      </c>
      <c r="AW43" t="str">
        <v>0.000</v>
      </c>
      <c r="AX43" t="str">
        <v>0.001</v>
      </c>
      <c r="AY43" t="str">
        <v>0.004</v>
      </c>
      <c r="AZ43" t="str">
        <v>-0.105</v>
      </c>
      <c r="BA43" t="str">
        <v>0.633</v>
      </c>
      <c r="BB43" t="str">
        <v>-0.202</v>
      </c>
      <c r="BC43" t="str">
        <v>1</v>
      </c>
      <c r="BD43" t="str">
        <v>75</v>
      </c>
      <c r="BE43" t="str">
        <v>0.001</v>
      </c>
      <c r="BF43" t="str">
        <v>2.000000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0</v>
      </c>
      <c r="BO43" t="str">
        <v>rectangular</v>
      </c>
      <c r="BP43" t="str">
        <v>7000</v>
      </c>
      <c r="BQ43" t="str">
        <v>500</v>
      </c>
      <c r="BR43" t="str">
        <v>1.000000</v>
      </c>
      <c r="BS43" t="str">
        <v>2.000000</v>
      </c>
      <c r="BT43" t="str">
        <v>55537</v>
      </c>
      <c r="BU43" t="str">
        <v>55537</v>
      </c>
      <c r="BV43" t="str">
        <v>55537</v>
      </c>
      <c r="BW43" t="str">
        <v>0.000000</v>
      </c>
      <c r="BX43" t="str">
        <v>-9999</v>
      </c>
      <c r="BY43" t="str">
        <v>0.000000</v>
      </c>
      <c r="BZ43" t="str">
        <v>0.000000</v>
      </c>
      <c r="CA43" t="str">
        <v>0.000000</v>
      </c>
      <c r="CB43" t="str">
        <v>0.000000</v>
      </c>
      <c r="CC43" t="str">
        <v>2.449600</v>
      </c>
      <c r="CD43" t="str">
        <v>2.492590</v>
      </c>
      <c r="CE43" t="str">
        <v>1.073374</v>
      </c>
      <c r="CF43" t="str">
        <v>0.762551</v>
      </c>
      <c r="CG43" t="str">
        <v>0.271848</v>
      </c>
      <c r="CH43" t="str">
        <v>-0.009345</v>
      </c>
      <c r="CI43" t="str">
        <v>0.245795</v>
      </c>
      <c r="CJ43" t="str">
        <v>0.140641</v>
      </c>
      <c r="CK43" t="str">
        <v>176.709290</v>
      </c>
      <c r="CL43" t="str">
        <v>0.001147</v>
      </c>
      <c r="CM43" t="str">
        <v>2.363673</v>
      </c>
      <c r="CN43" t="str">
        <v>0.000005</v>
      </c>
      <c r="CO43" t="str">
        <v>1.000000</v>
      </c>
      <c r="CP43" t="str">
        <v>2.399535</v>
      </c>
      <c r="CQ43" t="str">
        <v>0.000012</v>
      </c>
      <c r="CR43" t="str">
        <v>1.000000</v>
      </c>
      <c r="CS43" t="str">
        <v>0.601056</v>
      </c>
      <c r="CT43" t="str">
        <v>0.600294</v>
      </c>
      <c r="CU43" t="str">
        <v>0.107352</v>
      </c>
      <c r="CV43" t="str">
        <v>0.000000</v>
      </c>
      <c r="CW43" t="str">
        <v>PSF-01163_20250129085507_4a7</v>
      </c>
      <c r="CX43" t="str">
        <v>PFA-00994</v>
      </c>
      <c r="CY43" t="str">
        <v>PSA-00994</v>
      </c>
      <c r="CZ43" t="str">
        <v>PSF-01163</v>
      </c>
      <c r="DA43" t="str">
        <v>RHS-01998</v>
      </c>
      <c r="DB43" t="str">
        <v>3.0.0</v>
      </c>
      <c r="DC43" t="str">
        <v>2025-01-13T08:33:48.201Z</v>
      </c>
    </row>
    <row r="44">
      <c r="A44" t="str">
        <v>41</v>
      </c>
      <c r="B44" t="str">
        <v>08:55:31</v>
      </c>
      <c r="C44" t="str">
        <v>2025-01-29</v>
      </c>
      <c r="D44" t="str">
        <v>K_lowfl_medbth</v>
      </c>
      <c r="E44" t="str">
        <v>Karina Guo</v>
      </c>
      <c r="F44" t="str">
        <v/>
      </c>
      <c r="G44" t="str">
        <v/>
      </c>
      <c r="H44" t="str">
        <v>484</v>
      </c>
      <c r="I44" t="str">
        <v>Mid</v>
      </c>
      <c r="J44" t="str">
        <f>1/((1/L44)-(1/K44))</f>
        <v>0.151803</v>
      </c>
      <c r="K44" t="str">
        <f>BH44+(BI44*AN44)+(BJ44*AN44*POWER(V44,2))+(BK44*AN44*V44)+(BL44*POWER(AN44,2))</f>
        <v>1.904818</v>
      </c>
      <c r="L44" t="str">
        <f>((M44/1000)*(1000-((T44+S44)/2)))/(T44-S44)</f>
        <v>0.140598</v>
      </c>
      <c r="M44" t="str">
        <f>(AN44*(S44-R44))/(100*U44*(1000-S44))*1000</f>
        <v>1.600289</v>
      </c>
      <c r="N44" t="str">
        <v>1.855826</v>
      </c>
      <c r="O44" t="str">
        <v>1.767609</v>
      </c>
      <c r="P44" t="str">
        <f>0.61365*EXP((17.502*AL44)/(240.97+AL44))</f>
        <v>2.984618</v>
      </c>
      <c r="Q44" t="str">
        <f>P44-N44</f>
        <v>1.128792</v>
      </c>
      <c r="R44" t="str">
        <v>17.398836</v>
      </c>
      <c r="S44" t="str">
        <v>18.267178</v>
      </c>
      <c r="T44" t="str">
        <f>(P44/AM44)*1000</f>
        <v>29.378046</v>
      </c>
      <c r="U44" t="str">
        <f>V44*BG44</f>
        <v>0.441786</v>
      </c>
      <c r="V44" t="str">
        <v>7.500000</v>
      </c>
      <c r="W44" t="str">
        <v>PSF-01163_20250129085531_a48</v>
      </c>
      <c r="X44" t="str">
        <v>0.000000</v>
      </c>
      <c r="Y44" t="str">
        <v>0.000000</v>
      </c>
      <c r="Z44" t="str">
        <v>0.000000</v>
      </c>
      <c r="AA44" t="str">
        <v>162.370560</v>
      </c>
      <c r="AB44" t="str">
        <v>534.831787</v>
      </c>
      <c r="AC44" t="str">
        <v>0.696408</v>
      </c>
      <c r="AD44" t="str">
        <v>0.5</v>
      </c>
      <c r="AE44" t="str">
        <v>0.80</v>
      </c>
      <c r="AF44" t="str">
        <f>AC44*AD44*AE44*AQ44</f>
        <v>10.287462</v>
      </c>
      <c r="AG44" t="str">
        <v>1.000000</v>
      </c>
      <c r="AH44" t="str">
        <v>58.08</v>
      </c>
      <c r="AI44" t="str">
        <v>55.32</v>
      </c>
      <c r="AJ44" t="str">
        <v>25.08</v>
      </c>
      <c r="AK44" t="str">
        <v>23.94</v>
      </c>
      <c r="AL44" t="str">
        <f>(AK44-AJ44)*(AJ44*0+0)+AK44</f>
        <v>23.94</v>
      </c>
      <c r="AM44" t="str">
        <v>101.59</v>
      </c>
      <c r="AN44" t="str">
        <v>79.9</v>
      </c>
      <c r="AO44" t="str">
        <v>79.9</v>
      </c>
      <c r="AP44" t="str">
        <v>0.1</v>
      </c>
      <c r="AQ44" t="str">
        <v>37</v>
      </c>
      <c r="AR44" t="str">
        <v>4.079</v>
      </c>
      <c r="AS44" t="str">
        <v>08:49:30</v>
      </c>
      <c r="AT44" t="str">
        <v>2025-01-29</v>
      </c>
      <c r="AU44" t="str">
        <v>-0.06</v>
      </c>
      <c r="AV44" t="str">
        <v>0</v>
      </c>
      <c r="AW44" t="str">
        <v>-0.000</v>
      </c>
      <c r="AX44" t="str">
        <v>-0.000</v>
      </c>
      <c r="AY44" t="str">
        <v>0.001</v>
      </c>
      <c r="AZ44" t="str">
        <v>-0.169</v>
      </c>
      <c r="BA44" t="str">
        <v>0.045</v>
      </c>
      <c r="BB44" t="str">
        <v>-0.125</v>
      </c>
      <c r="BC44" t="str">
        <v>1</v>
      </c>
      <c r="BD44" t="str">
        <v>75</v>
      </c>
      <c r="BE44" t="str">
        <v>0.001</v>
      </c>
      <c r="BF44" t="str">
        <v>2.000000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0</v>
      </c>
      <c r="BO44" t="str">
        <v>rectangular</v>
      </c>
      <c r="BP44" t="str">
        <v>7000</v>
      </c>
      <c r="BQ44" t="str">
        <v>500</v>
      </c>
      <c r="BR44" t="str">
        <v>1.000000</v>
      </c>
      <c r="BS44" t="str">
        <v>2.000000</v>
      </c>
      <c r="BT44" t="str">
        <v>55537</v>
      </c>
      <c r="BU44" t="str">
        <v>55537</v>
      </c>
      <c r="BV44" t="str">
        <v>55537</v>
      </c>
      <c r="BW44" t="str">
        <v>0.000000</v>
      </c>
      <c r="BX44" t="str">
        <v>-9999</v>
      </c>
      <c r="BY44" t="str">
        <v>0.000000</v>
      </c>
      <c r="BZ44" t="str">
        <v>0.000000</v>
      </c>
      <c r="CA44" t="str">
        <v>0.000000</v>
      </c>
      <c r="CB44" t="str">
        <v>0.000000</v>
      </c>
      <c r="CC44" t="str">
        <v>2.449700</v>
      </c>
      <c r="CD44" t="str">
        <v>2.492789</v>
      </c>
      <c r="CE44" t="str">
        <v>1.074695</v>
      </c>
      <c r="CF44" t="str">
        <v>0.762660</v>
      </c>
      <c r="CG44" t="str">
        <v>0.271825</v>
      </c>
      <c r="CH44" t="str">
        <v>-0.010907</v>
      </c>
      <c r="CI44" t="str">
        <v>0.248099</v>
      </c>
      <c r="CJ44" t="str">
        <v>0.139472</v>
      </c>
      <c r="CK44" t="str">
        <v>162.370560</v>
      </c>
      <c r="CL44" t="str">
        <v>0.001131</v>
      </c>
      <c r="CM44" t="str">
        <v>2.363673</v>
      </c>
      <c r="CN44" t="str">
        <v>0.000005</v>
      </c>
      <c r="CO44" t="str">
        <v>1.000000</v>
      </c>
      <c r="CP44" t="str">
        <v>2.399535</v>
      </c>
      <c r="CQ44" t="str">
        <v>0.000012</v>
      </c>
      <c r="CR44" t="str">
        <v>1.000000</v>
      </c>
      <c r="CS44" t="str">
        <v>0.601056</v>
      </c>
      <c r="CT44" t="str">
        <v>0.600294</v>
      </c>
      <c r="CU44" t="str">
        <v>0.107352</v>
      </c>
      <c r="CV44" t="str">
        <v>0.000000</v>
      </c>
      <c r="CW44" t="str">
        <v>PSF-01163_20250129085531_a48</v>
      </c>
      <c r="CX44" t="str">
        <v>PFA-00994</v>
      </c>
      <c r="CY44" t="str">
        <v>PSA-00994</v>
      </c>
      <c r="CZ44" t="str">
        <v>PSF-01163</v>
      </c>
      <c r="DA44" t="str">
        <v>RHS-01998</v>
      </c>
      <c r="DB44" t="str">
        <v>3.0.0</v>
      </c>
      <c r="DC44" t="str">
        <v>2025-01-13T08:33:48.201Z</v>
      </c>
    </row>
    <row r="45">
      <c r="A45" t="str">
        <v>42</v>
      </c>
      <c r="B45" t="str">
        <v>08:56:10</v>
      </c>
      <c r="C45" t="str">
        <v>2025-01-29</v>
      </c>
      <c r="D45" t="str">
        <v>K_lowfl_medbth</v>
      </c>
      <c r="E45" t="str">
        <v>Karina Guo</v>
      </c>
      <c r="F45" t="str">
        <v/>
      </c>
      <c r="G45" t="str">
        <v/>
      </c>
      <c r="H45" t="str">
        <v>484</v>
      </c>
      <c r="I45" t="str">
        <v>Mid</v>
      </c>
      <c r="J45" t="str">
        <f>1/((1/L45)-(1/K45))</f>
        <v>0.145093</v>
      </c>
      <c r="K45" t="str">
        <f>BH45+(BI45*AN45)+(BJ45*AN45*POWER(V45,2))+(BK45*AN45*V45)+(BL45*POWER(AN45,2))</f>
        <v>1.901696</v>
      </c>
      <c r="L45" t="str">
        <f>((M45/1000)*(1000-((T45+S45)/2)))/(T45-S45)</f>
        <v>0.134807</v>
      </c>
      <c r="M45" t="str">
        <f>(AN45*(S45-R45))/(100*U45*(1000-S45))*1000</f>
        <v>1.590016</v>
      </c>
      <c r="N45" t="str">
        <v>1.855356</v>
      </c>
      <c r="O45" t="str">
        <v>1.767514</v>
      </c>
      <c r="P45" t="str">
        <f>0.61365*EXP((17.502*AL45)/(240.97+AL45))</f>
        <v>3.024888</v>
      </c>
      <c r="Q45" t="str">
        <f>P45-N45</f>
        <v>1.169532</v>
      </c>
      <c r="R45" t="str">
        <v>17.397266</v>
      </c>
      <c r="S45" t="str">
        <v>18.261869</v>
      </c>
      <c r="T45" t="str">
        <f>(P45/AM45)*1000</f>
        <v>29.773323</v>
      </c>
      <c r="U45" t="str">
        <f>V45*BG45</f>
        <v>0.441786</v>
      </c>
      <c r="V45" t="str">
        <v>7.500000</v>
      </c>
      <c r="W45" t="str">
        <v>PSF-01163_20250129085610_9f0</v>
      </c>
      <c r="X45" t="str">
        <v>0.000000</v>
      </c>
      <c r="Y45" t="str">
        <v>0.000000</v>
      </c>
      <c r="Z45" t="str">
        <v>0.000000</v>
      </c>
      <c r="AA45" t="str">
        <v>155.848862</v>
      </c>
      <c r="AB45" t="str">
        <v>545.775513</v>
      </c>
      <c r="AC45" t="str">
        <v>0.714445</v>
      </c>
      <c r="AD45" t="str">
        <v>0.5</v>
      </c>
      <c r="AE45" t="str">
        <v>0.80</v>
      </c>
      <c r="AF45" t="str">
        <f>AC45*AD45*AE45*AQ45</f>
        <v>9.801978</v>
      </c>
      <c r="AG45" t="str">
        <v>1.000000</v>
      </c>
      <c r="AH45" t="str">
        <v>58.05</v>
      </c>
      <c r="AI45" t="str">
        <v>55.30</v>
      </c>
      <c r="AJ45" t="str">
        <v>25.09</v>
      </c>
      <c r="AK45" t="str">
        <v>24.17</v>
      </c>
      <c r="AL45" t="str">
        <f>(AK45-AJ45)*(AJ45*0+0)+AK45</f>
        <v>24.17</v>
      </c>
      <c r="AM45" t="str">
        <v>101.60</v>
      </c>
      <c r="AN45" t="str">
        <v>79.8</v>
      </c>
      <c r="AO45" t="str">
        <v>79.5</v>
      </c>
      <c r="AP45" t="str">
        <v>0.3</v>
      </c>
      <c r="AQ45" t="str">
        <v>34</v>
      </c>
      <c r="AR45" t="str">
        <v>4.078</v>
      </c>
      <c r="AS45" t="str">
        <v>08:49:30</v>
      </c>
      <c r="AT45" t="str">
        <v>2025-01-29</v>
      </c>
      <c r="AU45" t="str">
        <v>-0.06</v>
      </c>
      <c r="AV45" t="str">
        <v>0</v>
      </c>
      <c r="AW45" t="str">
        <v>0.001</v>
      </c>
      <c r="AX45" t="str">
        <v>0.001</v>
      </c>
      <c r="AY45" t="str">
        <v>0.003</v>
      </c>
      <c r="AZ45" t="str">
        <v>0.140</v>
      </c>
      <c r="BA45" t="str">
        <v>0.322</v>
      </c>
      <c r="BB45" t="str">
        <v>0.596</v>
      </c>
      <c r="BC45" t="str">
        <v>1</v>
      </c>
      <c r="BD45" t="str">
        <v>75</v>
      </c>
      <c r="BE45" t="str">
        <v>0.001</v>
      </c>
      <c r="BF45" t="str">
        <v>2.000000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0</v>
      </c>
      <c r="BO45" t="str">
        <v>rectangular</v>
      </c>
      <c r="BP45" t="str">
        <v>7000</v>
      </c>
      <c r="BQ45" t="str">
        <v>500</v>
      </c>
      <c r="BR45" t="str">
        <v>1.000000</v>
      </c>
      <c r="BS45" t="str">
        <v>2.000000</v>
      </c>
      <c r="BT45" t="str">
        <v>55537</v>
      </c>
      <c r="BU45" t="str">
        <v>55537</v>
      </c>
      <c r="BV45" t="str">
        <v>55537</v>
      </c>
      <c r="BW45" t="str">
        <v>0.000000</v>
      </c>
      <c r="BX45" t="str">
        <v>-9999</v>
      </c>
      <c r="BY45" t="str">
        <v>0.000000</v>
      </c>
      <c r="BZ45" t="str">
        <v>0.000000</v>
      </c>
      <c r="CA45" t="str">
        <v>0.000000</v>
      </c>
      <c r="CB45" t="str">
        <v>0.000000</v>
      </c>
      <c r="CC45" t="str">
        <v>2.449682</v>
      </c>
      <c r="CD45" t="str">
        <v>2.492754</v>
      </c>
      <c r="CE45" t="str">
        <v>1.073535</v>
      </c>
      <c r="CF45" t="str">
        <v>0.761885</v>
      </c>
      <c r="CG45" t="str">
        <v>0.271792</v>
      </c>
      <c r="CH45" t="str">
        <v>-0.008448</v>
      </c>
      <c r="CI45" t="str">
        <v>0.251683</v>
      </c>
      <c r="CJ45" t="str">
        <v>0.137184</v>
      </c>
      <c r="CK45" t="str">
        <v>155.848862</v>
      </c>
      <c r="CL45" t="str">
        <v>0.001148</v>
      </c>
      <c r="CM45" t="str">
        <v>2.363673</v>
      </c>
      <c r="CN45" t="str">
        <v>0.000005</v>
      </c>
      <c r="CO45" t="str">
        <v>1.000000</v>
      </c>
      <c r="CP45" t="str">
        <v>2.399535</v>
      </c>
      <c r="CQ45" t="str">
        <v>0.000012</v>
      </c>
      <c r="CR45" t="str">
        <v>1.000000</v>
      </c>
      <c r="CS45" t="str">
        <v>0.601056</v>
      </c>
      <c r="CT45" t="str">
        <v>0.600294</v>
      </c>
      <c r="CU45" t="str">
        <v>0.107352</v>
      </c>
      <c r="CV45" t="str">
        <v>0.000000</v>
      </c>
      <c r="CW45" t="str">
        <v>PSF-01163_20250129085610_9f0</v>
      </c>
      <c r="CX45" t="str">
        <v>PFA-00994</v>
      </c>
      <c r="CY45" t="str">
        <v>PSA-00994</v>
      </c>
      <c r="CZ45" t="str">
        <v>PSF-01163</v>
      </c>
      <c r="DA45" t="str">
        <v>RHS-01998</v>
      </c>
      <c r="DB45" t="str">
        <v>3.0.0</v>
      </c>
      <c r="DC45" t="str">
        <v>2025-01-13T08:33:48.201Z</v>
      </c>
    </row>
    <row r="46">
      <c r="A46" t="str">
        <v>43</v>
      </c>
      <c r="B46" t="str">
        <v>08:56:47</v>
      </c>
      <c r="C46" t="str">
        <v>2025-01-29</v>
      </c>
      <c r="D46" t="str">
        <v>K_lowfl_medbth</v>
      </c>
      <c r="E46" t="str">
        <v>Karina Guo</v>
      </c>
      <c r="F46" t="str">
        <v/>
      </c>
      <c r="G46" t="str">
        <v/>
      </c>
      <c r="H46" t="str">
        <v>484</v>
      </c>
      <c r="I46" t="str">
        <v>Mid</v>
      </c>
      <c r="J46" t="str">
        <f>1/((1/L46)-(1/K46))</f>
        <v>0.170262</v>
      </c>
      <c r="K46" t="str">
        <f>BH46+(BI46*AN46)+(BJ46*AN46*POWER(V46,2))+(BK46*AN46*V46)+(BL46*POWER(AN46,2))</f>
        <v>1.904846</v>
      </c>
      <c r="L46" t="str">
        <f>((M46/1000)*(1000-((T46+S46)/2)))/(T46-S46)</f>
        <v>0.156292</v>
      </c>
      <c r="M46" t="str">
        <f>(AN46*(S46-R46))/(100*U46*(1000-S46))*1000</f>
        <v>1.741311</v>
      </c>
      <c r="N46" t="str">
        <v>1.867925</v>
      </c>
      <c r="O46" t="str">
        <v>1.771940</v>
      </c>
      <c r="P46" t="str">
        <f>0.61365*EXP((17.502*AL46)/(240.97+AL46))</f>
        <v>2.972916</v>
      </c>
      <c r="Q46" t="str">
        <f>P46-N46</f>
        <v>1.104992</v>
      </c>
      <c r="R46" t="str">
        <v>17.440443</v>
      </c>
      <c r="S46" t="str">
        <v>18.385174</v>
      </c>
      <c r="T46" t="str">
        <f>(P46/AM46)*1000</f>
        <v>29.261131</v>
      </c>
      <c r="U46" t="str">
        <f>V46*BG46</f>
        <v>0.441786</v>
      </c>
      <c r="V46" t="str">
        <v>7.500000</v>
      </c>
      <c r="W46" t="str">
        <v>PSF-01163_20250129085647_69a</v>
      </c>
      <c r="X46" t="str">
        <v>0.000000</v>
      </c>
      <c r="Y46" t="str">
        <v>0.000000</v>
      </c>
      <c r="Z46" t="str">
        <v>0.000000</v>
      </c>
      <c r="AA46" t="str">
        <v>141.407486</v>
      </c>
      <c r="AB46" t="str">
        <v>510.189056</v>
      </c>
      <c r="AC46" t="str">
        <v>0.722833</v>
      </c>
      <c r="AD46" t="str">
        <v>0.5</v>
      </c>
      <c r="AE46" t="str">
        <v>0.80</v>
      </c>
      <c r="AF46" t="str">
        <f>AC46*AD46*AE46*AQ46</f>
        <v>10.135573</v>
      </c>
      <c r="AG46" t="str">
        <v>1.000000</v>
      </c>
      <c r="AH46" t="str">
        <v>58.44</v>
      </c>
      <c r="AI46" t="str">
        <v>55.44</v>
      </c>
      <c r="AJ46" t="str">
        <v>25.09</v>
      </c>
      <c r="AK46" t="str">
        <v>23.88</v>
      </c>
      <c r="AL46" t="str">
        <f>(AK46-AJ46)*(AJ46*0+0)+AK46</f>
        <v>23.88</v>
      </c>
      <c r="AM46" t="str">
        <v>101.60</v>
      </c>
      <c r="AN46" t="str">
        <v>79.9</v>
      </c>
      <c r="AO46" t="str">
        <v>78.1</v>
      </c>
      <c r="AP46" t="str">
        <v>2.3</v>
      </c>
      <c r="AQ46" t="str">
        <v>35</v>
      </c>
      <c r="AR46" t="str">
        <v>4.077</v>
      </c>
      <c r="AS46" t="str">
        <v>08:49:30</v>
      </c>
      <c r="AT46" t="str">
        <v>2025-01-29</v>
      </c>
      <c r="AU46" t="str">
        <v>-0.06</v>
      </c>
      <c r="AV46" t="str">
        <v>0</v>
      </c>
      <c r="AW46" t="str">
        <v>-0.000</v>
      </c>
      <c r="AX46" t="str">
        <v>0.001</v>
      </c>
      <c r="AY46" t="str">
        <v>-9999.000</v>
      </c>
      <c r="AZ46" t="str">
        <v>-0.066</v>
      </c>
      <c r="BA46" t="str">
        <v>-0.149</v>
      </c>
      <c r="BB46" t="str">
        <v>-9999.000</v>
      </c>
      <c r="BC46" t="str">
        <v>1</v>
      </c>
      <c r="BD46" t="str">
        <v>75</v>
      </c>
      <c r="BE46" t="str">
        <v>0.001</v>
      </c>
      <c r="BF46" t="str">
        <v>2.000000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0</v>
      </c>
      <c r="BO46" t="str">
        <v>rectangular</v>
      </c>
      <c r="BP46" t="str">
        <v>7000</v>
      </c>
      <c r="BQ46" t="str">
        <v>500</v>
      </c>
      <c r="BR46" t="str">
        <v>1.000000</v>
      </c>
      <c r="BS46" t="str">
        <v>2.000000</v>
      </c>
      <c r="BT46" t="str">
        <v>55537</v>
      </c>
      <c r="BU46" t="str">
        <v>55537</v>
      </c>
      <c r="BV46" t="str">
        <v>55537</v>
      </c>
      <c r="BW46" t="str">
        <v>0.000000</v>
      </c>
      <c r="BX46" t="str">
        <v>-9999</v>
      </c>
      <c r="BY46" t="str">
        <v>0.000000</v>
      </c>
      <c r="BZ46" t="str">
        <v>0.000000</v>
      </c>
      <c r="CA46" t="str">
        <v>0.000000</v>
      </c>
      <c r="CB46" t="str">
        <v>0.000000</v>
      </c>
      <c r="CC46" t="str">
        <v>2.449856</v>
      </c>
      <c r="CD46" t="str">
        <v>2.493282</v>
      </c>
      <c r="CE46" t="str">
        <v>1.074706</v>
      </c>
      <c r="CF46" t="str">
        <v>0.758749</v>
      </c>
      <c r="CG46" t="str">
        <v>0.271771</v>
      </c>
      <c r="CH46" t="str">
        <v>-0.011693</v>
      </c>
      <c r="CI46" t="str">
        <v>0.255184</v>
      </c>
      <c r="CJ46" t="str">
        <v>0.137841</v>
      </c>
      <c r="CK46" t="str">
        <v>141.407486</v>
      </c>
      <c r="CL46" t="str">
        <v>0.001164</v>
      </c>
      <c r="CM46" t="str">
        <v>2.363673</v>
      </c>
      <c r="CN46" t="str">
        <v>0.000005</v>
      </c>
      <c r="CO46" t="str">
        <v>1.000000</v>
      </c>
      <c r="CP46" t="str">
        <v>2.399535</v>
      </c>
      <c r="CQ46" t="str">
        <v>0.000012</v>
      </c>
      <c r="CR46" t="str">
        <v>1.000000</v>
      </c>
      <c r="CS46" t="str">
        <v>0.601056</v>
      </c>
      <c r="CT46" t="str">
        <v>0.600294</v>
      </c>
      <c r="CU46" t="str">
        <v>0.107352</v>
      </c>
      <c r="CV46" t="str">
        <v>0.000000</v>
      </c>
      <c r="CW46" t="str">
        <v>PSF-01163_20250129085647_69a</v>
      </c>
      <c r="CX46" t="str">
        <v>PFA-00994</v>
      </c>
      <c r="CY46" t="str">
        <v>PSA-00994</v>
      </c>
      <c r="CZ46" t="str">
        <v>PSF-01163</v>
      </c>
      <c r="DA46" t="str">
        <v>RHS-01998</v>
      </c>
      <c r="DB46" t="str">
        <v>3.0.0</v>
      </c>
      <c r="DC46" t="str">
        <v>2025-01-13T08:33:48.201Z</v>
      </c>
    </row>
    <row r="47">
      <c r="A47" t="str">
        <v>44</v>
      </c>
      <c r="B47" t="str">
        <v>08:57:28</v>
      </c>
      <c r="C47" t="str">
        <v>2025-01-29</v>
      </c>
      <c r="D47" t="str">
        <v>K_lowfl_medbth</v>
      </c>
      <c r="E47" t="str">
        <v>Karina Guo</v>
      </c>
      <c r="F47" t="str">
        <v/>
      </c>
      <c r="G47" t="str">
        <v/>
      </c>
      <c r="H47" t="str">
        <v>484</v>
      </c>
      <c r="I47" t="str">
        <v>Mid</v>
      </c>
      <c r="J47" t="str">
        <f>1/((1/L47)-(1/K47))</f>
        <v>0.170001</v>
      </c>
      <c r="K47" t="str">
        <f>BH47+(BI47*AN47)+(BJ47*AN47*POWER(V47,2))+(BK47*AN47*V47)+(BL47*POWER(AN47,2))</f>
        <v>1.902562</v>
      </c>
      <c r="L47" t="str">
        <f>((M47/1000)*(1000-((T47+S47)/2)))/(T47-S47)</f>
        <v>0.156057</v>
      </c>
      <c r="M47" t="str">
        <f>(AN47*(S47-R47))/(100*U47*(1000-S47))*1000</f>
        <v>1.725316</v>
      </c>
      <c r="N47" t="str">
        <v>1.856849</v>
      </c>
      <c r="O47" t="str">
        <v>1.761592</v>
      </c>
      <c r="P47" t="str">
        <f>0.61365*EXP((17.502*AL47)/(240.97+AL47))</f>
        <v>2.953477</v>
      </c>
      <c r="Q47" t="str">
        <f>P47-N47</f>
        <v>1.096628</v>
      </c>
      <c r="R47" t="str">
        <v>17.339140</v>
      </c>
      <c r="S47" t="str">
        <v>18.276749</v>
      </c>
      <c r="T47" t="str">
        <f>(P47/AM47)*1000</f>
        <v>29.070728</v>
      </c>
      <c r="U47" t="str">
        <f>V47*BG47</f>
        <v>0.441786</v>
      </c>
      <c r="V47" t="str">
        <v>7.500000</v>
      </c>
      <c r="W47" t="str">
        <v>PSF-01163_20250129085728_2d7</v>
      </c>
      <c r="X47" t="str">
        <v>0.000000</v>
      </c>
      <c r="Y47" t="str">
        <v>0.000000</v>
      </c>
      <c r="Z47" t="str">
        <v>0.000000</v>
      </c>
      <c r="AA47" t="str">
        <v>130.540604</v>
      </c>
      <c r="AB47" t="str">
        <v>554.721619</v>
      </c>
      <c r="AC47" t="str">
        <v>0.764674</v>
      </c>
      <c r="AD47" t="str">
        <v>0.5</v>
      </c>
      <c r="AE47" t="str">
        <v>0.80</v>
      </c>
      <c r="AF47" t="str">
        <f>AC47*AD47*AE47*AQ47</f>
        <v>10.464437</v>
      </c>
      <c r="AG47" t="str">
        <v>1.000000</v>
      </c>
      <c r="AH47" t="str">
        <v>58.09</v>
      </c>
      <c r="AI47" t="str">
        <v>55.11</v>
      </c>
      <c r="AJ47" t="str">
        <v>25.09</v>
      </c>
      <c r="AK47" t="str">
        <v>23.77</v>
      </c>
      <c r="AL47" t="str">
        <f>(AK47-AJ47)*(AJ47*0+0)+AK47</f>
        <v>23.77</v>
      </c>
      <c r="AM47" t="str">
        <v>101.60</v>
      </c>
      <c r="AN47" t="str">
        <v>79.8</v>
      </c>
      <c r="AO47" t="str">
        <v>79.6</v>
      </c>
      <c r="AP47" t="str">
        <v>0.3</v>
      </c>
      <c r="AQ47" t="str">
        <v>34</v>
      </c>
      <c r="AR47" t="str">
        <v>4.076</v>
      </c>
      <c r="AS47" t="str">
        <v>08:49:30</v>
      </c>
      <c r="AT47" t="str">
        <v>2025-01-29</v>
      </c>
      <c r="AU47" t="str">
        <v>-0.06</v>
      </c>
      <c r="AV47" t="str">
        <v>0</v>
      </c>
      <c r="AW47" t="str">
        <v>-0.000</v>
      </c>
      <c r="AX47" t="str">
        <v>-0.000</v>
      </c>
      <c r="AY47" t="str">
        <v>-9999.000</v>
      </c>
      <c r="AZ47" t="str">
        <v>-0.072</v>
      </c>
      <c r="BA47" t="str">
        <v>0.013</v>
      </c>
      <c r="BB47" t="str">
        <v>-9999.000</v>
      </c>
      <c r="BC47" t="str">
        <v>1</v>
      </c>
      <c r="BD47" t="str">
        <v>75</v>
      </c>
      <c r="BE47" t="str">
        <v>0.001</v>
      </c>
      <c r="BF47" t="str">
        <v>2.000000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0</v>
      </c>
      <c r="BO47" t="str">
        <v>rectangular</v>
      </c>
      <c r="BP47" t="str">
        <v>7000</v>
      </c>
      <c r="BQ47" t="str">
        <v>500</v>
      </c>
      <c r="BR47" t="str">
        <v>1.000000</v>
      </c>
      <c r="BS47" t="str">
        <v>2.000000</v>
      </c>
      <c r="BT47" t="str">
        <v>55537</v>
      </c>
      <c r="BU47" t="str">
        <v>55537</v>
      </c>
      <c r="BV47" t="str">
        <v>55537</v>
      </c>
      <c r="BW47" t="str">
        <v>0.000000</v>
      </c>
      <c r="BX47" t="str">
        <v>-9999</v>
      </c>
      <c r="BY47" t="str">
        <v>0.000000</v>
      </c>
      <c r="BZ47" t="str">
        <v>0.000000</v>
      </c>
      <c r="CA47" t="str">
        <v>0.000000</v>
      </c>
      <c r="CB47" t="str">
        <v>0.000000</v>
      </c>
      <c r="CC47" t="str">
        <v>2.449426</v>
      </c>
      <c r="CD47" t="str">
        <v>2.492805</v>
      </c>
      <c r="CE47" t="str">
        <v>1.073856</v>
      </c>
      <c r="CF47" t="str">
        <v>0.762024</v>
      </c>
      <c r="CG47" t="str">
        <v>0.271764</v>
      </c>
      <c r="CH47" t="str">
        <v>-0.012915</v>
      </c>
      <c r="CI47" t="str">
        <v>0.258939</v>
      </c>
      <c r="CJ47" t="str">
        <v>0.137108</v>
      </c>
      <c r="CK47" t="str">
        <v>130.540604</v>
      </c>
      <c r="CL47" t="str">
        <v>0.001147</v>
      </c>
      <c r="CM47" t="str">
        <v>2.363673</v>
      </c>
      <c r="CN47" t="str">
        <v>0.000005</v>
      </c>
      <c r="CO47" t="str">
        <v>1.000000</v>
      </c>
      <c r="CP47" t="str">
        <v>2.399535</v>
      </c>
      <c r="CQ47" t="str">
        <v>0.000012</v>
      </c>
      <c r="CR47" t="str">
        <v>1.000000</v>
      </c>
      <c r="CS47" t="str">
        <v>0.601056</v>
      </c>
      <c r="CT47" t="str">
        <v>0.600294</v>
      </c>
      <c r="CU47" t="str">
        <v>0.107352</v>
      </c>
      <c r="CV47" t="str">
        <v>0.000000</v>
      </c>
      <c r="CW47" t="str">
        <v>PSF-01163_20250129085728_2d7</v>
      </c>
      <c r="CX47" t="str">
        <v>PFA-00994</v>
      </c>
      <c r="CY47" t="str">
        <v>PSA-00994</v>
      </c>
      <c r="CZ47" t="str">
        <v>PSF-01163</v>
      </c>
      <c r="DA47" t="str">
        <v>RHS-01998</v>
      </c>
      <c r="DB47" t="str">
        <v>3.0.0</v>
      </c>
      <c r="DC47" t="str">
        <v>2025-01-13T08:33:48.201Z</v>
      </c>
    </row>
    <row r="48">
      <c r="A48" t="str">
        <v>45</v>
      </c>
      <c r="B48" t="str">
        <v>08:58:28</v>
      </c>
      <c r="C48" t="str">
        <v>2025-01-29</v>
      </c>
      <c r="D48" t="str">
        <v>K_lowfl_medbth</v>
      </c>
      <c r="E48" t="str">
        <v>Karina Guo</v>
      </c>
      <c r="F48" t="str">
        <v/>
      </c>
      <c r="G48" t="str">
        <v/>
      </c>
      <c r="H48" t="str">
        <v>647</v>
      </c>
      <c r="I48" t="str">
        <v>High</v>
      </c>
      <c r="J48" t="str">
        <f>1/((1/L48)-(1/K48))</f>
        <v>0.164968</v>
      </c>
      <c r="K48" t="str">
        <f>BH48+(BI48*AN48)+(BJ48*AN48*POWER(V48,2))+(BK48*AN48*V48)+(BL48*POWER(AN48,2))</f>
        <v>1.900488</v>
      </c>
      <c r="L48" t="str">
        <f>((M48/1000)*(1000-((T48+S48)/2)))/(T48-S48)</f>
        <v>0.151792</v>
      </c>
      <c r="M48" t="str">
        <f>(AN48*(S48-R48))/(100*U48*(1000-S48))*1000</f>
        <v>1.661291</v>
      </c>
      <c r="N48" t="str">
        <v>1.858554</v>
      </c>
      <c r="O48" t="str">
        <v>1.766696</v>
      </c>
      <c r="P48" t="str">
        <f>0.61365*EXP((17.502*AL48)/(240.97+AL48))</f>
        <v>2.944283</v>
      </c>
      <c r="Q48" t="str">
        <f>P48-N48</f>
        <v>1.085729</v>
      </c>
      <c r="R48" t="str">
        <v>17.388016</v>
      </c>
      <c r="S48" t="str">
        <v>18.292089</v>
      </c>
      <c r="T48" t="str">
        <f>(P48/AM48)*1000</f>
        <v>28.977949</v>
      </c>
      <c r="U48" t="str">
        <f>V48*BG48</f>
        <v>0.441786</v>
      </c>
      <c r="V48" t="str">
        <v>7.500000</v>
      </c>
      <c r="W48" t="str">
        <v>PSF-01163_20250129085828_4cd</v>
      </c>
      <c r="X48" t="str">
        <v>0.000000</v>
      </c>
      <c r="Y48" t="str">
        <v>0.000000</v>
      </c>
      <c r="Z48" t="str">
        <v>0.000000</v>
      </c>
      <c r="AA48" t="str">
        <v>135.442612</v>
      </c>
      <c r="AB48" t="str">
        <v>561.612732</v>
      </c>
      <c r="AC48" t="str">
        <v>0.758833</v>
      </c>
      <c r="AD48" t="str">
        <v>0.5</v>
      </c>
      <c r="AE48" t="str">
        <v>0.80</v>
      </c>
      <c r="AF48" t="str">
        <f>AC48*AD48*AE48*AQ48</f>
        <v>12.097489</v>
      </c>
      <c r="AG48" t="str">
        <v>1.000000</v>
      </c>
      <c r="AH48" t="str">
        <v>58.13</v>
      </c>
      <c r="AI48" t="str">
        <v>55.26</v>
      </c>
      <c r="AJ48" t="str">
        <v>25.09</v>
      </c>
      <c r="AK48" t="str">
        <v>23.72</v>
      </c>
      <c r="AL48" t="str">
        <f>(AK48-AJ48)*(AJ48*0+0)+AK48</f>
        <v>23.72</v>
      </c>
      <c r="AM48" t="str">
        <v>101.60</v>
      </c>
      <c r="AN48" t="str">
        <v>79.7</v>
      </c>
      <c r="AO48" t="str">
        <v>79.5</v>
      </c>
      <c r="AP48" t="str">
        <v>0.3</v>
      </c>
      <c r="AQ48" t="str">
        <v>40</v>
      </c>
      <c r="AR48" t="str">
        <v>4.076</v>
      </c>
      <c r="AS48" t="str">
        <v>08:49:30</v>
      </c>
      <c r="AT48" t="str">
        <v>2025-01-29</v>
      </c>
      <c r="AU48" t="str">
        <v>-0.06</v>
      </c>
      <c r="AV48" t="str">
        <v>0</v>
      </c>
      <c r="AW48" t="str">
        <v>-0.000</v>
      </c>
      <c r="AX48" t="str">
        <v>0.001</v>
      </c>
      <c r="AY48" t="str">
        <v>0.005</v>
      </c>
      <c r="AZ48" t="str">
        <v>0.052</v>
      </c>
      <c r="BA48" t="str">
        <v>0.306</v>
      </c>
      <c r="BB48" t="str">
        <v>0.740</v>
      </c>
      <c r="BC48" t="str">
        <v>1</v>
      </c>
      <c r="BD48" t="str">
        <v>75</v>
      </c>
      <c r="BE48" t="str">
        <v>0.001</v>
      </c>
      <c r="BF48" t="str">
        <v>2.000000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0</v>
      </c>
      <c r="BO48" t="str">
        <v>rectangular</v>
      </c>
      <c r="BP48" t="str">
        <v>7000</v>
      </c>
      <c r="BQ48" t="str">
        <v>500</v>
      </c>
      <c r="BR48" t="str">
        <v>1.000000</v>
      </c>
      <c r="BS48" t="str">
        <v>2.000000</v>
      </c>
      <c r="BT48" t="str">
        <v>55537</v>
      </c>
      <c r="BU48" t="str">
        <v>55537</v>
      </c>
      <c r="BV48" t="str">
        <v>55537</v>
      </c>
      <c r="BW48" t="str">
        <v>0.000000</v>
      </c>
      <c r="BX48" t="str">
        <v>-9999</v>
      </c>
      <c r="BY48" t="str">
        <v>0.000000</v>
      </c>
      <c r="BZ48" t="str">
        <v>0.000000</v>
      </c>
      <c r="CA48" t="str">
        <v>0.000000</v>
      </c>
      <c r="CB48" t="str">
        <v>0.000000</v>
      </c>
      <c r="CC48" t="str">
        <v>2.449623</v>
      </c>
      <c r="CD48" t="str">
        <v>2.492863</v>
      </c>
      <c r="CE48" t="str">
        <v>1.073086</v>
      </c>
      <c r="CF48" t="str">
        <v>0.761865</v>
      </c>
      <c r="CG48" t="str">
        <v>0.271731</v>
      </c>
      <c r="CH48" t="str">
        <v>-0.013525</v>
      </c>
      <c r="CI48" t="str">
        <v>0.264516</v>
      </c>
      <c r="CJ48" t="str">
        <v>0.142017</v>
      </c>
      <c r="CK48" t="str">
        <v>135.442612</v>
      </c>
      <c r="CL48" t="str">
        <v>0.001143</v>
      </c>
      <c r="CM48" t="str">
        <v>2.363673</v>
      </c>
      <c r="CN48" t="str">
        <v>0.000005</v>
      </c>
      <c r="CO48" t="str">
        <v>1.000000</v>
      </c>
      <c r="CP48" t="str">
        <v>2.399535</v>
      </c>
      <c r="CQ48" t="str">
        <v>0.000012</v>
      </c>
      <c r="CR48" t="str">
        <v>1.000000</v>
      </c>
      <c r="CS48" t="str">
        <v>0.601056</v>
      </c>
      <c r="CT48" t="str">
        <v>0.600294</v>
      </c>
      <c r="CU48" t="str">
        <v>0.107352</v>
      </c>
      <c r="CV48" t="str">
        <v>0.000000</v>
      </c>
      <c r="CW48" t="str">
        <v>PSF-01163_20250129085828_4cd</v>
      </c>
      <c r="CX48" t="str">
        <v>PFA-00994</v>
      </c>
      <c r="CY48" t="str">
        <v>PSA-00994</v>
      </c>
      <c r="CZ48" t="str">
        <v>PSF-01163</v>
      </c>
      <c r="DA48" t="str">
        <v>RHS-01998</v>
      </c>
      <c r="DB48" t="str">
        <v>3.0.0</v>
      </c>
      <c r="DC48" t="str">
        <v>2025-01-13T08:33:48.201Z</v>
      </c>
    </row>
    <row r="49">
      <c r="A49" t="str">
        <v>46</v>
      </c>
      <c r="B49" t="str">
        <v>08:59:09</v>
      </c>
      <c r="C49" t="str">
        <v>2025-01-29</v>
      </c>
      <c r="D49" t="str">
        <v>K_lowfl_medbth</v>
      </c>
      <c r="E49" t="str">
        <v>Karina Guo</v>
      </c>
      <c r="F49" t="str">
        <v/>
      </c>
      <c r="G49" t="str">
        <v/>
      </c>
      <c r="H49" t="str">
        <v>647</v>
      </c>
      <c r="I49" t="str">
        <v>High</v>
      </c>
      <c r="J49" t="str">
        <f>1/((1/L49)-(1/K49))</f>
        <v>0.230009</v>
      </c>
      <c r="K49" t="str">
        <f>BH49+(BI49*AN49)+(BJ49*AN49*POWER(V49,2))+(BK49*AN49*V49)+(BL49*POWER(AN49,2))</f>
        <v>1.901860</v>
      </c>
      <c r="L49" t="str">
        <f>((M49/1000)*(1000-((T49+S49)/2)))/(T49-S49)</f>
        <v>0.205194</v>
      </c>
      <c r="M49" t="str">
        <f>(AN49*(S49-R49))/(100*U49*(1000-S49))*1000</f>
        <v>2.239499</v>
      </c>
      <c r="N49" t="str">
        <v>1.891473</v>
      </c>
      <c r="O49" t="str">
        <v>1.767806</v>
      </c>
      <c r="P49" t="str">
        <f>0.61365*EXP((17.502*AL49)/(240.97+AL49))</f>
        <v>2.973791</v>
      </c>
      <c r="Q49" t="str">
        <f>P49-N49</f>
        <v>1.082318</v>
      </c>
      <c r="R49" t="str">
        <v>17.399708</v>
      </c>
      <c r="S49" t="str">
        <v>18.616903</v>
      </c>
      <c r="T49" t="str">
        <f>(P49/AM49)*1000</f>
        <v>29.269665</v>
      </c>
      <c r="U49" t="str">
        <f>V49*BG49</f>
        <v>0.441786</v>
      </c>
      <c r="V49" t="str">
        <v>7.500000</v>
      </c>
      <c r="W49" t="str">
        <v>PSF-01163_20250129085909_018</v>
      </c>
      <c r="X49" t="str">
        <v>0.000000</v>
      </c>
      <c r="Y49" t="str">
        <v>0.000000</v>
      </c>
      <c r="Z49" t="str">
        <v>0.000000</v>
      </c>
      <c r="AA49" t="str">
        <v>132.278320</v>
      </c>
      <c r="AB49" t="str">
        <v>561.208984</v>
      </c>
      <c r="AC49" t="str">
        <v>0.764298</v>
      </c>
      <c r="AD49" t="str">
        <v>0.5</v>
      </c>
      <c r="AE49" t="str">
        <v>0.80</v>
      </c>
      <c r="AF49" t="str">
        <f>AC49*AD49*AE49*AQ49</f>
        <v>13.320371</v>
      </c>
      <c r="AG49" t="str">
        <v>1.000000</v>
      </c>
      <c r="AH49" t="str">
        <v>59.16</v>
      </c>
      <c r="AI49" t="str">
        <v>55.29</v>
      </c>
      <c r="AJ49" t="str">
        <v>25.09</v>
      </c>
      <c r="AK49" t="str">
        <v>23.88</v>
      </c>
      <c r="AL49" t="str">
        <f>(AK49-AJ49)*(AJ49*0+0)+AK49</f>
        <v>23.88</v>
      </c>
      <c r="AM49" t="str">
        <v>101.60</v>
      </c>
      <c r="AN49" t="str">
        <v>79.8</v>
      </c>
      <c r="AO49" t="str">
        <v>79.7</v>
      </c>
      <c r="AP49" t="str">
        <v>0.1</v>
      </c>
      <c r="AQ49" t="str">
        <v>44</v>
      </c>
      <c r="AR49" t="str">
        <v>4.074</v>
      </c>
      <c r="AS49" t="str">
        <v>08:49:30</v>
      </c>
      <c r="AT49" t="str">
        <v>2025-01-29</v>
      </c>
      <c r="AU49" t="str">
        <v>-0.06</v>
      </c>
      <c r="AV49" t="str">
        <v>0</v>
      </c>
      <c r="AW49" t="str">
        <v>-0.000</v>
      </c>
      <c r="AX49" t="str">
        <v>0.000</v>
      </c>
      <c r="AY49" t="str">
        <v>0.002</v>
      </c>
      <c r="AZ49" t="str">
        <v>0.033</v>
      </c>
      <c r="BA49" t="str">
        <v>-0.037</v>
      </c>
      <c r="BB49" t="str">
        <v>-0.130</v>
      </c>
      <c r="BC49" t="str">
        <v>1</v>
      </c>
      <c r="BD49" t="str">
        <v>75</v>
      </c>
      <c r="BE49" t="str">
        <v>0.001</v>
      </c>
      <c r="BF49" t="str">
        <v>2.000000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0</v>
      </c>
      <c r="BO49" t="str">
        <v>rectangular</v>
      </c>
      <c r="BP49" t="str">
        <v>7000</v>
      </c>
      <c r="BQ49" t="str">
        <v>500</v>
      </c>
      <c r="BR49" t="str">
        <v>1.000000</v>
      </c>
      <c r="BS49" t="str">
        <v>2.000000</v>
      </c>
      <c r="BT49" t="str">
        <v>55537</v>
      </c>
      <c r="BU49" t="str">
        <v>55537</v>
      </c>
      <c r="BV49" t="str">
        <v>55537</v>
      </c>
      <c r="BW49" t="str">
        <v>0.000000</v>
      </c>
      <c r="BX49" t="str">
        <v>-9999</v>
      </c>
      <c r="BY49" t="str">
        <v>0.000000</v>
      </c>
      <c r="BZ49" t="str">
        <v>0.000000</v>
      </c>
      <c r="CA49" t="str">
        <v>0.000000</v>
      </c>
      <c r="CB49" t="str">
        <v>0.000000</v>
      </c>
      <c r="CC49" t="str">
        <v>2.449661</v>
      </c>
      <c r="CD49" t="str">
        <v>2.494263</v>
      </c>
      <c r="CE49" t="str">
        <v>1.073596</v>
      </c>
      <c r="CF49" t="str">
        <v>0.762255</v>
      </c>
      <c r="CG49" t="str">
        <v>0.271714</v>
      </c>
      <c r="CH49" t="str">
        <v>-0.011696</v>
      </c>
      <c r="CI49" t="str">
        <v>0.268242</v>
      </c>
      <c r="CJ49" t="str">
        <v>0.145248</v>
      </c>
      <c r="CK49" t="str">
        <v>132.278320</v>
      </c>
      <c r="CL49" t="str">
        <v>0.001156</v>
      </c>
      <c r="CM49" t="str">
        <v>2.363673</v>
      </c>
      <c r="CN49" t="str">
        <v>0.000005</v>
      </c>
      <c r="CO49" t="str">
        <v>1.000000</v>
      </c>
      <c r="CP49" t="str">
        <v>2.399535</v>
      </c>
      <c r="CQ49" t="str">
        <v>0.000012</v>
      </c>
      <c r="CR49" t="str">
        <v>1.000000</v>
      </c>
      <c r="CS49" t="str">
        <v>0.601056</v>
      </c>
      <c r="CT49" t="str">
        <v>0.600294</v>
      </c>
      <c r="CU49" t="str">
        <v>0.107352</v>
      </c>
      <c r="CV49" t="str">
        <v>0.000000</v>
      </c>
      <c r="CW49" t="str">
        <v>PSF-01163_20250129085909_018</v>
      </c>
      <c r="CX49" t="str">
        <v>PFA-00994</v>
      </c>
      <c r="CY49" t="str">
        <v>PSA-00994</v>
      </c>
      <c r="CZ49" t="str">
        <v>PSF-01163</v>
      </c>
      <c r="DA49" t="str">
        <v>RHS-01998</v>
      </c>
      <c r="DB49" t="str">
        <v>3.0.0</v>
      </c>
      <c r="DC49" t="str">
        <v>2025-01-13T08:33:48.201Z</v>
      </c>
    </row>
    <row r="50">
      <c r="A50" t="str">
        <v>47</v>
      </c>
      <c r="B50" t="str">
        <v>08:59:34</v>
      </c>
      <c r="C50" t="str">
        <v>2025-01-29</v>
      </c>
      <c r="D50" t="str">
        <v>K_lowfl_medbth</v>
      </c>
      <c r="E50" t="str">
        <v>Karina Guo</v>
      </c>
      <c r="F50" t="str">
        <v/>
      </c>
      <c r="G50" t="str">
        <v/>
      </c>
      <c r="H50" t="str">
        <v>647</v>
      </c>
      <c r="I50" t="str">
        <v>High</v>
      </c>
      <c r="J50" t="str">
        <f>1/((1/L50)-(1/K50))</f>
        <v>0.102733</v>
      </c>
      <c r="K50" t="str">
        <f>BH50+(BI50*AN50)+(BJ50*AN50*POWER(V50,2))+(BK50*AN50*V50)+(BL50*POWER(AN50,2))</f>
        <v>1.901472</v>
      </c>
      <c r="L50" t="str">
        <f>((M50/1000)*(1000-((T50+S50)/2)))/(T50-S50)</f>
        <v>0.097467</v>
      </c>
      <c r="M50" t="str">
        <f>(AN50*(S50-R50))/(100*U50*(1000-S50))*1000</f>
        <v>1.186000</v>
      </c>
      <c r="N50" t="str">
        <v>1.836451</v>
      </c>
      <c r="O50" t="str">
        <v>1.770901</v>
      </c>
      <c r="P50" t="str">
        <f>0.61365*EXP((17.502*AL50)/(240.97+AL50))</f>
        <v>3.043143</v>
      </c>
      <c r="Q50" t="str">
        <f>P50-N50</f>
        <v>1.206692</v>
      </c>
      <c r="R50" t="str">
        <v>17.428797</v>
      </c>
      <c r="S50" t="str">
        <v>18.073929</v>
      </c>
      <c r="T50" t="str">
        <f>(P50/AM50)*1000</f>
        <v>29.949911</v>
      </c>
      <c r="U50" t="str">
        <f>V50*BG50</f>
        <v>0.441786</v>
      </c>
      <c r="V50" t="str">
        <v>7.500000</v>
      </c>
      <c r="W50" t="str">
        <v>PSF-01163_20250129085934_1a2</v>
      </c>
      <c r="X50" t="str">
        <v>0.000000</v>
      </c>
      <c r="Y50" t="str">
        <v>0.000000</v>
      </c>
      <c r="Z50" t="str">
        <v>0.000000</v>
      </c>
      <c r="AA50" t="str">
        <v>142.885559</v>
      </c>
      <c r="AB50" t="str">
        <v>534.487732</v>
      </c>
      <c r="AC50" t="str">
        <v>0.732668</v>
      </c>
      <c r="AD50" t="str">
        <v>0.5</v>
      </c>
      <c r="AE50" t="str">
        <v>0.80</v>
      </c>
      <c r="AF50" t="str">
        <f>AC50*AD50*AE50*AQ50</f>
        <v>12.637415</v>
      </c>
      <c r="AG50" t="str">
        <v>1.000000</v>
      </c>
      <c r="AH50" t="str">
        <v>57.42</v>
      </c>
      <c r="AI50" t="str">
        <v>55.37</v>
      </c>
      <c r="AJ50" t="str">
        <v>25.10</v>
      </c>
      <c r="AK50" t="str">
        <v>24.27</v>
      </c>
      <c r="AL50" t="str">
        <f>(AK50-AJ50)*(AJ50*0+0)+AK50</f>
        <v>24.27</v>
      </c>
      <c r="AM50" t="str">
        <v>101.61</v>
      </c>
      <c r="AN50" t="str">
        <v>79.7</v>
      </c>
      <c r="AO50" t="str">
        <v>79.7</v>
      </c>
      <c r="AP50" t="str">
        <v>0.1</v>
      </c>
      <c r="AQ50" t="str">
        <v>43</v>
      </c>
      <c r="AR50" t="str">
        <v>4.073</v>
      </c>
      <c r="AS50" t="str">
        <v>08:49:30</v>
      </c>
      <c r="AT50" t="str">
        <v>2025-01-29</v>
      </c>
      <c r="AU50" t="str">
        <v>-0.06</v>
      </c>
      <c r="AV50" t="str">
        <v>0</v>
      </c>
      <c r="AW50" t="str">
        <v>0.000</v>
      </c>
      <c r="AX50" t="str">
        <v>0.000</v>
      </c>
      <c r="AY50" t="str">
        <v>0.002</v>
      </c>
      <c r="AZ50" t="str">
        <v>-0.432</v>
      </c>
      <c r="BA50" t="str">
        <v>-0.463</v>
      </c>
      <c r="BB50" t="str">
        <v>-0.704</v>
      </c>
      <c r="BC50" t="str">
        <v>1</v>
      </c>
      <c r="BD50" t="str">
        <v>75</v>
      </c>
      <c r="BE50" t="str">
        <v>0.001</v>
      </c>
      <c r="BF50" t="str">
        <v>2.000000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0</v>
      </c>
      <c r="BO50" t="str">
        <v>rectangular</v>
      </c>
      <c r="BP50" t="str">
        <v>7000</v>
      </c>
      <c r="BQ50" t="str">
        <v>500</v>
      </c>
      <c r="BR50" t="str">
        <v>1.000000</v>
      </c>
      <c r="BS50" t="str">
        <v>2.000000</v>
      </c>
      <c r="BT50" t="str">
        <v>55537</v>
      </c>
      <c r="BU50" t="str">
        <v>55537</v>
      </c>
      <c r="BV50" t="str">
        <v>55537</v>
      </c>
      <c r="BW50" t="str">
        <v>0.000000</v>
      </c>
      <c r="BX50" t="str">
        <v>-9999</v>
      </c>
      <c r="BY50" t="str">
        <v>0.000000</v>
      </c>
      <c r="BZ50" t="str">
        <v>0.000000</v>
      </c>
      <c r="CA50" t="str">
        <v>0.000000</v>
      </c>
      <c r="CB50" t="str">
        <v>0.000000</v>
      </c>
      <c r="CC50" t="str">
        <v>2.449775</v>
      </c>
      <c r="CD50" t="str">
        <v>2.491893</v>
      </c>
      <c r="CE50" t="str">
        <v>1.073452</v>
      </c>
      <c r="CF50" t="str">
        <v>0.762235</v>
      </c>
      <c r="CG50" t="str">
        <v>0.271679</v>
      </c>
      <c r="CH50" t="str">
        <v>-0.007442</v>
      </c>
      <c r="CI50" t="str">
        <v>0.270417</v>
      </c>
      <c r="CJ50" t="str">
        <v>0.144857</v>
      </c>
      <c r="CK50" t="str">
        <v>142.885559</v>
      </c>
      <c r="CL50" t="str">
        <v>0.001141</v>
      </c>
      <c r="CM50" t="str">
        <v>2.363673</v>
      </c>
      <c r="CN50" t="str">
        <v>0.000005</v>
      </c>
      <c r="CO50" t="str">
        <v>1.000000</v>
      </c>
      <c r="CP50" t="str">
        <v>2.399535</v>
      </c>
      <c r="CQ50" t="str">
        <v>0.000012</v>
      </c>
      <c r="CR50" t="str">
        <v>1.000000</v>
      </c>
      <c r="CS50" t="str">
        <v>0.601056</v>
      </c>
      <c r="CT50" t="str">
        <v>0.600294</v>
      </c>
      <c r="CU50" t="str">
        <v>0.107352</v>
      </c>
      <c r="CV50" t="str">
        <v>0.000000</v>
      </c>
      <c r="CW50" t="str">
        <v>PSF-01163_20250129085934_1a2</v>
      </c>
      <c r="CX50" t="str">
        <v>PFA-00994</v>
      </c>
      <c r="CY50" t="str">
        <v>PSA-00994</v>
      </c>
      <c r="CZ50" t="str">
        <v>PSF-01163</v>
      </c>
      <c r="DA50" t="str">
        <v>RHS-01998</v>
      </c>
      <c r="DB50" t="str">
        <v>3.0.0</v>
      </c>
      <c r="DC50" t="str">
        <v>2025-01-13T08:33:48.201Z</v>
      </c>
    </row>
    <row r="51">
      <c r="A51" t="str">
        <v>48</v>
      </c>
      <c r="B51" t="str">
        <v>09:02:27</v>
      </c>
      <c r="C51" t="str">
        <v>2025-01-29</v>
      </c>
      <c r="D51" t="str">
        <v>K_lowfl_medbth</v>
      </c>
      <c r="E51" t="str">
        <v>Karina Guo</v>
      </c>
      <c r="F51" t="str">
        <v/>
      </c>
      <c r="G51" t="str">
        <v/>
      </c>
      <c r="H51" t="str">
        <v>495</v>
      </c>
      <c r="I51" t="str">
        <v>High</v>
      </c>
      <c r="J51" t="str">
        <f>1/((1/L51)-(1/K51))</f>
        <v>0.015125</v>
      </c>
      <c r="K51" t="str">
        <f>BH51+(BI51*AN51)+(BJ51*AN51*POWER(V51,2))+(BK51*AN51*V51)+(BL51*POWER(AN51,2))</f>
        <v>1.902470</v>
      </c>
      <c r="L51" t="str">
        <f>((M51/1000)*(1000-((T51+S51)/2)))/(T51-S51)</f>
        <v>0.015006</v>
      </c>
      <c r="M51" t="str">
        <f>(AN51*(S51-R51))/(100*U51*(1000-S51))*1000</f>
        <v>0.210895</v>
      </c>
      <c r="N51" t="str">
        <v>1.784441</v>
      </c>
      <c r="O51" t="str">
        <v>1.772787</v>
      </c>
      <c r="P51" t="str">
        <f>0.61365*EXP((17.502*AL51)/(240.97+AL51))</f>
        <v>3.177547</v>
      </c>
      <c r="Q51" t="str">
        <f>P51-N51</f>
        <v>1.393106</v>
      </c>
      <c r="R51" t="str">
        <v>17.447790</v>
      </c>
      <c r="S51" t="str">
        <v>17.562490</v>
      </c>
      <c r="T51" t="str">
        <f>(P51/AM51)*1000</f>
        <v>31.273455</v>
      </c>
      <c r="U51" t="str">
        <f>V51*BG51</f>
        <v>0.441786</v>
      </c>
      <c r="V51" t="str">
        <v>7.500000</v>
      </c>
      <c r="W51" t="str">
        <v>PSF-01163_20250129090227_c8e</v>
      </c>
      <c r="X51" t="str">
        <v>0.000000</v>
      </c>
      <c r="Y51" t="str">
        <v>0.000000</v>
      </c>
      <c r="Z51" t="str">
        <v>0.000000</v>
      </c>
      <c r="AA51" t="str">
        <v>131.917480</v>
      </c>
      <c r="AB51" t="str">
        <v>400.034668</v>
      </c>
      <c r="AC51" t="str">
        <v>0.670235</v>
      </c>
      <c r="AD51" t="str">
        <v>0.5</v>
      </c>
      <c r="AE51" t="str">
        <v>0.80</v>
      </c>
      <c r="AF51" t="str">
        <f>AC51*AD51*AE51*AQ51</f>
        <v>16.641628</v>
      </c>
      <c r="AG51" t="str">
        <v>1.000000</v>
      </c>
      <c r="AH51" t="str">
        <v>55.66</v>
      </c>
      <c r="AI51" t="str">
        <v>55.30</v>
      </c>
      <c r="AJ51" t="str">
        <v>25.14</v>
      </c>
      <c r="AK51" t="str">
        <v>24.99</v>
      </c>
      <c r="AL51" t="str">
        <f>(AK51-AJ51)*(AJ51*0+0)+AK51</f>
        <v>24.99</v>
      </c>
      <c r="AM51" t="str">
        <v>101.61</v>
      </c>
      <c r="AN51" t="str">
        <v>79.8</v>
      </c>
      <c r="AO51" t="str">
        <v>70.0</v>
      </c>
      <c r="AP51" t="str">
        <v>12.2</v>
      </c>
      <c r="AQ51" t="str">
        <v>62</v>
      </c>
      <c r="AR51" t="str">
        <v>4.069</v>
      </c>
      <c r="AS51" t="str">
        <v>09:00:11</v>
      </c>
      <c r="AT51" t="str">
        <v>2025-01-29</v>
      </c>
      <c r="AU51" t="str">
        <v>-1.48</v>
      </c>
      <c r="AV51" t="str">
        <v>1</v>
      </c>
      <c r="AW51" t="str">
        <v>-0.000</v>
      </c>
      <c r="AX51" t="str">
        <v>-0.000</v>
      </c>
      <c r="AY51" t="str">
        <v>0.002</v>
      </c>
      <c r="AZ51" t="str">
        <v>0.430</v>
      </c>
      <c r="BA51" t="str">
        <v>0.398</v>
      </c>
      <c r="BB51" t="str">
        <v>2.629</v>
      </c>
      <c r="BC51" t="str">
        <v>1</v>
      </c>
      <c r="BD51" t="str">
        <v>75</v>
      </c>
      <c r="BE51" t="str">
        <v>0.001</v>
      </c>
      <c r="BF51" t="str">
        <v>2.000000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0</v>
      </c>
      <c r="BO51" t="str">
        <v>rectangular</v>
      </c>
      <c r="BP51" t="str">
        <v>7000</v>
      </c>
      <c r="BQ51" t="str">
        <v>500</v>
      </c>
      <c r="BR51" t="str">
        <v>1.000000</v>
      </c>
      <c r="BS51" t="str">
        <v>2.000000</v>
      </c>
      <c r="BT51" t="str">
        <v>55537</v>
      </c>
      <c r="BU51" t="str">
        <v>55537</v>
      </c>
      <c r="BV51" t="str">
        <v>55537</v>
      </c>
      <c r="BW51" t="str">
        <v>0.000000</v>
      </c>
      <c r="BX51" t="str">
        <v>-9999</v>
      </c>
      <c r="BY51" t="str">
        <v>0.000000</v>
      </c>
      <c r="BZ51" t="str">
        <v>0.000000</v>
      </c>
      <c r="CA51" t="str">
        <v>0.000000</v>
      </c>
      <c r="CB51" t="str">
        <v>0.000000</v>
      </c>
      <c r="CC51" t="str">
        <v>2.449666</v>
      </c>
      <c r="CD51" t="str">
        <v>2.491422</v>
      </c>
      <c r="CE51" t="str">
        <v>1.073822</v>
      </c>
      <c r="CF51" t="str">
        <v>0.741313</v>
      </c>
      <c r="CG51" t="str">
        <v>0.271236</v>
      </c>
      <c r="CH51" t="str">
        <v>0.000229</v>
      </c>
      <c r="CI51" t="str">
        <v>0.286339</v>
      </c>
      <c r="CJ51" t="str">
        <v>0.161341</v>
      </c>
      <c r="CK51" t="str">
        <v>131.917480</v>
      </c>
      <c r="CL51" t="str">
        <v>0.001139</v>
      </c>
      <c r="CM51" t="str">
        <v>2.363673</v>
      </c>
      <c r="CN51" t="str">
        <v>0.000005</v>
      </c>
      <c r="CO51" t="str">
        <v>1.000000</v>
      </c>
      <c r="CP51" t="str">
        <v>2.399535</v>
      </c>
      <c r="CQ51" t="str">
        <v>0.000012</v>
      </c>
      <c r="CR51" t="str">
        <v>1.000000</v>
      </c>
      <c r="CS51" t="str">
        <v>0.601056</v>
      </c>
      <c r="CT51" t="str">
        <v>0.600294</v>
      </c>
      <c r="CU51" t="str">
        <v>0.107352</v>
      </c>
      <c r="CV51" t="str">
        <v>0.000000</v>
      </c>
      <c r="CW51" t="str">
        <v>PSF-01163_20250129090227_c8e</v>
      </c>
      <c r="CX51" t="str">
        <v>PFA-00994</v>
      </c>
      <c r="CY51" t="str">
        <v>PSA-00994</v>
      </c>
      <c r="CZ51" t="str">
        <v>PSF-01163</v>
      </c>
      <c r="DA51" t="str">
        <v>RHS-01998</v>
      </c>
      <c r="DB51" t="str">
        <v>3.0.0</v>
      </c>
      <c r="DC51" t="str">
        <v>2025-01-13T08:33:48.201Z</v>
      </c>
    </row>
    <row r="52">
      <c r="A52" t="str">
        <v>49</v>
      </c>
      <c r="B52" t="str">
        <v>09:05:26</v>
      </c>
      <c r="C52" t="str">
        <v>2025-01-29</v>
      </c>
      <c r="D52" t="str">
        <v>K_lowfl_medbth</v>
      </c>
      <c r="E52" t="str">
        <v>Karina Guo</v>
      </c>
      <c r="F52" t="str">
        <v/>
      </c>
      <c r="G52" t="str">
        <v/>
      </c>
      <c r="H52" t="str">
        <v>621</v>
      </c>
      <c r="I52" t="str">
        <v>Mid</v>
      </c>
      <c r="J52" t="str">
        <f>1/((1/L52)-(1/K52))</f>
        <v>0.037041</v>
      </c>
      <c r="K52" t="str">
        <f>BH52+(BI52*AN52)+(BJ52*AN52*POWER(V52,2))+(BK52*AN52*V52)+(BL52*POWER(AN52,2))</f>
        <v>1.898573</v>
      </c>
      <c r="L52" t="str">
        <f>((M52/1000)*(1000-((T52+S52)/2)))/(T52-S52)</f>
        <v>0.036332</v>
      </c>
      <c r="M52" t="str">
        <f>(AN52*(S52-R52))/(100*U52*(1000-S52))*1000</f>
        <v>0.503067</v>
      </c>
      <c r="N52" t="str">
        <v>1.804997</v>
      </c>
      <c r="O52" t="str">
        <v>1.777132</v>
      </c>
      <c r="P52" t="str">
        <f>0.61365*EXP((17.502*AL52)/(240.97+AL52))</f>
        <v>3.177288</v>
      </c>
      <c r="Q52" t="str">
        <f>P52-N52</f>
        <v>1.372290</v>
      </c>
      <c r="R52" t="str">
        <v>17.491581</v>
      </c>
      <c r="S52" t="str">
        <v>17.765854</v>
      </c>
      <c r="T52" t="str">
        <f>(P52/AM52)*1000</f>
        <v>31.272747</v>
      </c>
      <c r="U52" t="str">
        <f>V52*BG52</f>
        <v>0.441786</v>
      </c>
      <c r="V52" t="str">
        <v>7.500000</v>
      </c>
      <c r="W52" t="str">
        <v>PSF-01163_20250129090526_f1b</v>
      </c>
      <c r="X52" t="str">
        <v>0.000000</v>
      </c>
      <c r="Y52" t="str">
        <v>0.000000</v>
      </c>
      <c r="Z52" t="str">
        <v>0.000000</v>
      </c>
      <c r="AA52" t="str">
        <v>198.558212</v>
      </c>
      <c r="AB52" t="str">
        <v>536.709656</v>
      </c>
      <c r="AC52" t="str">
        <v>0.630045</v>
      </c>
      <c r="AD52" t="str">
        <v>0.5</v>
      </c>
      <c r="AE52" t="str">
        <v>0.80</v>
      </c>
      <c r="AF52" t="str">
        <f>AC52*AD52*AE52*AQ52</f>
        <v>11.236130</v>
      </c>
      <c r="AG52" t="str">
        <v>1.000000</v>
      </c>
      <c r="AH52" t="str">
        <v>56.02</v>
      </c>
      <c r="AI52" t="str">
        <v>55.16</v>
      </c>
      <c r="AJ52" t="str">
        <v>25.22</v>
      </c>
      <c r="AK52" t="str">
        <v>24.99</v>
      </c>
      <c r="AL52" t="str">
        <f>(AK52-AJ52)*(AJ52*0+0)+AK52</f>
        <v>24.99</v>
      </c>
      <c r="AM52" t="str">
        <v>101.60</v>
      </c>
      <c r="AN52" t="str">
        <v>79.6</v>
      </c>
      <c r="AO52" t="str">
        <v>79.6</v>
      </c>
      <c r="AP52" t="str">
        <v>0.1</v>
      </c>
      <c r="AQ52" t="str">
        <v>45</v>
      </c>
      <c r="AR52" t="str">
        <v>4.066</v>
      </c>
      <c r="AS52" t="str">
        <v>09:00:11</v>
      </c>
      <c r="AT52" t="str">
        <v>2025-01-29</v>
      </c>
      <c r="AU52" t="str">
        <v>-1.48</v>
      </c>
      <c r="AV52" t="str">
        <v>1</v>
      </c>
      <c r="AW52" t="str">
        <v>0.000</v>
      </c>
      <c r="AX52" t="str">
        <v>0.000</v>
      </c>
      <c r="AY52" t="str">
        <v>-0.001</v>
      </c>
      <c r="AZ52" t="str">
        <v>0.387</v>
      </c>
      <c r="BA52" t="str">
        <v>-0.078</v>
      </c>
      <c r="BB52" t="str">
        <v>2.113</v>
      </c>
      <c r="BC52" t="str">
        <v>1</v>
      </c>
      <c r="BD52" t="str">
        <v>75</v>
      </c>
      <c r="BE52" t="str">
        <v>0.001</v>
      </c>
      <c r="BF52" t="str">
        <v>2.000000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0</v>
      </c>
      <c r="BO52" t="str">
        <v>rectangular</v>
      </c>
      <c r="BP52" t="str">
        <v>7000</v>
      </c>
      <c r="BQ52" t="str">
        <v>500</v>
      </c>
      <c r="BR52" t="str">
        <v>1.000000</v>
      </c>
      <c r="BS52" t="str">
        <v>2.000000</v>
      </c>
      <c r="BT52" t="str">
        <v>55537</v>
      </c>
      <c r="BU52" t="str">
        <v>55537</v>
      </c>
      <c r="BV52" t="str">
        <v>55537</v>
      </c>
      <c r="BW52" t="str">
        <v>0.000000</v>
      </c>
      <c r="BX52" t="str">
        <v>-9999</v>
      </c>
      <c r="BY52" t="str">
        <v>0.000000</v>
      </c>
      <c r="BZ52" t="str">
        <v>0.000000</v>
      </c>
      <c r="CA52" t="str">
        <v>0.000000</v>
      </c>
      <c r="CB52" t="str">
        <v>0.000000</v>
      </c>
      <c r="CC52" t="str">
        <v>2.449460</v>
      </c>
      <c r="CD52" t="str">
        <v>2.491897</v>
      </c>
      <c r="CE52" t="str">
        <v>1.072376</v>
      </c>
      <c r="CF52" t="str">
        <v>0.761993</v>
      </c>
      <c r="CG52" t="str">
        <v>0.270321</v>
      </c>
      <c r="CH52" t="str">
        <v>-0.000739</v>
      </c>
      <c r="CI52" t="str">
        <v>0.302552</v>
      </c>
      <c r="CJ52" t="str">
        <v>0.146130</v>
      </c>
      <c r="CK52" t="str">
        <v>198.558212</v>
      </c>
      <c r="CL52" t="str">
        <v>0.001150</v>
      </c>
      <c r="CM52" t="str">
        <v>2.363673</v>
      </c>
      <c r="CN52" t="str">
        <v>0.000005</v>
      </c>
      <c r="CO52" t="str">
        <v>1.000000</v>
      </c>
      <c r="CP52" t="str">
        <v>2.399535</v>
      </c>
      <c r="CQ52" t="str">
        <v>0.000012</v>
      </c>
      <c r="CR52" t="str">
        <v>1.000000</v>
      </c>
      <c r="CS52" t="str">
        <v>0.601056</v>
      </c>
      <c r="CT52" t="str">
        <v>0.600294</v>
      </c>
      <c r="CU52" t="str">
        <v>0.107352</v>
      </c>
      <c r="CV52" t="str">
        <v>0.000000</v>
      </c>
      <c r="CW52" t="str">
        <v>PSF-01163_20250129090526_f1b</v>
      </c>
      <c r="CX52" t="str">
        <v>PFA-00994</v>
      </c>
      <c r="CY52" t="str">
        <v>PSA-00994</v>
      </c>
      <c r="CZ52" t="str">
        <v>PSF-01163</v>
      </c>
      <c r="DA52" t="str">
        <v>RHS-01998</v>
      </c>
      <c r="DB52" t="str">
        <v>3.0.0</v>
      </c>
      <c r="DC52" t="str">
        <v>2025-01-13T08:33:48.201Z</v>
      </c>
    </row>
    <row r="53">
      <c r="A53" t="str">
        <v>50</v>
      </c>
      <c r="B53" t="str">
        <v>09:06:04</v>
      </c>
      <c r="C53" t="str">
        <v>2025-01-29</v>
      </c>
      <c r="D53" t="str">
        <v>K_lowfl_medbth</v>
      </c>
      <c r="E53" t="str">
        <v>Karina Guo</v>
      </c>
      <c r="F53" t="str">
        <v/>
      </c>
      <c r="G53" t="str">
        <v/>
      </c>
      <c r="H53" t="str">
        <v>621</v>
      </c>
      <c r="I53" t="str">
        <v>Mid</v>
      </c>
      <c r="J53" t="str">
        <f>1/((1/L53)-(1/K53))</f>
        <v>0.024442</v>
      </c>
      <c r="K53" t="str">
        <f>BH53+(BI53*AN53)+(BJ53*AN53*POWER(V53,2))+(BK53*AN53*V53)+(BL53*POWER(AN53,2))</f>
        <v>1.902053</v>
      </c>
      <c r="L53" t="str">
        <f>((M53/1000)*(1000-((T53+S53)/2)))/(T53-S53)</f>
        <v>0.024132</v>
      </c>
      <c r="M53" t="str">
        <f>(AN53*(S53-R53))/(100*U53*(1000-S53))*1000</f>
        <v>0.309439</v>
      </c>
      <c r="N53" t="str">
        <v>1.795599</v>
      </c>
      <c r="O53" t="str">
        <v>1.778497</v>
      </c>
      <c r="P53" t="str">
        <f>0.61365*EXP((17.502*AL53)/(240.97+AL53))</f>
        <v>3.067261</v>
      </c>
      <c r="Q53" t="str">
        <f>P53-N53</f>
        <v>1.271662</v>
      </c>
      <c r="R53" t="str">
        <v>17.504587</v>
      </c>
      <c r="S53" t="str">
        <v>17.672911</v>
      </c>
      <c r="T53" t="str">
        <f>(P53/AM53)*1000</f>
        <v>30.189054</v>
      </c>
      <c r="U53" t="str">
        <f>V53*BG53</f>
        <v>0.441786</v>
      </c>
      <c r="V53" t="str">
        <v>7.500000</v>
      </c>
      <c r="W53" t="str">
        <v>PSF-01163_20250129090604_1a3</v>
      </c>
      <c r="X53" t="str">
        <v>0.000000</v>
      </c>
      <c r="Y53" t="str">
        <v>0.000000</v>
      </c>
      <c r="Z53" t="str">
        <v>0.000000</v>
      </c>
      <c r="AA53" t="str">
        <v>163.804657</v>
      </c>
      <c r="AB53" t="str">
        <v>572.290039</v>
      </c>
      <c r="AC53" t="str">
        <v>0.713773</v>
      </c>
      <c r="AD53" t="str">
        <v>0.5</v>
      </c>
      <c r="AE53" t="str">
        <v>0.80</v>
      </c>
      <c r="AF53" t="str">
        <f>AC53*AD53*AE53*AQ53</f>
        <v>11.073091</v>
      </c>
      <c r="AG53" t="str">
        <v>1.000000</v>
      </c>
      <c r="AH53" t="str">
        <v>55.67</v>
      </c>
      <c r="AI53" t="str">
        <v>55.14</v>
      </c>
      <c r="AJ53" t="str">
        <v>25.24</v>
      </c>
      <c r="AK53" t="str">
        <v>24.40</v>
      </c>
      <c r="AL53" t="str">
        <f>(AK53-AJ53)*(AJ53*0+0)+AK53</f>
        <v>24.40</v>
      </c>
      <c r="AM53" t="str">
        <v>101.60</v>
      </c>
      <c r="AN53" t="str">
        <v>79.8</v>
      </c>
      <c r="AO53" t="str">
        <v>68.9</v>
      </c>
      <c r="AP53" t="str">
        <v>13.6</v>
      </c>
      <c r="AQ53" t="str">
        <v>39</v>
      </c>
      <c r="AR53" t="str">
        <v>4.065</v>
      </c>
      <c r="AS53" t="str">
        <v>09:00:11</v>
      </c>
      <c r="AT53" t="str">
        <v>2025-01-29</v>
      </c>
      <c r="AU53" t="str">
        <v>-1.48</v>
      </c>
      <c r="AV53" t="str">
        <v>1</v>
      </c>
      <c r="AW53" t="str">
        <v>0.001</v>
      </c>
      <c r="AX53" t="str">
        <v>0.000</v>
      </c>
      <c r="AY53" t="str">
        <v>0.005</v>
      </c>
      <c r="AZ53" t="str">
        <v>-0.054</v>
      </c>
      <c r="BA53" t="str">
        <v>-0.231</v>
      </c>
      <c r="BB53" t="str">
        <v>-0.566</v>
      </c>
      <c r="BC53" t="str">
        <v>1</v>
      </c>
      <c r="BD53" t="str">
        <v>75</v>
      </c>
      <c r="BE53" t="str">
        <v>0.001</v>
      </c>
      <c r="BF53" t="str">
        <v>2.000000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0</v>
      </c>
      <c r="BO53" t="str">
        <v>rectangular</v>
      </c>
      <c r="BP53" t="str">
        <v>7000</v>
      </c>
      <c r="BQ53" t="str">
        <v>500</v>
      </c>
      <c r="BR53" t="str">
        <v>1.000000</v>
      </c>
      <c r="BS53" t="str">
        <v>2.000000</v>
      </c>
      <c r="BT53" t="str">
        <v>55537</v>
      </c>
      <c r="BU53" t="str">
        <v>55537</v>
      </c>
      <c r="BV53" t="str">
        <v>55537</v>
      </c>
      <c r="BW53" t="str">
        <v>0.000000</v>
      </c>
      <c r="BX53" t="str">
        <v>-9999</v>
      </c>
      <c r="BY53" t="str">
        <v>0.000000</v>
      </c>
      <c r="BZ53" t="str">
        <v>0.000000</v>
      </c>
      <c r="CA53" t="str">
        <v>0.000000</v>
      </c>
      <c r="CB53" t="str">
        <v>0.000000</v>
      </c>
      <c r="CC53" t="str">
        <v>2.449441</v>
      </c>
      <c r="CD53" t="str">
        <v>2.491420</v>
      </c>
      <c r="CE53" t="str">
        <v>1.073668</v>
      </c>
      <c r="CF53" t="str">
        <v>0.738883</v>
      </c>
      <c r="CG53" t="str">
        <v>0.270143</v>
      </c>
      <c r="CH53" t="str">
        <v>-0.007560</v>
      </c>
      <c r="CI53" t="str">
        <v>0.305850</v>
      </c>
      <c r="CJ53" t="str">
        <v>0.141084</v>
      </c>
      <c r="CK53" t="str">
        <v>163.804657</v>
      </c>
      <c r="CL53" t="str">
        <v>0.001142</v>
      </c>
      <c r="CM53" t="str">
        <v>2.363673</v>
      </c>
      <c r="CN53" t="str">
        <v>0.000005</v>
      </c>
      <c r="CO53" t="str">
        <v>1.000000</v>
      </c>
      <c r="CP53" t="str">
        <v>2.399535</v>
      </c>
      <c r="CQ53" t="str">
        <v>0.000012</v>
      </c>
      <c r="CR53" t="str">
        <v>1.000000</v>
      </c>
      <c r="CS53" t="str">
        <v>0.601056</v>
      </c>
      <c r="CT53" t="str">
        <v>0.600294</v>
      </c>
      <c r="CU53" t="str">
        <v>0.107352</v>
      </c>
      <c r="CV53" t="str">
        <v>0.000000</v>
      </c>
      <c r="CW53" t="str">
        <v>PSF-01163_20250129090604_1a3</v>
      </c>
      <c r="CX53" t="str">
        <v>PFA-00994</v>
      </c>
      <c r="CY53" t="str">
        <v>PSA-00994</v>
      </c>
      <c r="CZ53" t="str">
        <v>PSF-01163</v>
      </c>
      <c r="DA53" t="str">
        <v>RHS-01998</v>
      </c>
      <c r="DB53" t="str">
        <v>3.0.0</v>
      </c>
      <c r="DC53" t="str">
        <v>2025-01-13T08:33:48.201Z</v>
      </c>
    </row>
    <row r="54">
      <c r="A54" t="str">
        <v>51</v>
      </c>
      <c r="B54" t="str">
        <v>09:06:26</v>
      </c>
      <c r="C54" t="str">
        <v>2025-01-29</v>
      </c>
      <c r="D54" t="str">
        <v>K_lowfl_medbth</v>
      </c>
      <c r="E54" t="str">
        <v>Karina Guo</v>
      </c>
      <c r="F54" t="str">
        <v/>
      </c>
      <c r="G54" t="str">
        <v/>
      </c>
      <c r="H54" t="str">
        <v>621</v>
      </c>
      <c r="I54" t="str">
        <v>Mid</v>
      </c>
      <c r="J54" t="str">
        <f>1/((1/L54)-(1/K54))</f>
        <v>0.035061</v>
      </c>
      <c r="K54" t="str">
        <f>BH54+(BI54*AN54)+(BJ54*AN54*POWER(V54,2))+(BK54*AN54*V54)+(BL54*POWER(AN54,2))</f>
        <v>1.905173</v>
      </c>
      <c r="L54" t="str">
        <f>((M54/1000)*(1000-((T54+S54)/2)))/(T54-S54)</f>
        <v>0.034428</v>
      </c>
      <c r="M54" t="str">
        <f>(AN54*(S54-R54))/(100*U54*(1000-S54))*1000</f>
        <v>0.438346</v>
      </c>
      <c r="N54" t="str">
        <v>1.800991</v>
      </c>
      <c r="O54" t="str">
        <v>1.776817</v>
      </c>
      <c r="P54" t="str">
        <f>0.61365*EXP((17.502*AL54)/(240.97+AL54))</f>
        <v>3.063631</v>
      </c>
      <c r="Q54" t="str">
        <f>P54-N54</f>
        <v>1.262640</v>
      </c>
      <c r="R54" t="str">
        <v>17.488361</v>
      </c>
      <c r="S54" t="str">
        <v>17.726288</v>
      </c>
      <c r="T54" t="str">
        <f>(P54/AM54)*1000</f>
        <v>30.153845</v>
      </c>
      <c r="U54" t="str">
        <f>V54*BG54</f>
        <v>0.441786</v>
      </c>
      <c r="V54" t="str">
        <v>7.500000</v>
      </c>
      <c r="W54" t="str">
        <v>PSF-01163_20250129090626_9a1</v>
      </c>
      <c r="X54" t="str">
        <v>0.000000</v>
      </c>
      <c r="Y54" t="str">
        <v>0.000000</v>
      </c>
      <c r="Z54" t="str">
        <v>0.000000</v>
      </c>
      <c r="AA54" t="str">
        <v>162.395599</v>
      </c>
      <c r="AB54" t="str">
        <v>524.975525</v>
      </c>
      <c r="AC54" t="str">
        <v>0.690661</v>
      </c>
      <c r="AD54" t="str">
        <v>0.5</v>
      </c>
      <c r="AE54" t="str">
        <v>0.80</v>
      </c>
      <c r="AF54" t="str">
        <f>AC54*AD54*AE54*AQ54</f>
        <v>11.761085</v>
      </c>
      <c r="AG54" t="str">
        <v>1.000000</v>
      </c>
      <c r="AH54" t="str">
        <v>55.82</v>
      </c>
      <c r="AI54" t="str">
        <v>55.07</v>
      </c>
      <c r="AJ54" t="str">
        <v>25.25</v>
      </c>
      <c r="AK54" t="str">
        <v>24.38</v>
      </c>
      <c r="AL54" t="str">
        <f>(AK54-AJ54)*(AJ54*0+0)+AK54</f>
        <v>24.38</v>
      </c>
      <c r="AM54" t="str">
        <v>101.60</v>
      </c>
      <c r="AN54" t="str">
        <v>79.9</v>
      </c>
      <c r="AO54" t="str">
        <v>76.8</v>
      </c>
      <c r="AP54" t="str">
        <v>3.9</v>
      </c>
      <c r="AQ54" t="str">
        <v>43</v>
      </c>
      <c r="AR54" t="str">
        <v>4.065</v>
      </c>
      <c r="AS54" t="str">
        <v>09:00:11</v>
      </c>
      <c r="AT54" t="str">
        <v>2025-01-29</v>
      </c>
      <c r="AU54" t="str">
        <v>-1.48</v>
      </c>
      <c r="AV54" t="str">
        <v>1</v>
      </c>
      <c r="AW54" t="str">
        <v>0.000</v>
      </c>
      <c r="AX54" t="str">
        <v>0.000</v>
      </c>
      <c r="AY54" t="str">
        <v>0.002</v>
      </c>
      <c r="AZ54" t="str">
        <v>0.380</v>
      </c>
      <c r="BA54" t="str">
        <v>0.839</v>
      </c>
      <c r="BB54" t="str">
        <v>1.606</v>
      </c>
      <c r="BC54" t="str">
        <v>1</v>
      </c>
      <c r="BD54" t="str">
        <v>75</v>
      </c>
      <c r="BE54" t="str">
        <v>0.001</v>
      </c>
      <c r="BF54" t="str">
        <v>2.000000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0</v>
      </c>
      <c r="BO54" t="str">
        <v>rectangular</v>
      </c>
      <c r="BP54" t="str">
        <v>7000</v>
      </c>
      <c r="BQ54" t="str">
        <v>500</v>
      </c>
      <c r="BR54" t="str">
        <v>1.000000</v>
      </c>
      <c r="BS54" t="str">
        <v>2.000000</v>
      </c>
      <c r="BT54" t="str">
        <v>55537</v>
      </c>
      <c r="BU54" t="str">
        <v>55537</v>
      </c>
      <c r="BV54" t="str">
        <v>55537</v>
      </c>
      <c r="BW54" t="str">
        <v>0.000000</v>
      </c>
      <c r="BX54" t="str">
        <v>-9999</v>
      </c>
      <c r="BY54" t="str">
        <v>0.000000</v>
      </c>
      <c r="BZ54" t="str">
        <v>0.000000</v>
      </c>
      <c r="CA54" t="str">
        <v>0.000000</v>
      </c>
      <c r="CB54" t="str">
        <v>0.000000</v>
      </c>
      <c r="CC54" t="str">
        <v>2.449340</v>
      </c>
      <c r="CD54" t="str">
        <v>2.491615</v>
      </c>
      <c r="CE54" t="str">
        <v>1.074827</v>
      </c>
      <c r="CF54" t="str">
        <v>0.755980</v>
      </c>
      <c r="CG54" t="str">
        <v>0.270066</v>
      </c>
      <c r="CH54" t="str">
        <v>-0.007862</v>
      </c>
      <c r="CI54" t="str">
        <v>0.307635</v>
      </c>
      <c r="CJ54" t="str">
        <v>0.144379</v>
      </c>
      <c r="CK54" t="str">
        <v>162.395599</v>
      </c>
      <c r="CL54" t="str">
        <v>0.001143</v>
      </c>
      <c r="CM54" t="str">
        <v>2.363673</v>
      </c>
      <c r="CN54" t="str">
        <v>0.000005</v>
      </c>
      <c r="CO54" t="str">
        <v>1.000000</v>
      </c>
      <c r="CP54" t="str">
        <v>2.399535</v>
      </c>
      <c r="CQ54" t="str">
        <v>0.000012</v>
      </c>
      <c r="CR54" t="str">
        <v>1.000000</v>
      </c>
      <c r="CS54" t="str">
        <v>0.601056</v>
      </c>
      <c r="CT54" t="str">
        <v>0.600294</v>
      </c>
      <c r="CU54" t="str">
        <v>0.107352</v>
      </c>
      <c r="CV54" t="str">
        <v>0.000000</v>
      </c>
      <c r="CW54" t="str">
        <v>PSF-01163_20250129090626_9a1</v>
      </c>
      <c r="CX54" t="str">
        <v>PFA-00994</v>
      </c>
      <c r="CY54" t="str">
        <v>PSA-00994</v>
      </c>
      <c r="CZ54" t="str">
        <v>PSF-01163</v>
      </c>
      <c r="DA54" t="str">
        <v>RHS-01998</v>
      </c>
      <c r="DB54" t="str">
        <v>3.0.0</v>
      </c>
      <c r="DC54" t="str">
        <v>2025-01-13T08:33:48.201Z</v>
      </c>
    </row>
    <row r="55">
      <c r="A55" t="str">
        <v>52</v>
      </c>
      <c r="B55" t="str">
        <v>09:06:55</v>
      </c>
      <c r="C55" t="str">
        <v>2025-01-29</v>
      </c>
      <c r="D55" t="str">
        <v>K_lowfl_medbth</v>
      </c>
      <c r="E55" t="str">
        <v>Karina Guo</v>
      </c>
      <c r="F55" t="str">
        <v/>
      </c>
      <c r="G55" t="str">
        <v/>
      </c>
      <c r="H55" t="str">
        <v>314</v>
      </c>
      <c r="I55" t="str">
        <v>Low</v>
      </c>
      <c r="J55" t="str">
        <f>1/((1/L55)-(1/K55))</f>
        <v>0.072097</v>
      </c>
      <c r="K55" t="str">
        <f>BH55+(BI55*AN55)+(BJ55*AN55*POWER(V55,2))+(BK55*AN55*V55)+(BL55*POWER(AN55,2))</f>
        <v>1.900357</v>
      </c>
      <c r="L55" t="str">
        <f>((M55/1000)*(1000-((T55+S55)/2)))/(T55-S55)</f>
        <v>0.069461</v>
      </c>
      <c r="M55" t="str">
        <f>(AN55*(S55-R55))/(100*U55*(1000-S55))*1000</f>
        <v>0.794537</v>
      </c>
      <c r="N55" t="str">
        <v>1.818332</v>
      </c>
      <c r="O55" t="str">
        <v>1.774380</v>
      </c>
      <c r="P55" t="str">
        <f>0.61365*EXP((17.502*AL55)/(240.97+AL55))</f>
        <v>2.953195</v>
      </c>
      <c r="Q55" t="str">
        <f>P55-N55</f>
        <v>1.134862</v>
      </c>
      <c r="R55" t="str">
        <v>17.464418</v>
      </c>
      <c r="S55" t="str">
        <v>17.897017</v>
      </c>
      <c r="T55" t="str">
        <f>(P55/AM55)*1000</f>
        <v>29.066950</v>
      </c>
      <c r="U55" t="str">
        <f>V55*BG55</f>
        <v>0.441786</v>
      </c>
      <c r="V55" t="str">
        <v>7.500000</v>
      </c>
      <c r="W55" t="str">
        <v>PSF-01163_20250129090655_55d</v>
      </c>
      <c r="X55" t="str">
        <v>0.000000</v>
      </c>
      <c r="Y55" t="str">
        <v>0.000000</v>
      </c>
      <c r="Z55" t="str">
        <v>0.000000</v>
      </c>
      <c r="AA55" t="str">
        <v>112.498283</v>
      </c>
      <c r="AB55" t="str">
        <v>500.774506</v>
      </c>
      <c r="AC55" t="str">
        <v>0.775351</v>
      </c>
      <c r="AD55" t="str">
        <v>0.5</v>
      </c>
      <c r="AE55" t="str">
        <v>0.80</v>
      </c>
      <c r="AF55" t="str">
        <f>AC55*AD55*AE55*AQ55</f>
        <v>13.206961</v>
      </c>
      <c r="AG55" t="str">
        <v>1.000000</v>
      </c>
      <c r="AH55" t="str">
        <v>56.34</v>
      </c>
      <c r="AI55" t="str">
        <v>54.98</v>
      </c>
      <c r="AJ55" t="str">
        <v>25.25</v>
      </c>
      <c r="AK55" t="str">
        <v>23.77</v>
      </c>
      <c r="AL55" t="str">
        <f>(AK55-AJ55)*(AJ55*0+0)+AK55</f>
        <v>23.77</v>
      </c>
      <c r="AM55" t="str">
        <v>101.60</v>
      </c>
      <c r="AN55" t="str">
        <v>79.7</v>
      </c>
      <c r="AO55" t="str">
        <v>68.7</v>
      </c>
      <c r="AP55" t="str">
        <v>13.8</v>
      </c>
      <c r="AQ55" t="str">
        <v>43</v>
      </c>
      <c r="AR55" t="str">
        <v>4.063</v>
      </c>
      <c r="AS55" t="str">
        <v>09:00:11</v>
      </c>
      <c r="AT55" t="str">
        <v>2025-01-29</v>
      </c>
      <c r="AU55" t="str">
        <v>-1.48</v>
      </c>
      <c r="AV55" t="str">
        <v>1</v>
      </c>
      <c r="AW55" t="str">
        <v>0.000</v>
      </c>
      <c r="AX55" t="str">
        <v>0.001</v>
      </c>
      <c r="AY55" t="str">
        <v>0.002</v>
      </c>
      <c r="AZ55" t="str">
        <v>0.072</v>
      </c>
      <c r="BA55" t="str">
        <v>-0.005</v>
      </c>
      <c r="BB55" t="str">
        <v>0.010</v>
      </c>
      <c r="BC55" t="str">
        <v>1</v>
      </c>
      <c r="BD55" t="str">
        <v>75</v>
      </c>
      <c r="BE55" t="str">
        <v>0.001</v>
      </c>
      <c r="BF55" t="str">
        <v>2.000000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0</v>
      </c>
      <c r="BO55" t="str">
        <v>rectangular</v>
      </c>
      <c r="BP55" t="str">
        <v>7000</v>
      </c>
      <c r="BQ55" t="str">
        <v>500</v>
      </c>
      <c r="BR55" t="str">
        <v>1.000000</v>
      </c>
      <c r="BS55" t="str">
        <v>2.000000</v>
      </c>
      <c r="BT55" t="str">
        <v>55537</v>
      </c>
      <c r="BU55" t="str">
        <v>55537</v>
      </c>
      <c r="BV55" t="str">
        <v>55537</v>
      </c>
      <c r="BW55" t="str">
        <v>0.000000</v>
      </c>
      <c r="BX55" t="str">
        <v>-9999</v>
      </c>
      <c r="BY55" t="str">
        <v>0.000000</v>
      </c>
      <c r="BZ55" t="str">
        <v>0.000000</v>
      </c>
      <c r="CA55" t="str">
        <v>0.000000</v>
      </c>
      <c r="CB55" t="str">
        <v>0.000000</v>
      </c>
      <c r="CC55" t="str">
        <v>2.449227</v>
      </c>
      <c r="CD55" t="str">
        <v>2.492337</v>
      </c>
      <c r="CE55" t="str">
        <v>1.073038</v>
      </c>
      <c r="CF55" t="str">
        <v>0.738434</v>
      </c>
      <c r="CG55" t="str">
        <v>0.270034</v>
      </c>
      <c r="CH55" t="str">
        <v>-0.014727</v>
      </c>
      <c r="CI55" t="str">
        <v>0.310140</v>
      </c>
      <c r="CJ55" t="str">
        <v>0.144389</v>
      </c>
      <c r="CK55" t="str">
        <v>112.498283</v>
      </c>
      <c r="CL55" t="str">
        <v>0.001164</v>
      </c>
      <c r="CM55" t="str">
        <v>2.363673</v>
      </c>
      <c r="CN55" t="str">
        <v>0.000005</v>
      </c>
      <c r="CO55" t="str">
        <v>1.000000</v>
      </c>
      <c r="CP55" t="str">
        <v>2.399535</v>
      </c>
      <c r="CQ55" t="str">
        <v>0.000012</v>
      </c>
      <c r="CR55" t="str">
        <v>1.000000</v>
      </c>
      <c r="CS55" t="str">
        <v>0.601056</v>
      </c>
      <c r="CT55" t="str">
        <v>0.600294</v>
      </c>
      <c r="CU55" t="str">
        <v>0.107352</v>
      </c>
      <c r="CV55" t="str">
        <v>0.000000</v>
      </c>
      <c r="CW55" t="str">
        <v>PSF-01163_20250129090655_55d</v>
      </c>
      <c r="CX55" t="str">
        <v>PFA-00994</v>
      </c>
      <c r="CY55" t="str">
        <v>PSA-00994</v>
      </c>
      <c r="CZ55" t="str">
        <v>PSF-01163</v>
      </c>
      <c r="DA55" t="str">
        <v>RHS-01998</v>
      </c>
      <c r="DB55" t="str">
        <v>3.0.0</v>
      </c>
      <c r="DC55" t="str">
        <v>2025-01-13T08:33:48.201Z</v>
      </c>
    </row>
    <row r="56">
      <c r="A56" t="str">
        <v>53</v>
      </c>
      <c r="B56" t="str">
        <v>09:07:31</v>
      </c>
      <c r="C56" t="str">
        <v>2025-01-29</v>
      </c>
      <c r="D56" t="str">
        <v>K_lowfl_medbth</v>
      </c>
      <c r="E56" t="str">
        <v>Karina Guo</v>
      </c>
      <c r="F56" t="str">
        <v/>
      </c>
      <c r="G56" t="str">
        <v/>
      </c>
      <c r="H56" t="str">
        <v>314</v>
      </c>
      <c r="I56" t="str">
        <v>Low</v>
      </c>
      <c r="J56" t="str">
        <f>1/((1/L56)-(1/K56))</f>
        <v>0.075853</v>
      </c>
      <c r="K56" t="str">
        <f>BH56+(BI56*AN56)+(BJ56*AN56*POWER(V56,2))+(BK56*AN56*V56)+(BL56*POWER(AN56,2))</f>
        <v>1.909783</v>
      </c>
      <c r="L56" t="str">
        <f>((M56/1000)*(1000-((T56+S56)/2)))/(T56-S56)</f>
        <v>0.072956</v>
      </c>
      <c r="M56" t="str">
        <f>(AN56*(S56-R56))/(100*U56*(1000-S56))*1000</f>
        <v>0.873410</v>
      </c>
      <c r="N56" t="str">
        <v>1.825039</v>
      </c>
      <c r="O56" t="str">
        <v>1.777035</v>
      </c>
      <c r="P56" t="str">
        <f>0.61365*EXP((17.502*AL56)/(240.97+AL56))</f>
        <v>3.012418</v>
      </c>
      <c r="Q56" t="str">
        <f>P56-N56</f>
        <v>1.187379</v>
      </c>
      <c r="R56" t="str">
        <v>17.490503</v>
      </c>
      <c r="S56" t="str">
        <v>17.962980</v>
      </c>
      <c r="T56" t="str">
        <f>(P56/AM56)*1000</f>
        <v>29.649784</v>
      </c>
      <c r="U56" t="str">
        <f>V56*BG56</f>
        <v>0.441786</v>
      </c>
      <c r="V56" t="str">
        <v>7.500000</v>
      </c>
      <c r="W56" t="str">
        <v>PSF-01163_20250129090731_4ea</v>
      </c>
      <c r="X56" t="str">
        <v>0.000000</v>
      </c>
      <c r="Y56" t="str">
        <v>0.000000</v>
      </c>
      <c r="Z56" t="str">
        <v>0.000000</v>
      </c>
      <c r="AA56" t="str">
        <v>127.005814</v>
      </c>
      <c r="AB56" t="str">
        <v>540.069580</v>
      </c>
      <c r="AC56" t="str">
        <v>0.764834</v>
      </c>
      <c r="AD56" t="str">
        <v>0.5</v>
      </c>
      <c r="AE56" t="str">
        <v>0.80</v>
      </c>
      <c r="AF56" t="str">
        <f>AC56*AD56*AE56*AQ56</f>
        <v>12.749686</v>
      </c>
      <c r="AG56" t="str">
        <v>1.000000</v>
      </c>
      <c r="AH56" t="str">
        <v>56.56</v>
      </c>
      <c r="AI56" t="str">
        <v>55.07</v>
      </c>
      <c r="AJ56" t="str">
        <v>25.25</v>
      </c>
      <c r="AK56" t="str">
        <v>24.10</v>
      </c>
      <c r="AL56" t="str">
        <f>(AK56-AJ56)*(AJ56*0+0)+AK56</f>
        <v>24.10</v>
      </c>
      <c r="AM56" t="str">
        <v>101.60</v>
      </c>
      <c r="AN56" t="str">
        <v>80.2</v>
      </c>
      <c r="AO56" t="str">
        <v>79.5</v>
      </c>
      <c r="AP56" t="str">
        <v>0.9</v>
      </c>
      <c r="AQ56" t="str">
        <v>42</v>
      </c>
      <c r="AR56" t="str">
        <v>4.061</v>
      </c>
      <c r="AS56" t="str">
        <v>09:00:11</v>
      </c>
      <c r="AT56" t="str">
        <v>2025-01-29</v>
      </c>
      <c r="AU56" t="str">
        <v>-1.48</v>
      </c>
      <c r="AV56" t="str">
        <v>1</v>
      </c>
      <c r="AW56" t="str">
        <v>-0.001</v>
      </c>
      <c r="AX56" t="str">
        <v>0.000</v>
      </c>
      <c r="AY56" t="str">
        <v>-9999.000</v>
      </c>
      <c r="AZ56" t="str">
        <v>-0.081</v>
      </c>
      <c r="BA56" t="str">
        <v>-0.173</v>
      </c>
      <c r="BB56" t="str">
        <v>-9999.000</v>
      </c>
      <c r="BC56" t="str">
        <v>1</v>
      </c>
      <c r="BD56" t="str">
        <v>75</v>
      </c>
      <c r="BE56" t="str">
        <v>0.001</v>
      </c>
      <c r="BF56" t="str">
        <v>2.000000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0</v>
      </c>
      <c r="BO56" t="str">
        <v>rectangular</v>
      </c>
      <c r="BP56" t="str">
        <v>7000</v>
      </c>
      <c r="BQ56" t="str">
        <v>500</v>
      </c>
      <c r="BR56" t="str">
        <v>1.000000</v>
      </c>
      <c r="BS56" t="str">
        <v>2.000000</v>
      </c>
      <c r="BT56" t="str">
        <v>55537</v>
      </c>
      <c r="BU56" t="str">
        <v>55537</v>
      </c>
      <c r="BV56" t="str">
        <v>55537</v>
      </c>
      <c r="BW56" t="str">
        <v>0.000000</v>
      </c>
      <c r="BX56" t="str">
        <v>-9999</v>
      </c>
      <c r="BY56" t="str">
        <v>0.000000</v>
      </c>
      <c r="BZ56" t="str">
        <v>0.000000</v>
      </c>
      <c r="CA56" t="str">
        <v>0.000000</v>
      </c>
      <c r="CB56" t="str">
        <v>0.000000</v>
      </c>
      <c r="CC56" t="str">
        <v>2.449340</v>
      </c>
      <c r="CD56" t="str">
        <v>2.492627</v>
      </c>
      <c r="CE56" t="str">
        <v>1.076545</v>
      </c>
      <c r="CF56" t="str">
        <v>0.761800</v>
      </c>
      <c r="CG56" t="str">
        <v>0.270046</v>
      </c>
      <c r="CH56" t="str">
        <v>-0.011030</v>
      </c>
      <c r="CI56" t="str">
        <v>0.313199</v>
      </c>
      <c r="CJ56" t="str">
        <v>0.143599</v>
      </c>
      <c r="CK56" t="str">
        <v>127.005814</v>
      </c>
      <c r="CL56" t="str">
        <v>0.001151</v>
      </c>
      <c r="CM56" t="str">
        <v>2.363673</v>
      </c>
      <c r="CN56" t="str">
        <v>0.000005</v>
      </c>
      <c r="CO56" t="str">
        <v>1.000000</v>
      </c>
      <c r="CP56" t="str">
        <v>2.399535</v>
      </c>
      <c r="CQ56" t="str">
        <v>0.000012</v>
      </c>
      <c r="CR56" t="str">
        <v>1.000000</v>
      </c>
      <c r="CS56" t="str">
        <v>0.601056</v>
      </c>
      <c r="CT56" t="str">
        <v>0.600294</v>
      </c>
      <c r="CU56" t="str">
        <v>0.107352</v>
      </c>
      <c r="CV56" t="str">
        <v>0.000000</v>
      </c>
      <c r="CW56" t="str">
        <v>PSF-01163_20250129090731_4ea</v>
      </c>
      <c r="CX56" t="str">
        <v>PFA-00994</v>
      </c>
      <c r="CY56" t="str">
        <v>PSA-00994</v>
      </c>
      <c r="CZ56" t="str">
        <v>PSF-01163</v>
      </c>
      <c r="DA56" t="str">
        <v>RHS-01998</v>
      </c>
      <c r="DB56" t="str">
        <v>3.0.0</v>
      </c>
      <c r="DC56" t="str">
        <v>2025-01-13T08:33:48.201Z</v>
      </c>
    </row>
    <row r="57">
      <c r="A57" t="str">
        <v>54</v>
      </c>
      <c r="B57" t="str">
        <v>09:07:57</v>
      </c>
      <c r="C57" t="str">
        <v>2025-01-29</v>
      </c>
      <c r="D57" t="str">
        <v>K_lowfl_medbth</v>
      </c>
      <c r="E57" t="str">
        <v>Karina Guo</v>
      </c>
      <c r="F57" t="str">
        <v/>
      </c>
      <c r="G57" t="str">
        <v/>
      </c>
      <c r="H57" t="str">
        <v>314</v>
      </c>
      <c r="I57" t="str">
        <v>Low</v>
      </c>
      <c r="J57" t="str">
        <f>1/((1/L57)-(1/K57))</f>
        <v>0.034822</v>
      </c>
      <c r="K57" t="str">
        <f>BH57+(BI57*AN57)+(BJ57*AN57*POWER(V57,2))+(BK57*AN57*V57)+(BL57*POWER(AN57,2))</f>
        <v>1.900145</v>
      </c>
      <c r="L57" t="str">
        <f>((M57/1000)*(1000-((T57+S57)/2)))/(T57-S57)</f>
        <v>0.034196</v>
      </c>
      <c r="M57" t="str">
        <f>(AN57*(S57-R57))/(100*U57*(1000-S57))*1000</f>
        <v>0.425483</v>
      </c>
      <c r="N57" t="str">
        <v>1.802505</v>
      </c>
      <c r="O57" t="str">
        <v>1.778962</v>
      </c>
      <c r="P57" t="str">
        <f>0.61365*EXP((17.502*AL57)/(240.97+AL57))</f>
        <v>3.036520</v>
      </c>
      <c r="Q57" t="str">
        <f>P57-N57</f>
        <v>1.234015</v>
      </c>
      <c r="R57" t="str">
        <v>17.510117</v>
      </c>
      <c r="S57" t="str">
        <v>17.741848</v>
      </c>
      <c r="T57" t="str">
        <f>(P57/AM57)*1000</f>
        <v>29.888113</v>
      </c>
      <c r="U57" t="str">
        <f>V57*BG57</f>
        <v>0.441786</v>
      </c>
      <c r="V57" t="str">
        <v>7.500000</v>
      </c>
      <c r="W57" t="str">
        <v>PSF-01163_20250129090757_731</v>
      </c>
      <c r="X57" t="str">
        <v>0.000000</v>
      </c>
      <c r="Y57" t="str">
        <v>0.000000</v>
      </c>
      <c r="Z57" t="str">
        <v>0.000000</v>
      </c>
      <c r="AA57" t="str">
        <v>127.156738</v>
      </c>
      <c r="AB57" t="str">
        <v>457.998291</v>
      </c>
      <c r="AC57" t="str">
        <v>0.722364</v>
      </c>
      <c r="AD57" t="str">
        <v>0.5</v>
      </c>
      <c r="AE57" t="str">
        <v>0.80</v>
      </c>
      <c r="AF57" t="str">
        <f>AC57*AD57*AE57*AQ57</f>
        <v>12.285036</v>
      </c>
      <c r="AG57" t="str">
        <v>1.000000</v>
      </c>
      <c r="AH57" t="str">
        <v>55.86</v>
      </c>
      <c r="AI57" t="str">
        <v>55.13</v>
      </c>
      <c r="AJ57" t="str">
        <v>25.25</v>
      </c>
      <c r="AK57" t="str">
        <v>24.23</v>
      </c>
      <c r="AL57" t="str">
        <f>(AK57-AJ57)*(AJ57*0+0)+AK57</f>
        <v>24.23</v>
      </c>
      <c r="AM57" t="str">
        <v>101.60</v>
      </c>
      <c r="AN57" t="str">
        <v>79.7</v>
      </c>
      <c r="AO57" t="str">
        <v>79.6</v>
      </c>
      <c r="AP57" t="str">
        <v>0.1</v>
      </c>
      <c r="AQ57" t="str">
        <v>43</v>
      </c>
      <c r="AR57" t="str">
        <v>4.060</v>
      </c>
      <c r="AS57" t="str">
        <v>09:00:11</v>
      </c>
      <c r="AT57" t="str">
        <v>2025-01-29</v>
      </c>
      <c r="AU57" t="str">
        <v>-1.48</v>
      </c>
      <c r="AV57" t="str">
        <v>1</v>
      </c>
      <c r="AW57" t="str">
        <v>-0.000</v>
      </c>
      <c r="AX57" t="str">
        <v>0.000</v>
      </c>
      <c r="AY57" t="str">
        <v>-9999.000</v>
      </c>
      <c r="AZ57" t="str">
        <v>-0.025</v>
      </c>
      <c r="BA57" t="str">
        <v>-0.175</v>
      </c>
      <c r="BB57" t="str">
        <v>-9999.000</v>
      </c>
      <c r="BC57" t="str">
        <v>1</v>
      </c>
      <c r="BD57" t="str">
        <v>75</v>
      </c>
      <c r="BE57" t="str">
        <v>0.001</v>
      </c>
      <c r="BF57" t="str">
        <v>2.000000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0</v>
      </c>
      <c r="BO57" t="str">
        <v>rectangular</v>
      </c>
      <c r="BP57" t="str">
        <v>7000</v>
      </c>
      <c r="BQ57" t="str">
        <v>500</v>
      </c>
      <c r="BR57" t="str">
        <v>1.000000</v>
      </c>
      <c r="BS57" t="str">
        <v>2.000000</v>
      </c>
      <c r="BT57" t="str">
        <v>55537</v>
      </c>
      <c r="BU57" t="str">
        <v>55537</v>
      </c>
      <c r="BV57" t="str">
        <v>55537</v>
      </c>
      <c r="BW57" t="str">
        <v>0.000000</v>
      </c>
      <c r="BX57" t="str">
        <v>-9999</v>
      </c>
      <c r="BY57" t="str">
        <v>0.000000</v>
      </c>
      <c r="BZ57" t="str">
        <v>0.000000</v>
      </c>
      <c r="CA57" t="str">
        <v>0.000000</v>
      </c>
      <c r="CB57" t="str">
        <v>0.000000</v>
      </c>
      <c r="CC57" t="str">
        <v>2.449424</v>
      </c>
      <c r="CD57" t="str">
        <v>2.491676</v>
      </c>
      <c r="CE57" t="str">
        <v>1.072959</v>
      </c>
      <c r="CF57" t="str">
        <v>0.762124</v>
      </c>
      <c r="CG57" t="str">
        <v>0.270058</v>
      </c>
      <c r="CH57" t="str">
        <v>-0.009532</v>
      </c>
      <c r="CI57" t="str">
        <v>0.315425</v>
      </c>
      <c r="CJ57" t="str">
        <v>0.144331</v>
      </c>
      <c r="CK57" t="str">
        <v>127.156738</v>
      </c>
      <c r="CL57" t="str">
        <v>0.001154</v>
      </c>
      <c r="CM57" t="str">
        <v>2.363673</v>
      </c>
      <c r="CN57" t="str">
        <v>0.000005</v>
      </c>
      <c r="CO57" t="str">
        <v>1.000000</v>
      </c>
      <c r="CP57" t="str">
        <v>2.399535</v>
      </c>
      <c r="CQ57" t="str">
        <v>0.000012</v>
      </c>
      <c r="CR57" t="str">
        <v>1.000000</v>
      </c>
      <c r="CS57" t="str">
        <v>0.601056</v>
      </c>
      <c r="CT57" t="str">
        <v>0.600294</v>
      </c>
      <c r="CU57" t="str">
        <v>0.107352</v>
      </c>
      <c r="CV57" t="str">
        <v>0.000000</v>
      </c>
      <c r="CW57" t="str">
        <v>PSF-01163_20250129090757_731</v>
      </c>
      <c r="CX57" t="str">
        <v>PFA-00994</v>
      </c>
      <c r="CY57" t="str">
        <v>PSA-00994</v>
      </c>
      <c r="CZ57" t="str">
        <v>PSF-01163</v>
      </c>
      <c r="DA57" t="str">
        <v>RHS-01998</v>
      </c>
      <c r="DB57" t="str">
        <v>3.0.0</v>
      </c>
      <c r="DC57" t="str">
        <v>2025-01-13T08:33:48.201Z</v>
      </c>
    </row>
    <row r="58">
      <c r="A58" t="str">
        <v>55</v>
      </c>
      <c r="B58" t="str">
        <v>09:09:09</v>
      </c>
      <c r="C58" t="str">
        <v>2025-01-29</v>
      </c>
      <c r="D58" t="str">
        <v>K_lowfl_medbth</v>
      </c>
      <c r="E58" t="str">
        <v>Karina Guo</v>
      </c>
      <c r="F58" t="str">
        <v/>
      </c>
      <c r="G58" t="str">
        <v/>
      </c>
      <c r="H58" t="str">
        <v>648</v>
      </c>
      <c r="I58" t="str">
        <v>High</v>
      </c>
      <c r="J58" t="str">
        <f>1/((1/L58)-(1/K58))</f>
        <v>0.016788</v>
      </c>
      <c r="K58" t="str">
        <f>BH58+(BI58*AN58)+(BJ58*AN58*POWER(V58,2))+(BK58*AN58*V58)+(BL58*POWER(AN58,2))</f>
        <v>1.903059</v>
      </c>
      <c r="L58" t="str">
        <f>((M58/1000)*(1000-((T58+S58)/2)))/(T58-S58)</f>
        <v>0.016642</v>
      </c>
      <c r="M58" t="str">
        <f>(AN58*(S58-R58))/(100*U58*(1000-S58))*1000</f>
        <v>0.223246</v>
      </c>
      <c r="N58" t="str">
        <v>1.794020</v>
      </c>
      <c r="O58" t="str">
        <v>1.781691</v>
      </c>
      <c r="P58" t="str">
        <f>0.61365*EXP((17.502*AL58)/(240.97+AL58))</f>
        <v>3.123960</v>
      </c>
      <c r="Q58" t="str">
        <f>P58-N58</f>
        <v>1.329939</v>
      </c>
      <c r="R58" t="str">
        <v>17.536800</v>
      </c>
      <c r="S58" t="str">
        <v>17.658157</v>
      </c>
      <c r="T58" t="str">
        <f>(P58/AM58)*1000</f>
        <v>30.748465</v>
      </c>
      <c r="U58" t="str">
        <f>V58*BG58</f>
        <v>0.441786</v>
      </c>
      <c r="V58" t="str">
        <v>7.500000</v>
      </c>
      <c r="W58" t="str">
        <v>PSF-01163_20250129090909_055</v>
      </c>
      <c r="X58" t="str">
        <v>0.000000</v>
      </c>
      <c r="Y58" t="str">
        <v>0.000000</v>
      </c>
      <c r="Z58" t="str">
        <v>0.000000</v>
      </c>
      <c r="AA58" t="str">
        <v>150.136475</v>
      </c>
      <c r="AB58" t="str">
        <v>612.008240</v>
      </c>
      <c r="AC58" t="str">
        <v>0.754682</v>
      </c>
      <c r="AD58" t="str">
        <v>0.5</v>
      </c>
      <c r="AE58" t="str">
        <v>0.80</v>
      </c>
      <c r="AF58" t="str">
        <f>AC58*AD58*AE58*AQ58</f>
        <v>15.699466</v>
      </c>
      <c r="AG58" t="str">
        <v>1.000000</v>
      </c>
      <c r="AH58" t="str">
        <v>55.60</v>
      </c>
      <c r="AI58" t="str">
        <v>55.22</v>
      </c>
      <c r="AJ58" t="str">
        <v>25.25</v>
      </c>
      <c r="AK58" t="str">
        <v>24.70</v>
      </c>
      <c r="AL58" t="str">
        <f>(AK58-AJ58)*(AJ58*0+0)+AK58</f>
        <v>24.70</v>
      </c>
      <c r="AM58" t="str">
        <v>101.60</v>
      </c>
      <c r="AN58" t="str">
        <v>79.8</v>
      </c>
      <c r="AO58" t="str">
        <v>79.6</v>
      </c>
      <c r="AP58" t="str">
        <v>0.3</v>
      </c>
      <c r="AQ58" t="str">
        <v>52</v>
      </c>
      <c r="AR58" t="str">
        <v>4.059</v>
      </c>
      <c r="AS58" t="str">
        <v>09:00:11</v>
      </c>
      <c r="AT58" t="str">
        <v>2025-01-29</v>
      </c>
      <c r="AU58" t="str">
        <v>-1.48</v>
      </c>
      <c r="AV58" t="str">
        <v>1</v>
      </c>
      <c r="AW58" t="str">
        <v>0.001</v>
      </c>
      <c r="AX58" t="str">
        <v>-0.001</v>
      </c>
      <c r="AY58" t="str">
        <v>0.002</v>
      </c>
      <c r="AZ58" t="str">
        <v>-0.151</v>
      </c>
      <c r="BA58" t="str">
        <v>-0.684</v>
      </c>
      <c r="BB58" t="str">
        <v>-0.361</v>
      </c>
      <c r="BC58" t="str">
        <v>1</v>
      </c>
      <c r="BD58" t="str">
        <v>75</v>
      </c>
      <c r="BE58" t="str">
        <v>0.001</v>
      </c>
      <c r="BF58" t="str">
        <v>2.000000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0</v>
      </c>
      <c r="BO58" t="str">
        <v>rectangular</v>
      </c>
      <c r="BP58" t="str">
        <v>7000</v>
      </c>
      <c r="BQ58" t="str">
        <v>500</v>
      </c>
      <c r="BR58" t="str">
        <v>1.000000</v>
      </c>
      <c r="BS58" t="str">
        <v>2.000000</v>
      </c>
      <c r="BT58" t="str">
        <v>55537</v>
      </c>
      <c r="BU58" t="str">
        <v>55537</v>
      </c>
      <c r="BV58" t="str">
        <v>55537</v>
      </c>
      <c r="BW58" t="str">
        <v>0.000000</v>
      </c>
      <c r="BX58" t="str">
        <v>-9999</v>
      </c>
      <c r="BY58" t="str">
        <v>0.000000</v>
      </c>
      <c r="BZ58" t="str">
        <v>0.000000</v>
      </c>
      <c r="CA58" t="str">
        <v>0.000000</v>
      </c>
      <c r="CB58" t="str">
        <v>0.000000</v>
      </c>
      <c r="CC58" t="str">
        <v>2.449535</v>
      </c>
      <c r="CD58" t="str">
        <v>2.491315</v>
      </c>
      <c r="CE58" t="str">
        <v>1.074041</v>
      </c>
      <c r="CF58" t="str">
        <v>0.762151</v>
      </c>
      <c r="CG58" t="str">
        <v>0.270057</v>
      </c>
      <c r="CH58" t="str">
        <v>-0.004210</v>
      </c>
      <c r="CI58" t="str">
        <v>0.321647</v>
      </c>
      <c r="CJ58" t="str">
        <v>0.152585</v>
      </c>
      <c r="CK58" t="str">
        <v>150.136475</v>
      </c>
      <c r="CL58" t="str">
        <v>0.001157</v>
      </c>
      <c r="CM58" t="str">
        <v>2.363673</v>
      </c>
      <c r="CN58" t="str">
        <v>0.000005</v>
      </c>
      <c r="CO58" t="str">
        <v>1.000000</v>
      </c>
      <c r="CP58" t="str">
        <v>2.399535</v>
      </c>
      <c r="CQ58" t="str">
        <v>0.000012</v>
      </c>
      <c r="CR58" t="str">
        <v>1.000000</v>
      </c>
      <c r="CS58" t="str">
        <v>0.601056</v>
      </c>
      <c r="CT58" t="str">
        <v>0.600294</v>
      </c>
      <c r="CU58" t="str">
        <v>0.107352</v>
      </c>
      <c r="CV58" t="str">
        <v>0.000000</v>
      </c>
      <c r="CW58" t="str">
        <v>PSF-01163_20250129090909_055</v>
      </c>
      <c r="CX58" t="str">
        <v>PFA-00994</v>
      </c>
      <c r="CY58" t="str">
        <v>PSA-00994</v>
      </c>
      <c r="CZ58" t="str">
        <v>PSF-01163</v>
      </c>
      <c r="DA58" t="str">
        <v>RHS-01998</v>
      </c>
      <c r="DB58" t="str">
        <v>3.0.0</v>
      </c>
      <c r="DC58" t="str">
        <v>2025-01-13T08:33:48.201Z</v>
      </c>
    </row>
    <row r="59">
      <c r="A59" t="str">
        <v>56</v>
      </c>
      <c r="B59" t="str">
        <v>09:10:26</v>
      </c>
      <c r="C59" t="str">
        <v>2025-01-29</v>
      </c>
      <c r="D59" t="str">
        <v>K_lowfl_medbth</v>
      </c>
      <c r="E59" t="str">
        <v>Karina Guo</v>
      </c>
      <c r="F59" t="str">
        <v/>
      </c>
      <c r="G59" t="str">
        <v/>
      </c>
      <c r="H59" t="str">
        <v>648</v>
      </c>
      <c r="I59" t="str">
        <v>High</v>
      </c>
      <c r="J59" t="str">
        <f>1/((1/L59)-(1/K59))</f>
        <v>0.017542</v>
      </c>
      <c r="K59" t="str">
        <f>BH59+(BI59*AN59)+(BJ59*AN59*POWER(V59,2))+(BK59*AN59*V59)+(BL59*POWER(AN59,2))</f>
        <v>1.906476</v>
      </c>
      <c r="L59" t="str">
        <f>((M59/1000)*(1000-((T59+S59)/2)))/(T59-S59)</f>
        <v>0.017383</v>
      </c>
      <c r="M59" t="str">
        <f>(AN59*(S59-R59))/(100*U59*(1000-S59))*1000</f>
        <v>0.232833</v>
      </c>
      <c r="N59" t="str">
        <v>1.794425</v>
      </c>
      <c r="O59" t="str">
        <v>1.781596</v>
      </c>
      <c r="P59" t="str">
        <f>0.61365*EXP((17.502*AL59)/(240.97+AL59))</f>
        <v>3.122307</v>
      </c>
      <c r="Q59" t="str">
        <f>P59-N59</f>
        <v>1.327882</v>
      </c>
      <c r="R59" t="str">
        <v>17.536520</v>
      </c>
      <c r="S59" t="str">
        <v>17.662794</v>
      </c>
      <c r="T59" t="str">
        <f>(P59/AM59)*1000</f>
        <v>30.733337</v>
      </c>
      <c r="U59" t="str">
        <f>V59*BG59</f>
        <v>0.441786</v>
      </c>
      <c r="V59" t="str">
        <v>7.500000</v>
      </c>
      <c r="W59" t="str">
        <v>PSF-01163_20250129091026_7f0</v>
      </c>
      <c r="X59" t="str">
        <v>0.000000</v>
      </c>
      <c r="Y59" t="str">
        <v>0.000000</v>
      </c>
      <c r="Z59" t="str">
        <v>0.000000</v>
      </c>
      <c r="AA59" t="str">
        <v>156.862732</v>
      </c>
      <c r="AB59" t="str">
        <v>638.132935</v>
      </c>
      <c r="AC59" t="str">
        <v>0.754185</v>
      </c>
      <c r="AD59" t="str">
        <v>0.5</v>
      </c>
      <c r="AE59" t="str">
        <v>0.80</v>
      </c>
      <c r="AF59" t="str">
        <f>AC59*AD59*AE59*AQ59</f>
        <v>12.212931</v>
      </c>
      <c r="AG59" t="str">
        <v>1.000000</v>
      </c>
      <c r="AH59" t="str">
        <v>55.55</v>
      </c>
      <c r="AI59" t="str">
        <v>55.15</v>
      </c>
      <c r="AJ59" t="str">
        <v>25.26</v>
      </c>
      <c r="AK59" t="str">
        <v>24.69</v>
      </c>
      <c r="AL59" t="str">
        <f>(AK59-AJ59)*(AJ59*0+0)+AK59</f>
        <v>24.69</v>
      </c>
      <c r="AM59" t="str">
        <v>101.59</v>
      </c>
      <c r="AN59" t="str">
        <v>80.0</v>
      </c>
      <c r="AO59" t="str">
        <v>79.5</v>
      </c>
      <c r="AP59" t="str">
        <v>0.6</v>
      </c>
      <c r="AQ59" t="str">
        <v>40</v>
      </c>
      <c r="AR59" t="str">
        <v>4.059</v>
      </c>
      <c r="AS59" t="str">
        <v>09:00:11</v>
      </c>
      <c r="AT59" t="str">
        <v>2025-01-29</v>
      </c>
      <c r="AU59" t="str">
        <v>-1.48</v>
      </c>
      <c r="AV59" t="str">
        <v>1</v>
      </c>
      <c r="AW59" t="str">
        <v>-0.000</v>
      </c>
      <c r="AX59" t="str">
        <v>0.000</v>
      </c>
      <c r="AY59" t="str">
        <v>-0.000</v>
      </c>
      <c r="AZ59" t="str">
        <v>0.285</v>
      </c>
      <c r="BA59" t="str">
        <v>0.604</v>
      </c>
      <c r="BB59" t="str">
        <v>4.177</v>
      </c>
      <c r="BC59" t="str">
        <v>1</v>
      </c>
      <c r="BD59" t="str">
        <v>75</v>
      </c>
      <c r="BE59" t="str">
        <v>0.001</v>
      </c>
      <c r="BF59" t="str">
        <v>2.000000</v>
      </c>
      <c r="BG59" t="str">
        <v>0.058905</v>
      </c>
      <c r="BH59" t="str">
        <v>0.000000</v>
      </c>
      <c r="BI59" t="str">
        <v>0.029230</v>
      </c>
      <c r="BJ59" t="str">
        <v>0.000000</v>
      </c>
      <c r="BK59" t="str">
        <v>0.000000</v>
      </c>
      <c r="BL59" t="str">
        <v>-0.000068</v>
      </c>
      <c r="BM59" t="str">
        <v>standard</v>
      </c>
      <c r="BN59" t="str">
        <v>0</v>
      </c>
      <c r="BO59" t="str">
        <v>rectangular</v>
      </c>
      <c r="BP59" t="str">
        <v>7000</v>
      </c>
      <c r="BQ59" t="str">
        <v>500</v>
      </c>
      <c r="BR59" t="str">
        <v>1.000000</v>
      </c>
      <c r="BS59" t="str">
        <v>2.000000</v>
      </c>
      <c r="BT59" t="str">
        <v>55537</v>
      </c>
      <c r="BU59" t="str">
        <v>55537</v>
      </c>
      <c r="BV59" t="str">
        <v>55537</v>
      </c>
      <c r="BW59" t="str">
        <v>0.000000</v>
      </c>
      <c r="BX59" t="str">
        <v>-9999</v>
      </c>
      <c r="BY59" t="str">
        <v>0.000000</v>
      </c>
      <c r="BZ59" t="str">
        <v>0.000000</v>
      </c>
      <c r="CA59" t="str">
        <v>0.000000</v>
      </c>
      <c r="CB59" t="str">
        <v>0.000000</v>
      </c>
      <c r="CC59" t="str">
        <v>2.449450</v>
      </c>
      <c r="CD59" t="str">
        <v>2.491247</v>
      </c>
      <c r="CE59" t="str">
        <v>1.075312</v>
      </c>
      <c r="CF59" t="str">
        <v>0.761981</v>
      </c>
      <c r="CG59" t="str">
        <v>0.269863</v>
      </c>
      <c r="CH59" t="str">
        <v>-0.004513</v>
      </c>
      <c r="CI59" t="str">
        <v>0.328221</v>
      </c>
      <c r="CJ59" t="str">
        <v>0.142563</v>
      </c>
      <c r="CK59" t="str">
        <v>156.862732</v>
      </c>
      <c r="CL59" t="str">
        <v>0.001151</v>
      </c>
      <c r="CM59" t="str">
        <v>2.363673</v>
      </c>
      <c r="CN59" t="str">
        <v>0.000005</v>
      </c>
      <c r="CO59" t="str">
        <v>1.000000</v>
      </c>
      <c r="CP59" t="str">
        <v>2.399535</v>
      </c>
      <c r="CQ59" t="str">
        <v>0.000012</v>
      </c>
      <c r="CR59" t="str">
        <v>1.000000</v>
      </c>
      <c r="CS59" t="str">
        <v>0.601056</v>
      </c>
      <c r="CT59" t="str">
        <v>0.600294</v>
      </c>
      <c r="CU59" t="str">
        <v>0.107352</v>
      </c>
      <c r="CV59" t="str">
        <v>0.000000</v>
      </c>
      <c r="CW59" t="str">
        <v>PSF-01163_20250129091026_7f0</v>
      </c>
      <c r="CX59" t="str">
        <v>PFA-00994</v>
      </c>
      <c r="CY59" t="str">
        <v>PSA-00994</v>
      </c>
      <c r="CZ59" t="str">
        <v>PSF-01163</v>
      </c>
      <c r="DA59" t="str">
        <v>RHS-01998</v>
      </c>
      <c r="DB59" t="str">
        <v>3.0.0</v>
      </c>
      <c r="DC59" t="str">
        <v>2025-01-13T08:33:48.201Z</v>
      </c>
    </row>
    <row r="60">
      <c r="A60" t="str">
        <v>57</v>
      </c>
      <c r="B60" t="str">
        <v>09:11:29</v>
      </c>
      <c r="C60" t="str">
        <v>2025-01-29</v>
      </c>
      <c r="D60" t="str">
        <v>K_lowfl_medbth</v>
      </c>
      <c r="E60" t="str">
        <v>Karina Guo</v>
      </c>
      <c r="F60" t="str">
        <v/>
      </c>
      <c r="G60" t="str">
        <v/>
      </c>
      <c r="H60" t="str">
        <v>648</v>
      </c>
      <c r="I60" t="str">
        <v>High</v>
      </c>
      <c r="J60" t="str">
        <f>1/((1/L60)-(1/K60))</f>
        <v>0.012169</v>
      </c>
      <c r="K60" t="str">
        <f>BH60+(BI60*AN60)+(BJ60*AN60*POWER(V60,2))+(BK60*AN60*V60)+(BL60*POWER(AN60,2))</f>
        <v>1.898058</v>
      </c>
      <c r="L60" t="str">
        <f>((M60/1000)*(1000-((T60+S60)/2)))/(T60-S60)</f>
        <v>0.012092</v>
      </c>
      <c r="M60" t="str">
        <f>(AN60*(S60-R60))/(100*U60*(1000-S60))*1000</f>
        <v>0.171260</v>
      </c>
      <c r="N60" t="str">
        <v>1.796420</v>
      </c>
      <c r="O60" t="str">
        <v>1.786930</v>
      </c>
      <c r="P60" t="str">
        <f>0.61365*EXP((17.502*AL60)/(240.97+AL60))</f>
        <v>3.199860</v>
      </c>
      <c r="Q60" t="str">
        <f>P60-N60</f>
        <v>1.403440</v>
      </c>
      <c r="R60" t="str">
        <v>17.589760</v>
      </c>
      <c r="S60" t="str">
        <v>17.683170</v>
      </c>
      <c r="T60" t="str">
        <f>(P60/AM60)*1000</f>
        <v>31.498022</v>
      </c>
      <c r="U60" t="str">
        <f>V60*BG60</f>
        <v>0.441786</v>
      </c>
      <c r="V60" t="str">
        <v>7.500000</v>
      </c>
      <c r="W60" t="str">
        <v>PSF-01163_20250129091129_1f5</v>
      </c>
      <c r="X60" t="str">
        <v>0.000000</v>
      </c>
      <c r="Y60" t="str">
        <v>0.000000</v>
      </c>
      <c r="Z60" t="str">
        <v>0.000000</v>
      </c>
      <c r="AA60" t="str">
        <v>163.504242</v>
      </c>
      <c r="AB60" t="str">
        <v>631.241089</v>
      </c>
      <c r="AC60" t="str">
        <v>0.740980</v>
      </c>
      <c r="AD60" t="str">
        <v>0.5</v>
      </c>
      <c r="AE60" t="str">
        <v>0.80</v>
      </c>
      <c r="AF60" t="str">
        <f>AC60*AD60*AE60*AQ60</f>
        <v>10.636815</v>
      </c>
      <c r="AG60" t="str">
        <v>1.000000</v>
      </c>
      <c r="AH60" t="str">
        <v>55.51</v>
      </c>
      <c r="AI60" t="str">
        <v>55.22</v>
      </c>
      <c r="AJ60" t="str">
        <v>25.30</v>
      </c>
      <c r="AK60" t="str">
        <v>25.11</v>
      </c>
      <c r="AL60" t="str">
        <f>(AK60-AJ60)*(AJ60*0+0)+AK60</f>
        <v>25.11</v>
      </c>
      <c r="AM60" t="str">
        <v>101.59</v>
      </c>
      <c r="AN60" t="str">
        <v>79.6</v>
      </c>
      <c r="AO60" t="str">
        <v>67.7</v>
      </c>
      <c r="AP60" t="str">
        <v>14.9</v>
      </c>
      <c r="AQ60" t="str">
        <v>36</v>
      </c>
      <c r="AR60" t="str">
        <v>4.057</v>
      </c>
      <c r="AS60" t="str">
        <v>09:11:08</v>
      </c>
      <c r="AT60" t="str">
        <v>2025-01-29</v>
      </c>
      <c r="AU60" t="str">
        <v>-1.43</v>
      </c>
      <c r="AV60" t="str">
        <v>1</v>
      </c>
      <c r="AW60" t="str">
        <v>-0.001</v>
      </c>
      <c r="AX60" t="str">
        <v>0.001</v>
      </c>
      <c r="AY60" t="str">
        <v>-9999.000</v>
      </c>
      <c r="AZ60" t="str">
        <v>0.227</v>
      </c>
      <c r="BA60" t="str">
        <v>0.583</v>
      </c>
      <c r="BB60" t="str">
        <v>-9999.000</v>
      </c>
      <c r="BC60" t="str">
        <v>1</v>
      </c>
      <c r="BD60" t="str">
        <v>75</v>
      </c>
      <c r="BE60" t="str">
        <v>0.001</v>
      </c>
      <c r="BF60" t="str">
        <v>2.000000</v>
      </c>
      <c r="BG60" t="str">
        <v>0.058905</v>
      </c>
      <c r="BH60" t="str">
        <v>0.000000</v>
      </c>
      <c r="BI60" t="str">
        <v>0.029230</v>
      </c>
      <c r="BJ60" t="str">
        <v>0.000000</v>
      </c>
      <c r="BK60" t="str">
        <v>0.000000</v>
      </c>
      <c r="BL60" t="str">
        <v>-0.000068</v>
      </c>
      <c r="BM60" t="str">
        <v>standard</v>
      </c>
      <c r="BN60" t="str">
        <v>0</v>
      </c>
      <c r="BO60" t="str">
        <v>rectangular</v>
      </c>
      <c r="BP60" t="str">
        <v>7000</v>
      </c>
      <c r="BQ60" t="str">
        <v>500</v>
      </c>
      <c r="BR60" t="str">
        <v>1.000000</v>
      </c>
      <c r="BS60" t="str">
        <v>2.000000</v>
      </c>
      <c r="BT60" t="str">
        <v>55537</v>
      </c>
      <c r="BU60" t="str">
        <v>55537</v>
      </c>
      <c r="BV60" t="str">
        <v>55537</v>
      </c>
      <c r="BW60" t="str">
        <v>0.000000</v>
      </c>
      <c r="BX60" t="str">
        <v>-9999</v>
      </c>
      <c r="BY60" t="str">
        <v>0.000000</v>
      </c>
      <c r="BZ60" t="str">
        <v>0.000000</v>
      </c>
      <c r="CA60" t="str">
        <v>0.000000</v>
      </c>
      <c r="CB60" t="str">
        <v>0.000000</v>
      </c>
      <c r="CC60" t="str">
        <v>2.449529</v>
      </c>
      <c r="CD60" t="str">
        <v>2.491115</v>
      </c>
      <c r="CE60" t="str">
        <v>1.072185</v>
      </c>
      <c r="CF60" t="str">
        <v>0.736261</v>
      </c>
      <c r="CG60" t="str">
        <v>0.269533</v>
      </c>
      <c r="CH60" t="str">
        <v>-0.000219</v>
      </c>
      <c r="CI60" t="str">
        <v>0.333607</v>
      </c>
      <c r="CJ60" t="str">
        <v>0.138565</v>
      </c>
      <c r="CK60" t="str">
        <v>163.504242</v>
      </c>
      <c r="CL60" t="str">
        <v>0.001157</v>
      </c>
      <c r="CM60" t="str">
        <v>2.363673</v>
      </c>
      <c r="CN60" t="str">
        <v>0.000005</v>
      </c>
      <c r="CO60" t="str">
        <v>1.000000</v>
      </c>
      <c r="CP60" t="str">
        <v>2.399535</v>
      </c>
      <c r="CQ60" t="str">
        <v>0.000012</v>
      </c>
      <c r="CR60" t="str">
        <v>1.000000</v>
      </c>
      <c r="CS60" t="str">
        <v>0.601056</v>
      </c>
      <c r="CT60" t="str">
        <v>0.600294</v>
      </c>
      <c r="CU60" t="str">
        <v>0.107352</v>
      </c>
      <c r="CV60" t="str">
        <v>0.000000</v>
      </c>
      <c r="CW60" t="str">
        <v>PSF-01163_20250129091129_1f5</v>
      </c>
      <c r="CX60" t="str">
        <v>PFA-00994</v>
      </c>
      <c r="CY60" t="str">
        <v>PSA-00994</v>
      </c>
      <c r="CZ60" t="str">
        <v>PSF-01163</v>
      </c>
      <c r="DA60" t="str">
        <v>RHS-01998</v>
      </c>
      <c r="DB60" t="str">
        <v>3.0.0</v>
      </c>
      <c r="DC60" t="str">
        <v>2025-01-13T08:33:48.201Z</v>
      </c>
    </row>
    <row r="61">
      <c r="A61" t="str">
        <v>58</v>
      </c>
      <c r="B61" t="str">
        <v>09:12:21</v>
      </c>
      <c r="C61" t="str">
        <v>2025-01-29</v>
      </c>
      <c r="D61" t="str">
        <v>K_lowfl_medbth</v>
      </c>
      <c r="E61" t="str">
        <v>Karina Guo</v>
      </c>
      <c r="F61" t="str">
        <v/>
      </c>
      <c r="G61" t="str">
        <v/>
      </c>
      <c r="H61" t="str">
        <v>356</v>
      </c>
      <c r="I61" t="str">
        <v>High</v>
      </c>
      <c r="J61" t="str">
        <f>1/((1/L61)-(1/K61))</f>
        <v>0.068344</v>
      </c>
      <c r="K61" t="str">
        <f>BH61+(BI61*AN61)+(BJ61*AN61*POWER(V61,2))+(BK61*AN61*V61)+(BL61*POWER(AN61,2))</f>
        <v>1.903709</v>
      </c>
      <c r="L61" t="str">
        <f>((M61/1000)*(1000-((T61+S61)/2)))/(T61-S61)</f>
        <v>0.065976</v>
      </c>
      <c r="M61" t="str">
        <f>(AN61*(S61-R61))/(100*U61*(1000-S61))*1000</f>
        <v>0.813583</v>
      </c>
      <c r="N61" t="str">
        <v>1.826188</v>
      </c>
      <c r="O61" t="str">
        <v>1.781296</v>
      </c>
      <c r="P61" t="str">
        <f>0.61365*EXP((17.502*AL61)/(240.97+AL61))</f>
        <v>3.048817</v>
      </c>
      <c r="Q61" t="str">
        <f>P61-N61</f>
        <v>1.222628</v>
      </c>
      <c r="R61" t="str">
        <v>17.535200</v>
      </c>
      <c r="S61" t="str">
        <v>17.977125</v>
      </c>
      <c r="T61" t="str">
        <f>(P61/AM61)*1000</f>
        <v>30.012768</v>
      </c>
      <c r="U61" t="str">
        <f>V61*BG61</f>
        <v>0.441786</v>
      </c>
      <c r="V61" t="str">
        <v>7.500000</v>
      </c>
      <c r="W61" t="str">
        <v>PSF-01163_20250129091221_bf9</v>
      </c>
      <c r="X61" t="str">
        <v>0.000000</v>
      </c>
      <c r="Y61" t="str">
        <v>0.000000</v>
      </c>
      <c r="Z61" t="str">
        <v>0.000000</v>
      </c>
      <c r="AA61" t="str">
        <v>118.001465</v>
      </c>
      <c r="AB61" t="str">
        <v>545.638916</v>
      </c>
      <c r="AC61" t="str">
        <v>0.783737</v>
      </c>
      <c r="AD61" t="str">
        <v>0.5</v>
      </c>
      <c r="AE61" t="str">
        <v>0.80</v>
      </c>
      <c r="AF61" t="str">
        <f>AC61*AD61*AE61*AQ61</f>
        <v>16.002380</v>
      </c>
      <c r="AG61" t="str">
        <v>1.000000</v>
      </c>
      <c r="AH61" t="str">
        <v>56.43</v>
      </c>
      <c r="AI61" t="str">
        <v>55.04</v>
      </c>
      <c r="AJ61" t="str">
        <v>25.30</v>
      </c>
      <c r="AK61" t="str">
        <v>24.30</v>
      </c>
      <c r="AL61" t="str">
        <f>(AK61-AJ61)*(AJ61*0+0)+AK61</f>
        <v>24.30</v>
      </c>
      <c r="AM61" t="str">
        <v>101.58</v>
      </c>
      <c r="AN61" t="str">
        <v>79.9</v>
      </c>
      <c r="AO61" t="str">
        <v>68.2</v>
      </c>
      <c r="AP61" t="str">
        <v>14.6</v>
      </c>
      <c r="AQ61" t="str">
        <v>51</v>
      </c>
      <c r="AR61" t="str">
        <v>4.056</v>
      </c>
      <c r="AS61" t="str">
        <v>09:11:08</v>
      </c>
      <c r="AT61" t="str">
        <v>2025-01-29</v>
      </c>
      <c r="AU61" t="str">
        <v>-1.43</v>
      </c>
      <c r="AV61" t="str">
        <v>1</v>
      </c>
      <c r="AW61" t="str">
        <v>0.001</v>
      </c>
      <c r="AX61" t="str">
        <v>0.001</v>
      </c>
      <c r="AY61" t="str">
        <v>0.002</v>
      </c>
      <c r="AZ61" t="str">
        <v>0.039</v>
      </c>
      <c r="BA61" t="str">
        <v>0.143</v>
      </c>
      <c r="BB61" t="str">
        <v>0.446</v>
      </c>
      <c r="BC61" t="str">
        <v>1</v>
      </c>
      <c r="BD61" t="str">
        <v>75</v>
      </c>
      <c r="BE61" t="str">
        <v>0.001</v>
      </c>
      <c r="BF61" t="str">
        <v>2.000000</v>
      </c>
      <c r="BG61" t="str">
        <v>0.058905</v>
      </c>
      <c r="BH61" t="str">
        <v>0.000000</v>
      </c>
      <c r="BI61" t="str">
        <v>0.029230</v>
      </c>
      <c r="BJ61" t="str">
        <v>0.000000</v>
      </c>
      <c r="BK61" t="str">
        <v>0.000000</v>
      </c>
      <c r="BL61" t="str">
        <v>-0.000068</v>
      </c>
      <c r="BM61" t="str">
        <v>standard</v>
      </c>
      <c r="BN61" t="str">
        <v>0</v>
      </c>
      <c r="BO61" t="str">
        <v>rectangular</v>
      </c>
      <c r="BP61" t="str">
        <v>7000</v>
      </c>
      <c r="BQ61" t="str">
        <v>500</v>
      </c>
      <c r="BR61" t="str">
        <v>1.000000</v>
      </c>
      <c r="BS61" t="str">
        <v>2.000000</v>
      </c>
      <c r="BT61" t="str">
        <v>55537</v>
      </c>
      <c r="BU61" t="str">
        <v>55537</v>
      </c>
      <c r="BV61" t="str">
        <v>55537</v>
      </c>
      <c r="BW61" t="str">
        <v>0.000000</v>
      </c>
      <c r="BX61" t="str">
        <v>-9999</v>
      </c>
      <c r="BY61" t="str">
        <v>0.000000</v>
      </c>
      <c r="BZ61" t="str">
        <v>0.000000</v>
      </c>
      <c r="CA61" t="str">
        <v>0.000000</v>
      </c>
      <c r="CB61" t="str">
        <v>0.000000</v>
      </c>
      <c r="CC61" t="str">
        <v>2.449292</v>
      </c>
      <c r="CD61" t="str">
        <v>2.492368</v>
      </c>
      <c r="CE61" t="str">
        <v>1.074283</v>
      </c>
      <c r="CF61" t="str">
        <v>0.737476</v>
      </c>
      <c r="CG61" t="str">
        <v>0.269517</v>
      </c>
      <c r="CH61" t="str">
        <v>-0.009342</v>
      </c>
      <c r="CI61" t="str">
        <v>0.337902</v>
      </c>
      <c r="CJ61" t="str">
        <v>0.151749</v>
      </c>
      <c r="CK61" t="str">
        <v>118.001465</v>
      </c>
      <c r="CL61" t="str">
        <v>0.001136</v>
      </c>
      <c r="CM61" t="str">
        <v>2.363673</v>
      </c>
      <c r="CN61" t="str">
        <v>0.000005</v>
      </c>
      <c r="CO61" t="str">
        <v>1.000000</v>
      </c>
      <c r="CP61" t="str">
        <v>2.399535</v>
      </c>
      <c r="CQ61" t="str">
        <v>0.000012</v>
      </c>
      <c r="CR61" t="str">
        <v>1.000000</v>
      </c>
      <c r="CS61" t="str">
        <v>0.601056</v>
      </c>
      <c r="CT61" t="str">
        <v>0.600294</v>
      </c>
      <c r="CU61" t="str">
        <v>0.107352</v>
      </c>
      <c r="CV61" t="str">
        <v>0.000000</v>
      </c>
      <c r="CW61" t="str">
        <v>PSF-01163_20250129091221_bf9</v>
      </c>
      <c r="CX61" t="str">
        <v>PFA-00994</v>
      </c>
      <c r="CY61" t="str">
        <v>PSA-00994</v>
      </c>
      <c r="CZ61" t="str">
        <v>PSF-01163</v>
      </c>
      <c r="DA61" t="str">
        <v>RHS-01998</v>
      </c>
      <c r="DB61" t="str">
        <v>3.0.0</v>
      </c>
      <c r="DC61" t="str">
        <v>2025-01-13T08:33:48.201Z</v>
      </c>
    </row>
    <row r="62">
      <c r="A62" t="str">
        <v>59</v>
      </c>
      <c r="B62" t="str">
        <v>09:13:09</v>
      </c>
      <c r="C62" t="str">
        <v>2025-01-29</v>
      </c>
      <c r="D62" t="str">
        <v>K_lowfl_medbth</v>
      </c>
      <c r="E62" t="str">
        <v>Karina Guo</v>
      </c>
      <c r="F62" t="str">
        <v/>
      </c>
      <c r="G62" t="str">
        <v/>
      </c>
      <c r="H62" t="str">
        <v>356</v>
      </c>
      <c r="I62" t="str">
        <v>High</v>
      </c>
      <c r="J62" t="str">
        <f>1/((1/L62)-(1/K62))</f>
        <v>0.074570</v>
      </c>
      <c r="K62" t="str">
        <f>BH62+(BI62*AN62)+(BJ62*AN62*POWER(V62,2))+(BK62*AN62*V62)+(BL62*POWER(AN62,2))</f>
        <v>1.903675</v>
      </c>
      <c r="L62" t="str">
        <f>((M62/1000)*(1000-((T62+S62)/2)))/(T62-S62)</f>
        <v>0.071759</v>
      </c>
      <c r="M62" t="str">
        <f>(AN62*(S62-R62))/(100*U62*(1000-S62))*1000</f>
        <v>0.872940</v>
      </c>
      <c r="N62" t="str">
        <v>1.823542</v>
      </c>
      <c r="O62" t="str">
        <v>1.775374</v>
      </c>
      <c r="P62" t="str">
        <f>0.61365*EXP((17.502*AL62)/(240.97+AL62))</f>
        <v>3.029709</v>
      </c>
      <c r="Q62" t="str">
        <f>P62-N62</f>
        <v>1.206168</v>
      </c>
      <c r="R62" t="str">
        <v>17.477810</v>
      </c>
      <c r="S62" t="str">
        <v>17.952002</v>
      </c>
      <c r="T62" t="str">
        <f>(P62/AM62)*1000</f>
        <v>29.826212</v>
      </c>
      <c r="U62" t="str">
        <f>V62*BG62</f>
        <v>0.441786</v>
      </c>
      <c r="V62" t="str">
        <v>7.500000</v>
      </c>
      <c r="W62" t="str">
        <v>PSF-01163_20250129091309_1df</v>
      </c>
      <c r="X62" t="str">
        <v>0.000000</v>
      </c>
      <c r="Y62" t="str">
        <v>0.000000</v>
      </c>
      <c r="Z62" t="str">
        <v>0.000000</v>
      </c>
      <c r="AA62" t="str">
        <v>121.167900</v>
      </c>
      <c r="AB62" t="str">
        <v>549.124390</v>
      </c>
      <c r="AC62" t="str">
        <v>0.779343</v>
      </c>
      <c r="AD62" t="str">
        <v>0.5</v>
      </c>
      <c r="AE62" t="str">
        <v>0.80</v>
      </c>
      <c r="AF62" t="str">
        <f>AC62*AD62*AE62*AQ62</f>
        <v>13.403140</v>
      </c>
      <c r="AG62" t="str">
        <v>1.000000</v>
      </c>
      <c r="AH62" t="str">
        <v>56.36</v>
      </c>
      <c r="AI62" t="str">
        <v>54.87</v>
      </c>
      <c r="AJ62" t="str">
        <v>25.29</v>
      </c>
      <c r="AK62" t="str">
        <v>24.19</v>
      </c>
      <c r="AL62" t="str">
        <f>(AK62-AJ62)*(AJ62*0+0)+AK62</f>
        <v>24.19</v>
      </c>
      <c r="AM62" t="str">
        <v>101.58</v>
      </c>
      <c r="AN62" t="str">
        <v>79.9</v>
      </c>
      <c r="AO62" t="str">
        <v>74.1</v>
      </c>
      <c r="AP62" t="str">
        <v>7.2</v>
      </c>
      <c r="AQ62" t="str">
        <v>43</v>
      </c>
      <c r="AR62" t="str">
        <v>4.052</v>
      </c>
      <c r="AS62" t="str">
        <v>09:11:08</v>
      </c>
      <c r="AT62" t="str">
        <v>2025-01-29</v>
      </c>
      <c r="AU62" t="str">
        <v>-1.43</v>
      </c>
      <c r="AV62" t="str">
        <v>1</v>
      </c>
      <c r="AW62" t="str">
        <v>-0.000</v>
      </c>
      <c r="AX62" t="str">
        <v>0.001</v>
      </c>
      <c r="AY62" t="str">
        <v>0.002</v>
      </c>
      <c r="AZ62" t="str">
        <v>-0.220</v>
      </c>
      <c r="BA62" t="str">
        <v>-0.484</v>
      </c>
      <c r="BB62" t="str">
        <v>-1.037</v>
      </c>
      <c r="BC62" t="str">
        <v>1</v>
      </c>
      <c r="BD62" t="str">
        <v>75</v>
      </c>
      <c r="BE62" t="str">
        <v>0.001</v>
      </c>
      <c r="BF62" t="str">
        <v>2.000000</v>
      </c>
      <c r="BG62" t="str">
        <v>0.058905</v>
      </c>
      <c r="BH62" t="str">
        <v>0.000000</v>
      </c>
      <c r="BI62" t="str">
        <v>0.029230</v>
      </c>
      <c r="BJ62" t="str">
        <v>0.000000</v>
      </c>
      <c r="BK62" t="str">
        <v>0.000000</v>
      </c>
      <c r="BL62" t="str">
        <v>-0.000068</v>
      </c>
      <c r="BM62" t="str">
        <v>standard</v>
      </c>
      <c r="BN62" t="str">
        <v>0</v>
      </c>
      <c r="BO62" t="str">
        <v>rectangular</v>
      </c>
      <c r="BP62" t="str">
        <v>7000</v>
      </c>
      <c r="BQ62" t="str">
        <v>500</v>
      </c>
      <c r="BR62" t="str">
        <v>1.000000</v>
      </c>
      <c r="BS62" t="str">
        <v>2.000000</v>
      </c>
      <c r="BT62" t="str">
        <v>55537</v>
      </c>
      <c r="BU62" t="str">
        <v>55537</v>
      </c>
      <c r="BV62" t="str">
        <v>55537</v>
      </c>
      <c r="BW62" t="str">
        <v>0.000000</v>
      </c>
      <c r="BX62" t="str">
        <v>-9999</v>
      </c>
      <c r="BY62" t="str">
        <v>0.000000</v>
      </c>
      <c r="BZ62" t="str">
        <v>0.000000</v>
      </c>
      <c r="CA62" t="str">
        <v>0.000000</v>
      </c>
      <c r="CB62" t="str">
        <v>0.000000</v>
      </c>
      <c r="CC62" t="str">
        <v>2.449071</v>
      </c>
      <c r="CD62" t="str">
        <v>2.492278</v>
      </c>
      <c r="CE62" t="str">
        <v>1.074270</v>
      </c>
      <c r="CF62" t="str">
        <v>0.750163</v>
      </c>
      <c r="CG62" t="str">
        <v>0.269567</v>
      </c>
      <c r="CH62" t="str">
        <v>-0.010463</v>
      </c>
      <c r="CI62" t="str">
        <v>0.341917</v>
      </c>
      <c r="CJ62" t="str">
        <v>0.144747</v>
      </c>
      <c r="CK62" t="str">
        <v>121.167900</v>
      </c>
      <c r="CL62" t="str">
        <v>0.001146</v>
      </c>
      <c r="CM62" t="str">
        <v>2.363673</v>
      </c>
      <c r="CN62" t="str">
        <v>0.000005</v>
      </c>
      <c r="CO62" t="str">
        <v>1.000000</v>
      </c>
      <c r="CP62" t="str">
        <v>2.399535</v>
      </c>
      <c r="CQ62" t="str">
        <v>0.000012</v>
      </c>
      <c r="CR62" t="str">
        <v>1.000000</v>
      </c>
      <c r="CS62" t="str">
        <v>0.601056</v>
      </c>
      <c r="CT62" t="str">
        <v>0.600294</v>
      </c>
      <c r="CU62" t="str">
        <v>0.107352</v>
      </c>
      <c r="CV62" t="str">
        <v>0.000000</v>
      </c>
      <c r="CW62" t="str">
        <v>PSF-01163_20250129091309_1df</v>
      </c>
      <c r="CX62" t="str">
        <v>PFA-00994</v>
      </c>
      <c r="CY62" t="str">
        <v>PSA-00994</v>
      </c>
      <c r="CZ62" t="str">
        <v>PSF-01163</v>
      </c>
      <c r="DA62" t="str">
        <v>RHS-01998</v>
      </c>
      <c r="DB62" t="str">
        <v>3.0.0</v>
      </c>
      <c r="DC62" t="str">
        <v>2025-01-13T08:33:48.201Z</v>
      </c>
    </row>
    <row r="63">
      <c r="A63" t="str">
        <v>60</v>
      </c>
      <c r="B63" t="str">
        <v>09:15:01</v>
      </c>
      <c r="C63" t="str">
        <v>2025-01-29</v>
      </c>
      <c r="D63" t="str">
        <v>K_lowfl_medbth</v>
      </c>
      <c r="E63" t="str">
        <v>Karina Guo</v>
      </c>
      <c r="F63" t="str">
        <v/>
      </c>
      <c r="G63" t="str">
        <v/>
      </c>
      <c r="H63" t="str">
        <v>356</v>
      </c>
      <c r="I63" t="str">
        <v>High</v>
      </c>
      <c r="J63" t="str">
        <f>1/((1/L63)-(1/K63))</f>
        <v>0.062415</v>
      </c>
      <c r="K63" t="str">
        <f>BH63+(BI63*AN63)+(BJ63*AN63*POWER(V63,2))+(BK63*AN63*V63)+(BL63*POWER(AN63,2))</f>
        <v>1.905025</v>
      </c>
      <c r="L63" t="str">
        <f>((M63/1000)*(1000-((T63+S63)/2)))/(T63-S63)</f>
        <v>0.060435</v>
      </c>
      <c r="M63" t="str">
        <f>(AN63*(S63-R63))/(100*U63*(1000-S63))*1000</f>
        <v>0.749280</v>
      </c>
      <c r="N63" t="str">
        <v>1.823574</v>
      </c>
      <c r="O63" t="str">
        <v>1.782271</v>
      </c>
      <c r="P63" t="str">
        <f>0.61365*EXP((17.502*AL63)/(240.97+AL63))</f>
        <v>3.052623</v>
      </c>
      <c r="Q63" t="str">
        <f>P63-N63</f>
        <v>1.229049</v>
      </c>
      <c r="R63" t="str">
        <v>17.547171</v>
      </c>
      <c r="S63" t="str">
        <v>17.953815</v>
      </c>
      <c r="T63" t="str">
        <f>(P63/AM63)*1000</f>
        <v>30.054296</v>
      </c>
      <c r="U63" t="str">
        <f>V63*BG63</f>
        <v>0.441786</v>
      </c>
      <c r="V63" t="str">
        <v>7.500000</v>
      </c>
      <c r="W63" t="str">
        <v>PSF-01163_20250129091501_911</v>
      </c>
      <c r="X63" t="str">
        <v>0.000000</v>
      </c>
      <c r="Y63" t="str">
        <v>0.000000</v>
      </c>
      <c r="Z63" t="str">
        <v>0.000000</v>
      </c>
      <c r="AA63" t="str">
        <v>127.858757</v>
      </c>
      <c r="AB63" t="str">
        <v>558.142639</v>
      </c>
      <c r="AC63" t="str">
        <v>0.770921</v>
      </c>
      <c r="AD63" t="str">
        <v>0.5</v>
      </c>
      <c r="AE63" t="str">
        <v>0.80</v>
      </c>
      <c r="AF63" t="str">
        <f>AC63*AD63*AE63*AQ63</f>
        <v>11.577230</v>
      </c>
      <c r="AG63" t="str">
        <v>1.000000</v>
      </c>
      <c r="AH63" t="str">
        <v>56.34</v>
      </c>
      <c r="AI63" t="str">
        <v>55.06</v>
      </c>
      <c r="AJ63" t="str">
        <v>25.30</v>
      </c>
      <c r="AK63" t="str">
        <v>24.32</v>
      </c>
      <c r="AL63" t="str">
        <f>(AK63-AJ63)*(AJ63*0+0)+AK63</f>
        <v>24.32</v>
      </c>
      <c r="AM63" t="str">
        <v>101.57</v>
      </c>
      <c r="AN63" t="str">
        <v>79.9</v>
      </c>
      <c r="AO63" t="str">
        <v>65.6</v>
      </c>
      <c r="AP63" t="str">
        <v>17.9</v>
      </c>
      <c r="AQ63" t="str">
        <v>38</v>
      </c>
      <c r="AR63" t="str">
        <v>4.051</v>
      </c>
      <c r="AS63" t="str">
        <v>09:11:08</v>
      </c>
      <c r="AT63" t="str">
        <v>2025-01-29</v>
      </c>
      <c r="AU63" t="str">
        <v>-1.43</v>
      </c>
      <c r="AV63" t="str">
        <v>1</v>
      </c>
      <c r="AW63" t="str">
        <v>0.000</v>
      </c>
      <c r="AX63" t="str">
        <v>0.000</v>
      </c>
      <c r="AY63" t="str">
        <v>0.002</v>
      </c>
      <c r="AZ63" t="str">
        <v>0.151</v>
      </c>
      <c r="BA63" t="str">
        <v>0.480</v>
      </c>
      <c r="BB63" t="str">
        <v>1.623</v>
      </c>
      <c r="BC63" t="str">
        <v>1</v>
      </c>
      <c r="BD63" t="str">
        <v>75</v>
      </c>
      <c r="BE63" t="str">
        <v>0.001</v>
      </c>
      <c r="BF63" t="str">
        <v>2.000000</v>
      </c>
      <c r="BG63" t="str">
        <v>0.058905</v>
      </c>
      <c r="BH63" t="str">
        <v>0.000000</v>
      </c>
      <c r="BI63" t="str">
        <v>0.029230</v>
      </c>
      <c r="BJ63" t="str">
        <v>0.000000</v>
      </c>
      <c r="BK63" t="str">
        <v>0.000000</v>
      </c>
      <c r="BL63" t="str">
        <v>-0.000068</v>
      </c>
      <c r="BM63" t="str">
        <v>standard</v>
      </c>
      <c r="BN63" t="str">
        <v>0</v>
      </c>
      <c r="BO63" t="str">
        <v>rectangular</v>
      </c>
      <c r="BP63" t="str">
        <v>7000</v>
      </c>
      <c r="BQ63" t="str">
        <v>500</v>
      </c>
      <c r="BR63" t="str">
        <v>1.000000</v>
      </c>
      <c r="BS63" t="str">
        <v>2.000000</v>
      </c>
      <c r="BT63" t="str">
        <v>55537</v>
      </c>
      <c r="BU63" t="str">
        <v>55537</v>
      </c>
      <c r="BV63" t="str">
        <v>55537</v>
      </c>
      <c r="BW63" t="str">
        <v>0.000000</v>
      </c>
      <c r="BX63" t="str">
        <v>-9999</v>
      </c>
      <c r="BY63" t="str">
        <v>0.000000</v>
      </c>
      <c r="BZ63" t="str">
        <v>0.000000</v>
      </c>
      <c r="CA63" t="str">
        <v>0.000000</v>
      </c>
      <c r="CB63" t="str">
        <v>0.000000</v>
      </c>
      <c r="CC63" t="str">
        <v>2.449318</v>
      </c>
      <c r="CD63" t="str">
        <v>2.492243</v>
      </c>
      <c r="CE63" t="str">
        <v>1.074772</v>
      </c>
      <c r="CF63" t="str">
        <v>0.731837</v>
      </c>
      <c r="CG63" t="str">
        <v>0.269485</v>
      </c>
      <c r="CH63" t="str">
        <v>-0.009142</v>
      </c>
      <c r="CI63" t="str">
        <v>0.351256</v>
      </c>
      <c r="CJ63" t="str">
        <v>0.140006</v>
      </c>
      <c r="CK63" t="str">
        <v>127.858757</v>
      </c>
      <c r="CL63" t="str">
        <v>0.001158</v>
      </c>
      <c r="CM63" t="str">
        <v>2.363673</v>
      </c>
      <c r="CN63" t="str">
        <v>0.000005</v>
      </c>
      <c r="CO63" t="str">
        <v>1.000000</v>
      </c>
      <c r="CP63" t="str">
        <v>2.399535</v>
      </c>
      <c r="CQ63" t="str">
        <v>0.000012</v>
      </c>
      <c r="CR63" t="str">
        <v>1.000000</v>
      </c>
      <c r="CS63" t="str">
        <v>0.601056</v>
      </c>
      <c r="CT63" t="str">
        <v>0.600294</v>
      </c>
      <c r="CU63" t="str">
        <v>0.107352</v>
      </c>
      <c r="CV63" t="str">
        <v>0.000000</v>
      </c>
      <c r="CW63" t="str">
        <v>PSF-01163_20250129091501_911</v>
      </c>
      <c r="CX63" t="str">
        <v>PFA-00994</v>
      </c>
      <c r="CY63" t="str">
        <v>PSA-00994</v>
      </c>
      <c r="CZ63" t="str">
        <v>PSF-01163</v>
      </c>
      <c r="DA63" t="str">
        <v>RHS-01998</v>
      </c>
      <c r="DB63" t="str">
        <v>3.0.0</v>
      </c>
      <c r="DC63" t="str">
        <v>2025-01-13T08:33:48.201Z</v>
      </c>
    </row>
    <row r="64">
      <c r="A64" t="str">
        <v>61</v>
      </c>
      <c r="B64" t="str">
        <v>09:15:54</v>
      </c>
      <c r="C64" t="str">
        <v>2025-01-29</v>
      </c>
      <c r="D64" t="str">
        <v>K_lowfl_medbth</v>
      </c>
      <c r="E64" t="str">
        <v>Karina Guo</v>
      </c>
      <c r="F64" t="str">
        <v/>
      </c>
      <c r="G64" t="str">
        <v/>
      </c>
      <c r="H64" t="str">
        <v>186</v>
      </c>
      <c r="I64" t="str">
        <v>Mid</v>
      </c>
      <c r="J64" t="str">
        <f>1/((1/L64)-(1/K64))</f>
        <v>0.081941</v>
      </c>
      <c r="K64" t="str">
        <f>BH64+(BI64*AN64)+(BJ64*AN64*POWER(V64,2))+(BK64*AN64*V64)+(BL64*POWER(AN64,2))</f>
        <v>1.906038</v>
      </c>
      <c r="L64" t="str">
        <f>((M64/1000)*(1000-((T64+S64)/2)))/(T64-S64)</f>
        <v>0.078563</v>
      </c>
      <c r="M64" t="str">
        <f>(AN64*(S64-R64))/(100*U64*(1000-S64))*1000</f>
        <v>0.988689</v>
      </c>
      <c r="N64" t="str">
        <v>1.823755</v>
      </c>
      <c r="O64" t="str">
        <v>1.769297</v>
      </c>
      <c r="P64" t="str">
        <f>0.61365*EXP((17.502*AL64)/(240.97+AL64))</f>
        <v>3.071080</v>
      </c>
      <c r="Q64" t="str">
        <f>P64-N64</f>
        <v>1.247325</v>
      </c>
      <c r="R64" t="str">
        <v>17.420815</v>
      </c>
      <c r="S64" t="str">
        <v>17.957018</v>
      </c>
      <c r="T64" t="str">
        <f>(P64/AM64)*1000</f>
        <v>30.238405</v>
      </c>
      <c r="U64" t="str">
        <f>V64*BG64</f>
        <v>0.441786</v>
      </c>
      <c r="V64" t="str">
        <v>7.500000</v>
      </c>
      <c r="W64" t="str">
        <v>PSF-01163_20250129091554_2b7</v>
      </c>
      <c r="X64" t="str">
        <v>0.000000</v>
      </c>
      <c r="Y64" t="str">
        <v>0.000000</v>
      </c>
      <c r="Z64" t="str">
        <v>0.000000</v>
      </c>
      <c r="AA64" t="str">
        <v>108.610153</v>
      </c>
      <c r="AB64" t="str">
        <v>405.777100</v>
      </c>
      <c r="AC64" t="str">
        <v>0.732340</v>
      </c>
      <c r="AD64" t="str">
        <v>0.5</v>
      </c>
      <c r="AE64" t="str">
        <v>0.80</v>
      </c>
      <c r="AF64" t="str">
        <f>AC64*AD64*AE64*AQ64</f>
        <v>12.733179</v>
      </c>
      <c r="AG64" t="str">
        <v>1.000000</v>
      </c>
      <c r="AH64" t="str">
        <v>56.33</v>
      </c>
      <c r="AI64" t="str">
        <v>54.65</v>
      </c>
      <c r="AJ64" t="str">
        <v>25.30</v>
      </c>
      <c r="AK64" t="str">
        <v>24.42</v>
      </c>
      <c r="AL64" t="str">
        <f>(AK64-AJ64)*(AJ64*0+0)+AK64</f>
        <v>24.42</v>
      </c>
      <c r="AM64" t="str">
        <v>101.56</v>
      </c>
      <c r="AN64" t="str">
        <v>80.0</v>
      </c>
      <c r="AO64" t="str">
        <v>76.8</v>
      </c>
      <c r="AP64" t="str">
        <v>4.0</v>
      </c>
      <c r="AQ64" t="str">
        <v>43</v>
      </c>
      <c r="AR64" t="str">
        <v>4.050</v>
      </c>
      <c r="AS64" t="str">
        <v>09:11:08</v>
      </c>
      <c r="AT64" t="str">
        <v>2025-01-29</v>
      </c>
      <c r="AU64" t="str">
        <v>-1.43</v>
      </c>
      <c r="AV64" t="str">
        <v>1</v>
      </c>
      <c r="AW64" t="str">
        <v>0.001</v>
      </c>
      <c r="AX64" t="str">
        <v>0.001</v>
      </c>
      <c r="AY64" t="str">
        <v>0.002</v>
      </c>
      <c r="AZ64" t="str">
        <v>-0.023</v>
      </c>
      <c r="BA64" t="str">
        <v>0.368</v>
      </c>
      <c r="BB64" t="str">
        <v>-1.011</v>
      </c>
      <c r="BC64" t="str">
        <v>1</v>
      </c>
      <c r="BD64" t="str">
        <v>75</v>
      </c>
      <c r="BE64" t="str">
        <v>0.001</v>
      </c>
      <c r="BF64" t="str">
        <v>2.000000</v>
      </c>
      <c r="BG64" t="str">
        <v>0.058905</v>
      </c>
      <c r="BH64" t="str">
        <v>0.000000</v>
      </c>
      <c r="BI64" t="str">
        <v>0.029230</v>
      </c>
      <c r="BJ64" t="str">
        <v>0.000000</v>
      </c>
      <c r="BK64" t="str">
        <v>0.000000</v>
      </c>
      <c r="BL64" t="str">
        <v>-0.000068</v>
      </c>
      <c r="BM64" t="str">
        <v>standard</v>
      </c>
      <c r="BN64" t="str">
        <v>0</v>
      </c>
      <c r="BO64" t="str">
        <v>rectangular</v>
      </c>
      <c r="BP64" t="str">
        <v>7000</v>
      </c>
      <c r="BQ64" t="str">
        <v>500</v>
      </c>
      <c r="BR64" t="str">
        <v>1.000000</v>
      </c>
      <c r="BS64" t="str">
        <v>2.000000</v>
      </c>
      <c r="BT64" t="str">
        <v>55537</v>
      </c>
      <c r="BU64" t="str">
        <v>55537</v>
      </c>
      <c r="BV64" t="str">
        <v>55537</v>
      </c>
      <c r="BW64" t="str">
        <v>0.000000</v>
      </c>
      <c r="BX64" t="str">
        <v>-9999</v>
      </c>
      <c r="BY64" t="str">
        <v>0.000000</v>
      </c>
      <c r="BZ64" t="str">
        <v>0.000000</v>
      </c>
      <c r="CA64" t="str">
        <v>0.000000</v>
      </c>
      <c r="CB64" t="str">
        <v>0.000000</v>
      </c>
      <c r="CC64" t="str">
        <v>2.448773</v>
      </c>
      <c r="CD64" t="str">
        <v>2.492234</v>
      </c>
      <c r="CE64" t="str">
        <v>1.075149</v>
      </c>
      <c r="CF64" t="str">
        <v>0.756022</v>
      </c>
      <c r="CG64" t="str">
        <v>0.269446</v>
      </c>
      <c r="CH64" t="str">
        <v>-0.008054</v>
      </c>
      <c r="CI64" t="str">
        <v>0.355553</v>
      </c>
      <c r="CJ64" t="str">
        <v>0.145158</v>
      </c>
      <c r="CK64" t="str">
        <v>108.610153</v>
      </c>
      <c r="CL64" t="str">
        <v>0.001146</v>
      </c>
      <c r="CM64" t="str">
        <v>2.363673</v>
      </c>
      <c r="CN64" t="str">
        <v>0.000005</v>
      </c>
      <c r="CO64" t="str">
        <v>1.000000</v>
      </c>
      <c r="CP64" t="str">
        <v>2.399535</v>
      </c>
      <c r="CQ64" t="str">
        <v>0.000012</v>
      </c>
      <c r="CR64" t="str">
        <v>1.000000</v>
      </c>
      <c r="CS64" t="str">
        <v>0.601056</v>
      </c>
      <c r="CT64" t="str">
        <v>0.600294</v>
      </c>
      <c r="CU64" t="str">
        <v>0.107352</v>
      </c>
      <c r="CV64" t="str">
        <v>0.000000</v>
      </c>
      <c r="CW64" t="str">
        <v>PSF-01163_20250129091554_2b7</v>
      </c>
      <c r="CX64" t="str">
        <v>PFA-00994</v>
      </c>
      <c r="CY64" t="str">
        <v>PSA-00994</v>
      </c>
      <c r="CZ64" t="str">
        <v>PSF-01163</v>
      </c>
      <c r="DA64" t="str">
        <v>RHS-01998</v>
      </c>
      <c r="DB64" t="str">
        <v>3.0.0</v>
      </c>
      <c r="DC64" t="str">
        <v>2025-01-13T08:33:48.201Z</v>
      </c>
    </row>
    <row r="65">
      <c r="A65" t="str">
        <v>62</v>
      </c>
      <c r="B65" t="str">
        <v>09:16:30</v>
      </c>
      <c r="C65" t="str">
        <v>2025-01-29</v>
      </c>
      <c r="D65" t="str">
        <v>K_lowfl_medbth</v>
      </c>
      <c r="E65" t="str">
        <v>Karina Guo</v>
      </c>
      <c r="F65" t="str">
        <v/>
      </c>
      <c r="G65" t="str">
        <v/>
      </c>
      <c r="H65" t="str">
        <v>186</v>
      </c>
      <c r="I65" t="str">
        <v>Mid</v>
      </c>
      <c r="J65" t="str">
        <f>1/((1/L65)-(1/K65))</f>
        <v>0.082334</v>
      </c>
      <c r="K65" t="str">
        <f>BH65+(BI65*AN65)+(BJ65*AN65*POWER(V65,2))+(BK65*AN65*V65)+(BL65*POWER(AN65,2))</f>
        <v>1.897974</v>
      </c>
      <c r="L65" t="str">
        <f>((M65/1000)*(1000-((T65+S65)/2)))/(T65-S65)</f>
        <v>0.078911</v>
      </c>
      <c r="M65" t="str">
        <f>(AN65*(S65-R65))/(100*U65*(1000-S65))*1000</f>
        <v>0.999438</v>
      </c>
      <c r="N65" t="str">
        <v>1.824824</v>
      </c>
      <c r="O65" t="str">
        <v>1.769471</v>
      </c>
      <c r="P65" t="str">
        <f>0.61365*EXP((17.502*AL65)/(240.97+AL65))</f>
        <v>3.080128</v>
      </c>
      <c r="Q65" t="str">
        <f>P65-N65</f>
        <v>1.255304</v>
      </c>
      <c r="R65" t="str">
        <v>17.421965</v>
      </c>
      <c r="S65" t="str">
        <v>17.966969</v>
      </c>
      <c r="T65" t="str">
        <f>(P65/AM65)*1000</f>
        <v>30.326519</v>
      </c>
      <c r="U65" t="str">
        <f>V65*BG65</f>
        <v>0.441786</v>
      </c>
      <c r="V65" t="str">
        <v>7.500000</v>
      </c>
      <c r="W65" t="str">
        <v>PSF-01163_20250129091630_661</v>
      </c>
      <c r="X65" t="str">
        <v>0.000000</v>
      </c>
      <c r="Y65" t="str">
        <v>0.000000</v>
      </c>
      <c r="Z65" t="str">
        <v>0.000000</v>
      </c>
      <c r="AA65" t="str">
        <v>108.203529</v>
      </c>
      <c r="AB65" t="str">
        <v>406.131866</v>
      </c>
      <c r="AC65" t="str">
        <v>0.733575</v>
      </c>
      <c r="AD65" t="str">
        <v>0.5</v>
      </c>
      <c r="AE65" t="str">
        <v>0.80</v>
      </c>
      <c r="AF65" t="str">
        <f>AC65*AD65*AE65*AQ65</f>
        <v>9.479151</v>
      </c>
      <c r="AG65" t="str">
        <v>1.000000</v>
      </c>
      <c r="AH65" t="str">
        <v>56.35</v>
      </c>
      <c r="AI65" t="str">
        <v>54.64</v>
      </c>
      <c r="AJ65" t="str">
        <v>25.31</v>
      </c>
      <c r="AK65" t="str">
        <v>24.47</v>
      </c>
      <c r="AL65" t="str">
        <f>(AK65-AJ65)*(AJ65*0+0)+AK65</f>
        <v>24.47</v>
      </c>
      <c r="AM65" t="str">
        <v>101.57</v>
      </c>
      <c r="AN65" t="str">
        <v>79.6</v>
      </c>
      <c r="AO65" t="str">
        <v>79.7</v>
      </c>
      <c r="AP65" t="str">
        <v>-0.1</v>
      </c>
      <c r="AQ65" t="str">
        <v>32</v>
      </c>
      <c r="AR65" t="str">
        <v>4.048</v>
      </c>
      <c r="AS65" t="str">
        <v>09:11:08</v>
      </c>
      <c r="AT65" t="str">
        <v>2025-01-29</v>
      </c>
      <c r="AU65" t="str">
        <v>-1.43</v>
      </c>
      <c r="AV65" t="str">
        <v>1</v>
      </c>
      <c r="AW65" t="str">
        <v>0.000</v>
      </c>
      <c r="AX65" t="str">
        <v>0.001</v>
      </c>
      <c r="AY65" t="str">
        <v>0.002</v>
      </c>
      <c r="AZ65" t="str">
        <v>-0.657</v>
      </c>
      <c r="BA65" t="str">
        <v>-0.373</v>
      </c>
      <c r="BB65" t="str">
        <v>1.707</v>
      </c>
      <c r="BC65" t="str">
        <v>1</v>
      </c>
      <c r="BD65" t="str">
        <v>75</v>
      </c>
      <c r="BE65" t="str">
        <v>0.001</v>
      </c>
      <c r="BF65" t="str">
        <v>2.000000</v>
      </c>
      <c r="BG65" t="str">
        <v>0.058905</v>
      </c>
      <c r="BH65" t="str">
        <v>0.000000</v>
      </c>
      <c r="BI65" t="str">
        <v>0.029230</v>
      </c>
      <c r="BJ65" t="str">
        <v>0.000000</v>
      </c>
      <c r="BK65" t="str">
        <v>0.000000</v>
      </c>
      <c r="BL65" t="str">
        <v>-0.000068</v>
      </c>
      <c r="BM65" t="str">
        <v>standard</v>
      </c>
      <c r="BN65" t="str">
        <v>0</v>
      </c>
      <c r="BO65" t="str">
        <v>rectangular</v>
      </c>
      <c r="BP65" t="str">
        <v>7000</v>
      </c>
      <c r="BQ65" t="str">
        <v>500</v>
      </c>
      <c r="BR65" t="str">
        <v>1.000000</v>
      </c>
      <c r="BS65" t="str">
        <v>2.000000</v>
      </c>
      <c r="BT65" t="str">
        <v>55537</v>
      </c>
      <c r="BU65" t="str">
        <v>55537</v>
      </c>
      <c r="BV65" t="str">
        <v>55537</v>
      </c>
      <c r="BW65" t="str">
        <v>0.000000</v>
      </c>
      <c r="BX65" t="str">
        <v>-9999</v>
      </c>
      <c r="BY65" t="str">
        <v>0.000000</v>
      </c>
      <c r="BZ65" t="str">
        <v>0.000000</v>
      </c>
      <c r="CA65" t="str">
        <v>0.000000</v>
      </c>
      <c r="CB65" t="str">
        <v>0.000000</v>
      </c>
      <c r="CC65" t="str">
        <v>2.448761</v>
      </c>
      <c r="CD65" t="str">
        <v>2.492259</v>
      </c>
      <c r="CE65" t="str">
        <v>1.072154</v>
      </c>
      <c r="CF65" t="str">
        <v>0.762227</v>
      </c>
      <c r="CG65" t="str">
        <v>0.269402</v>
      </c>
      <c r="CH65" t="str">
        <v>-0.007550</v>
      </c>
      <c r="CI65" t="str">
        <v>0.358503</v>
      </c>
      <c r="CJ65" t="str">
        <v>0.135449</v>
      </c>
      <c r="CK65" t="str">
        <v>108.203529</v>
      </c>
      <c r="CL65" t="str">
        <v>0.001159</v>
      </c>
      <c r="CM65" t="str">
        <v>2.363673</v>
      </c>
      <c r="CN65" t="str">
        <v>0.000005</v>
      </c>
      <c r="CO65" t="str">
        <v>1.000000</v>
      </c>
      <c r="CP65" t="str">
        <v>2.399535</v>
      </c>
      <c r="CQ65" t="str">
        <v>0.000012</v>
      </c>
      <c r="CR65" t="str">
        <v>1.000000</v>
      </c>
      <c r="CS65" t="str">
        <v>0.601056</v>
      </c>
      <c r="CT65" t="str">
        <v>0.600294</v>
      </c>
      <c r="CU65" t="str">
        <v>0.107352</v>
      </c>
      <c r="CV65" t="str">
        <v>0.000000</v>
      </c>
      <c r="CW65" t="str">
        <v>PSF-01163_20250129091630_661</v>
      </c>
      <c r="CX65" t="str">
        <v>PFA-00994</v>
      </c>
      <c r="CY65" t="str">
        <v>PSA-00994</v>
      </c>
      <c r="CZ65" t="str">
        <v>PSF-01163</v>
      </c>
      <c r="DA65" t="str">
        <v>RHS-01998</v>
      </c>
      <c r="DB65" t="str">
        <v>3.0.0</v>
      </c>
      <c r="DC65" t="str">
        <v>2025-01-13T08:33:48.201Z</v>
      </c>
    </row>
    <row r="66">
      <c r="A66" t="str">
        <v>63</v>
      </c>
      <c r="B66" t="str">
        <v>09:17:48</v>
      </c>
      <c r="C66" t="str">
        <v>2025-01-29</v>
      </c>
      <c r="D66" t="str">
        <v>K_lowfl_medbth</v>
      </c>
      <c r="E66" t="str">
        <v>Karina Guo</v>
      </c>
      <c r="F66" t="str">
        <v/>
      </c>
      <c r="G66" t="str">
        <v/>
      </c>
      <c r="H66" t="str">
        <v>186</v>
      </c>
      <c r="I66" t="str">
        <v>Mid</v>
      </c>
      <c r="J66" t="str">
        <f>1/((1/L66)-(1/K66))</f>
        <v>0.036415</v>
      </c>
      <c r="K66" t="str">
        <f>BH66+(BI66*AN66)+(BJ66*AN66*POWER(V66,2))+(BK66*AN66*V66)+(BL66*POWER(AN66,2))</f>
        <v>1.908958</v>
      </c>
      <c r="L66" t="str">
        <f>((M66/1000)*(1000-((T66+S66)/2)))/(T66-S66)</f>
        <v>0.035733</v>
      </c>
      <c r="M66" t="str">
        <f>(AN66*(S66-R66))/(100*U66*(1000-S66))*1000</f>
        <v>0.465241</v>
      </c>
      <c r="N66" t="str">
        <v>1.797109</v>
      </c>
      <c r="O66" t="str">
        <v>1.771528</v>
      </c>
      <c r="P66" t="str">
        <f>0.61365*EXP((17.502*AL66)/(240.97+AL66))</f>
        <v>3.087610</v>
      </c>
      <c r="Q66" t="str">
        <f>P66-N66</f>
        <v>1.290502</v>
      </c>
      <c r="R66" t="str">
        <v>17.443161</v>
      </c>
      <c r="S66" t="str">
        <v>17.695047</v>
      </c>
      <c r="T66" t="str">
        <f>(P66/AM66)*1000</f>
        <v>30.401836</v>
      </c>
      <c r="U66" t="str">
        <f>V66*BG66</f>
        <v>0.441786</v>
      </c>
      <c r="V66" t="str">
        <v>7.500000</v>
      </c>
      <c r="W66" t="str">
        <v>PSF-01163_20250129091748_8ef</v>
      </c>
      <c r="X66" t="str">
        <v>0.000000</v>
      </c>
      <c r="Y66" t="str">
        <v>0.000000</v>
      </c>
      <c r="Z66" t="str">
        <v>0.000000</v>
      </c>
      <c r="AA66" t="str">
        <v>125.453712</v>
      </c>
      <c r="AB66" t="str">
        <v>413.203247</v>
      </c>
      <c r="AC66" t="str">
        <v>0.696387</v>
      </c>
      <c r="AD66" t="str">
        <v>0.5</v>
      </c>
      <c r="AE66" t="str">
        <v>0.80</v>
      </c>
      <c r="AF66" t="str">
        <f>AC66*AD66*AE66*AQ66</f>
        <v>12.263149</v>
      </c>
      <c r="AG66" t="str">
        <v>1.000000</v>
      </c>
      <c r="AH66" t="str">
        <v>55.44</v>
      </c>
      <c r="AI66" t="str">
        <v>54.66</v>
      </c>
      <c r="AJ66" t="str">
        <v>25.32</v>
      </c>
      <c r="AK66" t="str">
        <v>24.51</v>
      </c>
      <c r="AL66" t="str">
        <f>(AK66-AJ66)*(AJ66*0+0)+AK66</f>
        <v>24.51</v>
      </c>
      <c r="AM66" t="str">
        <v>101.56</v>
      </c>
      <c r="AN66" t="str">
        <v>80.2</v>
      </c>
      <c r="AO66" t="str">
        <v>79.6</v>
      </c>
      <c r="AP66" t="str">
        <v>0.7</v>
      </c>
      <c r="AQ66" t="str">
        <v>44</v>
      </c>
      <c r="AR66" t="str">
        <v>4.048</v>
      </c>
      <c r="AS66" t="str">
        <v>09:11:08</v>
      </c>
      <c r="AT66" t="str">
        <v>2025-01-29</v>
      </c>
      <c r="AU66" t="str">
        <v>-1.43</v>
      </c>
      <c r="AV66" t="str">
        <v>1</v>
      </c>
      <c r="AW66" t="str">
        <v>0.000</v>
      </c>
      <c r="AX66" t="str">
        <v>0.000</v>
      </c>
      <c r="AY66" t="str">
        <v>0.003</v>
      </c>
      <c r="AZ66" t="str">
        <v>-0.053</v>
      </c>
      <c r="BA66" t="str">
        <v>-0.235</v>
      </c>
      <c r="BB66" t="str">
        <v>-1.112</v>
      </c>
      <c r="BC66" t="str">
        <v>1</v>
      </c>
      <c r="BD66" t="str">
        <v>75</v>
      </c>
      <c r="BE66" t="str">
        <v>0.001</v>
      </c>
      <c r="BF66" t="str">
        <v>2.000000</v>
      </c>
      <c r="BG66" t="str">
        <v>0.058905</v>
      </c>
      <c r="BH66" t="str">
        <v>0.000000</v>
      </c>
      <c r="BI66" t="str">
        <v>0.029230</v>
      </c>
      <c r="BJ66" t="str">
        <v>0.000000</v>
      </c>
      <c r="BK66" t="str">
        <v>0.000000</v>
      </c>
      <c r="BL66" t="str">
        <v>-0.000068</v>
      </c>
      <c r="BM66" t="str">
        <v>standard</v>
      </c>
      <c r="BN66" t="str">
        <v>0</v>
      </c>
      <c r="BO66" t="str">
        <v>rectangular</v>
      </c>
      <c r="BP66" t="str">
        <v>7000</v>
      </c>
      <c r="BQ66" t="str">
        <v>500</v>
      </c>
      <c r="BR66" t="str">
        <v>1.000000</v>
      </c>
      <c r="BS66" t="str">
        <v>2.000000</v>
      </c>
      <c r="BT66" t="str">
        <v>55537</v>
      </c>
      <c r="BU66" t="str">
        <v>55537</v>
      </c>
      <c r="BV66" t="str">
        <v>55537</v>
      </c>
      <c r="BW66" t="str">
        <v>0.000000</v>
      </c>
      <c r="BX66" t="str">
        <v>-9999</v>
      </c>
      <c r="BY66" t="str">
        <v>0.000000</v>
      </c>
      <c r="BZ66" t="str">
        <v>0.000000</v>
      </c>
      <c r="CA66" t="str">
        <v>0.000000</v>
      </c>
      <c r="CB66" t="str">
        <v>0.000000</v>
      </c>
      <c r="CC66" t="str">
        <v>2.448780</v>
      </c>
      <c r="CD66" t="str">
        <v>2.491018</v>
      </c>
      <c r="CE66" t="str">
        <v>1.076237</v>
      </c>
      <c r="CF66" t="str">
        <v>0.762028</v>
      </c>
      <c r="CG66" t="str">
        <v>0.269247</v>
      </c>
      <c r="CH66" t="str">
        <v>-0.007257</v>
      </c>
      <c r="CI66" t="str">
        <v>0.365028</v>
      </c>
      <c r="CJ66" t="str">
        <v>0.145642</v>
      </c>
      <c r="CK66" t="str">
        <v>125.453712</v>
      </c>
      <c r="CL66" t="str">
        <v>0.001138</v>
      </c>
      <c r="CM66" t="str">
        <v>2.363673</v>
      </c>
      <c r="CN66" t="str">
        <v>0.000005</v>
      </c>
      <c r="CO66" t="str">
        <v>1.000000</v>
      </c>
      <c r="CP66" t="str">
        <v>2.399535</v>
      </c>
      <c r="CQ66" t="str">
        <v>0.000012</v>
      </c>
      <c r="CR66" t="str">
        <v>1.000000</v>
      </c>
      <c r="CS66" t="str">
        <v>0.601056</v>
      </c>
      <c r="CT66" t="str">
        <v>0.600294</v>
      </c>
      <c r="CU66" t="str">
        <v>0.107352</v>
      </c>
      <c r="CV66" t="str">
        <v>0.000000</v>
      </c>
      <c r="CW66" t="str">
        <v>PSF-01163_20250129091748_8ef</v>
      </c>
      <c r="CX66" t="str">
        <v>PFA-00994</v>
      </c>
      <c r="CY66" t="str">
        <v>PSA-00994</v>
      </c>
      <c r="CZ66" t="str">
        <v>PSF-01163</v>
      </c>
      <c r="DA66" t="str">
        <v>RHS-01998</v>
      </c>
      <c r="DB66" t="str">
        <v>3.0.0</v>
      </c>
      <c r="DC66" t="str">
        <v>2025-01-13T08:33:48.201Z</v>
      </c>
    </row>
    <row r="67">
      <c r="A67" t="str">
        <v>64</v>
      </c>
      <c r="B67" t="str">
        <v>09:18:43</v>
      </c>
      <c r="C67" t="str">
        <v>2025-01-29</v>
      </c>
      <c r="D67" t="str">
        <v>K_lowfl_medbth</v>
      </c>
      <c r="E67" t="str">
        <v>Karina Guo</v>
      </c>
      <c r="F67" t="str">
        <v/>
      </c>
      <c r="G67" t="str">
        <v/>
      </c>
      <c r="H67" t="str">
        <v>331</v>
      </c>
      <c r="I67" t="str">
        <v>Mid</v>
      </c>
      <c r="J67" t="str">
        <f>1/((1/L67)-(1/K67))</f>
        <v>0.047008</v>
      </c>
      <c r="K67" t="str">
        <f>BH67+(BI67*AN67)+(BJ67*AN67*POWER(V67,2))+(BK67*AN67*V67)+(BL67*POWER(AN67,2))</f>
        <v>1.903832</v>
      </c>
      <c r="L67" t="str">
        <f>((M67/1000)*(1000-((T67+S67)/2)))/(T67-S67)</f>
        <v>0.045876</v>
      </c>
      <c r="M67" t="str">
        <f>(AN67*(S67-R67))/(100*U67*(1000-S67))*1000</f>
        <v>0.586197</v>
      </c>
      <c r="N67" t="str">
        <v>1.801929</v>
      </c>
      <c r="O67" t="str">
        <v>1.769588</v>
      </c>
      <c r="P67" t="str">
        <f>0.61365*EXP((17.502*AL67)/(240.97+AL67))</f>
        <v>3.068471</v>
      </c>
      <c r="Q67" t="str">
        <f>P67-N67</f>
        <v>1.266542</v>
      </c>
      <c r="R67" t="str">
        <v>17.425013</v>
      </c>
      <c r="S67" t="str">
        <v>17.743473</v>
      </c>
      <c r="T67" t="str">
        <f>(P67/AM67)*1000</f>
        <v>30.215023</v>
      </c>
      <c r="U67" t="str">
        <f>V67*BG67</f>
        <v>0.441786</v>
      </c>
      <c r="V67" t="str">
        <v>7.500000</v>
      </c>
      <c r="W67" t="str">
        <v>PSF-01163_20250129091843_4b8</v>
      </c>
      <c r="X67" t="str">
        <v>0.000000</v>
      </c>
      <c r="Y67" t="str">
        <v>0.000000</v>
      </c>
      <c r="Z67" t="str">
        <v>0.000000</v>
      </c>
      <c r="AA67" t="str">
        <v>120.824577</v>
      </c>
      <c r="AB67" t="str">
        <v>526.942505</v>
      </c>
      <c r="AC67" t="str">
        <v>0.770706</v>
      </c>
      <c r="AD67" t="str">
        <v>0.5</v>
      </c>
      <c r="AE67" t="str">
        <v>0.80</v>
      </c>
      <c r="AF67" t="str">
        <f>AC67*AD67*AE67*AQ67</f>
        <v>12.126429</v>
      </c>
      <c r="AG67" t="str">
        <v>1.000000</v>
      </c>
      <c r="AH67" t="str">
        <v>55.56</v>
      </c>
      <c r="AI67" t="str">
        <v>54.57</v>
      </c>
      <c r="AJ67" t="str">
        <v>25.33</v>
      </c>
      <c r="AK67" t="str">
        <v>24.40</v>
      </c>
      <c r="AL67" t="str">
        <f>(AK67-AJ67)*(AJ67*0+0)+AK67</f>
        <v>24.40</v>
      </c>
      <c r="AM67" t="str">
        <v>101.55</v>
      </c>
      <c r="AN67" t="str">
        <v>79.9</v>
      </c>
      <c r="AO67" t="str">
        <v>69.2</v>
      </c>
      <c r="AP67" t="str">
        <v>13.4</v>
      </c>
      <c r="AQ67" t="str">
        <v>39</v>
      </c>
      <c r="AR67" t="str">
        <v>4.047</v>
      </c>
      <c r="AS67" t="str">
        <v>09:11:08</v>
      </c>
      <c r="AT67" t="str">
        <v>2025-01-29</v>
      </c>
      <c r="AU67" t="str">
        <v>-1.43</v>
      </c>
      <c r="AV67" t="str">
        <v>1</v>
      </c>
      <c r="AW67" t="str">
        <v>0.000</v>
      </c>
      <c r="AX67" t="str">
        <v>0.001</v>
      </c>
      <c r="AY67" t="str">
        <v>0.002</v>
      </c>
      <c r="AZ67" t="str">
        <v>0.031</v>
      </c>
      <c r="BA67" t="str">
        <v>0.021</v>
      </c>
      <c r="BB67" t="str">
        <v>0.126</v>
      </c>
      <c r="BC67" t="str">
        <v>1</v>
      </c>
      <c r="BD67" t="str">
        <v>75</v>
      </c>
      <c r="BE67" t="str">
        <v>0.001</v>
      </c>
      <c r="BF67" t="str">
        <v>2.000000</v>
      </c>
      <c r="BG67" t="str">
        <v>0.058905</v>
      </c>
      <c r="BH67" t="str">
        <v>0.000000</v>
      </c>
      <c r="BI67" t="str">
        <v>0.029230</v>
      </c>
      <c r="BJ67" t="str">
        <v>0.000000</v>
      </c>
      <c r="BK67" t="str">
        <v>0.000000</v>
      </c>
      <c r="BL67" t="str">
        <v>-0.000068</v>
      </c>
      <c r="BM67" t="str">
        <v>standard</v>
      </c>
      <c r="BN67" t="str">
        <v>0</v>
      </c>
      <c r="BO67" t="str">
        <v>rectangular</v>
      </c>
      <c r="BP67" t="str">
        <v>7000</v>
      </c>
      <c r="BQ67" t="str">
        <v>500</v>
      </c>
      <c r="BR67" t="str">
        <v>1.000000</v>
      </c>
      <c r="BS67" t="str">
        <v>2.000000</v>
      </c>
      <c r="BT67" t="str">
        <v>55537</v>
      </c>
      <c r="BU67" t="str">
        <v>55537</v>
      </c>
      <c r="BV67" t="str">
        <v>55537</v>
      </c>
      <c r="BW67" t="str">
        <v>0.000000</v>
      </c>
      <c r="BX67" t="str">
        <v>-9999</v>
      </c>
      <c r="BY67" t="str">
        <v>0.000000</v>
      </c>
      <c r="BZ67" t="str">
        <v>0.000000</v>
      </c>
      <c r="CA67" t="str">
        <v>0.000000</v>
      </c>
      <c r="CB67" t="str">
        <v>0.000000</v>
      </c>
      <c r="CC67" t="str">
        <v>2.448660</v>
      </c>
      <c r="CD67" t="str">
        <v>2.491179</v>
      </c>
      <c r="CE67" t="str">
        <v>1.074328</v>
      </c>
      <c r="CF67" t="str">
        <v>0.739533</v>
      </c>
      <c r="CG67" t="str">
        <v>0.269148</v>
      </c>
      <c r="CH67" t="str">
        <v>-0.008525</v>
      </c>
      <c r="CI67" t="str">
        <v>0.369371</v>
      </c>
      <c r="CJ67" t="str">
        <v>0.141564</v>
      </c>
      <c r="CK67" t="str">
        <v>120.824577</v>
      </c>
      <c r="CL67" t="str">
        <v>0.001156</v>
      </c>
      <c r="CM67" t="str">
        <v>2.363673</v>
      </c>
      <c r="CN67" t="str">
        <v>0.000005</v>
      </c>
      <c r="CO67" t="str">
        <v>1.000000</v>
      </c>
      <c r="CP67" t="str">
        <v>2.399535</v>
      </c>
      <c r="CQ67" t="str">
        <v>0.000012</v>
      </c>
      <c r="CR67" t="str">
        <v>1.000000</v>
      </c>
      <c r="CS67" t="str">
        <v>0.601056</v>
      </c>
      <c r="CT67" t="str">
        <v>0.600294</v>
      </c>
      <c r="CU67" t="str">
        <v>0.107352</v>
      </c>
      <c r="CV67" t="str">
        <v>0.000000</v>
      </c>
      <c r="CW67" t="str">
        <v>PSF-01163_20250129091843_4b8</v>
      </c>
      <c r="CX67" t="str">
        <v>PFA-00994</v>
      </c>
      <c r="CY67" t="str">
        <v>PSA-00994</v>
      </c>
      <c r="CZ67" t="str">
        <v>PSF-01163</v>
      </c>
      <c r="DA67" t="str">
        <v>RHS-01998</v>
      </c>
      <c r="DB67" t="str">
        <v>3.0.0</v>
      </c>
      <c r="DC67" t="str">
        <v>2025-01-13T08:33:48.201Z</v>
      </c>
    </row>
    <row r="68">
      <c r="A68" t="str">
        <v>65</v>
      </c>
      <c r="B68" t="str">
        <v>09:20:04</v>
      </c>
      <c r="C68" t="str">
        <v>2025-01-29</v>
      </c>
      <c r="D68" t="str">
        <v>K_lowfl_medbth</v>
      </c>
      <c r="E68" t="str">
        <v>Karina Guo</v>
      </c>
      <c r="F68" t="str">
        <v/>
      </c>
      <c r="G68" t="str">
        <v/>
      </c>
      <c r="H68" t="str">
        <v>331</v>
      </c>
      <c r="I68" t="str">
        <v>Mid</v>
      </c>
      <c r="J68" t="str">
        <f>1/((1/L68)-(1/K68))</f>
        <v>0.024031</v>
      </c>
      <c r="K68" t="str">
        <f>BH68+(BI68*AN68)+(BJ68*AN68*POWER(V68,2))+(BK68*AN68*V68)+(BL68*POWER(AN68,2))</f>
        <v>1.902473</v>
      </c>
      <c r="L68" t="str">
        <f>((M68/1000)*(1000-((T68+S68)/2)))/(T68-S68)</f>
        <v>0.023731</v>
      </c>
      <c r="M68" t="str">
        <f>(AN68*(S68-R68))/(100*U68*(1000-S68))*1000</f>
        <v>0.322383</v>
      </c>
      <c r="N68" t="str">
        <v>1.779224</v>
      </c>
      <c r="O68" t="str">
        <v>1.761419</v>
      </c>
      <c r="P68" t="str">
        <f>0.61365*EXP((17.502*AL68)/(240.97+AL68))</f>
        <v>3.125428</v>
      </c>
      <c r="Q68" t="str">
        <f>P68-N68</f>
        <v>1.346204</v>
      </c>
      <c r="R68" t="str">
        <v>17.345463</v>
      </c>
      <c r="S68" t="str">
        <v>17.520803</v>
      </c>
      <c r="T68" t="str">
        <f>(P68/AM68)*1000</f>
        <v>30.777466</v>
      </c>
      <c r="U68" t="str">
        <f>V68*BG68</f>
        <v>0.441786</v>
      </c>
      <c r="V68" t="str">
        <v>7.500000</v>
      </c>
      <c r="W68" t="str">
        <v>PSF-01163_20250129092004_068</v>
      </c>
      <c r="X68" t="str">
        <v>0.000000</v>
      </c>
      <c r="Y68" t="str">
        <v>0.000000</v>
      </c>
      <c r="Z68" t="str">
        <v>0.000000</v>
      </c>
      <c r="AA68" t="str">
        <v>126.783730</v>
      </c>
      <c r="AB68" t="str">
        <v>517.431763</v>
      </c>
      <c r="AC68" t="str">
        <v>0.754975</v>
      </c>
      <c r="AD68" t="str">
        <v>0.5</v>
      </c>
      <c r="AE68" t="str">
        <v>0.80</v>
      </c>
      <c r="AF68" t="str">
        <f>AC68*AD68*AE68*AQ68</f>
        <v>10.191522</v>
      </c>
      <c r="AG68" t="str">
        <v>1.000000</v>
      </c>
      <c r="AH68" t="str">
        <v>54.87</v>
      </c>
      <c r="AI68" t="str">
        <v>54.32</v>
      </c>
      <c r="AJ68" t="str">
        <v>25.33</v>
      </c>
      <c r="AK68" t="str">
        <v>24.71</v>
      </c>
      <c r="AL68" t="str">
        <f>(AK68-AJ68)*(AJ68*0+0)+AK68</f>
        <v>24.71</v>
      </c>
      <c r="AM68" t="str">
        <v>101.55</v>
      </c>
      <c r="AN68" t="str">
        <v>79.8</v>
      </c>
      <c r="AO68" t="str">
        <v>78.8</v>
      </c>
      <c r="AP68" t="str">
        <v>1.3</v>
      </c>
      <c r="AQ68" t="str">
        <v>34</v>
      </c>
      <c r="AR68" t="str">
        <v>4.045</v>
      </c>
      <c r="AS68" t="str">
        <v>09:11:08</v>
      </c>
      <c r="AT68" t="str">
        <v>2025-01-29</v>
      </c>
      <c r="AU68" t="str">
        <v>-1.43</v>
      </c>
      <c r="AV68" t="str">
        <v>1</v>
      </c>
      <c r="AW68" t="str">
        <v>0.000</v>
      </c>
      <c r="AX68" t="str">
        <v>0.000</v>
      </c>
      <c r="AY68" t="str">
        <v>-9999.000</v>
      </c>
      <c r="AZ68" t="str">
        <v>-0.003</v>
      </c>
      <c r="BA68" t="str">
        <v>0.045</v>
      </c>
      <c r="BB68" t="str">
        <v>-9999.000</v>
      </c>
      <c r="BC68" t="str">
        <v>1</v>
      </c>
      <c r="BD68" t="str">
        <v>75</v>
      </c>
      <c r="BE68" t="str">
        <v>0.001</v>
      </c>
      <c r="BF68" t="str">
        <v>2.000000</v>
      </c>
      <c r="BG68" t="str">
        <v>0.058905</v>
      </c>
      <c r="BH68" t="str">
        <v>0.000000</v>
      </c>
      <c r="BI68" t="str">
        <v>0.029230</v>
      </c>
      <c r="BJ68" t="str">
        <v>0.000000</v>
      </c>
      <c r="BK68" t="str">
        <v>0.000000</v>
      </c>
      <c r="BL68" t="str">
        <v>-0.000068</v>
      </c>
      <c r="BM68" t="str">
        <v>standard</v>
      </c>
      <c r="BN68" t="str">
        <v>0</v>
      </c>
      <c r="BO68" t="str">
        <v>rectangular</v>
      </c>
      <c r="BP68" t="str">
        <v>7000</v>
      </c>
      <c r="BQ68" t="str">
        <v>500</v>
      </c>
      <c r="BR68" t="str">
        <v>1.000000</v>
      </c>
      <c r="BS68" t="str">
        <v>2.000000</v>
      </c>
      <c r="BT68" t="str">
        <v>55537</v>
      </c>
      <c r="BU68" t="str">
        <v>55537</v>
      </c>
      <c r="BV68" t="str">
        <v>55537</v>
      </c>
      <c r="BW68" t="str">
        <v>0.000000</v>
      </c>
      <c r="BX68" t="str">
        <v>-9999</v>
      </c>
      <c r="BY68" t="str">
        <v>0.000000</v>
      </c>
      <c r="BZ68" t="str">
        <v>0.000000</v>
      </c>
      <c r="CA68" t="str">
        <v>0.000000</v>
      </c>
      <c r="CB68" t="str">
        <v>0.000000</v>
      </c>
      <c r="CC68" t="str">
        <v>2.448341</v>
      </c>
      <c r="CD68" t="str">
        <v>2.490233</v>
      </c>
      <c r="CE68" t="str">
        <v>1.073823</v>
      </c>
      <c r="CF68" t="str">
        <v>0.760284</v>
      </c>
      <c r="CG68" t="str">
        <v>0.269182</v>
      </c>
      <c r="CH68" t="str">
        <v>-0.005036</v>
      </c>
      <c r="CI68" t="str">
        <v>0.375949</v>
      </c>
      <c r="CJ68" t="str">
        <v>0.136704</v>
      </c>
      <c r="CK68" t="str">
        <v>126.783730</v>
      </c>
      <c r="CL68" t="str">
        <v>0.001148</v>
      </c>
      <c r="CM68" t="str">
        <v>2.363673</v>
      </c>
      <c r="CN68" t="str">
        <v>0.000005</v>
      </c>
      <c r="CO68" t="str">
        <v>1.000000</v>
      </c>
      <c r="CP68" t="str">
        <v>2.399535</v>
      </c>
      <c r="CQ68" t="str">
        <v>0.000012</v>
      </c>
      <c r="CR68" t="str">
        <v>1.000000</v>
      </c>
      <c r="CS68" t="str">
        <v>0.601056</v>
      </c>
      <c r="CT68" t="str">
        <v>0.600294</v>
      </c>
      <c r="CU68" t="str">
        <v>0.107352</v>
      </c>
      <c r="CV68" t="str">
        <v>0.000000</v>
      </c>
      <c r="CW68" t="str">
        <v>PSF-01163_20250129092004_068</v>
      </c>
      <c r="CX68" t="str">
        <v>PFA-00994</v>
      </c>
      <c r="CY68" t="str">
        <v>PSA-00994</v>
      </c>
      <c r="CZ68" t="str">
        <v>PSF-01163</v>
      </c>
      <c r="DA68" t="str">
        <v>RHS-01998</v>
      </c>
      <c r="DB68" t="str">
        <v>3.0.0</v>
      </c>
      <c r="DC68" t="str">
        <v>2025-01-13T08:33:48.201Z</v>
      </c>
    </row>
    <row r="69">
      <c r="A69" t="str">
        <v>66</v>
      </c>
      <c r="B69" t="str">
        <v>09:21:08</v>
      </c>
      <c r="C69" t="str">
        <v>2025-01-29</v>
      </c>
      <c r="D69" t="str">
        <v>K_lowfl_medbth</v>
      </c>
      <c r="E69" t="str">
        <v>Karina Guo</v>
      </c>
      <c r="F69" t="str">
        <v/>
      </c>
      <c r="G69" t="str">
        <v/>
      </c>
      <c r="H69" t="str">
        <v>331</v>
      </c>
      <c r="I69" t="str">
        <v>Mid</v>
      </c>
      <c r="J69" t="str">
        <f>1/((1/L69)-(1/K69))</f>
        <v>0.065607</v>
      </c>
      <c r="K69" t="str">
        <f>BH69+(BI69*AN69)+(BJ69*AN69*POWER(V69,2))+(BK69*AN69*V69)+(BL69*POWER(AN69,2))</f>
        <v>1.901419</v>
      </c>
      <c r="L69" t="str">
        <f>((M69/1000)*(1000-((T69+S69)/2)))/(T69-S69)</f>
        <v>0.063419</v>
      </c>
      <c r="M69" t="str">
        <f>(AN69*(S69-R69))/(100*U69*(1000-S69))*1000</f>
        <v>0.766411</v>
      </c>
      <c r="N69" t="str">
        <v>1.806205</v>
      </c>
      <c r="O69" t="str">
        <v>1.763857</v>
      </c>
      <c r="P69" t="str">
        <f>0.61365*EXP((17.502*AL69)/(240.97+AL69))</f>
        <v>3.004333</v>
      </c>
      <c r="Q69" t="str">
        <f>P69-N69</f>
        <v>1.198127</v>
      </c>
      <c r="R69" t="str">
        <v>17.369686</v>
      </c>
      <c r="S69" t="str">
        <v>17.786716</v>
      </c>
      <c r="T69" t="str">
        <f>(P69/AM69)*1000</f>
        <v>29.585348</v>
      </c>
      <c r="U69" t="str">
        <f>V69*BG69</f>
        <v>0.441786</v>
      </c>
      <c r="V69" t="str">
        <v>7.500000</v>
      </c>
      <c r="W69" t="str">
        <v>PSF-01163_20250129092108_007</v>
      </c>
      <c r="X69" t="str">
        <v>0.000000</v>
      </c>
      <c r="Y69" t="str">
        <v>0.000000</v>
      </c>
      <c r="Z69" t="str">
        <v>0.000000</v>
      </c>
      <c r="AA69" t="str">
        <v>122.461441</v>
      </c>
      <c r="AB69" t="str">
        <v>535.514099</v>
      </c>
      <c r="AC69" t="str">
        <v>0.771320</v>
      </c>
      <c r="AD69" t="str">
        <v>0.5</v>
      </c>
      <c r="AE69" t="str">
        <v>0.80</v>
      </c>
      <c r="AF69" t="str">
        <f>AC69*AD69*AE69*AQ69</f>
        <v>11.348780</v>
      </c>
      <c r="AG69" t="str">
        <v>1.000000</v>
      </c>
      <c r="AH69" t="str">
        <v>55.75</v>
      </c>
      <c r="AI69" t="str">
        <v>54.44</v>
      </c>
      <c r="AJ69" t="str">
        <v>25.32</v>
      </c>
      <c r="AK69" t="str">
        <v>24.05</v>
      </c>
      <c r="AL69" t="str">
        <f>(AK69-AJ69)*(AJ69*0+0)+AK69</f>
        <v>24.05</v>
      </c>
      <c r="AM69" t="str">
        <v>101.55</v>
      </c>
      <c r="AN69" t="str">
        <v>79.7</v>
      </c>
      <c r="AO69" t="str">
        <v>79.6</v>
      </c>
      <c r="AP69" t="str">
        <v>0.2</v>
      </c>
      <c r="AQ69" t="str">
        <v>37</v>
      </c>
      <c r="AR69" t="str">
        <v>4.043</v>
      </c>
      <c r="AS69" t="str">
        <v>09:11:08</v>
      </c>
      <c r="AT69" t="str">
        <v>2025-01-29</v>
      </c>
      <c r="AU69" t="str">
        <v>-1.43</v>
      </c>
      <c r="AV69" t="str">
        <v>1</v>
      </c>
      <c r="AW69" t="str">
        <v>0.000</v>
      </c>
      <c r="AX69" t="str">
        <v>0.000</v>
      </c>
      <c r="AY69" t="str">
        <v>0.002</v>
      </c>
      <c r="AZ69" t="str">
        <v>-0.121</v>
      </c>
      <c r="BA69" t="str">
        <v>-0.245</v>
      </c>
      <c r="BB69" t="str">
        <v>-0.500</v>
      </c>
      <c r="BC69" t="str">
        <v>1</v>
      </c>
      <c r="BD69" t="str">
        <v>75</v>
      </c>
      <c r="BE69" t="str">
        <v>0.001</v>
      </c>
      <c r="BF69" t="str">
        <v>2.000000</v>
      </c>
      <c r="BG69" t="str">
        <v>0.058905</v>
      </c>
      <c r="BH69" t="str">
        <v>0.000000</v>
      </c>
      <c r="BI69" t="str">
        <v>0.029230</v>
      </c>
      <c r="BJ69" t="str">
        <v>0.000000</v>
      </c>
      <c r="BK69" t="str">
        <v>0.000000</v>
      </c>
      <c r="BL69" t="str">
        <v>-0.000068</v>
      </c>
      <c r="BM69" t="str">
        <v>standard</v>
      </c>
      <c r="BN69" t="str">
        <v>0</v>
      </c>
      <c r="BO69" t="str">
        <v>rectangular</v>
      </c>
      <c r="BP69" t="str">
        <v>7000</v>
      </c>
      <c r="BQ69" t="str">
        <v>500</v>
      </c>
      <c r="BR69" t="str">
        <v>1.000000</v>
      </c>
      <c r="BS69" t="str">
        <v>2.000000</v>
      </c>
      <c r="BT69" t="str">
        <v>55537</v>
      </c>
      <c r="BU69" t="str">
        <v>55537</v>
      </c>
      <c r="BV69" t="str">
        <v>55537</v>
      </c>
      <c r="BW69" t="str">
        <v>0.000000</v>
      </c>
      <c r="BX69" t="str">
        <v>-9999</v>
      </c>
      <c r="BY69" t="str">
        <v>0.000000</v>
      </c>
      <c r="BZ69" t="str">
        <v>0.000000</v>
      </c>
      <c r="CA69" t="str">
        <v>0.000000</v>
      </c>
      <c r="CB69" t="str">
        <v>0.000000</v>
      </c>
      <c r="CC69" t="str">
        <v>2.448498</v>
      </c>
      <c r="CD69" t="str">
        <v>2.491436</v>
      </c>
      <c r="CE69" t="str">
        <v>1.073432</v>
      </c>
      <c r="CF69" t="str">
        <v>0.762042</v>
      </c>
      <c r="CG69" t="str">
        <v>0.269320</v>
      </c>
      <c r="CH69" t="str">
        <v>-0.012287</v>
      </c>
      <c r="CI69" t="str">
        <v>0.381087</v>
      </c>
      <c r="CJ69" t="str">
        <v>0.139345</v>
      </c>
      <c r="CK69" t="str">
        <v>122.461441</v>
      </c>
      <c r="CL69" t="str">
        <v>0.001118</v>
      </c>
      <c r="CM69" t="str">
        <v>2.363673</v>
      </c>
      <c r="CN69" t="str">
        <v>0.000005</v>
      </c>
      <c r="CO69" t="str">
        <v>1.000000</v>
      </c>
      <c r="CP69" t="str">
        <v>2.399535</v>
      </c>
      <c r="CQ69" t="str">
        <v>0.000012</v>
      </c>
      <c r="CR69" t="str">
        <v>1.000000</v>
      </c>
      <c r="CS69" t="str">
        <v>0.601056</v>
      </c>
      <c r="CT69" t="str">
        <v>0.600294</v>
      </c>
      <c r="CU69" t="str">
        <v>0.107352</v>
      </c>
      <c r="CV69" t="str">
        <v>0.000000</v>
      </c>
      <c r="CW69" t="str">
        <v>PSF-01163_20250129092108_007</v>
      </c>
      <c r="CX69" t="str">
        <v>PFA-00994</v>
      </c>
      <c r="CY69" t="str">
        <v>PSA-00994</v>
      </c>
      <c r="CZ69" t="str">
        <v>PSF-01163</v>
      </c>
      <c r="DA69" t="str">
        <v>RHS-01998</v>
      </c>
      <c r="DB69" t="str">
        <v>3.0.0</v>
      </c>
      <c r="DC69" t="str">
        <v>2025-01-13T08:33:48.201Z</v>
      </c>
    </row>
    <row r="70">
      <c r="A70" t="str">
        <v>67</v>
      </c>
      <c r="B70" t="str">
        <v>09:22:06</v>
      </c>
      <c r="C70" t="str">
        <v>2025-01-29</v>
      </c>
      <c r="D70" t="str">
        <v>K_lowfl_medbth</v>
      </c>
      <c r="E70" t="str">
        <v>Karina Guo</v>
      </c>
      <c r="F70" t="str">
        <v/>
      </c>
      <c r="G70" t="str">
        <v/>
      </c>
      <c r="H70" t="str">
        <v>197</v>
      </c>
      <c r="I70" t="str">
        <v>High</v>
      </c>
      <c r="J70" t="str">
        <f>1/((1/L70)-(1/K70))</f>
        <v>0.030113</v>
      </c>
      <c r="K70" t="str">
        <f>BH70+(BI70*AN70)+(BJ70*AN70*POWER(V70,2))+(BK70*AN70*V70)+(BL70*POWER(AN70,2))</f>
        <v>1.900321</v>
      </c>
      <c r="L70" t="str">
        <f>((M70/1000)*(1000-((T70+S70)/2)))/(T70-S70)</f>
        <v>0.029643</v>
      </c>
      <c r="M70" t="str">
        <f>(AN70*(S70-R70))/(100*U70*(1000-S70))*1000</f>
        <v>0.387200</v>
      </c>
      <c r="N70" t="str">
        <v>1.775523</v>
      </c>
      <c r="O70" t="str">
        <v>1.754105</v>
      </c>
      <c r="P70" t="str">
        <f>0.61365*EXP((17.502*AL70)/(240.97+AL70))</f>
        <v>3.070309</v>
      </c>
      <c r="Q70" t="str">
        <f>P70-N70</f>
        <v>1.294786</v>
      </c>
      <c r="R70" t="str">
        <v>17.273701</v>
      </c>
      <c r="S70" t="str">
        <v>17.484612</v>
      </c>
      <c r="T70" t="str">
        <f>(P70/AM70)*1000</f>
        <v>30.235125</v>
      </c>
      <c r="U70" t="str">
        <f>V70*BG70</f>
        <v>0.441786</v>
      </c>
      <c r="V70" t="str">
        <v>7.500000</v>
      </c>
      <c r="W70" t="str">
        <v>PSF-01163_20250129092206_70d</v>
      </c>
      <c r="X70" t="str">
        <v>0.000000</v>
      </c>
      <c r="Y70" t="str">
        <v>0.000000</v>
      </c>
      <c r="Z70" t="str">
        <v>0.000000</v>
      </c>
      <c r="AA70" t="str">
        <v>207.006104</v>
      </c>
      <c r="AB70" t="str">
        <v>583.466675</v>
      </c>
      <c r="AC70" t="str">
        <v>0.645213</v>
      </c>
      <c r="AD70" t="str">
        <v>0.5</v>
      </c>
      <c r="AE70" t="str">
        <v>0.80</v>
      </c>
      <c r="AF70" t="str">
        <f>AC70*AD70*AE70*AQ70</f>
        <v>9.326499</v>
      </c>
      <c r="AG70" t="str">
        <v>1.000000</v>
      </c>
      <c r="AH70" t="str">
        <v>54.79</v>
      </c>
      <c r="AI70" t="str">
        <v>54.13</v>
      </c>
      <c r="AJ70" t="str">
        <v>25.32</v>
      </c>
      <c r="AK70" t="str">
        <v>24.41</v>
      </c>
      <c r="AL70" t="str">
        <f>(AK70-AJ70)*(AJ70*0+0)+AK70</f>
        <v>24.41</v>
      </c>
      <c r="AM70" t="str">
        <v>101.55</v>
      </c>
      <c r="AN70" t="str">
        <v>79.7</v>
      </c>
      <c r="AO70" t="str">
        <v>69.5</v>
      </c>
      <c r="AP70" t="str">
        <v>12.7</v>
      </c>
      <c r="AQ70" t="str">
        <v>36</v>
      </c>
      <c r="AR70" t="str">
        <v>4.042</v>
      </c>
      <c r="AS70" t="str">
        <v>09:21:54</v>
      </c>
      <c r="AT70" t="str">
        <v>2025-01-29</v>
      </c>
      <c r="AU70" t="str">
        <v>-1.41</v>
      </c>
      <c r="AV70" t="str">
        <v>1</v>
      </c>
      <c r="AW70" t="str">
        <v>-0.000</v>
      </c>
      <c r="AX70" t="str">
        <v>0.001</v>
      </c>
      <c r="AY70" t="str">
        <v>0.001</v>
      </c>
      <c r="AZ70" t="str">
        <v>0.091</v>
      </c>
      <c r="BA70" t="str">
        <v>0.650</v>
      </c>
      <c r="BB70" t="str">
        <v>2.368</v>
      </c>
      <c r="BC70" t="str">
        <v>1</v>
      </c>
      <c r="BD70" t="str">
        <v>75</v>
      </c>
      <c r="BE70" t="str">
        <v>0.001</v>
      </c>
      <c r="BF70" t="str">
        <v>2.000000</v>
      </c>
      <c r="BG70" t="str">
        <v>0.058905</v>
      </c>
      <c r="BH70" t="str">
        <v>0.000000</v>
      </c>
      <c r="BI70" t="str">
        <v>0.029230</v>
      </c>
      <c r="BJ70" t="str">
        <v>0.000000</v>
      </c>
      <c r="BK70" t="str">
        <v>0.000000</v>
      </c>
      <c r="BL70" t="str">
        <v>-0.000068</v>
      </c>
      <c r="BM70" t="str">
        <v>standard</v>
      </c>
      <c r="BN70" t="str">
        <v>0</v>
      </c>
      <c r="BO70" t="str">
        <v>rectangular</v>
      </c>
      <c r="BP70" t="str">
        <v>7000</v>
      </c>
      <c r="BQ70" t="str">
        <v>500</v>
      </c>
      <c r="BR70" t="str">
        <v>1.000000</v>
      </c>
      <c r="BS70" t="str">
        <v>2.000000</v>
      </c>
      <c r="BT70" t="str">
        <v>55537</v>
      </c>
      <c r="BU70" t="str">
        <v>55537</v>
      </c>
      <c r="BV70" t="str">
        <v>55537</v>
      </c>
      <c r="BW70" t="str">
        <v>0.000000</v>
      </c>
      <c r="BX70" t="str">
        <v>-9999</v>
      </c>
      <c r="BY70" t="str">
        <v>0.000000</v>
      </c>
      <c r="BZ70" t="str">
        <v>0.000000</v>
      </c>
      <c r="CA70" t="str">
        <v>0.000000</v>
      </c>
      <c r="CB70" t="str">
        <v>0.000000</v>
      </c>
      <c r="CC70" t="str">
        <v>2.448086</v>
      </c>
      <c r="CD70" t="str">
        <v>2.490099</v>
      </c>
      <c r="CE70" t="str">
        <v>1.073025</v>
      </c>
      <c r="CF70" t="str">
        <v>0.740273</v>
      </c>
      <c r="CG70" t="str">
        <v>0.269285</v>
      </c>
      <c r="CH70" t="str">
        <v>-0.008270</v>
      </c>
      <c r="CI70" t="str">
        <v>0.385623</v>
      </c>
      <c r="CJ70" t="str">
        <v>0.138783</v>
      </c>
      <c r="CK70" t="str">
        <v>207.006104</v>
      </c>
      <c r="CL70" t="str">
        <v>0.001129</v>
      </c>
      <c r="CM70" t="str">
        <v>2.363673</v>
      </c>
      <c r="CN70" t="str">
        <v>0.000005</v>
      </c>
      <c r="CO70" t="str">
        <v>1.000000</v>
      </c>
      <c r="CP70" t="str">
        <v>2.399535</v>
      </c>
      <c r="CQ70" t="str">
        <v>0.000012</v>
      </c>
      <c r="CR70" t="str">
        <v>1.000000</v>
      </c>
      <c r="CS70" t="str">
        <v>0.601056</v>
      </c>
      <c r="CT70" t="str">
        <v>0.600294</v>
      </c>
      <c r="CU70" t="str">
        <v>0.107352</v>
      </c>
      <c r="CV70" t="str">
        <v>0.000000</v>
      </c>
      <c r="CW70" t="str">
        <v>PSF-01163_20250129092206_70d</v>
      </c>
      <c r="CX70" t="str">
        <v>PFA-00994</v>
      </c>
      <c r="CY70" t="str">
        <v>PSA-00994</v>
      </c>
      <c r="CZ70" t="str">
        <v>PSF-01163</v>
      </c>
      <c r="DA70" t="str">
        <v>RHS-01998</v>
      </c>
      <c r="DB70" t="str">
        <v>3.0.0</v>
      </c>
      <c r="DC70" t="str">
        <v>2025-01-13T08:33:48.201Z</v>
      </c>
    </row>
    <row r="71">
      <c r="A71" t="str">
        <v>68</v>
      </c>
      <c r="B71" t="str">
        <v>09:22:39</v>
      </c>
      <c r="C71" t="str">
        <v>2025-01-29</v>
      </c>
      <c r="D71" t="str">
        <v>K_lowfl_medbth</v>
      </c>
      <c r="E71" t="str">
        <v>Karina Guo</v>
      </c>
      <c r="F71" t="str">
        <v/>
      </c>
      <c r="G71" t="str">
        <v/>
      </c>
      <c r="H71" t="str">
        <v>197</v>
      </c>
      <c r="I71" t="str">
        <v>High</v>
      </c>
      <c r="J71" t="str">
        <f>1/((1/L71)-(1/K71))</f>
        <v>0.006953</v>
      </c>
      <c r="K71" t="str">
        <f>BH71+(BI71*AN71)+(BJ71*AN71*POWER(V71,2))+(BK71*AN71*V71)+(BL71*POWER(AN71,2))</f>
        <v>1.902642</v>
      </c>
      <c r="L71" t="str">
        <f>((M71/1000)*(1000-((T71+S71)/2)))/(T71-S71)</f>
        <v>0.006928</v>
      </c>
      <c r="M71" t="str">
        <f>(AN71*(S71-R71))/(100*U71*(1000-S71))*1000</f>
        <v>0.090475</v>
      </c>
      <c r="N71" t="str">
        <v>1.767029</v>
      </c>
      <c r="O71" t="str">
        <v>1.762032</v>
      </c>
      <c r="P71" t="str">
        <f>0.61365*EXP((17.502*AL71)/(240.97+AL71))</f>
        <v>3.061667</v>
      </c>
      <c r="Q71" t="str">
        <f>P71-N71</f>
        <v>1.294638</v>
      </c>
      <c r="R71" t="str">
        <v>17.351673</v>
      </c>
      <c r="S71" t="str">
        <v>17.400883</v>
      </c>
      <c r="T71" t="str">
        <f>(P71/AM71)*1000</f>
        <v>30.149876</v>
      </c>
      <c r="U71" t="str">
        <f>V71*BG71</f>
        <v>0.441786</v>
      </c>
      <c r="V71" t="str">
        <v>7.500000</v>
      </c>
      <c r="W71" t="str">
        <v>PSF-01163_20250129092239_749</v>
      </c>
      <c r="X71" t="str">
        <v>0.000000</v>
      </c>
      <c r="Y71" t="str">
        <v>0.000000</v>
      </c>
      <c r="Z71" t="str">
        <v>0.000000</v>
      </c>
      <c r="AA71" t="str">
        <v>220.638870</v>
      </c>
      <c r="AB71" t="str">
        <v>505.381836</v>
      </c>
      <c r="AC71" t="str">
        <v>0.563421</v>
      </c>
      <c r="AD71" t="str">
        <v>0.5</v>
      </c>
      <c r="AE71" t="str">
        <v>0.80</v>
      </c>
      <c r="AF71" t="str">
        <f>AC71*AD71*AE71*AQ71</f>
        <v>7.989540</v>
      </c>
      <c r="AG71" t="str">
        <v>1.000000</v>
      </c>
      <c r="AH71" t="str">
        <v>54.53</v>
      </c>
      <c r="AI71" t="str">
        <v>54.37</v>
      </c>
      <c r="AJ71" t="str">
        <v>25.32</v>
      </c>
      <c r="AK71" t="str">
        <v>24.37</v>
      </c>
      <c r="AL71" t="str">
        <f>(AK71-AJ71)*(AJ71*0+0)+AK71</f>
        <v>24.37</v>
      </c>
      <c r="AM71" t="str">
        <v>101.55</v>
      </c>
      <c r="AN71" t="str">
        <v>79.8</v>
      </c>
      <c r="AO71" t="str">
        <v>79.6</v>
      </c>
      <c r="AP71" t="str">
        <v>0.3</v>
      </c>
      <c r="AQ71" t="str">
        <v>35</v>
      </c>
      <c r="AR71" t="str">
        <v>4.041</v>
      </c>
      <c r="AS71" t="str">
        <v>09:21:54</v>
      </c>
      <c r="AT71" t="str">
        <v>2025-01-29</v>
      </c>
      <c r="AU71" t="str">
        <v>-1.41</v>
      </c>
      <c r="AV71" t="str">
        <v>1</v>
      </c>
      <c r="AW71" t="str">
        <v>0.000</v>
      </c>
      <c r="AX71" t="str">
        <v>-0.001</v>
      </c>
      <c r="AY71" t="str">
        <v>-0.002</v>
      </c>
      <c r="AZ71" t="str">
        <v>-0.091</v>
      </c>
      <c r="BA71" t="str">
        <v>-0.460</v>
      </c>
      <c r="BB71" t="str">
        <v>-1.483</v>
      </c>
      <c r="BC71" t="str">
        <v>1</v>
      </c>
      <c r="BD71" t="str">
        <v>75</v>
      </c>
      <c r="BE71" t="str">
        <v>0.001</v>
      </c>
      <c r="BF71" t="str">
        <v>2.000000</v>
      </c>
      <c r="BG71" t="str">
        <v>0.058905</v>
      </c>
      <c r="BH71" t="str">
        <v>0.000000</v>
      </c>
      <c r="BI71" t="str">
        <v>0.029230</v>
      </c>
      <c r="BJ71" t="str">
        <v>0.000000</v>
      </c>
      <c r="BK71" t="str">
        <v>0.000000</v>
      </c>
      <c r="BL71" t="str">
        <v>-0.000068</v>
      </c>
      <c r="BM71" t="str">
        <v>standard</v>
      </c>
      <c r="BN71" t="str">
        <v>0</v>
      </c>
      <c r="BO71" t="str">
        <v>rectangular</v>
      </c>
      <c r="BP71" t="str">
        <v>7000</v>
      </c>
      <c r="BQ71" t="str">
        <v>500</v>
      </c>
      <c r="BR71" t="str">
        <v>1.000000</v>
      </c>
      <c r="BS71" t="str">
        <v>2.000000</v>
      </c>
      <c r="BT71" t="str">
        <v>55537</v>
      </c>
      <c r="BU71" t="str">
        <v>55537</v>
      </c>
      <c r="BV71" t="str">
        <v>55537</v>
      </c>
      <c r="BW71" t="str">
        <v>0.000000</v>
      </c>
      <c r="BX71" t="str">
        <v>-9999</v>
      </c>
      <c r="BY71" t="str">
        <v>0.000000</v>
      </c>
      <c r="BZ71" t="str">
        <v>0.000000</v>
      </c>
      <c r="CA71" t="str">
        <v>0.000000</v>
      </c>
      <c r="CB71" t="str">
        <v>0.000000</v>
      </c>
      <c r="CC71" t="str">
        <v>2.448405</v>
      </c>
      <c r="CD71" t="str">
        <v>2.489734</v>
      </c>
      <c r="CE71" t="str">
        <v>1.073886</v>
      </c>
      <c r="CF71" t="str">
        <v>0.761997</v>
      </c>
      <c r="CG71" t="str">
        <v>0.269274</v>
      </c>
      <c r="CH71" t="str">
        <v>-0.008809</v>
      </c>
      <c r="CI71" t="str">
        <v>0.388189</v>
      </c>
      <c r="CJ71" t="str">
        <v>0.138186</v>
      </c>
      <c r="CK71" t="str">
        <v>220.638870</v>
      </c>
      <c r="CL71" t="str">
        <v>0.001144</v>
      </c>
      <c r="CM71" t="str">
        <v>2.363673</v>
      </c>
      <c r="CN71" t="str">
        <v>0.000005</v>
      </c>
      <c r="CO71" t="str">
        <v>1.000000</v>
      </c>
      <c r="CP71" t="str">
        <v>2.399535</v>
      </c>
      <c r="CQ71" t="str">
        <v>0.000012</v>
      </c>
      <c r="CR71" t="str">
        <v>1.000000</v>
      </c>
      <c r="CS71" t="str">
        <v>0.601056</v>
      </c>
      <c r="CT71" t="str">
        <v>0.600294</v>
      </c>
      <c r="CU71" t="str">
        <v>0.107352</v>
      </c>
      <c r="CV71" t="str">
        <v>0.000000</v>
      </c>
      <c r="CW71" t="str">
        <v>PSF-01163_20250129092239_749</v>
      </c>
      <c r="CX71" t="str">
        <v>PFA-00994</v>
      </c>
      <c r="CY71" t="str">
        <v>PSA-00994</v>
      </c>
      <c r="CZ71" t="str">
        <v>PSF-01163</v>
      </c>
      <c r="DA71" t="str">
        <v>RHS-01998</v>
      </c>
      <c r="DB71" t="str">
        <v>3.0.0</v>
      </c>
      <c r="DC71" t="str">
        <v>2025-01-13T08:33:48.201Z</v>
      </c>
    </row>
    <row r="72">
      <c r="A72" t="str">
        <v>69</v>
      </c>
      <c r="B72" t="str">
        <v>09:23:17</v>
      </c>
      <c r="C72" t="str">
        <v>2025-01-29</v>
      </c>
      <c r="D72" t="str">
        <v>K_lowfl_medbth</v>
      </c>
      <c r="E72" t="str">
        <v>Karina Guo</v>
      </c>
      <c r="F72" t="str">
        <v/>
      </c>
      <c r="G72" t="str">
        <v/>
      </c>
      <c r="H72" t="str">
        <v>197</v>
      </c>
      <c r="I72" t="str">
        <v>High</v>
      </c>
      <c r="J72" t="str">
        <f>1/((1/L72)-(1/K72))</f>
        <v>0.008846</v>
      </c>
      <c r="K72" t="str">
        <f>BH72+(BI72*AN72)+(BJ72*AN72*POWER(V72,2))+(BK72*AN72*V72)+(BL72*POWER(AN72,2))</f>
        <v>1.902644</v>
      </c>
      <c r="L72" t="str">
        <f>((M72/1000)*(1000-((T72+S72)/2)))/(T72-S72)</f>
        <v>0.008805</v>
      </c>
      <c r="M72" t="str">
        <f>(AN72*(S72-R72))/(100*U72*(1000-S72))*1000</f>
        <v>0.114528</v>
      </c>
      <c r="N72" t="str">
        <v>1.762716</v>
      </c>
      <c r="O72" t="str">
        <v>1.756390</v>
      </c>
      <c r="P72" t="str">
        <f>0.61365*EXP((17.502*AL72)/(240.97+AL72))</f>
        <v>3.052266</v>
      </c>
      <c r="Q72" t="str">
        <f>P72-N72</f>
        <v>1.289550</v>
      </c>
      <c r="R72" t="str">
        <v>17.295347</v>
      </c>
      <c r="S72" t="str">
        <v>17.357641</v>
      </c>
      <c r="T72" t="str">
        <f>(P72/AM72)*1000</f>
        <v>30.055964</v>
      </c>
      <c r="U72" t="str">
        <f>V72*BG72</f>
        <v>0.441786</v>
      </c>
      <c r="V72" t="str">
        <v>7.500000</v>
      </c>
      <c r="W72" t="str">
        <v>PSF-01163_20250129092317_71b</v>
      </c>
      <c r="X72" t="str">
        <v>0.000000</v>
      </c>
      <c r="Y72" t="str">
        <v>0.000000</v>
      </c>
      <c r="Z72" t="str">
        <v>0.000000</v>
      </c>
      <c r="AA72" t="str">
        <v>189.667938</v>
      </c>
      <c r="AB72" t="str">
        <v>582.410217</v>
      </c>
      <c r="AC72" t="str">
        <v>0.674340</v>
      </c>
      <c r="AD72" t="str">
        <v>0.5</v>
      </c>
      <c r="AE72" t="str">
        <v>0.80</v>
      </c>
      <c r="AF72" t="str">
        <f>AC72*AD72*AE72*AQ72</f>
        <v>9.134176</v>
      </c>
      <c r="AG72" t="str">
        <v>1.000000</v>
      </c>
      <c r="AH72" t="str">
        <v>54.45</v>
      </c>
      <c r="AI72" t="str">
        <v>54.26</v>
      </c>
      <c r="AJ72" t="str">
        <v>25.30</v>
      </c>
      <c r="AK72" t="str">
        <v>24.32</v>
      </c>
      <c r="AL72" t="str">
        <f>(AK72-AJ72)*(AJ72*0+0)+AK72</f>
        <v>24.32</v>
      </c>
      <c r="AM72" t="str">
        <v>101.55</v>
      </c>
      <c r="AN72" t="str">
        <v>79.8</v>
      </c>
      <c r="AO72" t="str">
        <v>79.5</v>
      </c>
      <c r="AP72" t="str">
        <v>0.4</v>
      </c>
      <c r="AQ72" t="str">
        <v>34</v>
      </c>
      <c r="AR72" t="str">
        <v>4.039</v>
      </c>
      <c r="AS72" t="str">
        <v>09:21:54</v>
      </c>
      <c r="AT72" t="str">
        <v>2025-01-29</v>
      </c>
      <c r="AU72" t="str">
        <v>-1.41</v>
      </c>
      <c r="AV72" t="str">
        <v>1</v>
      </c>
      <c r="AW72" t="str">
        <v>0.000</v>
      </c>
      <c r="AX72" t="str">
        <v>0.000</v>
      </c>
      <c r="AY72" t="str">
        <v>0.002</v>
      </c>
      <c r="AZ72" t="str">
        <v>-0.080</v>
      </c>
      <c r="BA72" t="str">
        <v>-0.299</v>
      </c>
      <c r="BB72" t="str">
        <v>-0.744</v>
      </c>
      <c r="BC72" t="str">
        <v>1</v>
      </c>
      <c r="BD72" t="str">
        <v>75</v>
      </c>
      <c r="BE72" t="str">
        <v>0.001</v>
      </c>
      <c r="BF72" t="str">
        <v>2.000000</v>
      </c>
      <c r="BG72" t="str">
        <v>0.058905</v>
      </c>
      <c r="BH72" t="str">
        <v>0.000000</v>
      </c>
      <c r="BI72" t="str">
        <v>0.029230</v>
      </c>
      <c r="BJ72" t="str">
        <v>0.000000</v>
      </c>
      <c r="BK72" t="str">
        <v>0.000000</v>
      </c>
      <c r="BL72" t="str">
        <v>-0.000068</v>
      </c>
      <c r="BM72" t="str">
        <v>standard</v>
      </c>
      <c r="BN72" t="str">
        <v>0</v>
      </c>
      <c r="BO72" t="str">
        <v>rectangular</v>
      </c>
      <c r="BP72" t="str">
        <v>7000</v>
      </c>
      <c r="BQ72" t="str">
        <v>500</v>
      </c>
      <c r="BR72" t="str">
        <v>1.000000</v>
      </c>
      <c r="BS72" t="str">
        <v>2.000000</v>
      </c>
      <c r="BT72" t="str">
        <v>55537</v>
      </c>
      <c r="BU72" t="str">
        <v>55537</v>
      </c>
      <c r="BV72" t="str">
        <v>55537</v>
      </c>
      <c r="BW72" t="str">
        <v>0.000000</v>
      </c>
      <c r="BX72" t="str">
        <v>-9999</v>
      </c>
      <c r="BY72" t="str">
        <v>0.000000</v>
      </c>
      <c r="BZ72" t="str">
        <v>0.000000</v>
      </c>
      <c r="CA72" t="str">
        <v>0.000000</v>
      </c>
      <c r="CB72" t="str">
        <v>0.000000</v>
      </c>
      <c r="CC72" t="str">
        <v>2.448259</v>
      </c>
      <c r="CD72" t="str">
        <v>2.489639</v>
      </c>
      <c r="CE72" t="str">
        <v>1.073887</v>
      </c>
      <c r="CF72" t="str">
        <v>0.761901</v>
      </c>
      <c r="CG72" t="str">
        <v>0.269477</v>
      </c>
      <c r="CH72" t="str">
        <v>-0.009172</v>
      </c>
      <c r="CI72" t="str">
        <v>0.391172</v>
      </c>
      <c r="CJ72" t="str">
        <v>0.136805</v>
      </c>
      <c r="CK72" t="str">
        <v>189.667938</v>
      </c>
      <c r="CL72" t="str">
        <v>0.001151</v>
      </c>
      <c r="CM72" t="str">
        <v>2.363673</v>
      </c>
      <c r="CN72" t="str">
        <v>0.000005</v>
      </c>
      <c r="CO72" t="str">
        <v>1.000000</v>
      </c>
      <c r="CP72" t="str">
        <v>2.399535</v>
      </c>
      <c r="CQ72" t="str">
        <v>0.000012</v>
      </c>
      <c r="CR72" t="str">
        <v>1.000000</v>
      </c>
      <c r="CS72" t="str">
        <v>0.601056</v>
      </c>
      <c r="CT72" t="str">
        <v>0.600294</v>
      </c>
      <c r="CU72" t="str">
        <v>0.107352</v>
      </c>
      <c r="CV72" t="str">
        <v>0.000000</v>
      </c>
      <c r="CW72" t="str">
        <v>PSF-01163_20250129092317_71b</v>
      </c>
      <c r="CX72" t="str">
        <v>PFA-00994</v>
      </c>
      <c r="CY72" t="str">
        <v>PSA-00994</v>
      </c>
      <c r="CZ72" t="str">
        <v>PSF-01163</v>
      </c>
      <c r="DA72" t="str">
        <v>RHS-01998</v>
      </c>
      <c r="DB72" t="str">
        <v>3.0.0</v>
      </c>
      <c r="DC72" t="str">
        <v>2025-01-13T08:33:48.201Z</v>
      </c>
    </row>
    <row r="73">
      <c r="A73" t="str">
        <v>70</v>
      </c>
      <c r="B73" t="str">
        <v>09:24:41</v>
      </c>
      <c r="C73" t="str">
        <v>2025-01-29</v>
      </c>
      <c r="D73" t="str">
        <v>K_lowfl_medbth</v>
      </c>
      <c r="E73" t="str">
        <v>Karina Guo</v>
      </c>
      <c r="F73" t="str">
        <v/>
      </c>
      <c r="G73" t="str">
        <v/>
      </c>
      <c r="H73" t="str">
        <v>177</v>
      </c>
      <c r="I73" t="str">
        <v>High</v>
      </c>
      <c r="J73" t="str">
        <f>1/((1/L73)-(1/K73))</f>
        <v>0.021378</v>
      </c>
      <c r="K73" t="str">
        <f>BH73+(BI73*AN73)+(BJ73*AN73*POWER(V73,2))+(BK73*AN73*V73)+(BL73*POWER(AN73,2))</f>
        <v>1.902270</v>
      </c>
      <c r="L73" t="str">
        <f>((M73/1000)*(1000-((T73+S73)/2)))/(T73-S73)</f>
        <v>0.021141</v>
      </c>
      <c r="M73" t="str">
        <f>(AN73*(S73-R73))/(100*U73*(1000-S73))*1000</f>
        <v>0.266915</v>
      </c>
      <c r="N73" t="str">
        <v>1.765070</v>
      </c>
      <c r="O73" t="str">
        <v>1.750324</v>
      </c>
      <c r="P73" t="str">
        <f>0.61365*EXP((17.502*AL73)/(240.97+AL73))</f>
        <v>3.016963</v>
      </c>
      <c r="Q73" t="str">
        <f>P73-N73</f>
        <v>1.251893</v>
      </c>
      <c r="R73" t="str">
        <v>17.236757</v>
      </c>
      <c r="S73" t="str">
        <v>17.381971</v>
      </c>
      <c r="T73" t="str">
        <f>(P73/AM73)*1000</f>
        <v>29.710310</v>
      </c>
      <c r="U73" t="str">
        <f>V73*BG73</f>
        <v>0.441786</v>
      </c>
      <c r="V73" t="str">
        <v>7.500000</v>
      </c>
      <c r="W73" t="str">
        <v>PSF-01163_20250129092441_db6</v>
      </c>
      <c r="X73" t="str">
        <v>0.000000</v>
      </c>
      <c r="Y73" t="str">
        <v>0.000000</v>
      </c>
      <c r="Z73" t="str">
        <v>0.000000</v>
      </c>
      <c r="AA73" t="str">
        <v>164.046051</v>
      </c>
      <c r="AB73" t="str">
        <v>603.542419</v>
      </c>
      <c r="AC73" t="str">
        <v>0.728195</v>
      </c>
      <c r="AD73" t="str">
        <v>0.5</v>
      </c>
      <c r="AE73" t="str">
        <v>0.80</v>
      </c>
      <c r="AF73" t="str">
        <f>AC73*AD73*AE73*AQ73</f>
        <v>7.744479</v>
      </c>
      <c r="AG73" t="str">
        <v>1.000000</v>
      </c>
      <c r="AH73" t="str">
        <v>54.69</v>
      </c>
      <c r="AI73" t="str">
        <v>54.23</v>
      </c>
      <c r="AJ73" t="str">
        <v>25.25</v>
      </c>
      <c r="AK73" t="str">
        <v>24.12</v>
      </c>
      <c r="AL73" t="str">
        <f>(AK73-AJ73)*(AJ73*0+0)+AK73</f>
        <v>24.12</v>
      </c>
      <c r="AM73" t="str">
        <v>101.55</v>
      </c>
      <c r="AN73" t="str">
        <v>79.8</v>
      </c>
      <c r="AO73" t="str">
        <v>79.5</v>
      </c>
      <c r="AP73" t="str">
        <v>0.4</v>
      </c>
      <c r="AQ73" t="str">
        <v>27</v>
      </c>
      <c r="AR73" t="str">
        <v>4.038</v>
      </c>
      <c r="AS73" t="str">
        <v>09:21:54</v>
      </c>
      <c r="AT73" t="str">
        <v>2025-01-29</v>
      </c>
      <c r="AU73" t="str">
        <v>-1.41</v>
      </c>
      <c r="AV73" t="str">
        <v>1</v>
      </c>
      <c r="AW73" t="str">
        <v>0.000</v>
      </c>
      <c r="AX73" t="str">
        <v>0.000</v>
      </c>
      <c r="AY73" t="str">
        <v>0.003</v>
      </c>
      <c r="AZ73" t="str">
        <v>-0.003</v>
      </c>
      <c r="BA73" t="str">
        <v>0.038</v>
      </c>
      <c r="BB73" t="str">
        <v>0.162</v>
      </c>
      <c r="BC73" t="str">
        <v>1</v>
      </c>
      <c r="BD73" t="str">
        <v>75</v>
      </c>
      <c r="BE73" t="str">
        <v>0.001</v>
      </c>
      <c r="BF73" t="str">
        <v>2.000000</v>
      </c>
      <c r="BG73" t="str">
        <v>0.058905</v>
      </c>
      <c r="BH73" t="str">
        <v>0.000000</v>
      </c>
      <c r="BI73" t="str">
        <v>0.029230</v>
      </c>
      <c r="BJ73" t="str">
        <v>0.000000</v>
      </c>
      <c r="BK73" t="str">
        <v>0.000000</v>
      </c>
      <c r="BL73" t="str">
        <v>-0.000068</v>
      </c>
      <c r="BM73" t="str">
        <v>standard</v>
      </c>
      <c r="BN73" t="str">
        <v>0</v>
      </c>
      <c r="BO73" t="str">
        <v>rectangular</v>
      </c>
      <c r="BP73" t="str">
        <v>7000</v>
      </c>
      <c r="BQ73" t="str">
        <v>500</v>
      </c>
      <c r="BR73" t="str">
        <v>1.000000</v>
      </c>
      <c r="BS73" t="str">
        <v>2.000000</v>
      </c>
      <c r="BT73" t="str">
        <v>55537</v>
      </c>
      <c r="BU73" t="str">
        <v>55537</v>
      </c>
      <c r="BV73" t="str">
        <v>55537</v>
      </c>
      <c r="BW73" t="str">
        <v>0.000000</v>
      </c>
      <c r="BX73" t="str">
        <v>-9999</v>
      </c>
      <c r="BY73" t="str">
        <v>0.000000</v>
      </c>
      <c r="BZ73" t="str">
        <v>0.000000</v>
      </c>
      <c r="CA73" t="str">
        <v>0.000000</v>
      </c>
      <c r="CB73" t="str">
        <v>0.000000</v>
      </c>
      <c r="CC73" t="str">
        <v>2.448231</v>
      </c>
      <c r="CD73" t="str">
        <v>2.489968</v>
      </c>
      <c r="CE73" t="str">
        <v>1.073748</v>
      </c>
      <c r="CF73" t="str">
        <v>0.761824</v>
      </c>
      <c r="CG73" t="str">
        <v>0.270007</v>
      </c>
      <c r="CH73" t="str">
        <v>-0.010790</v>
      </c>
      <c r="CI73" t="str">
        <v>0.397687</v>
      </c>
      <c r="CJ73" t="str">
        <v>0.130477</v>
      </c>
      <c r="CK73" t="str">
        <v>164.046051</v>
      </c>
      <c r="CL73" t="str">
        <v>0.001145</v>
      </c>
      <c r="CM73" t="str">
        <v>2.363673</v>
      </c>
      <c r="CN73" t="str">
        <v>0.000005</v>
      </c>
      <c r="CO73" t="str">
        <v>1.000000</v>
      </c>
      <c r="CP73" t="str">
        <v>2.399535</v>
      </c>
      <c r="CQ73" t="str">
        <v>0.000012</v>
      </c>
      <c r="CR73" t="str">
        <v>1.000000</v>
      </c>
      <c r="CS73" t="str">
        <v>0.601056</v>
      </c>
      <c r="CT73" t="str">
        <v>0.600294</v>
      </c>
      <c r="CU73" t="str">
        <v>0.107352</v>
      </c>
      <c r="CV73" t="str">
        <v>0.000000</v>
      </c>
      <c r="CW73" t="str">
        <v>PSF-01163_20250129092441_db6</v>
      </c>
      <c r="CX73" t="str">
        <v>PFA-00994</v>
      </c>
      <c r="CY73" t="str">
        <v>PSA-00994</v>
      </c>
      <c r="CZ73" t="str">
        <v>PSF-01163</v>
      </c>
      <c r="DA73" t="str">
        <v>RHS-01998</v>
      </c>
      <c r="DB73" t="str">
        <v>3.0.0</v>
      </c>
      <c r="DC73" t="str">
        <v>2025-01-13T08:33:48.201Z</v>
      </c>
    </row>
    <row r="74">
      <c r="A74" t="str">
        <v>71</v>
      </c>
      <c r="B74" t="str">
        <v>09:25:03</v>
      </c>
      <c r="C74" t="str">
        <v>2025-01-29</v>
      </c>
      <c r="D74" t="str">
        <v>K_lowfl_medbth</v>
      </c>
      <c r="E74" t="str">
        <v>Karina Guo</v>
      </c>
      <c r="F74" t="str">
        <v/>
      </c>
      <c r="G74" t="str">
        <v/>
      </c>
      <c r="H74" t="str">
        <v>177</v>
      </c>
      <c r="I74" t="str">
        <v>High</v>
      </c>
      <c r="J74" t="str">
        <f>1/((1/L74)-(1/K74))</f>
        <v>0.017179</v>
      </c>
      <c r="K74" t="str">
        <f>BH74+(BI74*AN74)+(BJ74*AN74*POWER(V74,2))+(BK74*AN74*V74)+(BL74*POWER(AN74,2))</f>
        <v>1.898600</v>
      </c>
      <c r="L74" t="str">
        <f>((M74/1000)*(1000-((T74+S74)/2)))/(T74-S74)</f>
        <v>0.017025</v>
      </c>
      <c r="M74" t="str">
        <f>(AN74*(S74-R74))/(100*U74*(1000-S74))*1000</f>
        <v>0.212279</v>
      </c>
      <c r="N74" t="str">
        <v>1.759558</v>
      </c>
      <c r="O74" t="str">
        <v>1.747800</v>
      </c>
      <c r="P74" t="str">
        <f>0.61365*EXP((17.502*AL74)/(240.97+AL74))</f>
        <v>2.996085</v>
      </c>
      <c r="Q74" t="str">
        <f>P74-N74</f>
        <v>1.236527</v>
      </c>
      <c r="R74" t="str">
        <v>17.211782</v>
      </c>
      <c r="S74" t="str">
        <v>17.327566</v>
      </c>
      <c r="T74" t="str">
        <f>(P74/AM74)*1000</f>
        <v>29.504492</v>
      </c>
      <c r="U74" t="str">
        <f>V74*BG74</f>
        <v>0.441786</v>
      </c>
      <c r="V74" t="str">
        <v>7.500000</v>
      </c>
      <c r="W74" t="str">
        <v>PSF-01163_20250129092503_c8f</v>
      </c>
      <c r="X74" t="str">
        <v>0.000000</v>
      </c>
      <c r="Y74" t="str">
        <v>0.000000</v>
      </c>
      <c r="Z74" t="str">
        <v>0.000000</v>
      </c>
      <c r="AA74" t="str">
        <v>174.382919</v>
      </c>
      <c r="AB74" t="str">
        <v>591.611267</v>
      </c>
      <c r="AC74" t="str">
        <v>0.705241</v>
      </c>
      <c r="AD74" t="str">
        <v>0.5</v>
      </c>
      <c r="AE74" t="str">
        <v>0.80</v>
      </c>
      <c r="AF74" t="str">
        <f>AC74*AD74*AE74*AQ74</f>
        <v>6.980129</v>
      </c>
      <c r="AG74" t="str">
        <v>1.000000</v>
      </c>
      <c r="AH74" t="str">
        <v>54.56</v>
      </c>
      <c r="AI74" t="str">
        <v>54.19</v>
      </c>
      <c r="AJ74" t="str">
        <v>25.24</v>
      </c>
      <c r="AK74" t="str">
        <v>24.01</v>
      </c>
      <c r="AL74" t="str">
        <f>(AK74-AJ74)*(AJ74*0+0)+AK74</f>
        <v>24.01</v>
      </c>
      <c r="AM74" t="str">
        <v>101.55</v>
      </c>
      <c r="AN74" t="str">
        <v>79.6</v>
      </c>
      <c r="AO74" t="str">
        <v>75.1</v>
      </c>
      <c r="AP74" t="str">
        <v>5.6</v>
      </c>
      <c r="AQ74" t="str">
        <v>25</v>
      </c>
      <c r="AR74" t="str">
        <v>4.039</v>
      </c>
      <c r="AS74" t="str">
        <v>09:21:54</v>
      </c>
      <c r="AT74" t="str">
        <v>2025-01-29</v>
      </c>
      <c r="AU74" t="str">
        <v>-1.41</v>
      </c>
      <c r="AV74" t="str">
        <v>1</v>
      </c>
      <c r="AW74" t="str">
        <v>0.000</v>
      </c>
      <c r="AX74" t="str">
        <v>0.001</v>
      </c>
      <c r="AY74" t="str">
        <v>0.007</v>
      </c>
      <c r="AZ74" t="str">
        <v>0.051</v>
      </c>
      <c r="BA74" t="str">
        <v>0.030</v>
      </c>
      <c r="BB74" t="str">
        <v>0.045</v>
      </c>
      <c r="BC74" t="str">
        <v>1</v>
      </c>
      <c r="BD74" t="str">
        <v>75</v>
      </c>
      <c r="BE74" t="str">
        <v>0.001</v>
      </c>
      <c r="BF74" t="str">
        <v>2.000000</v>
      </c>
      <c r="BG74" t="str">
        <v>0.058905</v>
      </c>
      <c r="BH74" t="str">
        <v>0.000000</v>
      </c>
      <c r="BI74" t="str">
        <v>0.029230</v>
      </c>
      <c r="BJ74" t="str">
        <v>0.000000</v>
      </c>
      <c r="BK74" t="str">
        <v>0.000000</v>
      </c>
      <c r="BL74" t="str">
        <v>-0.000068</v>
      </c>
      <c r="BM74" t="str">
        <v>standard</v>
      </c>
      <c r="BN74" t="str">
        <v>0</v>
      </c>
      <c r="BO74" t="str">
        <v>rectangular</v>
      </c>
      <c r="BP74" t="str">
        <v>7000</v>
      </c>
      <c r="BQ74" t="str">
        <v>500</v>
      </c>
      <c r="BR74" t="str">
        <v>1.000000</v>
      </c>
      <c r="BS74" t="str">
        <v>2.000000</v>
      </c>
      <c r="BT74" t="str">
        <v>55537</v>
      </c>
      <c r="BU74" t="str">
        <v>55537</v>
      </c>
      <c r="BV74" t="str">
        <v>55537</v>
      </c>
      <c r="BW74" t="str">
        <v>0.000000</v>
      </c>
      <c r="BX74" t="str">
        <v>-9999</v>
      </c>
      <c r="BY74" t="str">
        <v>0.000000</v>
      </c>
      <c r="BZ74" t="str">
        <v>0.000000</v>
      </c>
      <c r="CA74" t="str">
        <v>0.000000</v>
      </c>
      <c r="CB74" t="str">
        <v>0.000000</v>
      </c>
      <c r="CC74" t="str">
        <v>2.448186</v>
      </c>
      <c r="CD74" t="str">
        <v>2.489794</v>
      </c>
      <c r="CE74" t="str">
        <v>1.072386</v>
      </c>
      <c r="CF74" t="str">
        <v>0.752302</v>
      </c>
      <c r="CG74" t="str">
        <v>0.270150</v>
      </c>
      <c r="CH74" t="str">
        <v>-0.011933</v>
      </c>
      <c r="CI74" t="str">
        <v>0.399308</v>
      </c>
      <c r="CJ74" t="str">
        <v>0.128873</v>
      </c>
      <c r="CK74" t="str">
        <v>174.382919</v>
      </c>
      <c r="CL74" t="str">
        <v>0.001161</v>
      </c>
      <c r="CM74" t="str">
        <v>2.363673</v>
      </c>
      <c r="CN74" t="str">
        <v>0.000005</v>
      </c>
      <c r="CO74" t="str">
        <v>1.000000</v>
      </c>
      <c r="CP74" t="str">
        <v>2.399535</v>
      </c>
      <c r="CQ74" t="str">
        <v>0.000012</v>
      </c>
      <c r="CR74" t="str">
        <v>1.000000</v>
      </c>
      <c r="CS74" t="str">
        <v>0.601056</v>
      </c>
      <c r="CT74" t="str">
        <v>0.600294</v>
      </c>
      <c r="CU74" t="str">
        <v>0.107352</v>
      </c>
      <c r="CV74" t="str">
        <v>0.000000</v>
      </c>
      <c r="CW74" t="str">
        <v>PSF-01163_20250129092503_c8f</v>
      </c>
      <c r="CX74" t="str">
        <v>PFA-00994</v>
      </c>
      <c r="CY74" t="str">
        <v>PSA-00994</v>
      </c>
      <c r="CZ74" t="str">
        <v>PSF-01163</v>
      </c>
      <c r="DA74" t="str">
        <v>RHS-01998</v>
      </c>
      <c r="DB74" t="str">
        <v>3.0.0</v>
      </c>
      <c r="DC74" t="str">
        <v>2025-01-13T08:33:48.201Z</v>
      </c>
    </row>
    <row r="75">
      <c r="A75" t="str">
        <v>72</v>
      </c>
      <c r="B75" t="str">
        <v>09:25:25</v>
      </c>
      <c r="C75" t="str">
        <v>2025-01-29</v>
      </c>
      <c r="D75" t="str">
        <v>K_lowfl_medbth</v>
      </c>
      <c r="E75" t="str">
        <v>Karina Guo</v>
      </c>
      <c r="F75" t="str">
        <v/>
      </c>
      <c r="G75" t="str">
        <v/>
      </c>
      <c r="H75" t="str">
        <v>177</v>
      </c>
      <c r="I75" t="str">
        <v>High</v>
      </c>
      <c r="J75" t="str">
        <f>1/((1/L75)-(1/K75))</f>
        <v>0.019648</v>
      </c>
      <c r="K75" t="str">
        <f>BH75+(BI75*AN75)+(BJ75*AN75*POWER(V75,2))+(BK75*AN75*V75)+(BL75*POWER(AN75,2))</f>
        <v>1.903833</v>
      </c>
      <c r="L75" t="str">
        <f>((M75/1000)*(1000-((T75+S75)/2)))/(T75-S75)</f>
        <v>0.019447</v>
      </c>
      <c r="M75" t="str">
        <f>(AN75*(S75-R75))/(100*U75*(1000-S75))*1000</f>
        <v>0.253222</v>
      </c>
      <c r="N75" t="str">
        <v>1.760951</v>
      </c>
      <c r="O75" t="str">
        <v>1.746976</v>
      </c>
      <c r="P75" t="str">
        <f>0.61365*EXP((17.502*AL75)/(240.97+AL75))</f>
        <v>3.051791</v>
      </c>
      <c r="Q75" t="str">
        <f>P75-N75</f>
        <v>1.290840</v>
      </c>
      <c r="R75" t="str">
        <v>17.204641</v>
      </c>
      <c r="S75" t="str">
        <v>17.342264</v>
      </c>
      <c r="T75" t="str">
        <f>(P75/AM75)*1000</f>
        <v>30.054768</v>
      </c>
      <c r="U75" t="str">
        <f>V75*BG75</f>
        <v>0.441786</v>
      </c>
      <c r="V75" t="str">
        <v>7.500000</v>
      </c>
      <c r="W75" t="str">
        <v>PSF-01163_20250129092525_1bc</v>
      </c>
      <c r="X75" t="str">
        <v>0.000000</v>
      </c>
      <c r="Y75" t="str">
        <v>0.000000</v>
      </c>
      <c r="Z75" t="str">
        <v>0.000000</v>
      </c>
      <c r="AA75" t="str">
        <v>171.678543</v>
      </c>
      <c r="AB75" t="str">
        <v>611.572632</v>
      </c>
      <c r="AC75" t="str">
        <v>0.719284</v>
      </c>
      <c r="AD75" t="str">
        <v>0.5</v>
      </c>
      <c r="AE75" t="str">
        <v>0.80</v>
      </c>
      <c r="AF75" t="str">
        <f>AC75*AD75*AE75*AQ75</f>
        <v>7.919084</v>
      </c>
      <c r="AG75" t="str">
        <v>1.000000</v>
      </c>
      <c r="AH75" t="str">
        <v>54.65</v>
      </c>
      <c r="AI75" t="str">
        <v>54.21</v>
      </c>
      <c r="AJ75" t="str">
        <v>25.22</v>
      </c>
      <c r="AK75" t="str">
        <v>24.31</v>
      </c>
      <c r="AL75" t="str">
        <f>(AK75-AJ75)*(AJ75*0+0)+AK75</f>
        <v>24.31</v>
      </c>
      <c r="AM75" t="str">
        <v>101.54</v>
      </c>
      <c r="AN75" t="str">
        <v>79.9</v>
      </c>
      <c r="AO75" t="str">
        <v>79.3</v>
      </c>
      <c r="AP75" t="str">
        <v>0.7</v>
      </c>
      <c r="AQ75" t="str">
        <v>28</v>
      </c>
      <c r="AR75" t="str">
        <v>4.037</v>
      </c>
      <c r="AS75" t="str">
        <v>09:21:54</v>
      </c>
      <c r="AT75" t="str">
        <v>2025-01-29</v>
      </c>
      <c r="AU75" t="str">
        <v>-1.41</v>
      </c>
      <c r="AV75" t="str">
        <v>1</v>
      </c>
      <c r="AW75" t="str">
        <v>0.000</v>
      </c>
      <c r="AX75" t="str">
        <v>0.000</v>
      </c>
      <c r="AY75" t="str">
        <v>0.003</v>
      </c>
      <c r="AZ75" t="str">
        <v>-0.119</v>
      </c>
      <c r="BA75" t="str">
        <v>-0.148</v>
      </c>
      <c r="BB75" t="str">
        <v>-0.249</v>
      </c>
      <c r="BC75" t="str">
        <v>1</v>
      </c>
      <c r="BD75" t="str">
        <v>75</v>
      </c>
      <c r="BE75" t="str">
        <v>0.001</v>
      </c>
      <c r="BF75" t="str">
        <v>2.000000</v>
      </c>
      <c r="BG75" t="str">
        <v>0.058905</v>
      </c>
      <c r="BH75" t="str">
        <v>0.000000</v>
      </c>
      <c r="BI75" t="str">
        <v>0.029230</v>
      </c>
      <c r="BJ75" t="str">
        <v>0.000000</v>
      </c>
      <c r="BK75" t="str">
        <v>0.000000</v>
      </c>
      <c r="BL75" t="str">
        <v>-0.000068</v>
      </c>
      <c r="BM75" t="str">
        <v>standard</v>
      </c>
      <c r="BN75" t="str">
        <v>0</v>
      </c>
      <c r="BO75" t="str">
        <v>rectangular</v>
      </c>
      <c r="BP75" t="str">
        <v>7000</v>
      </c>
      <c r="BQ75" t="str">
        <v>500</v>
      </c>
      <c r="BR75" t="str">
        <v>1.000000</v>
      </c>
      <c r="BS75" t="str">
        <v>2.000000</v>
      </c>
      <c r="BT75" t="str">
        <v>55537</v>
      </c>
      <c r="BU75" t="str">
        <v>55537</v>
      </c>
      <c r="BV75" t="str">
        <v>55537</v>
      </c>
      <c r="BW75" t="str">
        <v>0.000000</v>
      </c>
      <c r="BX75" t="str">
        <v>-9999</v>
      </c>
      <c r="BY75" t="str">
        <v>0.000000</v>
      </c>
      <c r="BZ75" t="str">
        <v>0.000000</v>
      </c>
      <c r="CA75" t="str">
        <v>0.000000</v>
      </c>
      <c r="CB75" t="str">
        <v>0.000000</v>
      </c>
      <c r="CC75" t="str">
        <v>2.448217</v>
      </c>
      <c r="CD75" t="str">
        <v>2.489921</v>
      </c>
      <c r="CE75" t="str">
        <v>1.074329</v>
      </c>
      <c r="CF75" t="str">
        <v>0.761455</v>
      </c>
      <c r="CG75" t="str">
        <v>0.270304</v>
      </c>
      <c r="CH75" t="str">
        <v>-0.008338</v>
      </c>
      <c r="CI75" t="str">
        <v>0.400942</v>
      </c>
      <c r="CJ75" t="str">
        <v>0.131291</v>
      </c>
      <c r="CK75" t="str">
        <v>171.678543</v>
      </c>
      <c r="CL75" t="str">
        <v>0.001142</v>
      </c>
      <c r="CM75" t="str">
        <v>2.363673</v>
      </c>
      <c r="CN75" t="str">
        <v>0.000005</v>
      </c>
      <c r="CO75" t="str">
        <v>1.000000</v>
      </c>
      <c r="CP75" t="str">
        <v>2.399535</v>
      </c>
      <c r="CQ75" t="str">
        <v>0.000012</v>
      </c>
      <c r="CR75" t="str">
        <v>1.000000</v>
      </c>
      <c r="CS75" t="str">
        <v>0.601056</v>
      </c>
      <c r="CT75" t="str">
        <v>0.600294</v>
      </c>
      <c r="CU75" t="str">
        <v>0.107352</v>
      </c>
      <c r="CV75" t="str">
        <v>0.000000</v>
      </c>
      <c r="CW75" t="str">
        <v>PSF-01163_20250129092525_1bc</v>
      </c>
      <c r="CX75" t="str">
        <v>PFA-00994</v>
      </c>
      <c r="CY75" t="str">
        <v>PSA-00994</v>
      </c>
      <c r="CZ75" t="str">
        <v>PSF-01163</v>
      </c>
      <c r="DA75" t="str">
        <v>RHS-01998</v>
      </c>
      <c r="DB75" t="str">
        <v>3.0.0</v>
      </c>
      <c r="DC75" t="str">
        <v>2025-01-13T08:33:48.201Z</v>
      </c>
    </row>
    <row r="76">
      <c r="A76" t="str">
        <v>73</v>
      </c>
      <c r="B76" t="str">
        <v>09:26:27</v>
      </c>
      <c r="C76" t="str">
        <v>2025-01-29</v>
      </c>
      <c r="D76" t="str">
        <v>K_lowfl_medbth</v>
      </c>
      <c r="E76" t="str">
        <v>Karina Guo</v>
      </c>
      <c r="F76" t="str">
        <v/>
      </c>
      <c r="G76" t="str">
        <v/>
      </c>
      <c r="H76" t="str">
        <v>377</v>
      </c>
      <c r="I76" t="str">
        <v>Low</v>
      </c>
      <c r="J76" t="str">
        <f>1/((1/L76)-(1/K76))</f>
        <v>0.037361</v>
      </c>
      <c r="K76" t="str">
        <f>BH76+(BI76*AN76)+(BJ76*AN76*POWER(V76,2))+(BK76*AN76*V76)+(BL76*POWER(AN76,2))</f>
        <v>1.903378</v>
      </c>
      <c r="L76" t="str">
        <f>((M76/1000)*(1000-((T76+S76)/2)))/(T76-S76)</f>
        <v>0.036642</v>
      </c>
      <c r="M76" t="str">
        <f>(AN76*(S76-R76))/(100*U76*(1000-S76))*1000</f>
        <v>0.464474</v>
      </c>
      <c r="N76" t="str">
        <v>1.770458</v>
      </c>
      <c r="O76" t="str">
        <v>1.744818</v>
      </c>
      <c r="P76" t="str">
        <f>0.61365*EXP((17.502*AL76)/(240.97+AL76))</f>
        <v>3.027279</v>
      </c>
      <c r="Q76" t="str">
        <f>P76-N76</f>
        <v>1.256821</v>
      </c>
      <c r="R76" t="str">
        <v>17.182327</v>
      </c>
      <c r="S76" t="str">
        <v>17.434818</v>
      </c>
      <c r="T76" t="str">
        <f>(P76/AM76)*1000</f>
        <v>29.811527</v>
      </c>
      <c r="U76" t="str">
        <f>V76*BG76</f>
        <v>0.441786</v>
      </c>
      <c r="V76" t="str">
        <v>7.500000</v>
      </c>
      <c r="W76" t="str">
        <v>PSF-01163_20250129092627_faf</v>
      </c>
      <c r="X76" t="str">
        <v>0.000000</v>
      </c>
      <c r="Y76" t="str">
        <v>0.000000</v>
      </c>
      <c r="Z76" t="str">
        <v>0.000000</v>
      </c>
      <c r="AA76" t="str">
        <v>124.263168</v>
      </c>
      <c r="AB76" t="str">
        <v>541.632080</v>
      </c>
      <c r="AC76" t="str">
        <v>0.770576</v>
      </c>
      <c r="AD76" t="str">
        <v>0.5</v>
      </c>
      <c r="AE76" t="str">
        <v>0.80</v>
      </c>
      <c r="AF76" t="str">
        <f>AC76*AD76*AE76*AQ76</f>
        <v>8.991012</v>
      </c>
      <c r="AG76" t="str">
        <v>1.000000</v>
      </c>
      <c r="AH76" t="str">
        <v>55.09</v>
      </c>
      <c r="AI76" t="str">
        <v>54.29</v>
      </c>
      <c r="AJ76" t="str">
        <v>25.18</v>
      </c>
      <c r="AK76" t="str">
        <v>24.18</v>
      </c>
      <c r="AL76" t="str">
        <f>(AK76-AJ76)*(AJ76*0+0)+AK76</f>
        <v>24.18</v>
      </c>
      <c r="AM76" t="str">
        <v>101.55</v>
      </c>
      <c r="AN76" t="str">
        <v>79.9</v>
      </c>
      <c r="AO76" t="str">
        <v>79.4</v>
      </c>
      <c r="AP76" t="str">
        <v>0.6</v>
      </c>
      <c r="AQ76" t="str">
        <v>29</v>
      </c>
      <c r="AR76" t="str">
        <v>4.036</v>
      </c>
      <c r="AS76" t="str">
        <v>09:21:54</v>
      </c>
      <c r="AT76" t="str">
        <v>2025-01-29</v>
      </c>
      <c r="AU76" t="str">
        <v>-1.41</v>
      </c>
      <c r="AV76" t="str">
        <v>1</v>
      </c>
      <c r="AW76" t="str">
        <v>-0.000</v>
      </c>
      <c r="AX76" t="str">
        <v>0.001</v>
      </c>
      <c r="AY76" t="str">
        <v>0.002</v>
      </c>
      <c r="AZ76" t="str">
        <v>0.063</v>
      </c>
      <c r="BA76" t="str">
        <v>0.078</v>
      </c>
      <c r="BB76" t="str">
        <v>0.129</v>
      </c>
      <c r="BC76" t="str">
        <v>1</v>
      </c>
      <c r="BD76" t="str">
        <v>75</v>
      </c>
      <c r="BE76" t="str">
        <v>0.001</v>
      </c>
      <c r="BF76" t="str">
        <v>2.000000</v>
      </c>
      <c r="BG76" t="str">
        <v>0.058905</v>
      </c>
      <c r="BH76" t="str">
        <v>0.000000</v>
      </c>
      <c r="BI76" t="str">
        <v>0.029230</v>
      </c>
      <c r="BJ76" t="str">
        <v>0.000000</v>
      </c>
      <c r="BK76" t="str">
        <v>0.000000</v>
      </c>
      <c r="BL76" t="str">
        <v>-0.000068</v>
      </c>
      <c r="BM76" t="str">
        <v>standard</v>
      </c>
      <c r="BN76" t="str">
        <v>0</v>
      </c>
      <c r="BO76" t="str">
        <v>rectangular</v>
      </c>
      <c r="BP76" t="str">
        <v>7000</v>
      </c>
      <c r="BQ76" t="str">
        <v>500</v>
      </c>
      <c r="BR76" t="str">
        <v>1.000000</v>
      </c>
      <c r="BS76" t="str">
        <v>2.000000</v>
      </c>
      <c r="BT76" t="str">
        <v>55537</v>
      </c>
      <c r="BU76" t="str">
        <v>55537</v>
      </c>
      <c r="BV76" t="str">
        <v>55537</v>
      </c>
      <c r="BW76" t="str">
        <v>0.000000</v>
      </c>
      <c r="BX76" t="str">
        <v>-9999</v>
      </c>
      <c r="BY76" t="str">
        <v>0.000000</v>
      </c>
      <c r="BZ76" t="str">
        <v>0.000000</v>
      </c>
      <c r="CA76" t="str">
        <v>0.000000</v>
      </c>
      <c r="CB76" t="str">
        <v>0.000000</v>
      </c>
      <c r="CC76" t="str">
        <v>2.448325</v>
      </c>
      <c r="CD76" t="str">
        <v>2.490531</v>
      </c>
      <c r="CE76" t="str">
        <v>1.074160</v>
      </c>
      <c r="CF76" t="str">
        <v>0.761568</v>
      </c>
      <c r="CG76" t="str">
        <v>0.270779</v>
      </c>
      <c r="CH76" t="str">
        <v>-0.009350</v>
      </c>
      <c r="CI76" t="str">
        <v>0.405759</v>
      </c>
      <c r="CJ76" t="str">
        <v>0.132722</v>
      </c>
      <c r="CK76" t="str">
        <v>124.263168</v>
      </c>
      <c r="CL76" t="str">
        <v>0.001144</v>
      </c>
      <c r="CM76" t="str">
        <v>2.363673</v>
      </c>
      <c r="CN76" t="str">
        <v>0.000005</v>
      </c>
      <c r="CO76" t="str">
        <v>1.000000</v>
      </c>
      <c r="CP76" t="str">
        <v>2.399535</v>
      </c>
      <c r="CQ76" t="str">
        <v>0.000012</v>
      </c>
      <c r="CR76" t="str">
        <v>1.000000</v>
      </c>
      <c r="CS76" t="str">
        <v>0.601056</v>
      </c>
      <c r="CT76" t="str">
        <v>0.600294</v>
      </c>
      <c r="CU76" t="str">
        <v>0.107352</v>
      </c>
      <c r="CV76" t="str">
        <v>0.000000</v>
      </c>
      <c r="CW76" t="str">
        <v>PSF-01163_20250129092627_faf</v>
      </c>
      <c r="CX76" t="str">
        <v>PFA-00994</v>
      </c>
      <c r="CY76" t="str">
        <v>PSA-00994</v>
      </c>
      <c r="CZ76" t="str">
        <v>PSF-01163</v>
      </c>
      <c r="DA76" t="str">
        <v>RHS-01998</v>
      </c>
      <c r="DB76" t="str">
        <v>3.0.0</v>
      </c>
      <c r="DC76" t="str">
        <v>2025-01-13T08:33:48.201Z</v>
      </c>
    </row>
    <row r="77">
      <c r="A77" t="str">
        <v>74</v>
      </c>
      <c r="B77" t="str">
        <v>09:27:05</v>
      </c>
      <c r="C77" t="str">
        <v>2025-01-29</v>
      </c>
      <c r="D77" t="str">
        <v>K_lowfl_medbth</v>
      </c>
      <c r="E77" t="str">
        <v>Karina Guo</v>
      </c>
      <c r="F77" t="str">
        <v/>
      </c>
      <c r="G77" t="str">
        <v/>
      </c>
      <c r="H77" t="str">
        <v>377</v>
      </c>
      <c r="I77" t="str">
        <v>Low</v>
      </c>
      <c r="J77" t="str">
        <f>1/((1/L77)-(1/K77))</f>
        <v>0.040740</v>
      </c>
      <c r="K77" t="str">
        <f>BH77+(BI77*AN77)+(BJ77*AN77*POWER(V77,2))+(BK77*AN77*V77)+(BL77*POWER(AN77,2))</f>
        <v>1.905455</v>
      </c>
      <c r="L77" t="str">
        <f>((M77/1000)*(1000-((T77+S77)/2)))/(T77-S77)</f>
        <v>0.039887</v>
      </c>
      <c r="M77" t="str">
        <f>(AN77*(S77-R77))/(100*U77*(1000-S77))*1000</f>
        <v>0.509686</v>
      </c>
      <c r="N77" t="str">
        <v>1.774236</v>
      </c>
      <c r="O77" t="str">
        <v>1.746141</v>
      </c>
      <c r="P77" t="str">
        <f>0.61365*EXP((17.502*AL77)/(240.97+AL77))</f>
        <v>3.041108</v>
      </c>
      <c r="Q77" t="str">
        <f>P77-N77</f>
        <v>1.266871</v>
      </c>
      <c r="R77" t="str">
        <v>17.194885</v>
      </c>
      <c r="S77" t="str">
        <v>17.471554</v>
      </c>
      <c r="T77" t="str">
        <f>(P77/AM77)*1000</f>
        <v>29.946899</v>
      </c>
      <c r="U77" t="str">
        <f>V77*BG77</f>
        <v>0.441786</v>
      </c>
      <c r="V77" t="str">
        <v>7.500000</v>
      </c>
      <c r="W77" t="str">
        <v>PSF-01163_20250129092705_034</v>
      </c>
      <c r="X77" t="str">
        <v>0.000000</v>
      </c>
      <c r="Y77" t="str">
        <v>0.000000</v>
      </c>
      <c r="Z77" t="str">
        <v>0.000000</v>
      </c>
      <c r="AA77" t="str">
        <v>136.578445</v>
      </c>
      <c r="AB77" t="str">
        <v>561.481445</v>
      </c>
      <c r="AC77" t="str">
        <v>0.756753</v>
      </c>
      <c r="AD77" t="str">
        <v>0.5</v>
      </c>
      <c r="AE77" t="str">
        <v>0.80</v>
      </c>
      <c r="AF77" t="str">
        <f>AC77*AD77*AE77*AQ77</f>
        <v>9.768198</v>
      </c>
      <c r="AG77" t="str">
        <v>1.000000</v>
      </c>
      <c r="AH77" t="str">
        <v>55.29</v>
      </c>
      <c r="AI77" t="str">
        <v>54.41</v>
      </c>
      <c r="AJ77" t="str">
        <v>25.15</v>
      </c>
      <c r="AK77" t="str">
        <v>24.25</v>
      </c>
      <c r="AL77" t="str">
        <f>(AK77-AJ77)*(AJ77*0+0)+AK77</f>
        <v>24.25</v>
      </c>
      <c r="AM77" t="str">
        <v>101.55</v>
      </c>
      <c r="AN77" t="str">
        <v>80.0</v>
      </c>
      <c r="AO77" t="str">
        <v>79.5</v>
      </c>
      <c r="AP77" t="str">
        <v>0.6</v>
      </c>
      <c r="AQ77" t="str">
        <v>32</v>
      </c>
      <c r="AR77" t="str">
        <v>4.035</v>
      </c>
      <c r="AS77" t="str">
        <v>09:21:54</v>
      </c>
      <c r="AT77" t="str">
        <v>2025-01-29</v>
      </c>
      <c r="AU77" t="str">
        <v>-1.41</v>
      </c>
      <c r="AV77" t="str">
        <v>1</v>
      </c>
      <c r="AW77" t="str">
        <v>0.000</v>
      </c>
      <c r="AX77" t="str">
        <v>0.001</v>
      </c>
      <c r="AY77" t="str">
        <v>0.002</v>
      </c>
      <c r="AZ77" t="str">
        <v>0.092</v>
      </c>
      <c r="BA77" t="str">
        <v>0.148</v>
      </c>
      <c r="BB77" t="str">
        <v>-0.174</v>
      </c>
      <c r="BC77" t="str">
        <v>1</v>
      </c>
      <c r="BD77" t="str">
        <v>75</v>
      </c>
      <c r="BE77" t="str">
        <v>0.001</v>
      </c>
      <c r="BF77" t="str">
        <v>2.000000</v>
      </c>
      <c r="BG77" t="str">
        <v>0.058905</v>
      </c>
      <c r="BH77" t="str">
        <v>0.000000</v>
      </c>
      <c r="BI77" t="str">
        <v>0.029230</v>
      </c>
      <c r="BJ77" t="str">
        <v>0.000000</v>
      </c>
      <c r="BK77" t="str">
        <v>0.000000</v>
      </c>
      <c r="BL77" t="str">
        <v>-0.000068</v>
      </c>
      <c r="BM77" t="str">
        <v>standard</v>
      </c>
      <c r="BN77" t="str">
        <v>0</v>
      </c>
      <c r="BO77" t="str">
        <v>rectangular</v>
      </c>
      <c r="BP77" t="str">
        <v>7000</v>
      </c>
      <c r="BQ77" t="str">
        <v>500</v>
      </c>
      <c r="BR77" t="str">
        <v>1.000000</v>
      </c>
      <c r="BS77" t="str">
        <v>2.000000</v>
      </c>
      <c r="BT77" t="str">
        <v>55537</v>
      </c>
      <c r="BU77" t="str">
        <v>55537</v>
      </c>
      <c r="BV77" t="str">
        <v>55537</v>
      </c>
      <c r="BW77" t="str">
        <v>0.000000</v>
      </c>
      <c r="BX77" t="str">
        <v>-9999</v>
      </c>
      <c r="BY77" t="str">
        <v>0.000000</v>
      </c>
      <c r="BZ77" t="str">
        <v>0.000000</v>
      </c>
      <c r="CA77" t="str">
        <v>0.000000</v>
      </c>
      <c r="CB77" t="str">
        <v>0.000000</v>
      </c>
      <c r="CC77" t="str">
        <v>2.448491</v>
      </c>
      <c r="CD77" t="str">
        <v>2.490810</v>
      </c>
      <c r="CE77" t="str">
        <v>1.074932</v>
      </c>
      <c r="CF77" t="str">
        <v>0.761904</v>
      </c>
      <c r="CG77" t="str">
        <v>0.271049</v>
      </c>
      <c r="CH77" t="str">
        <v>-0.008219</v>
      </c>
      <c r="CI77" t="str">
        <v>0.408595</v>
      </c>
      <c r="CJ77" t="str">
        <v>0.135419</v>
      </c>
      <c r="CK77" t="str">
        <v>136.578445</v>
      </c>
      <c r="CL77" t="str">
        <v>0.001135</v>
      </c>
      <c r="CM77" t="str">
        <v>2.363673</v>
      </c>
      <c r="CN77" t="str">
        <v>0.000005</v>
      </c>
      <c r="CO77" t="str">
        <v>1.000000</v>
      </c>
      <c r="CP77" t="str">
        <v>2.399535</v>
      </c>
      <c r="CQ77" t="str">
        <v>0.000012</v>
      </c>
      <c r="CR77" t="str">
        <v>1.000000</v>
      </c>
      <c r="CS77" t="str">
        <v>0.601056</v>
      </c>
      <c r="CT77" t="str">
        <v>0.600294</v>
      </c>
      <c r="CU77" t="str">
        <v>0.107352</v>
      </c>
      <c r="CV77" t="str">
        <v>0.000000</v>
      </c>
      <c r="CW77" t="str">
        <v>PSF-01163_20250129092705_034</v>
      </c>
      <c r="CX77" t="str">
        <v>PFA-00994</v>
      </c>
      <c r="CY77" t="str">
        <v>PSA-00994</v>
      </c>
      <c r="CZ77" t="str">
        <v>PSF-01163</v>
      </c>
      <c r="DA77" t="str">
        <v>RHS-01998</v>
      </c>
      <c r="DB77" t="str">
        <v>3.0.0</v>
      </c>
      <c r="DC77" t="str">
        <v>2025-01-13T08:33:48.201Z</v>
      </c>
    </row>
    <row r="78">
      <c r="A78" t="str">
        <v>75</v>
      </c>
      <c r="B78" t="str">
        <v>09:27:24</v>
      </c>
      <c r="C78" t="str">
        <v>2025-01-29</v>
      </c>
      <c r="D78" t="str">
        <v>K_lowfl_medbth</v>
      </c>
      <c r="E78" t="str">
        <v>Karina Guo</v>
      </c>
      <c r="F78" t="str">
        <v/>
      </c>
      <c r="G78" t="str">
        <v/>
      </c>
      <c r="H78" t="str">
        <v>377</v>
      </c>
      <c r="I78" t="str">
        <v>Low</v>
      </c>
      <c r="J78" t="str">
        <f>1/((1/L78)-(1/K78))</f>
        <v>0.028987</v>
      </c>
      <c r="K78" t="str">
        <f>BH78+(BI78*AN78)+(BJ78*AN78*POWER(V78,2))+(BK78*AN78*V78)+(BL78*POWER(AN78,2))</f>
        <v>1.902654</v>
      </c>
      <c r="L78" t="str">
        <f>((M78/1000)*(1000-((T78+S78)/2)))/(T78-S78)</f>
        <v>0.028552</v>
      </c>
      <c r="M78" t="str">
        <f>(AN78*(S78-R78))/(100*U78*(1000-S78))*1000</f>
        <v>0.349786</v>
      </c>
      <c r="N78" t="str">
        <v>1.764499</v>
      </c>
      <c r="O78" t="str">
        <v>1.745180</v>
      </c>
      <c r="P78" t="str">
        <f>0.61365*EXP((17.502*AL78)/(240.97+AL78))</f>
        <v>2.979454</v>
      </c>
      <c r="Q78" t="str">
        <f>P78-N78</f>
        <v>1.214955</v>
      </c>
      <c r="R78" t="str">
        <v>17.186399</v>
      </c>
      <c r="S78" t="str">
        <v>17.376650</v>
      </c>
      <c r="T78" t="str">
        <f>(P78/AM78)*1000</f>
        <v>29.341433</v>
      </c>
      <c r="U78" t="str">
        <f>V78*BG78</f>
        <v>0.441786</v>
      </c>
      <c r="V78" t="str">
        <v>7.500000</v>
      </c>
      <c r="W78" t="str">
        <v>PSF-01163_20250129092724_c01</v>
      </c>
      <c r="X78" t="str">
        <v>0.000000</v>
      </c>
      <c r="Y78" t="str">
        <v>0.000000</v>
      </c>
      <c r="Z78" t="str">
        <v>0.000000</v>
      </c>
      <c r="AA78" t="str">
        <v>131.577377</v>
      </c>
      <c r="AB78" t="str">
        <v>555.988647</v>
      </c>
      <c r="AC78" t="str">
        <v>0.763345</v>
      </c>
      <c r="AD78" t="str">
        <v>0.5</v>
      </c>
      <c r="AE78" t="str">
        <v>0.80</v>
      </c>
      <c r="AF78" t="str">
        <f>AC78*AD78*AE78*AQ78</f>
        <v>12.119585</v>
      </c>
      <c r="AG78" t="str">
        <v>1.000000</v>
      </c>
      <c r="AH78" t="str">
        <v>55.02</v>
      </c>
      <c r="AI78" t="str">
        <v>54.42</v>
      </c>
      <c r="AJ78" t="str">
        <v>25.14</v>
      </c>
      <c r="AK78" t="str">
        <v>23.91</v>
      </c>
      <c r="AL78" t="str">
        <f>(AK78-AJ78)*(AJ78*0+0)+AK78</f>
        <v>23.91</v>
      </c>
      <c r="AM78" t="str">
        <v>101.54</v>
      </c>
      <c r="AN78" t="str">
        <v>79.8</v>
      </c>
      <c r="AO78" t="str">
        <v>79.6</v>
      </c>
      <c r="AP78" t="str">
        <v>0.2</v>
      </c>
      <c r="AQ78" t="str">
        <v>40</v>
      </c>
      <c r="AR78" t="str">
        <v>4.035</v>
      </c>
      <c r="AS78" t="str">
        <v>09:21:54</v>
      </c>
      <c r="AT78" t="str">
        <v>2025-01-29</v>
      </c>
      <c r="AU78" t="str">
        <v>-1.41</v>
      </c>
      <c r="AV78" t="str">
        <v>1</v>
      </c>
      <c r="AW78" t="str">
        <v>0.000</v>
      </c>
      <c r="AX78" t="str">
        <v>0.000</v>
      </c>
      <c r="AY78" t="str">
        <v>0.005</v>
      </c>
      <c r="AZ78" t="str">
        <v>-0.023</v>
      </c>
      <c r="BA78" t="str">
        <v>-0.148</v>
      </c>
      <c r="BB78" t="str">
        <v>0.413</v>
      </c>
      <c r="BC78" t="str">
        <v>1</v>
      </c>
      <c r="BD78" t="str">
        <v>75</v>
      </c>
      <c r="BE78" t="str">
        <v>0.001</v>
      </c>
      <c r="BF78" t="str">
        <v>2.000000</v>
      </c>
      <c r="BG78" t="str">
        <v>0.058905</v>
      </c>
      <c r="BH78" t="str">
        <v>0.000000</v>
      </c>
      <c r="BI78" t="str">
        <v>0.029230</v>
      </c>
      <c r="BJ78" t="str">
        <v>0.000000</v>
      </c>
      <c r="BK78" t="str">
        <v>0.000000</v>
      </c>
      <c r="BL78" t="str">
        <v>-0.000068</v>
      </c>
      <c r="BM78" t="str">
        <v>standard</v>
      </c>
      <c r="BN78" t="str">
        <v>0</v>
      </c>
      <c r="BO78" t="str">
        <v>rectangular</v>
      </c>
      <c r="BP78" t="str">
        <v>7000</v>
      </c>
      <c r="BQ78" t="str">
        <v>500</v>
      </c>
      <c r="BR78" t="str">
        <v>1.000000</v>
      </c>
      <c r="BS78" t="str">
        <v>2.000000</v>
      </c>
      <c r="BT78" t="str">
        <v>55537</v>
      </c>
      <c r="BU78" t="str">
        <v>55537</v>
      </c>
      <c r="BV78" t="str">
        <v>55537</v>
      </c>
      <c r="BW78" t="str">
        <v>0.000000</v>
      </c>
      <c r="BX78" t="str">
        <v>-9999</v>
      </c>
      <c r="BY78" t="str">
        <v>0.000000</v>
      </c>
      <c r="BZ78" t="str">
        <v>0.000000</v>
      </c>
      <c r="CA78" t="str">
        <v>0.000000</v>
      </c>
      <c r="CB78" t="str">
        <v>0.000000</v>
      </c>
      <c r="CC78" t="str">
        <v>2.448502</v>
      </c>
      <c r="CD78" t="str">
        <v>2.490447</v>
      </c>
      <c r="CE78" t="str">
        <v>1.073891</v>
      </c>
      <c r="CF78" t="str">
        <v>0.762135</v>
      </c>
      <c r="CG78" t="str">
        <v>0.271172</v>
      </c>
      <c r="CH78" t="str">
        <v>-0.011905</v>
      </c>
      <c r="CI78" t="str">
        <v>0.410008</v>
      </c>
      <c r="CJ78" t="str">
        <v>0.141875</v>
      </c>
      <c r="CK78" t="str">
        <v>131.577377</v>
      </c>
      <c r="CL78" t="str">
        <v>0.001155</v>
      </c>
      <c r="CM78" t="str">
        <v>2.363673</v>
      </c>
      <c r="CN78" t="str">
        <v>0.000005</v>
      </c>
      <c r="CO78" t="str">
        <v>1.000000</v>
      </c>
      <c r="CP78" t="str">
        <v>2.399535</v>
      </c>
      <c r="CQ78" t="str">
        <v>0.000012</v>
      </c>
      <c r="CR78" t="str">
        <v>1.000000</v>
      </c>
      <c r="CS78" t="str">
        <v>0.601056</v>
      </c>
      <c r="CT78" t="str">
        <v>0.600294</v>
      </c>
      <c r="CU78" t="str">
        <v>0.107352</v>
      </c>
      <c r="CV78" t="str">
        <v>0.000000</v>
      </c>
      <c r="CW78" t="str">
        <v>PSF-01163_20250129092724_c01</v>
      </c>
      <c r="CX78" t="str">
        <v>PFA-00994</v>
      </c>
      <c r="CY78" t="str">
        <v>PSA-00994</v>
      </c>
      <c r="CZ78" t="str">
        <v>PSF-01163</v>
      </c>
      <c r="DA78" t="str">
        <v>RHS-01998</v>
      </c>
      <c r="DB78" t="str">
        <v>3.0.0</v>
      </c>
      <c r="DC78" t="str">
        <v>2025-01-13T08:33:48.201Z</v>
      </c>
    </row>
    <row r="79">
      <c r="A79" t="str">
        <v>76</v>
      </c>
      <c r="B79" t="str">
        <v>09:27:56</v>
      </c>
      <c r="C79" t="str">
        <v>2025-01-29</v>
      </c>
      <c r="D79" t="str">
        <v>K_lowfl_medbth</v>
      </c>
      <c r="E79" t="str">
        <v>Karina Guo</v>
      </c>
      <c r="F79" t="str">
        <v/>
      </c>
      <c r="G79" t="str">
        <v/>
      </c>
      <c r="H79" t="str">
        <v>261</v>
      </c>
      <c r="I79" t="str">
        <v>Mid</v>
      </c>
      <c r="J79" t="str">
        <f>1/((1/L79)-(1/K79))</f>
        <v>0.030166</v>
      </c>
      <c r="K79" t="str">
        <f>BH79+(BI79*AN79)+(BJ79*AN79*POWER(V79,2))+(BK79*AN79*V79)+(BL79*POWER(AN79,2))</f>
        <v>1.901792</v>
      </c>
      <c r="L79" t="str">
        <f>((M79/1000)*(1000-((T79+S79)/2)))/(T79-S79)</f>
        <v>0.029695</v>
      </c>
      <c r="M79" t="str">
        <f>(AN79*(S79-R79))/(100*U79*(1000-S79))*1000</f>
        <v>0.348809</v>
      </c>
      <c r="N79" t="str">
        <v>1.757193</v>
      </c>
      <c r="O79" t="str">
        <v>1.737914</v>
      </c>
      <c r="P79" t="str">
        <f>0.61365*EXP((17.502*AL79)/(240.97+AL79))</f>
        <v>2.922599</v>
      </c>
      <c r="Q79" t="str">
        <f>P79-N79</f>
        <v>1.165406</v>
      </c>
      <c r="R79" t="str">
        <v>17.113407</v>
      </c>
      <c r="S79" t="str">
        <v>17.303253</v>
      </c>
      <c r="T79" t="str">
        <f>(P79/AM79)*1000</f>
        <v>28.779123</v>
      </c>
      <c r="U79" t="str">
        <f>V79*BG79</f>
        <v>0.441786</v>
      </c>
      <c r="V79" t="str">
        <v>7.500000</v>
      </c>
      <c r="W79" t="str">
        <v>PSF-01163_20250129092756_465</v>
      </c>
      <c r="X79" t="str">
        <v>0.000000</v>
      </c>
      <c r="Y79" t="str">
        <v>0.000000</v>
      </c>
      <c r="Z79" t="str">
        <v>0.000000</v>
      </c>
      <c r="AA79" t="str">
        <v>153.052216</v>
      </c>
      <c r="AB79" t="str">
        <v>560.803772</v>
      </c>
      <c r="AC79" t="str">
        <v>0.727084</v>
      </c>
      <c r="AD79" t="str">
        <v>0.5</v>
      </c>
      <c r="AE79" t="str">
        <v>0.80</v>
      </c>
      <c r="AF79" t="str">
        <f>AC79*AD79*AE79*AQ79</f>
        <v>14.271507</v>
      </c>
      <c r="AG79" t="str">
        <v>1.000000</v>
      </c>
      <c r="AH79" t="str">
        <v>54.84</v>
      </c>
      <c r="AI79" t="str">
        <v>54.24</v>
      </c>
      <c r="AJ79" t="str">
        <v>25.13</v>
      </c>
      <c r="AK79" t="str">
        <v>23.59</v>
      </c>
      <c r="AL79" t="str">
        <f>(AK79-AJ79)*(AJ79*0+0)+AK79</f>
        <v>23.59</v>
      </c>
      <c r="AM79" t="str">
        <v>101.55</v>
      </c>
      <c r="AN79" t="str">
        <v>79.8</v>
      </c>
      <c r="AO79" t="str">
        <v>79.7</v>
      </c>
      <c r="AP79" t="str">
        <v>0.1</v>
      </c>
      <c r="AQ79" t="str">
        <v>49</v>
      </c>
      <c r="AR79" t="str">
        <v>4.035</v>
      </c>
      <c r="AS79" t="str">
        <v>09:21:54</v>
      </c>
      <c r="AT79" t="str">
        <v>2025-01-29</v>
      </c>
      <c r="AU79" t="str">
        <v>-1.41</v>
      </c>
      <c r="AV79" t="str">
        <v>1</v>
      </c>
      <c r="AW79" t="str">
        <v>-0.000</v>
      </c>
      <c r="AX79" t="str">
        <v>0.000</v>
      </c>
      <c r="AY79" t="str">
        <v>0.002</v>
      </c>
      <c r="AZ79" t="str">
        <v>-0.143</v>
      </c>
      <c r="BA79" t="str">
        <v>-0.011</v>
      </c>
      <c r="BB79" t="str">
        <v>-0.457</v>
      </c>
      <c r="BC79" t="str">
        <v>1</v>
      </c>
      <c r="BD79" t="str">
        <v>75</v>
      </c>
      <c r="BE79" t="str">
        <v>0.001</v>
      </c>
      <c r="BF79" t="str">
        <v>2.000000</v>
      </c>
      <c r="BG79" t="str">
        <v>0.058905</v>
      </c>
      <c r="BH79" t="str">
        <v>0.000000</v>
      </c>
      <c r="BI79" t="str">
        <v>0.029230</v>
      </c>
      <c r="BJ79" t="str">
        <v>0.000000</v>
      </c>
      <c r="BK79" t="str">
        <v>0.000000</v>
      </c>
      <c r="BL79" t="str">
        <v>-0.000068</v>
      </c>
      <c r="BM79" t="str">
        <v>standard</v>
      </c>
      <c r="BN79" t="str">
        <v>0</v>
      </c>
      <c r="BO79" t="str">
        <v>rectangular</v>
      </c>
      <c r="BP79" t="str">
        <v>7000</v>
      </c>
      <c r="BQ79" t="str">
        <v>500</v>
      </c>
      <c r="BR79" t="str">
        <v>1.000000</v>
      </c>
      <c r="BS79" t="str">
        <v>2.000000</v>
      </c>
      <c r="BT79" t="str">
        <v>55537</v>
      </c>
      <c r="BU79" t="str">
        <v>55537</v>
      </c>
      <c r="BV79" t="str">
        <v>55537</v>
      </c>
      <c r="BW79" t="str">
        <v>0.000000</v>
      </c>
      <c r="BX79" t="str">
        <v>-9999</v>
      </c>
      <c r="BY79" t="str">
        <v>0.000000</v>
      </c>
      <c r="BZ79" t="str">
        <v>0.000000</v>
      </c>
      <c r="CA79" t="str">
        <v>0.000000</v>
      </c>
      <c r="CB79" t="str">
        <v>0.000000</v>
      </c>
      <c r="CC79" t="str">
        <v>2.448273</v>
      </c>
      <c r="CD79" t="str">
        <v>2.490208</v>
      </c>
      <c r="CE79" t="str">
        <v>1.073571</v>
      </c>
      <c r="CF79" t="str">
        <v>0.762239</v>
      </c>
      <c r="CG79" t="str">
        <v>0.271343</v>
      </c>
      <c r="CH79" t="str">
        <v>-0.015291</v>
      </c>
      <c r="CI79" t="str">
        <v>0.412328</v>
      </c>
      <c r="CJ79" t="str">
        <v>0.150032</v>
      </c>
      <c r="CK79" t="str">
        <v>153.052216</v>
      </c>
      <c r="CL79" t="str">
        <v>0.001144</v>
      </c>
      <c r="CM79" t="str">
        <v>2.363673</v>
      </c>
      <c r="CN79" t="str">
        <v>0.000005</v>
      </c>
      <c r="CO79" t="str">
        <v>1.000000</v>
      </c>
      <c r="CP79" t="str">
        <v>2.399535</v>
      </c>
      <c r="CQ79" t="str">
        <v>0.000012</v>
      </c>
      <c r="CR79" t="str">
        <v>1.000000</v>
      </c>
      <c r="CS79" t="str">
        <v>0.601056</v>
      </c>
      <c r="CT79" t="str">
        <v>0.600294</v>
      </c>
      <c r="CU79" t="str">
        <v>0.107352</v>
      </c>
      <c r="CV79" t="str">
        <v>0.000000</v>
      </c>
      <c r="CW79" t="str">
        <v>PSF-01163_20250129092756_465</v>
      </c>
      <c r="CX79" t="str">
        <v>PFA-00994</v>
      </c>
      <c r="CY79" t="str">
        <v>PSA-00994</v>
      </c>
      <c r="CZ79" t="str">
        <v>PSF-01163</v>
      </c>
      <c r="DA79" t="str">
        <v>RHS-01998</v>
      </c>
      <c r="DB79" t="str">
        <v>3.0.0</v>
      </c>
      <c r="DC79" t="str">
        <v>2025-01-13T08:33:48.201Z</v>
      </c>
    </row>
    <row r="80">
      <c r="A80" t="str">
        <v>77</v>
      </c>
      <c r="B80" t="str">
        <v>09:28:16</v>
      </c>
      <c r="C80" t="str">
        <v>2025-01-29</v>
      </c>
      <c r="D80" t="str">
        <v>K_lowfl_medbth</v>
      </c>
      <c r="E80" t="str">
        <v>Karina Guo</v>
      </c>
      <c r="F80" t="str">
        <v/>
      </c>
      <c r="G80" t="str">
        <v/>
      </c>
      <c r="H80" t="str">
        <v>261</v>
      </c>
      <c r="I80" t="str">
        <v>Mid</v>
      </c>
      <c r="J80" t="str">
        <f>1/((1/L80)-(1/K80))</f>
        <v>0.017420</v>
      </c>
      <c r="K80" t="str">
        <f>BH80+(BI80*AN80)+(BJ80*AN80*POWER(V80,2))+(BK80*AN80*V80)+(BL80*POWER(AN80,2))</f>
        <v>1.901967</v>
      </c>
      <c r="L80" t="str">
        <f>((M80/1000)*(1000-((T80+S80)/2)))/(T80-S80)</f>
        <v>0.017261</v>
      </c>
      <c r="M80" t="str">
        <f>(AN80*(S80-R80))/(100*U80*(1000-S80))*1000</f>
        <v>0.211491</v>
      </c>
      <c r="N80" t="str">
        <v>1.747920</v>
      </c>
      <c r="O80" t="str">
        <v>1.736231</v>
      </c>
      <c r="P80" t="str">
        <f>0.61365*EXP((17.502*AL80)/(240.97+AL80))</f>
        <v>2.963226</v>
      </c>
      <c r="Q80" t="str">
        <f>P80-N80</f>
        <v>1.215306</v>
      </c>
      <c r="R80" t="str">
        <v>17.097895</v>
      </c>
      <c r="S80" t="str">
        <v>17.212997</v>
      </c>
      <c r="T80" t="str">
        <f>(P80/AM80)*1000</f>
        <v>29.180971</v>
      </c>
      <c r="U80" t="str">
        <f>V80*BG80</f>
        <v>0.441786</v>
      </c>
      <c r="V80" t="str">
        <v>7.500000</v>
      </c>
      <c r="W80" t="str">
        <v>PSF-01163_20250129092816_37f</v>
      </c>
      <c r="X80" t="str">
        <v>0.000000</v>
      </c>
      <c r="Y80" t="str">
        <v>0.000000</v>
      </c>
      <c r="Z80" t="str">
        <v>0.000000</v>
      </c>
      <c r="AA80" t="str">
        <v>164.422638</v>
      </c>
      <c r="AB80" t="str">
        <v>500.488037</v>
      </c>
      <c r="AC80" t="str">
        <v>0.671475</v>
      </c>
      <c r="AD80" t="str">
        <v>0.5</v>
      </c>
      <c r="AE80" t="str">
        <v>0.80</v>
      </c>
      <c r="AF80" t="str">
        <f>AC80*AD80*AE80*AQ80</f>
        <v>14.713560</v>
      </c>
      <c r="AG80" t="str">
        <v>1.000000</v>
      </c>
      <c r="AH80" t="str">
        <v>54.59</v>
      </c>
      <c r="AI80" t="str">
        <v>54.23</v>
      </c>
      <c r="AJ80" t="str">
        <v>25.12</v>
      </c>
      <c r="AK80" t="str">
        <v>23.82</v>
      </c>
      <c r="AL80" t="str">
        <f>(AK80-AJ80)*(AJ80*0+0)+AK80</f>
        <v>23.82</v>
      </c>
      <c r="AM80" t="str">
        <v>101.55</v>
      </c>
      <c r="AN80" t="str">
        <v>79.8</v>
      </c>
      <c r="AO80" t="str">
        <v>79.7</v>
      </c>
      <c r="AP80" t="str">
        <v>0.1</v>
      </c>
      <c r="AQ80" t="str">
        <v>55</v>
      </c>
      <c r="AR80" t="str">
        <v>4.034</v>
      </c>
      <c r="AS80" t="str">
        <v>09:21:54</v>
      </c>
      <c r="AT80" t="str">
        <v>2025-01-29</v>
      </c>
      <c r="AU80" t="str">
        <v>-1.41</v>
      </c>
      <c r="AV80" t="str">
        <v>1</v>
      </c>
      <c r="AW80" t="str">
        <v>-0.000</v>
      </c>
      <c r="AX80" t="str">
        <v>0.000</v>
      </c>
      <c r="AY80" t="str">
        <v>0.004</v>
      </c>
      <c r="AZ80" t="str">
        <v>-0.104</v>
      </c>
      <c r="BA80" t="str">
        <v>-0.192</v>
      </c>
      <c r="BB80" t="str">
        <v>-1.029</v>
      </c>
      <c r="BC80" t="str">
        <v>1</v>
      </c>
      <c r="BD80" t="str">
        <v>75</v>
      </c>
      <c r="BE80" t="str">
        <v>0.001</v>
      </c>
      <c r="BF80" t="str">
        <v>2.000000</v>
      </c>
      <c r="BG80" t="str">
        <v>0.058905</v>
      </c>
      <c r="BH80" t="str">
        <v>0.000000</v>
      </c>
      <c r="BI80" t="str">
        <v>0.029230</v>
      </c>
      <c r="BJ80" t="str">
        <v>0.000000</v>
      </c>
      <c r="BK80" t="str">
        <v>0.000000</v>
      </c>
      <c r="BL80" t="str">
        <v>-0.000068</v>
      </c>
      <c r="BM80" t="str">
        <v>standard</v>
      </c>
      <c r="BN80" t="str">
        <v>0</v>
      </c>
      <c r="BO80" t="str">
        <v>rectangular</v>
      </c>
      <c r="BP80" t="str">
        <v>7000</v>
      </c>
      <c r="BQ80" t="str">
        <v>500</v>
      </c>
      <c r="BR80" t="str">
        <v>1.000000</v>
      </c>
      <c r="BS80" t="str">
        <v>2.000000</v>
      </c>
      <c r="BT80" t="str">
        <v>55537</v>
      </c>
      <c r="BU80" t="str">
        <v>55537</v>
      </c>
      <c r="BV80" t="str">
        <v>55537</v>
      </c>
      <c r="BW80" t="str">
        <v>0.000000</v>
      </c>
      <c r="BX80" t="str">
        <v>-9999</v>
      </c>
      <c r="BY80" t="str">
        <v>0.000000</v>
      </c>
      <c r="BZ80" t="str">
        <v>0.000000</v>
      </c>
      <c r="CA80" t="str">
        <v>0.000000</v>
      </c>
      <c r="CB80" t="str">
        <v>0.000000</v>
      </c>
      <c r="CC80" t="str">
        <v>2.448257</v>
      </c>
      <c r="CD80" t="str">
        <v>2.489865</v>
      </c>
      <c r="CE80" t="str">
        <v>1.073635</v>
      </c>
      <c r="CF80" t="str">
        <v>0.762244</v>
      </c>
      <c r="CG80" t="str">
        <v>0.271472</v>
      </c>
      <c r="CH80" t="str">
        <v>-0.012607</v>
      </c>
      <c r="CI80" t="str">
        <v>0.413833</v>
      </c>
      <c r="CJ80" t="str">
        <v>0.154998</v>
      </c>
      <c r="CK80" t="str">
        <v>164.422638</v>
      </c>
      <c r="CL80" t="str">
        <v>0.001161</v>
      </c>
      <c r="CM80" t="str">
        <v>2.363673</v>
      </c>
      <c r="CN80" t="str">
        <v>0.000005</v>
      </c>
      <c r="CO80" t="str">
        <v>1.000000</v>
      </c>
      <c r="CP80" t="str">
        <v>2.399535</v>
      </c>
      <c r="CQ80" t="str">
        <v>0.000012</v>
      </c>
      <c r="CR80" t="str">
        <v>1.000000</v>
      </c>
      <c r="CS80" t="str">
        <v>0.601056</v>
      </c>
      <c r="CT80" t="str">
        <v>0.600294</v>
      </c>
      <c r="CU80" t="str">
        <v>0.107352</v>
      </c>
      <c r="CV80" t="str">
        <v>0.000000</v>
      </c>
      <c r="CW80" t="str">
        <v>PSF-01163_20250129092816_37f</v>
      </c>
      <c r="CX80" t="str">
        <v>PFA-00994</v>
      </c>
      <c r="CY80" t="str">
        <v>PSA-00994</v>
      </c>
      <c r="CZ80" t="str">
        <v>PSF-01163</v>
      </c>
      <c r="DA80" t="str">
        <v>RHS-01998</v>
      </c>
      <c r="DB80" t="str">
        <v>3.0.0</v>
      </c>
      <c r="DC80" t="str">
        <v>2025-01-13T08:33:48.201Z</v>
      </c>
    </row>
    <row r="81">
      <c r="A81" t="str">
        <v>78</v>
      </c>
      <c r="B81" t="str">
        <v>09:28:33</v>
      </c>
      <c r="C81" t="str">
        <v>2025-01-29</v>
      </c>
      <c r="D81" t="str">
        <v>K_lowfl_medbth</v>
      </c>
      <c r="E81" t="str">
        <v>Karina Guo</v>
      </c>
      <c r="F81" t="str">
        <v/>
      </c>
      <c r="G81" t="str">
        <v/>
      </c>
      <c r="H81" t="str">
        <v>261</v>
      </c>
      <c r="I81" t="str">
        <v>Mid</v>
      </c>
      <c r="J81" t="str">
        <f>1/((1/L81)-(1/K81))</f>
        <v>0.031507</v>
      </c>
      <c r="K81" t="str">
        <f>BH81+(BI81*AN81)+(BJ81*AN81*POWER(V81,2))+(BK81*AN81*V81)+(BL81*POWER(AN81,2))</f>
        <v>1.905245</v>
      </c>
      <c r="L81" t="str">
        <f>((M81/1000)*(1000-((T81+S81)/2)))/(T81-S81)</f>
        <v>0.030994</v>
      </c>
      <c r="M81" t="str">
        <f>(AN81*(S81-R81))/(100*U81*(1000-S81))*1000</f>
        <v>0.364316</v>
      </c>
      <c r="N81" t="str">
        <v>1.761646</v>
      </c>
      <c r="O81" t="str">
        <v>1.741558</v>
      </c>
      <c r="P81" t="str">
        <f>0.61365*EXP((17.502*AL81)/(240.97+AL81))</f>
        <v>2.927749</v>
      </c>
      <c r="Q81" t="str">
        <f>P81-N81</f>
        <v>1.166103</v>
      </c>
      <c r="R81" t="str">
        <v>17.149460</v>
      </c>
      <c r="S81" t="str">
        <v>17.347271</v>
      </c>
      <c r="T81" t="str">
        <f>(P81/AM81)*1000</f>
        <v>28.830120</v>
      </c>
      <c r="U81" t="str">
        <f>V81*BG81</f>
        <v>0.441786</v>
      </c>
      <c r="V81" t="str">
        <v>7.500000</v>
      </c>
      <c r="W81" t="str">
        <v>PSF-01163_20250129092833_060</v>
      </c>
      <c r="X81" t="str">
        <v>0.000000</v>
      </c>
      <c r="Y81" t="str">
        <v>0.000000</v>
      </c>
      <c r="Z81" t="str">
        <v>0.000000</v>
      </c>
      <c r="AA81" t="str">
        <v>142.149933</v>
      </c>
      <c r="AB81" t="str">
        <v>543.603271</v>
      </c>
      <c r="AC81" t="str">
        <v>0.738504</v>
      </c>
      <c r="AD81" t="str">
        <v>0.5</v>
      </c>
      <c r="AE81" t="str">
        <v>0.80</v>
      </c>
      <c r="AF81" t="str">
        <f>AC81*AD81*AE81*AQ81</f>
        <v>17.402424</v>
      </c>
      <c r="AG81" t="str">
        <v>1.000000</v>
      </c>
      <c r="AH81" t="str">
        <v>55.05</v>
      </c>
      <c r="AI81" t="str">
        <v>54.43</v>
      </c>
      <c r="AJ81" t="str">
        <v>25.11</v>
      </c>
      <c r="AK81" t="str">
        <v>23.62</v>
      </c>
      <c r="AL81" t="str">
        <f>(AK81-AJ81)*(AJ81*0+0)+AK81</f>
        <v>23.62</v>
      </c>
      <c r="AM81" t="str">
        <v>101.55</v>
      </c>
      <c r="AN81" t="str">
        <v>80.0</v>
      </c>
      <c r="AO81" t="str">
        <v>79.7</v>
      </c>
      <c r="AP81" t="str">
        <v>0.4</v>
      </c>
      <c r="AQ81" t="str">
        <v>59</v>
      </c>
      <c r="AR81" t="str">
        <v>4.034</v>
      </c>
      <c r="AS81" t="str">
        <v>09:21:54</v>
      </c>
      <c r="AT81" t="str">
        <v>2025-01-29</v>
      </c>
      <c r="AU81" t="str">
        <v>-1.41</v>
      </c>
      <c r="AV81" t="str">
        <v>1</v>
      </c>
      <c r="AW81" t="str">
        <v>-0.000</v>
      </c>
      <c r="AX81" t="str">
        <v>0.001</v>
      </c>
      <c r="AY81" t="str">
        <v>0.003</v>
      </c>
      <c r="AZ81" t="str">
        <v>-0.090</v>
      </c>
      <c r="BA81" t="str">
        <v>-0.281</v>
      </c>
      <c r="BB81" t="str">
        <v>-0.391</v>
      </c>
      <c r="BC81" t="str">
        <v>1</v>
      </c>
      <c r="BD81" t="str">
        <v>75</v>
      </c>
      <c r="BE81" t="str">
        <v>0.001</v>
      </c>
      <c r="BF81" t="str">
        <v>2.000000</v>
      </c>
      <c r="BG81" t="str">
        <v>0.058905</v>
      </c>
      <c r="BH81" t="str">
        <v>0.000000</v>
      </c>
      <c r="BI81" t="str">
        <v>0.029230</v>
      </c>
      <c r="BJ81" t="str">
        <v>0.000000</v>
      </c>
      <c r="BK81" t="str">
        <v>0.000000</v>
      </c>
      <c r="BL81" t="str">
        <v>-0.000068</v>
      </c>
      <c r="BM81" t="str">
        <v>standard</v>
      </c>
      <c r="BN81" t="str">
        <v>0</v>
      </c>
      <c r="BO81" t="str">
        <v>rectangular</v>
      </c>
      <c r="BP81" t="str">
        <v>7000</v>
      </c>
      <c r="BQ81" t="str">
        <v>500</v>
      </c>
      <c r="BR81" t="str">
        <v>1.000000</v>
      </c>
      <c r="BS81" t="str">
        <v>2.000000</v>
      </c>
      <c r="BT81" t="str">
        <v>55537</v>
      </c>
      <c r="BU81" t="str">
        <v>55537</v>
      </c>
      <c r="BV81" t="str">
        <v>55537</v>
      </c>
      <c r="BW81" t="str">
        <v>0.000000</v>
      </c>
      <c r="BX81" t="str">
        <v>-9999</v>
      </c>
      <c r="BY81" t="str">
        <v>0.000000</v>
      </c>
      <c r="BZ81" t="str">
        <v>0.000000</v>
      </c>
      <c r="CA81" t="str">
        <v>0.000000</v>
      </c>
      <c r="CB81" t="str">
        <v>0.000000</v>
      </c>
      <c r="CC81" t="str">
        <v>2.448519</v>
      </c>
      <c r="CD81" t="str">
        <v>2.490498</v>
      </c>
      <c r="CE81" t="str">
        <v>1.074854</v>
      </c>
      <c r="CF81" t="str">
        <v>0.762262</v>
      </c>
      <c r="CG81" t="str">
        <v>0.271574</v>
      </c>
      <c r="CH81" t="str">
        <v>-0.014728</v>
      </c>
      <c r="CI81" t="str">
        <v>0.415115</v>
      </c>
      <c r="CJ81" t="str">
        <v>0.158590</v>
      </c>
      <c r="CK81" t="str">
        <v>142.149933</v>
      </c>
      <c r="CL81" t="str">
        <v>0.001120</v>
      </c>
      <c r="CM81" t="str">
        <v>2.363673</v>
      </c>
      <c r="CN81" t="str">
        <v>0.000005</v>
      </c>
      <c r="CO81" t="str">
        <v>1.000000</v>
      </c>
      <c r="CP81" t="str">
        <v>2.399535</v>
      </c>
      <c r="CQ81" t="str">
        <v>0.000012</v>
      </c>
      <c r="CR81" t="str">
        <v>1.000000</v>
      </c>
      <c r="CS81" t="str">
        <v>0.601056</v>
      </c>
      <c r="CT81" t="str">
        <v>0.600294</v>
      </c>
      <c r="CU81" t="str">
        <v>0.107352</v>
      </c>
      <c r="CV81" t="str">
        <v>0.000000</v>
      </c>
      <c r="CW81" t="str">
        <v>PSF-01163_20250129092833_060</v>
      </c>
      <c r="CX81" t="str">
        <v>PFA-00994</v>
      </c>
      <c r="CY81" t="str">
        <v>PSA-00994</v>
      </c>
      <c r="CZ81" t="str">
        <v>PSF-01163</v>
      </c>
      <c r="DA81" t="str">
        <v>RHS-01998</v>
      </c>
      <c r="DB81" t="str">
        <v>3.0.0</v>
      </c>
      <c r="DC81" t="str">
        <v>2025-01-13T08:33:48.201Z</v>
      </c>
    </row>
    <row r="82">
      <c r="A82" t="str">
        <v>79</v>
      </c>
      <c r="B82" t="str">
        <v>09:28:54</v>
      </c>
      <c r="C82" t="str">
        <v>2025-01-29</v>
      </c>
      <c r="D82" t="str">
        <v>K_lowfl_medbth</v>
      </c>
      <c r="E82" t="str">
        <v>Karina Guo</v>
      </c>
      <c r="F82" t="str">
        <v/>
      </c>
      <c r="G82" t="str">
        <v/>
      </c>
      <c r="H82" t="str">
        <v>620</v>
      </c>
      <c r="I82" t="str">
        <v>Low</v>
      </c>
      <c r="J82" t="str">
        <f>1/((1/L82)-(1/K82))</f>
        <v>0.119627</v>
      </c>
      <c r="K82" t="str">
        <f>BH82+(BI82*AN82)+(BJ82*AN82*POWER(V82,2))+(BK82*AN82*V82)+(BL82*POWER(AN82,2))</f>
        <v>1.899112</v>
      </c>
      <c r="L82" t="str">
        <f>((M82/1000)*(1000-((T82+S82)/2)))/(T82-S82)</f>
        <v>0.112539</v>
      </c>
      <c r="M82" t="str">
        <f>(AN82*(S82-R82))/(100*U82*(1000-S82))*1000</f>
        <v>1.215548</v>
      </c>
      <c r="N82" t="str">
        <v>1.809567</v>
      </c>
      <c r="O82" t="str">
        <v>1.742294</v>
      </c>
      <c r="P82" t="str">
        <f>0.61365*EXP((17.502*AL82)/(240.97+AL82))</f>
        <v>2.881118</v>
      </c>
      <c r="Q82" t="str">
        <f>P82-N82</f>
        <v>1.071551</v>
      </c>
      <c r="R82" t="str">
        <v>17.156631</v>
      </c>
      <c r="S82" t="str">
        <v>17.819069</v>
      </c>
      <c r="T82" t="str">
        <f>(P82/AM82)*1000</f>
        <v>28.370789</v>
      </c>
      <c r="U82" t="str">
        <f>V82*BG82</f>
        <v>0.441786</v>
      </c>
      <c r="V82" t="str">
        <v>7.500000</v>
      </c>
      <c r="W82" t="str">
        <v>PSF-01163_20250129092854_d5b</v>
      </c>
      <c r="X82" t="str">
        <v>0.000000</v>
      </c>
      <c r="Y82" t="str">
        <v>0.000000</v>
      </c>
      <c r="Z82" t="str">
        <v>0.000000</v>
      </c>
      <c r="AA82" t="str">
        <v>166.198257</v>
      </c>
      <c r="AB82" t="str">
        <v>662.726257</v>
      </c>
      <c r="AC82" t="str">
        <v>0.749220</v>
      </c>
      <c r="AD82" t="str">
        <v>0.5</v>
      </c>
      <c r="AE82" t="str">
        <v>0.80</v>
      </c>
      <c r="AF82" t="str">
        <f>AC82*AD82*AE82*AQ82</f>
        <v>18.770638</v>
      </c>
      <c r="AG82" t="str">
        <v>1.000000</v>
      </c>
      <c r="AH82" t="str">
        <v>56.59</v>
      </c>
      <c r="AI82" t="str">
        <v>54.49</v>
      </c>
      <c r="AJ82" t="str">
        <v>25.09</v>
      </c>
      <c r="AK82" t="str">
        <v>23.36</v>
      </c>
      <c r="AL82" t="str">
        <f>(AK82-AJ82)*(AJ82*0+0)+AK82</f>
        <v>23.36</v>
      </c>
      <c r="AM82" t="str">
        <v>101.55</v>
      </c>
      <c r="AN82" t="str">
        <v>79.6</v>
      </c>
      <c r="AO82" t="str">
        <v>79.6</v>
      </c>
      <c r="AP82" t="str">
        <v>0.1</v>
      </c>
      <c r="AQ82" t="str">
        <v>63</v>
      </c>
      <c r="AR82" t="str">
        <v>4.033</v>
      </c>
      <c r="AS82" t="str">
        <v>09:21:54</v>
      </c>
      <c r="AT82" t="str">
        <v>2025-01-29</v>
      </c>
      <c r="AU82" t="str">
        <v>-1.41</v>
      </c>
      <c r="AV82" t="str">
        <v>1</v>
      </c>
      <c r="AW82" t="str">
        <v>0.001</v>
      </c>
      <c r="AX82" t="str">
        <v>0.000</v>
      </c>
      <c r="AY82" t="str">
        <v>0.002</v>
      </c>
      <c r="AZ82" t="str">
        <v>-0.001</v>
      </c>
      <c r="BA82" t="str">
        <v>-0.267</v>
      </c>
      <c r="BB82" t="str">
        <v>0.517</v>
      </c>
      <c r="BC82" t="str">
        <v>1</v>
      </c>
      <c r="BD82" t="str">
        <v>75</v>
      </c>
      <c r="BE82" t="str">
        <v>0.001</v>
      </c>
      <c r="BF82" t="str">
        <v>2.000000</v>
      </c>
      <c r="BG82" t="str">
        <v>0.058905</v>
      </c>
      <c r="BH82" t="str">
        <v>0.000000</v>
      </c>
      <c r="BI82" t="str">
        <v>0.029230</v>
      </c>
      <c r="BJ82" t="str">
        <v>0.000000</v>
      </c>
      <c r="BK82" t="str">
        <v>0.000000</v>
      </c>
      <c r="BL82" t="str">
        <v>-0.000068</v>
      </c>
      <c r="BM82" t="str">
        <v>standard</v>
      </c>
      <c r="BN82" t="str">
        <v>0</v>
      </c>
      <c r="BO82" t="str">
        <v>rectangular</v>
      </c>
      <c r="BP82" t="str">
        <v>7000</v>
      </c>
      <c r="BQ82" t="str">
        <v>500</v>
      </c>
      <c r="BR82" t="str">
        <v>1.000000</v>
      </c>
      <c r="BS82" t="str">
        <v>2.000000</v>
      </c>
      <c r="BT82" t="str">
        <v>55537</v>
      </c>
      <c r="BU82" t="str">
        <v>55537</v>
      </c>
      <c r="BV82" t="str">
        <v>55537</v>
      </c>
      <c r="BW82" t="str">
        <v>0.000000</v>
      </c>
      <c r="BX82" t="str">
        <v>-9999</v>
      </c>
      <c r="BY82" t="str">
        <v>0.000000</v>
      </c>
      <c r="BZ82" t="str">
        <v>0.000000</v>
      </c>
      <c r="CA82" t="str">
        <v>0.000000</v>
      </c>
      <c r="CB82" t="str">
        <v>0.000000</v>
      </c>
      <c r="CC82" t="str">
        <v>2.448604</v>
      </c>
      <c r="CD82" t="str">
        <v>2.492610</v>
      </c>
      <c r="CE82" t="str">
        <v>1.072576</v>
      </c>
      <c r="CF82" t="str">
        <v>0.762046</v>
      </c>
      <c r="CG82" t="str">
        <v>0.271706</v>
      </c>
      <c r="CH82" t="str">
        <v>-0.017547</v>
      </c>
      <c r="CI82" t="str">
        <v>0.416600</v>
      </c>
      <c r="CJ82" t="str">
        <v>0.161828</v>
      </c>
      <c r="CK82" t="str">
        <v>166.198257</v>
      </c>
      <c r="CL82" t="str">
        <v>0.001150</v>
      </c>
      <c r="CM82" t="str">
        <v>2.363673</v>
      </c>
      <c r="CN82" t="str">
        <v>0.000005</v>
      </c>
      <c r="CO82" t="str">
        <v>1.000000</v>
      </c>
      <c r="CP82" t="str">
        <v>2.399535</v>
      </c>
      <c r="CQ82" t="str">
        <v>0.000012</v>
      </c>
      <c r="CR82" t="str">
        <v>1.000000</v>
      </c>
      <c r="CS82" t="str">
        <v>0.601056</v>
      </c>
      <c r="CT82" t="str">
        <v>0.600294</v>
      </c>
      <c r="CU82" t="str">
        <v>0.107352</v>
      </c>
      <c r="CV82" t="str">
        <v>0.000000</v>
      </c>
      <c r="CW82" t="str">
        <v>PSF-01163_20250129092854_d5b</v>
      </c>
      <c r="CX82" t="str">
        <v>PFA-00994</v>
      </c>
      <c r="CY82" t="str">
        <v>PSA-00994</v>
      </c>
      <c r="CZ82" t="str">
        <v>PSF-01163</v>
      </c>
      <c r="DA82" t="str">
        <v>RHS-01998</v>
      </c>
      <c r="DB82" t="str">
        <v>3.0.0</v>
      </c>
      <c r="DC82" t="str">
        <v>2025-01-13T08:33:48.201Z</v>
      </c>
    </row>
    <row r="83">
      <c r="A83" t="str">
        <v>80</v>
      </c>
      <c r="B83" t="str">
        <v>09:29:28</v>
      </c>
      <c r="C83" t="str">
        <v>2025-01-29</v>
      </c>
      <c r="D83" t="str">
        <v>K_lowfl_medbth</v>
      </c>
      <c r="E83" t="str">
        <v>Karina Guo</v>
      </c>
      <c r="F83" t="str">
        <v/>
      </c>
      <c r="G83" t="str">
        <v/>
      </c>
      <c r="H83" t="str">
        <v>620</v>
      </c>
      <c r="I83" t="str">
        <v>Low</v>
      </c>
      <c r="J83" t="str">
        <f>1/((1/L83)-(1/K83))</f>
        <v>0.084137</v>
      </c>
      <c r="K83" t="str">
        <f>BH83+(BI83*AN83)+(BJ83*AN83*POWER(V83,2))+(BK83*AN83*V83)+(BL83*POWER(AN83,2))</f>
        <v>1.902594</v>
      </c>
      <c r="L83" t="str">
        <f>((M83/1000)*(1000-((T83+S83)/2)))/(T83-S83)</f>
        <v>0.080573</v>
      </c>
      <c r="M83" t="str">
        <f>(AN83*(S83-R83))/(100*U83*(1000-S83))*1000</f>
        <v>0.922245</v>
      </c>
      <c r="N83" t="str">
        <v>1.783599</v>
      </c>
      <c r="O83" t="str">
        <v>1.732666</v>
      </c>
      <c r="P83" t="str">
        <f>0.61365*EXP((17.502*AL83)/(240.97+AL83))</f>
        <v>2.919064</v>
      </c>
      <c r="Q83" t="str">
        <f>P83-N83</f>
        <v>1.135465</v>
      </c>
      <c r="R83" t="str">
        <v>17.061695</v>
      </c>
      <c r="S83" t="str">
        <v>17.563234</v>
      </c>
      <c r="T83" t="str">
        <f>(P83/AM83)*1000</f>
        <v>28.744240</v>
      </c>
      <c r="U83" t="str">
        <f>V83*BG83</f>
        <v>0.441786</v>
      </c>
      <c r="V83" t="str">
        <v>7.500000</v>
      </c>
      <c r="W83" t="str">
        <v>PSF-01163_20250129092928_5e6</v>
      </c>
      <c r="X83" t="str">
        <v>0.000000</v>
      </c>
      <c r="Y83" t="str">
        <v>0.000000</v>
      </c>
      <c r="Z83" t="str">
        <v>0.000000</v>
      </c>
      <c r="AA83" t="str">
        <v>157.987839</v>
      </c>
      <c r="AB83" t="str">
        <v>653.308167</v>
      </c>
      <c r="AC83" t="str">
        <v>0.758173</v>
      </c>
      <c r="AD83" t="str">
        <v>0.5</v>
      </c>
      <c r="AE83" t="str">
        <v>0.80</v>
      </c>
      <c r="AF83" t="str">
        <f>AC83*AD83*AE83*AQ83</f>
        <v>19.520651</v>
      </c>
      <c r="AG83" t="str">
        <v>1.000000</v>
      </c>
      <c r="AH83" t="str">
        <v>55.83</v>
      </c>
      <c r="AI83" t="str">
        <v>54.24</v>
      </c>
      <c r="AJ83" t="str">
        <v>25.08</v>
      </c>
      <c r="AK83" t="str">
        <v>23.57</v>
      </c>
      <c r="AL83" t="str">
        <f>(AK83-AJ83)*(AJ83*0+0)+AK83</f>
        <v>23.57</v>
      </c>
      <c r="AM83" t="str">
        <v>101.55</v>
      </c>
      <c r="AN83" t="str">
        <v>79.8</v>
      </c>
      <c r="AO83" t="str">
        <v>79.5</v>
      </c>
      <c r="AP83" t="str">
        <v>0.3</v>
      </c>
      <c r="AQ83" t="str">
        <v>64</v>
      </c>
      <c r="AR83" t="str">
        <v>4.032</v>
      </c>
      <c r="AS83" t="str">
        <v>09:21:54</v>
      </c>
      <c r="AT83" t="str">
        <v>2025-01-29</v>
      </c>
      <c r="AU83" t="str">
        <v>-1.41</v>
      </c>
      <c r="AV83" t="str">
        <v>1</v>
      </c>
      <c r="AW83" t="str">
        <v>0.001</v>
      </c>
      <c r="AX83" t="str">
        <v>0.001</v>
      </c>
      <c r="AY83" t="str">
        <v>0.002</v>
      </c>
      <c r="AZ83" t="str">
        <v>0.118</v>
      </c>
      <c r="BA83" t="str">
        <v>0.247</v>
      </c>
      <c r="BB83" t="str">
        <v>0.682</v>
      </c>
      <c r="BC83" t="str">
        <v>1</v>
      </c>
      <c r="BD83" t="str">
        <v>75</v>
      </c>
      <c r="BE83" t="str">
        <v>0.001</v>
      </c>
      <c r="BF83" t="str">
        <v>2.000000</v>
      </c>
      <c r="BG83" t="str">
        <v>0.058905</v>
      </c>
      <c r="BH83" t="str">
        <v>0.000000</v>
      </c>
      <c r="BI83" t="str">
        <v>0.029230</v>
      </c>
      <c r="BJ83" t="str">
        <v>0.000000</v>
      </c>
      <c r="BK83" t="str">
        <v>0.000000</v>
      </c>
      <c r="BL83" t="str">
        <v>-0.000068</v>
      </c>
      <c r="BM83" t="str">
        <v>standard</v>
      </c>
      <c r="BN83" t="str">
        <v>0</v>
      </c>
      <c r="BO83" t="str">
        <v>rectangular</v>
      </c>
      <c r="BP83" t="str">
        <v>7000</v>
      </c>
      <c r="BQ83" t="str">
        <v>500</v>
      </c>
      <c r="BR83" t="str">
        <v>1.000000</v>
      </c>
      <c r="BS83" t="str">
        <v>2.000000</v>
      </c>
      <c r="BT83" t="str">
        <v>55537</v>
      </c>
      <c r="BU83" t="str">
        <v>55537</v>
      </c>
      <c r="BV83" t="str">
        <v>55537</v>
      </c>
      <c r="BW83" t="str">
        <v>0.000000</v>
      </c>
      <c r="BX83" t="str">
        <v>-9999</v>
      </c>
      <c r="BY83" t="str">
        <v>0.000000</v>
      </c>
      <c r="BZ83" t="str">
        <v>0.000000</v>
      </c>
      <c r="CA83" t="str">
        <v>0.000000</v>
      </c>
      <c r="CB83" t="str">
        <v>0.000000</v>
      </c>
      <c r="CC83" t="str">
        <v>2.448273</v>
      </c>
      <c r="CD83" t="str">
        <v>2.491568</v>
      </c>
      <c r="CE83" t="str">
        <v>1.073869</v>
      </c>
      <c r="CF83" t="str">
        <v>0.761984</v>
      </c>
      <c r="CG83" t="str">
        <v>0.271868</v>
      </c>
      <c r="CH83" t="str">
        <v>-0.014971</v>
      </c>
      <c r="CI83" t="str">
        <v>0.419227</v>
      </c>
      <c r="CJ83" t="str">
        <v>0.163336</v>
      </c>
      <c r="CK83" t="str">
        <v>157.987839</v>
      </c>
      <c r="CL83" t="str">
        <v>0.001164</v>
      </c>
      <c r="CM83" t="str">
        <v>2.363673</v>
      </c>
      <c r="CN83" t="str">
        <v>0.000005</v>
      </c>
      <c r="CO83" t="str">
        <v>1.000000</v>
      </c>
      <c r="CP83" t="str">
        <v>2.399535</v>
      </c>
      <c r="CQ83" t="str">
        <v>0.000012</v>
      </c>
      <c r="CR83" t="str">
        <v>1.000000</v>
      </c>
      <c r="CS83" t="str">
        <v>0.601056</v>
      </c>
      <c r="CT83" t="str">
        <v>0.600294</v>
      </c>
      <c r="CU83" t="str">
        <v>0.107352</v>
      </c>
      <c r="CV83" t="str">
        <v>0.000000</v>
      </c>
      <c r="CW83" t="str">
        <v>PSF-01163_20250129092928_5e6</v>
      </c>
      <c r="CX83" t="str">
        <v>PFA-00994</v>
      </c>
      <c r="CY83" t="str">
        <v>PSA-00994</v>
      </c>
      <c r="CZ83" t="str">
        <v>PSF-01163</v>
      </c>
      <c r="DA83" t="str">
        <v>RHS-01998</v>
      </c>
      <c r="DB83" t="str">
        <v>3.0.0</v>
      </c>
      <c r="DC83" t="str">
        <v>2025-01-13T08:33:48.201Z</v>
      </c>
    </row>
    <row r="84">
      <c r="A84" t="str">
        <v>81</v>
      </c>
      <c r="B84" t="str">
        <v>09:29:47</v>
      </c>
      <c r="C84" t="str">
        <v>2025-01-29</v>
      </c>
      <c r="D84" t="str">
        <v>K_lowfl_medbth</v>
      </c>
      <c r="E84" t="str">
        <v>Karina Guo</v>
      </c>
      <c r="F84" t="str">
        <v/>
      </c>
      <c r="G84" t="str">
        <v/>
      </c>
      <c r="H84" t="str">
        <v>620</v>
      </c>
      <c r="I84" t="str">
        <v>Low</v>
      </c>
      <c r="J84" t="str">
        <f>1/((1/L84)-(1/K84))</f>
        <v>0.078221</v>
      </c>
      <c r="K84" t="str">
        <f>BH84+(BI84*AN84)+(BJ84*AN84*POWER(V84,2))+(BK84*AN84*V84)+(BL84*POWER(AN84,2))</f>
        <v>1.903570</v>
      </c>
      <c r="L84" t="str">
        <f>((M84/1000)*(1000-((T84+S84)/2)))/(T84-S84)</f>
        <v>0.075134</v>
      </c>
      <c r="M84" t="str">
        <f>(AN84*(S84-R84))/(100*U84*(1000-S84))*1000</f>
        <v>0.860915</v>
      </c>
      <c r="N84" t="str">
        <v>1.779441</v>
      </c>
      <c r="O84" t="str">
        <v>1.731924</v>
      </c>
      <c r="P84" t="str">
        <f>0.61365*EXP((17.502*AL84)/(240.97+AL84))</f>
        <v>2.916207</v>
      </c>
      <c r="Q84" t="str">
        <f>P84-N84</f>
        <v>1.136766</v>
      </c>
      <c r="R84" t="str">
        <v>17.053963</v>
      </c>
      <c r="S84" t="str">
        <v>17.521860</v>
      </c>
      <c r="T84" t="str">
        <f>(P84/AM84)*1000</f>
        <v>28.715405</v>
      </c>
      <c r="U84" t="str">
        <f>V84*BG84</f>
        <v>0.441786</v>
      </c>
      <c r="V84" t="str">
        <v>7.500000</v>
      </c>
      <c r="W84" t="str">
        <v>PSF-01163_20250129092947_ae6</v>
      </c>
      <c r="X84" t="str">
        <v>0.000000</v>
      </c>
      <c r="Y84" t="str">
        <v>0.000000</v>
      </c>
      <c r="Z84" t="str">
        <v>0.000000</v>
      </c>
      <c r="AA84" t="str">
        <v>139.301056</v>
      </c>
      <c r="AB84" t="str">
        <v>621.739624</v>
      </c>
      <c r="AC84" t="str">
        <v>0.775950</v>
      </c>
      <c r="AD84" t="str">
        <v>0.5</v>
      </c>
      <c r="AE84" t="str">
        <v>0.80</v>
      </c>
      <c r="AF84" t="str">
        <f>AC84*AD84*AE84*AQ84</f>
        <v>23.547842</v>
      </c>
      <c r="AG84" t="str">
        <v>1.000000</v>
      </c>
      <c r="AH84" t="str">
        <v>55.73</v>
      </c>
      <c r="AI84" t="str">
        <v>54.24</v>
      </c>
      <c r="AJ84" t="str">
        <v>25.07</v>
      </c>
      <c r="AK84" t="str">
        <v>23.56</v>
      </c>
      <c r="AL84" t="str">
        <f>(AK84-AJ84)*(AJ84*0+0)+AK84</f>
        <v>23.56</v>
      </c>
      <c r="AM84" t="str">
        <v>101.56</v>
      </c>
      <c r="AN84" t="str">
        <v>79.9</v>
      </c>
      <c r="AO84" t="str">
        <v>79.2</v>
      </c>
      <c r="AP84" t="str">
        <v>0.9</v>
      </c>
      <c r="AQ84" t="str">
        <v>76</v>
      </c>
      <c r="AR84" t="str">
        <v>4.031</v>
      </c>
      <c r="AS84" t="str">
        <v>09:21:54</v>
      </c>
      <c r="AT84" t="str">
        <v>2025-01-29</v>
      </c>
      <c r="AU84" t="str">
        <v>-1.41</v>
      </c>
      <c r="AV84" t="str">
        <v>1</v>
      </c>
      <c r="AW84" t="str">
        <v>-0.000</v>
      </c>
      <c r="AX84" t="str">
        <v>0.000</v>
      </c>
      <c r="AY84" t="str">
        <v>0.002</v>
      </c>
      <c r="AZ84" t="str">
        <v>0.003</v>
      </c>
      <c r="BA84" t="str">
        <v>-0.005</v>
      </c>
      <c r="BB84" t="str">
        <v>0.029</v>
      </c>
      <c r="BC84" t="str">
        <v>1</v>
      </c>
      <c r="BD84" t="str">
        <v>75</v>
      </c>
      <c r="BE84" t="str">
        <v>0.001</v>
      </c>
      <c r="BF84" t="str">
        <v>2.000000</v>
      </c>
      <c r="BG84" t="str">
        <v>0.058905</v>
      </c>
      <c r="BH84" t="str">
        <v>0.000000</v>
      </c>
      <c r="BI84" t="str">
        <v>0.029230</v>
      </c>
      <c r="BJ84" t="str">
        <v>0.000000</v>
      </c>
      <c r="BK84" t="str">
        <v>0.000000</v>
      </c>
      <c r="BL84" t="str">
        <v>-0.000068</v>
      </c>
      <c r="BM84" t="str">
        <v>standard</v>
      </c>
      <c r="BN84" t="str">
        <v>0</v>
      </c>
      <c r="BO84" t="str">
        <v>rectangular</v>
      </c>
      <c r="BP84" t="str">
        <v>7000</v>
      </c>
      <c r="BQ84" t="str">
        <v>500</v>
      </c>
      <c r="BR84" t="str">
        <v>1.000000</v>
      </c>
      <c r="BS84" t="str">
        <v>2.000000</v>
      </c>
      <c r="BT84" t="str">
        <v>55537</v>
      </c>
      <c r="BU84" t="str">
        <v>55537</v>
      </c>
      <c r="BV84" t="str">
        <v>55537</v>
      </c>
      <c r="BW84" t="str">
        <v>0.000000</v>
      </c>
      <c r="BX84" t="str">
        <v>-9999</v>
      </c>
      <c r="BY84" t="str">
        <v>0.000000</v>
      </c>
      <c r="BZ84" t="str">
        <v>0.000000</v>
      </c>
      <c r="CA84" t="str">
        <v>0.000000</v>
      </c>
      <c r="CB84" t="str">
        <v>0.000000</v>
      </c>
      <c r="CC84" t="str">
        <v>2.448280</v>
      </c>
      <c r="CD84" t="str">
        <v>2.491429</v>
      </c>
      <c r="CE84" t="str">
        <v>1.074231</v>
      </c>
      <c r="CF84" t="str">
        <v>0.761157</v>
      </c>
      <c r="CG84" t="str">
        <v>0.271959</v>
      </c>
      <c r="CH84" t="str">
        <v>-0.015058</v>
      </c>
      <c r="CI84" t="str">
        <v>0.420599</v>
      </c>
      <c r="CJ84" t="str">
        <v>0.173338</v>
      </c>
      <c r="CK84" t="str">
        <v>139.301056</v>
      </c>
      <c r="CL84" t="str">
        <v>0.001156</v>
      </c>
      <c r="CM84" t="str">
        <v>2.363673</v>
      </c>
      <c r="CN84" t="str">
        <v>0.000005</v>
      </c>
      <c r="CO84" t="str">
        <v>1.000000</v>
      </c>
      <c r="CP84" t="str">
        <v>2.399535</v>
      </c>
      <c r="CQ84" t="str">
        <v>0.000012</v>
      </c>
      <c r="CR84" t="str">
        <v>1.000000</v>
      </c>
      <c r="CS84" t="str">
        <v>0.601056</v>
      </c>
      <c r="CT84" t="str">
        <v>0.600294</v>
      </c>
      <c r="CU84" t="str">
        <v>0.107352</v>
      </c>
      <c r="CV84" t="str">
        <v>0.000000</v>
      </c>
      <c r="CW84" t="str">
        <v>PSF-01163_20250129092947_ae6</v>
      </c>
      <c r="CX84" t="str">
        <v>PFA-00994</v>
      </c>
      <c r="CY84" t="str">
        <v>PSA-00994</v>
      </c>
      <c r="CZ84" t="str">
        <v>PSF-01163</v>
      </c>
      <c r="DA84" t="str">
        <v>RHS-01998</v>
      </c>
      <c r="DB84" t="str">
        <v>3.0.0</v>
      </c>
      <c r="DC84" t="str">
        <v>2025-01-13T08:33:48.201Z</v>
      </c>
    </row>
    <row r="85">
      <c r="A85" t="str">
        <v>82</v>
      </c>
      <c r="B85" t="str">
        <v>09:30:19</v>
      </c>
      <c r="C85" t="str">
        <v>2025-01-29</v>
      </c>
      <c r="D85" t="str">
        <v>K_lowfl_medbth</v>
      </c>
      <c r="E85" t="str">
        <v>Karina Guo</v>
      </c>
      <c r="F85" t="str">
        <v/>
      </c>
      <c r="G85" t="str">
        <v/>
      </c>
      <c r="H85" t="str">
        <v>620</v>
      </c>
      <c r="I85" t="str">
        <v>Low</v>
      </c>
      <c r="J85" t="str">
        <f>1/((1/L85)-(1/K85))</f>
        <v>0.125186</v>
      </c>
      <c r="K85" t="str">
        <f>BH85+(BI85*AN85)+(BJ85*AN85*POWER(V85,2))+(BK85*AN85*V85)+(BL85*POWER(AN85,2))</f>
        <v>1.900860</v>
      </c>
      <c r="L85" t="str">
        <f>((M85/1000)*(1000-((T85+S85)/2)))/(T85-S85)</f>
        <v>0.117451</v>
      </c>
      <c r="M85" t="str">
        <f>(AN85*(S85-R85))/(100*U85*(1000-S85))*1000</f>
        <v>1.299782</v>
      </c>
      <c r="N85" t="str">
        <v>1.807102</v>
      </c>
      <c r="O85" t="str">
        <v>1.735252</v>
      </c>
      <c r="P85" t="str">
        <f>0.61365*EXP((17.502*AL85)/(240.97+AL85))</f>
        <v>2.904857</v>
      </c>
      <c r="Q85" t="str">
        <f>P85-N85</f>
        <v>1.097755</v>
      </c>
      <c r="R85" t="str">
        <v>17.087408</v>
      </c>
      <c r="S85" t="str">
        <v>17.794928</v>
      </c>
      <c r="T85" t="str">
        <f>(P85/AM85)*1000</f>
        <v>28.604767</v>
      </c>
      <c r="U85" t="str">
        <f>V85*BG85</f>
        <v>0.441786</v>
      </c>
      <c r="V85" t="str">
        <v>7.500000</v>
      </c>
      <c r="W85" t="str">
        <v>PSF-01163_20250129093019_ea5</v>
      </c>
      <c r="X85" t="str">
        <v>0.000000</v>
      </c>
      <c r="Y85" t="str">
        <v>0.000000</v>
      </c>
      <c r="Z85" t="str">
        <v>0.000000</v>
      </c>
      <c r="AA85" t="str">
        <v>163.998489</v>
      </c>
      <c r="AB85" t="str">
        <v>607.151978</v>
      </c>
      <c r="AC85" t="str">
        <v>0.729889</v>
      </c>
      <c r="AD85" t="str">
        <v>0.5</v>
      </c>
      <c r="AE85" t="str">
        <v>0.80</v>
      </c>
      <c r="AF85" t="str">
        <f>AC85*AD85*AE85*AQ85</f>
        <v>23.360592</v>
      </c>
      <c r="AG85" t="str">
        <v>1.000000</v>
      </c>
      <c r="AH85" t="str">
        <v>56.63</v>
      </c>
      <c r="AI85" t="str">
        <v>54.38</v>
      </c>
      <c r="AJ85" t="str">
        <v>25.06</v>
      </c>
      <c r="AK85" t="str">
        <v>23.49</v>
      </c>
      <c r="AL85" t="str">
        <f>(AK85-AJ85)*(AJ85*0+0)+AK85</f>
        <v>23.49</v>
      </c>
      <c r="AM85" t="str">
        <v>101.55</v>
      </c>
      <c r="AN85" t="str">
        <v>79.7</v>
      </c>
      <c r="AO85" t="str">
        <v>64.5</v>
      </c>
      <c r="AP85" t="str">
        <v>19.1</v>
      </c>
      <c r="AQ85" t="str">
        <v>80</v>
      </c>
      <c r="AR85" t="str">
        <v>4.030</v>
      </c>
      <c r="AS85" t="str">
        <v>09:21:54</v>
      </c>
      <c r="AT85" t="str">
        <v>2025-01-29</v>
      </c>
      <c r="AU85" t="str">
        <v>-1.41</v>
      </c>
      <c r="AV85" t="str">
        <v>1</v>
      </c>
      <c r="AW85" t="str">
        <v>0.000</v>
      </c>
      <c r="AX85" t="str">
        <v>0.001</v>
      </c>
      <c r="AY85" t="str">
        <v>0.002</v>
      </c>
      <c r="AZ85" t="str">
        <v>-1.212</v>
      </c>
      <c r="BA85" t="str">
        <v>-0.906</v>
      </c>
      <c r="BB85" t="str">
        <v>-0.539</v>
      </c>
      <c r="BC85" t="str">
        <v>1</v>
      </c>
      <c r="BD85" t="str">
        <v>75</v>
      </c>
      <c r="BE85" t="str">
        <v>0.001</v>
      </c>
      <c r="BF85" t="str">
        <v>2.000000</v>
      </c>
      <c r="BG85" t="str">
        <v>0.058905</v>
      </c>
      <c r="BH85" t="str">
        <v>0.000000</v>
      </c>
      <c r="BI85" t="str">
        <v>0.029230</v>
      </c>
      <c r="BJ85" t="str">
        <v>0.000000</v>
      </c>
      <c r="BK85" t="str">
        <v>0.000000</v>
      </c>
      <c r="BL85" t="str">
        <v>-0.000068</v>
      </c>
      <c r="BM85" t="str">
        <v>standard</v>
      </c>
      <c r="BN85" t="str">
        <v>0</v>
      </c>
      <c r="BO85" t="str">
        <v>rectangular</v>
      </c>
      <c r="BP85" t="str">
        <v>7000</v>
      </c>
      <c r="BQ85" t="str">
        <v>500</v>
      </c>
      <c r="BR85" t="str">
        <v>1.000000</v>
      </c>
      <c r="BS85" t="str">
        <v>2.000000</v>
      </c>
      <c r="BT85" t="str">
        <v>55537</v>
      </c>
      <c r="BU85" t="str">
        <v>55537</v>
      </c>
      <c r="BV85" t="str">
        <v>55537</v>
      </c>
      <c r="BW85" t="str">
        <v>0.000000</v>
      </c>
      <c r="BX85" t="str">
        <v>-9999</v>
      </c>
      <c r="BY85" t="str">
        <v>0.000000</v>
      </c>
      <c r="BZ85" t="str">
        <v>0.000000</v>
      </c>
      <c r="CA85" t="str">
        <v>0.000000</v>
      </c>
      <c r="CB85" t="str">
        <v>0.000000</v>
      </c>
      <c r="CC85" t="str">
        <v>2.448462</v>
      </c>
      <c r="CD85" t="str">
        <v>2.492663</v>
      </c>
      <c r="CE85" t="str">
        <v>1.073224</v>
      </c>
      <c r="CF85" t="str">
        <v>0.729452</v>
      </c>
      <c r="CG85" t="str">
        <v>0.272066</v>
      </c>
      <c r="CH85" t="str">
        <v>-0.015666</v>
      </c>
      <c r="CI85" t="str">
        <v>0.422952</v>
      </c>
      <c r="CJ85" t="str">
        <v>0.176945</v>
      </c>
      <c r="CK85" t="str">
        <v>163.998489</v>
      </c>
      <c r="CL85" t="str">
        <v>0.001122</v>
      </c>
      <c r="CM85" t="str">
        <v>2.363673</v>
      </c>
      <c r="CN85" t="str">
        <v>0.000005</v>
      </c>
      <c r="CO85" t="str">
        <v>1.000000</v>
      </c>
      <c r="CP85" t="str">
        <v>2.399535</v>
      </c>
      <c r="CQ85" t="str">
        <v>0.000012</v>
      </c>
      <c r="CR85" t="str">
        <v>1.000000</v>
      </c>
      <c r="CS85" t="str">
        <v>0.601056</v>
      </c>
      <c r="CT85" t="str">
        <v>0.600294</v>
      </c>
      <c r="CU85" t="str">
        <v>0.107352</v>
      </c>
      <c r="CV85" t="str">
        <v>0.000000</v>
      </c>
      <c r="CW85" t="str">
        <v>PSF-01163_20250129093019_ea5</v>
      </c>
      <c r="CX85" t="str">
        <v>PFA-00994</v>
      </c>
      <c r="CY85" t="str">
        <v>PSA-00994</v>
      </c>
      <c r="CZ85" t="str">
        <v>PSF-01163</v>
      </c>
      <c r="DA85" t="str">
        <v>RHS-01998</v>
      </c>
      <c r="DB85" t="str">
        <v>3.0.0</v>
      </c>
      <c r="DC85" t="str">
        <v>2025-01-13T08:33:48.201Z</v>
      </c>
    </row>
    <row r="86">
      <c r="A86" t="str">
        <v>83</v>
      </c>
      <c r="B86" t="str">
        <v>09:31:06</v>
      </c>
      <c r="C86" t="str">
        <v>2025-01-29</v>
      </c>
      <c r="D86" t="str">
        <v>K_lowfl_medbth</v>
      </c>
      <c r="E86" t="str">
        <v>Karina Guo</v>
      </c>
      <c r="F86" t="str">
        <v/>
      </c>
      <c r="G86" t="str">
        <v/>
      </c>
      <c r="H86" t="str">
        <v>502</v>
      </c>
      <c r="I86" t="str">
        <v>High</v>
      </c>
      <c r="J86" t="str">
        <f>1/((1/L86)-(1/K86))</f>
        <v>0.066490</v>
      </c>
      <c r="K86" t="str">
        <f>BH86+(BI86*AN86)+(BJ86*AN86*POWER(V86,2))+(BK86*AN86*V86)+(BL86*POWER(AN86,2))</f>
        <v>1.903513</v>
      </c>
      <c r="L86" t="str">
        <f>((M86/1000)*(1000-((T86+S86)/2)))/(T86-S86)</f>
        <v>0.064246</v>
      </c>
      <c r="M86" t="str">
        <f>(AN86*(S86-R86))/(100*U86*(1000-S86))*1000</f>
        <v>0.774344</v>
      </c>
      <c r="N86" t="str">
        <v>1.781468</v>
      </c>
      <c r="O86" t="str">
        <v>1.738732</v>
      </c>
      <c r="P86" t="str">
        <f>0.61365*EXP((17.502*AL86)/(240.97+AL86))</f>
        <v>2.976731</v>
      </c>
      <c r="Q86" t="str">
        <f>P86-N86</f>
        <v>1.195263</v>
      </c>
      <c r="R86" t="str">
        <v>17.122391</v>
      </c>
      <c r="S86" t="str">
        <v>17.543245</v>
      </c>
      <c r="T86" t="str">
        <f>(P86/AM86)*1000</f>
        <v>29.313753</v>
      </c>
      <c r="U86" t="str">
        <f>V86*BG86</f>
        <v>0.441786</v>
      </c>
      <c r="V86" t="str">
        <v>7.500000</v>
      </c>
      <c r="W86" t="str">
        <v>PSF-01163_20250129093106_ab3</v>
      </c>
      <c r="X86" t="str">
        <v>0.000000</v>
      </c>
      <c r="Y86" t="str">
        <v>0.000000</v>
      </c>
      <c r="Z86" t="str">
        <v>0.000000</v>
      </c>
      <c r="AA86" t="str">
        <v>103.133080</v>
      </c>
      <c r="AB86" t="str">
        <v>445.606842</v>
      </c>
      <c r="AC86" t="str">
        <v>0.768556</v>
      </c>
      <c r="AD86" t="str">
        <v>0.5</v>
      </c>
      <c r="AE86" t="str">
        <v>0.80</v>
      </c>
      <c r="AF86" t="str">
        <f>AC86*AD86*AE86*AQ86</f>
        <v>24.474653</v>
      </c>
      <c r="AG86" t="str">
        <v>1.000000</v>
      </c>
      <c r="AH86" t="str">
        <v>55.85</v>
      </c>
      <c r="AI86" t="str">
        <v>54.51</v>
      </c>
      <c r="AJ86" t="str">
        <v>25.05</v>
      </c>
      <c r="AK86" t="str">
        <v>23.90</v>
      </c>
      <c r="AL86" t="str">
        <f>(AK86-AJ86)*(AJ86*0+0)+AK86</f>
        <v>23.90</v>
      </c>
      <c r="AM86" t="str">
        <v>101.55</v>
      </c>
      <c r="AN86" t="str">
        <v>79.9</v>
      </c>
      <c r="AO86" t="str">
        <v>76.9</v>
      </c>
      <c r="AP86" t="str">
        <v>3.6</v>
      </c>
      <c r="AQ86" t="str">
        <v>80</v>
      </c>
      <c r="AR86" t="str">
        <v>4.029</v>
      </c>
      <c r="AS86" t="str">
        <v>09:21:54</v>
      </c>
      <c r="AT86" t="str">
        <v>2025-01-29</v>
      </c>
      <c r="AU86" t="str">
        <v>-1.41</v>
      </c>
      <c r="AV86" t="str">
        <v>1</v>
      </c>
      <c r="AW86" t="str">
        <v>0.001</v>
      </c>
      <c r="AX86" t="str">
        <v>-0.001</v>
      </c>
      <c r="AY86" t="str">
        <v>0.002</v>
      </c>
      <c r="AZ86" t="str">
        <v>-0.041</v>
      </c>
      <c r="BA86" t="str">
        <v>0.008</v>
      </c>
      <c r="BB86" t="str">
        <v>0.130</v>
      </c>
      <c r="BC86" t="str">
        <v>1</v>
      </c>
      <c r="BD86" t="str">
        <v>75</v>
      </c>
      <c r="BE86" t="str">
        <v>0.001</v>
      </c>
      <c r="BF86" t="str">
        <v>2.000000</v>
      </c>
      <c r="BG86" t="str">
        <v>0.058905</v>
      </c>
      <c r="BH86" t="str">
        <v>0.000000</v>
      </c>
      <c r="BI86" t="str">
        <v>0.029230</v>
      </c>
      <c r="BJ86" t="str">
        <v>0.000000</v>
      </c>
      <c r="BK86" t="str">
        <v>0.000000</v>
      </c>
      <c r="BL86" t="str">
        <v>-0.000068</v>
      </c>
      <c r="BM86" t="str">
        <v>standard</v>
      </c>
      <c r="BN86" t="str">
        <v>0</v>
      </c>
      <c r="BO86" t="str">
        <v>rectangular</v>
      </c>
      <c r="BP86" t="str">
        <v>7000</v>
      </c>
      <c r="BQ86" t="str">
        <v>500</v>
      </c>
      <c r="BR86" t="str">
        <v>1.000000</v>
      </c>
      <c r="BS86" t="str">
        <v>2.000000</v>
      </c>
      <c r="BT86" t="str">
        <v>55537</v>
      </c>
      <c r="BU86" t="str">
        <v>55537</v>
      </c>
      <c r="BV86" t="str">
        <v>55537</v>
      </c>
      <c r="BW86" t="str">
        <v>0.000000</v>
      </c>
      <c r="BX86" t="str">
        <v>-9999</v>
      </c>
      <c r="BY86" t="str">
        <v>0.000000</v>
      </c>
      <c r="BZ86" t="str">
        <v>0.000000</v>
      </c>
      <c r="CA86" t="str">
        <v>0.000000</v>
      </c>
      <c r="CB86" t="str">
        <v>0.000000</v>
      </c>
      <c r="CC86" t="str">
        <v>2.448641</v>
      </c>
      <c r="CD86" t="str">
        <v>2.491601</v>
      </c>
      <c r="CE86" t="str">
        <v>1.074210</v>
      </c>
      <c r="CF86" t="str">
        <v>0.756298</v>
      </c>
      <c r="CG86" t="str">
        <v>0.272152</v>
      </c>
      <c r="CH86" t="str">
        <v>-0.011061</v>
      </c>
      <c r="CI86" t="str">
        <v>0.426501</v>
      </c>
      <c r="CJ86" t="str">
        <v>0.176595</v>
      </c>
      <c r="CK86" t="str">
        <v>103.133080</v>
      </c>
      <c r="CL86" t="str">
        <v>0.001145</v>
      </c>
      <c r="CM86" t="str">
        <v>2.363673</v>
      </c>
      <c r="CN86" t="str">
        <v>0.000005</v>
      </c>
      <c r="CO86" t="str">
        <v>1.000000</v>
      </c>
      <c r="CP86" t="str">
        <v>2.399535</v>
      </c>
      <c r="CQ86" t="str">
        <v>0.000012</v>
      </c>
      <c r="CR86" t="str">
        <v>1.000000</v>
      </c>
      <c r="CS86" t="str">
        <v>0.601056</v>
      </c>
      <c r="CT86" t="str">
        <v>0.600294</v>
      </c>
      <c r="CU86" t="str">
        <v>0.107352</v>
      </c>
      <c r="CV86" t="str">
        <v>0.000000</v>
      </c>
      <c r="CW86" t="str">
        <v>PSF-01163_20250129093106_ab3</v>
      </c>
      <c r="CX86" t="str">
        <v>PFA-00994</v>
      </c>
      <c r="CY86" t="str">
        <v>PSA-00994</v>
      </c>
      <c r="CZ86" t="str">
        <v>PSF-01163</v>
      </c>
      <c r="DA86" t="str">
        <v>RHS-01998</v>
      </c>
      <c r="DB86" t="str">
        <v>3.0.0</v>
      </c>
      <c r="DC86" t="str">
        <v>2025-01-13T08:33:48.201Z</v>
      </c>
    </row>
    <row r="87">
      <c r="A87" t="str">
        <v>84</v>
      </c>
      <c r="B87" t="str">
        <v>09:31:32</v>
      </c>
      <c r="C87" t="str">
        <v>2025-01-29</v>
      </c>
      <c r="D87" t="str">
        <v>K_lowfl_medbth</v>
      </c>
      <c r="E87" t="str">
        <v>Karina Guo</v>
      </c>
      <c r="F87" t="str">
        <v/>
      </c>
      <c r="G87" t="str">
        <v/>
      </c>
      <c r="H87" t="str">
        <v>502</v>
      </c>
      <c r="I87" t="str">
        <v>High</v>
      </c>
      <c r="J87" t="str">
        <f>1/((1/L87)-(1/K87))</f>
        <v>0.032806</v>
      </c>
      <c r="K87" t="str">
        <f>BH87+(BI87*AN87)+(BJ87*AN87*POWER(V87,2))+(BK87*AN87*V87)+(BL87*POWER(AN87,2))</f>
        <v>1.904630</v>
      </c>
      <c r="L87" t="str">
        <f>((M87/1000)*(1000-((T87+S87)/2)))/(T87-S87)</f>
        <v>0.032250</v>
      </c>
      <c r="M87" t="str">
        <f>(AN87*(S87-R87))/(100*U87*(1000-S87))*1000</f>
        <v>0.418312</v>
      </c>
      <c r="N87" t="str">
        <v>1.762280</v>
      </c>
      <c r="O87" t="str">
        <v>1.739208</v>
      </c>
      <c r="P87" t="str">
        <f>0.61365*EXP((17.502*AL87)/(240.97+AL87))</f>
        <v>3.048178</v>
      </c>
      <c r="Q87" t="str">
        <f>P87-N87</f>
        <v>1.285897</v>
      </c>
      <c r="R87" t="str">
        <v>17.127878</v>
      </c>
      <c r="S87" t="str">
        <v>17.355101</v>
      </c>
      <c r="T87" t="str">
        <f>(P87/AM87)*1000</f>
        <v>30.018738</v>
      </c>
      <c r="U87" t="str">
        <f>V87*BG87</f>
        <v>0.441786</v>
      </c>
      <c r="V87" t="str">
        <v>7.500000</v>
      </c>
      <c r="W87" t="str">
        <v>PSF-01163_20250129093132_bba</v>
      </c>
      <c r="X87" t="str">
        <v>0.000000</v>
      </c>
      <c r="Y87" t="str">
        <v>0.000000</v>
      </c>
      <c r="Z87" t="str">
        <v>0.000000</v>
      </c>
      <c r="AA87" t="str">
        <v>126.846313</v>
      </c>
      <c r="AB87" t="str">
        <v>447.177521</v>
      </c>
      <c r="AC87" t="str">
        <v>0.716340</v>
      </c>
      <c r="AD87" t="str">
        <v>0.5</v>
      </c>
      <c r="AE87" t="str">
        <v>0.80</v>
      </c>
      <c r="AF87" t="str">
        <f>AC87*AD87*AE87*AQ87</f>
        <v>18.395405</v>
      </c>
      <c r="AG87" t="str">
        <v>1.000000</v>
      </c>
      <c r="AH87" t="str">
        <v>55.25</v>
      </c>
      <c r="AI87" t="str">
        <v>54.53</v>
      </c>
      <c r="AJ87" t="str">
        <v>25.05</v>
      </c>
      <c r="AK87" t="str">
        <v>24.29</v>
      </c>
      <c r="AL87" t="str">
        <f>(AK87-AJ87)*(AJ87*0+0)+AK87</f>
        <v>24.29</v>
      </c>
      <c r="AM87" t="str">
        <v>101.54</v>
      </c>
      <c r="AN87" t="str">
        <v>79.9</v>
      </c>
      <c r="AO87" t="str">
        <v>79.6</v>
      </c>
      <c r="AP87" t="str">
        <v>0.4</v>
      </c>
      <c r="AQ87" t="str">
        <v>64</v>
      </c>
      <c r="AR87" t="str">
        <v>4.029</v>
      </c>
      <c r="AS87" t="str">
        <v>09:21:54</v>
      </c>
      <c r="AT87" t="str">
        <v>2025-01-29</v>
      </c>
      <c r="AU87" t="str">
        <v>-1.41</v>
      </c>
      <c r="AV87" t="str">
        <v>1</v>
      </c>
      <c r="AW87" t="str">
        <v>-0.001</v>
      </c>
      <c r="AX87" t="str">
        <v>-0.000</v>
      </c>
      <c r="AY87" t="str">
        <v>0.000</v>
      </c>
      <c r="AZ87" t="str">
        <v>0.517</v>
      </c>
      <c r="BA87" t="str">
        <v>0.709</v>
      </c>
      <c r="BB87" t="str">
        <v>2.429</v>
      </c>
      <c r="BC87" t="str">
        <v>1</v>
      </c>
      <c r="BD87" t="str">
        <v>75</v>
      </c>
      <c r="BE87" t="str">
        <v>0.001</v>
      </c>
      <c r="BF87" t="str">
        <v>2.000000</v>
      </c>
      <c r="BG87" t="str">
        <v>0.058905</v>
      </c>
      <c r="BH87" t="str">
        <v>0.000000</v>
      </c>
      <c r="BI87" t="str">
        <v>0.029230</v>
      </c>
      <c r="BJ87" t="str">
        <v>0.000000</v>
      </c>
      <c r="BK87" t="str">
        <v>0.000000</v>
      </c>
      <c r="BL87" t="str">
        <v>-0.000068</v>
      </c>
      <c r="BM87" t="str">
        <v>standard</v>
      </c>
      <c r="BN87" t="str">
        <v>0</v>
      </c>
      <c r="BO87" t="str">
        <v>rectangular</v>
      </c>
      <c r="BP87" t="str">
        <v>7000</v>
      </c>
      <c r="BQ87" t="str">
        <v>500</v>
      </c>
      <c r="BR87" t="str">
        <v>1.000000</v>
      </c>
      <c r="BS87" t="str">
        <v>2.000000</v>
      </c>
      <c r="BT87" t="str">
        <v>55537</v>
      </c>
      <c r="BU87" t="str">
        <v>55537</v>
      </c>
      <c r="BV87" t="str">
        <v>55537</v>
      </c>
      <c r="BW87" t="str">
        <v>0.000000</v>
      </c>
      <c r="BX87" t="str">
        <v>-9999</v>
      </c>
      <c r="BY87" t="str">
        <v>0.000000</v>
      </c>
      <c r="BZ87" t="str">
        <v>0.000000</v>
      </c>
      <c r="CA87" t="str">
        <v>0.000000</v>
      </c>
      <c r="CB87" t="str">
        <v>0.000000</v>
      </c>
      <c r="CC87" t="str">
        <v>2.448666</v>
      </c>
      <c r="CD87" t="str">
        <v>2.490781</v>
      </c>
      <c r="CE87" t="str">
        <v>1.074625</v>
      </c>
      <c r="CF87" t="str">
        <v>0.762123</v>
      </c>
      <c r="CG87" t="str">
        <v>0.272164</v>
      </c>
      <c r="CH87" t="str">
        <v>-0.006631</v>
      </c>
      <c r="CI87" t="str">
        <v>0.428450</v>
      </c>
      <c r="CJ87" t="str">
        <v>0.163190</v>
      </c>
      <c r="CK87" t="str">
        <v>126.846313</v>
      </c>
      <c r="CL87" t="str">
        <v>0.001159</v>
      </c>
      <c r="CM87" t="str">
        <v>2.363673</v>
      </c>
      <c r="CN87" t="str">
        <v>0.000005</v>
      </c>
      <c r="CO87" t="str">
        <v>1.000000</v>
      </c>
      <c r="CP87" t="str">
        <v>2.399535</v>
      </c>
      <c r="CQ87" t="str">
        <v>0.000012</v>
      </c>
      <c r="CR87" t="str">
        <v>1.000000</v>
      </c>
      <c r="CS87" t="str">
        <v>0.601056</v>
      </c>
      <c r="CT87" t="str">
        <v>0.600294</v>
      </c>
      <c r="CU87" t="str">
        <v>0.107352</v>
      </c>
      <c r="CV87" t="str">
        <v>0.000000</v>
      </c>
      <c r="CW87" t="str">
        <v>PSF-01163_20250129093132_bba</v>
      </c>
      <c r="CX87" t="str">
        <v>PFA-00994</v>
      </c>
      <c r="CY87" t="str">
        <v>PSA-00994</v>
      </c>
      <c r="CZ87" t="str">
        <v>PSF-01163</v>
      </c>
      <c r="DA87" t="str">
        <v>RHS-01998</v>
      </c>
      <c r="DB87" t="str">
        <v>3.0.0</v>
      </c>
      <c r="DC87" t="str">
        <v>2025-01-13T08:33:48.201Z</v>
      </c>
    </row>
    <row r="88">
      <c r="A88" t="str">
        <v>85</v>
      </c>
      <c r="B88" t="str">
        <v>09:31:48</v>
      </c>
      <c r="C88" t="str">
        <v>2025-01-29</v>
      </c>
      <c r="D88" t="str">
        <v>K_lowfl_medbth</v>
      </c>
      <c r="E88" t="str">
        <v>Karina Guo</v>
      </c>
      <c r="F88" t="str">
        <v/>
      </c>
      <c r="G88" t="str">
        <v/>
      </c>
      <c r="H88" t="str">
        <v>502</v>
      </c>
      <c r="I88" t="str">
        <v>High</v>
      </c>
      <c r="J88" t="str">
        <f>1/((1/L88)-(1/K88))</f>
        <v>0.046314</v>
      </c>
      <c r="K88" t="str">
        <f>BH88+(BI88*AN88)+(BJ88*AN88*POWER(V88,2))+(BK88*AN88*V88)+(BL88*POWER(AN88,2))</f>
        <v>1.902078</v>
      </c>
      <c r="L88" t="str">
        <f>((M88/1000)*(1000-((T88+S88)/2)))/(T88-S88)</f>
        <v>0.045214</v>
      </c>
      <c r="M88" t="str">
        <f>(AN88*(S88-R88))/(100*U88*(1000-S88))*1000</f>
        <v>0.564870</v>
      </c>
      <c r="N88" t="str">
        <v>1.773438</v>
      </c>
      <c r="O88" t="str">
        <v>1.742231</v>
      </c>
      <c r="P88" t="str">
        <f>0.61365*EXP((17.502*AL88)/(240.97+AL88))</f>
        <v>3.012156</v>
      </c>
      <c r="Q88" t="str">
        <f>P88-N88</f>
        <v>1.238719</v>
      </c>
      <c r="R88" t="str">
        <v>17.157608</v>
      </c>
      <c r="S88" t="str">
        <v>17.464937</v>
      </c>
      <c r="T88" t="str">
        <f>(P88/AM88)*1000</f>
        <v>29.663921</v>
      </c>
      <c r="U88" t="str">
        <f>V88*BG88</f>
        <v>0.441786</v>
      </c>
      <c r="V88" t="str">
        <v>7.500000</v>
      </c>
      <c r="W88" t="str">
        <v>PSF-01163_20250129093148_bf1</v>
      </c>
      <c r="X88" t="str">
        <v>0.000000</v>
      </c>
      <c r="Y88" t="str">
        <v>0.000000</v>
      </c>
      <c r="Z88" t="str">
        <v>0.000000</v>
      </c>
      <c r="AA88" t="str">
        <v>128.054016</v>
      </c>
      <c r="AB88" t="str">
        <v>516.254761</v>
      </c>
      <c r="AC88" t="str">
        <v>0.751956</v>
      </c>
      <c r="AD88" t="str">
        <v>0.5</v>
      </c>
      <c r="AE88" t="str">
        <v>0.80</v>
      </c>
      <c r="AF88" t="str">
        <f>AC88*AD88*AE88*AQ88</f>
        <v>26.905853</v>
      </c>
      <c r="AG88" t="str">
        <v>1.000000</v>
      </c>
      <c r="AH88" t="str">
        <v>55.60</v>
      </c>
      <c r="AI88" t="str">
        <v>54.62</v>
      </c>
      <c r="AJ88" t="str">
        <v>25.05</v>
      </c>
      <c r="AK88" t="str">
        <v>24.10</v>
      </c>
      <c r="AL88" t="str">
        <f>(AK88-AJ88)*(AJ88*0+0)+AK88</f>
        <v>24.10</v>
      </c>
      <c r="AM88" t="str">
        <v>101.54</v>
      </c>
      <c r="AN88" t="str">
        <v>79.8</v>
      </c>
      <c r="AO88" t="str">
        <v>79.5</v>
      </c>
      <c r="AP88" t="str">
        <v>0.3</v>
      </c>
      <c r="AQ88" t="str">
        <v>89</v>
      </c>
      <c r="AR88" t="str">
        <v>4.029</v>
      </c>
      <c r="AS88" t="str">
        <v>09:21:54</v>
      </c>
      <c r="AT88" t="str">
        <v>2025-01-29</v>
      </c>
      <c r="AU88" t="str">
        <v>-1.41</v>
      </c>
      <c r="AV88" t="str">
        <v>1</v>
      </c>
      <c r="AW88" t="str">
        <v>-0.000</v>
      </c>
      <c r="AX88" t="str">
        <v>0.000</v>
      </c>
      <c r="AY88" t="str">
        <v>0.003</v>
      </c>
      <c r="AZ88" t="str">
        <v>-0.200</v>
      </c>
      <c r="BA88" t="str">
        <v>-0.651</v>
      </c>
      <c r="BB88" t="str">
        <v>-2.281</v>
      </c>
      <c r="BC88" t="str">
        <v>1</v>
      </c>
      <c r="BD88" t="str">
        <v>75</v>
      </c>
      <c r="BE88" t="str">
        <v>0.001</v>
      </c>
      <c r="BF88" t="str">
        <v>2.000000</v>
      </c>
      <c r="BG88" t="str">
        <v>0.058905</v>
      </c>
      <c r="BH88" t="str">
        <v>0.000000</v>
      </c>
      <c r="BI88" t="str">
        <v>0.029230</v>
      </c>
      <c r="BJ88" t="str">
        <v>0.000000</v>
      </c>
      <c r="BK88" t="str">
        <v>0.000000</v>
      </c>
      <c r="BL88" t="str">
        <v>-0.000068</v>
      </c>
      <c r="BM88" t="str">
        <v>standard</v>
      </c>
      <c r="BN88" t="str">
        <v>0</v>
      </c>
      <c r="BO88" t="str">
        <v>rectangular</v>
      </c>
      <c r="BP88" t="str">
        <v>7000</v>
      </c>
      <c r="BQ88" t="str">
        <v>500</v>
      </c>
      <c r="BR88" t="str">
        <v>1.000000</v>
      </c>
      <c r="BS88" t="str">
        <v>2.000000</v>
      </c>
      <c r="BT88" t="str">
        <v>55537</v>
      </c>
      <c r="BU88" t="str">
        <v>55537</v>
      </c>
      <c r="BV88" t="str">
        <v>55537</v>
      </c>
      <c r="BW88" t="str">
        <v>0.000000</v>
      </c>
      <c r="BX88" t="str">
        <v>-9999</v>
      </c>
      <c r="BY88" t="str">
        <v>0.000000</v>
      </c>
      <c r="BZ88" t="str">
        <v>0.000000</v>
      </c>
      <c r="CA88" t="str">
        <v>0.000000</v>
      </c>
      <c r="CB88" t="str">
        <v>0.000000</v>
      </c>
      <c r="CC88" t="str">
        <v>2.448785</v>
      </c>
      <c r="CD88" t="str">
        <v>2.491254</v>
      </c>
      <c r="CE88" t="str">
        <v>1.073677</v>
      </c>
      <c r="CF88" t="str">
        <v>0.761897</v>
      </c>
      <c r="CG88" t="str">
        <v>0.272149</v>
      </c>
      <c r="CH88" t="str">
        <v>-0.008865</v>
      </c>
      <c r="CI88" t="str">
        <v>0.429674</v>
      </c>
      <c r="CJ88" t="str">
        <v>0.185154</v>
      </c>
      <c r="CK88" t="str">
        <v>128.054016</v>
      </c>
      <c r="CL88" t="str">
        <v>0.001143</v>
      </c>
      <c r="CM88" t="str">
        <v>2.363673</v>
      </c>
      <c r="CN88" t="str">
        <v>0.000005</v>
      </c>
      <c r="CO88" t="str">
        <v>1.000000</v>
      </c>
      <c r="CP88" t="str">
        <v>2.399535</v>
      </c>
      <c r="CQ88" t="str">
        <v>0.000012</v>
      </c>
      <c r="CR88" t="str">
        <v>1.000000</v>
      </c>
      <c r="CS88" t="str">
        <v>0.601056</v>
      </c>
      <c r="CT88" t="str">
        <v>0.600294</v>
      </c>
      <c r="CU88" t="str">
        <v>0.107352</v>
      </c>
      <c r="CV88" t="str">
        <v>0.000000</v>
      </c>
      <c r="CW88" t="str">
        <v>PSF-01163_20250129093148_bf1</v>
      </c>
      <c r="CX88" t="str">
        <v>PFA-00994</v>
      </c>
      <c r="CY88" t="str">
        <v>PSA-00994</v>
      </c>
      <c r="CZ88" t="str">
        <v>PSF-01163</v>
      </c>
      <c r="DA88" t="str">
        <v>RHS-01998</v>
      </c>
      <c r="DB88" t="str">
        <v>3.0.0</v>
      </c>
      <c r="DC88" t="str">
        <v>2025-01-13T08:33:48.201Z</v>
      </c>
    </row>
    <row r="89">
      <c r="A89" t="str">
        <v>86</v>
      </c>
      <c r="B89" t="str">
        <v>09:32:38</v>
      </c>
      <c r="C89" t="str">
        <v>2025-01-29</v>
      </c>
      <c r="D89" t="str">
        <v>K_lowfl_medbth</v>
      </c>
      <c r="E89" t="str">
        <v>Karina Guo</v>
      </c>
      <c r="F89" t="str">
        <v/>
      </c>
      <c r="G89" t="str">
        <v/>
      </c>
      <c r="H89" t="str">
        <v>032</v>
      </c>
      <c r="I89" t="str">
        <v>Mid</v>
      </c>
      <c r="J89" t="str">
        <f>1/((1/L89)-(1/K89))</f>
        <v>-0.000961</v>
      </c>
      <c r="K89" t="str">
        <f>BH89+(BI89*AN89)+(BJ89*AN89*POWER(V89,2))+(BK89*AN89*V89)+(BL89*POWER(AN89,2))</f>
        <v>1.900592</v>
      </c>
      <c r="L89" t="str">
        <f>((M89/1000)*(1000-((T89+S89)/2)))/(T89-S89)</f>
        <v>-0.000961</v>
      </c>
      <c r="M89" t="str">
        <f>(AN89*(S89-R89))/(100*U89*(1000-S89))*1000</f>
        <v>-0.012726</v>
      </c>
      <c r="N89" t="str">
        <v>1.742447</v>
      </c>
      <c r="O89" t="str">
        <v>1.743150</v>
      </c>
      <c r="P89" t="str">
        <f>0.61365*EXP((17.502*AL89)/(240.97+AL89))</f>
        <v>3.055143</v>
      </c>
      <c r="Q89" t="str">
        <f>P89-N89</f>
        <v>1.312696</v>
      </c>
      <c r="R89" t="str">
        <v>17.168526</v>
      </c>
      <c r="S89" t="str">
        <v>17.161592</v>
      </c>
      <c r="T89" t="str">
        <f>(P89/AM89)*1000</f>
        <v>30.090519</v>
      </c>
      <c r="U89" t="str">
        <f>V89*BG89</f>
        <v>0.441786</v>
      </c>
      <c r="V89" t="str">
        <v>7.500000</v>
      </c>
      <c r="W89" t="str">
        <v>PSF-01163_20250129093238_5ec</v>
      </c>
      <c r="X89" t="str">
        <v>0.000000</v>
      </c>
      <c r="Y89" t="str">
        <v>0.000000</v>
      </c>
      <c r="Z89" t="str">
        <v>0.000000</v>
      </c>
      <c r="AA89" t="str">
        <v>172.865509</v>
      </c>
      <c r="AB89" t="str">
        <v>562.978882</v>
      </c>
      <c r="AC89" t="str">
        <v>0.692945</v>
      </c>
      <c r="AD89" t="str">
        <v>0.5</v>
      </c>
      <c r="AE89" t="str">
        <v>0.80</v>
      </c>
      <c r="AF89" t="str">
        <f>AC89*AD89*AE89*AQ89</f>
        <v>26.523203</v>
      </c>
      <c r="AG89" t="str">
        <v>1.000000</v>
      </c>
      <c r="AH89" t="str">
        <v>54.61</v>
      </c>
      <c r="AI89" t="str">
        <v>54.64</v>
      </c>
      <c r="AJ89" t="str">
        <v>25.06</v>
      </c>
      <c r="AK89" t="str">
        <v>24.33</v>
      </c>
      <c r="AL89" t="str">
        <f>(AK89-AJ89)*(AJ89*0+0)+AK89</f>
        <v>24.33</v>
      </c>
      <c r="AM89" t="str">
        <v>101.53</v>
      </c>
      <c r="AN89" t="str">
        <v>79.7</v>
      </c>
      <c r="AO89" t="str">
        <v>79.4</v>
      </c>
      <c r="AP89" t="str">
        <v>0.3</v>
      </c>
      <c r="AQ89" t="str">
        <v>96</v>
      </c>
      <c r="AR89" t="str">
        <v>4.028</v>
      </c>
      <c r="AS89" t="str">
        <v>09:32:22</v>
      </c>
      <c r="AT89" t="str">
        <v>2025-01-29</v>
      </c>
      <c r="AU89" t="str">
        <v>-1.77</v>
      </c>
      <c r="AV89" t="str">
        <v>0</v>
      </c>
      <c r="AW89" t="str">
        <v>0.000</v>
      </c>
      <c r="AX89" t="str">
        <v>-0.000</v>
      </c>
      <c r="AY89" t="str">
        <v>0.000</v>
      </c>
      <c r="AZ89" t="str">
        <v>-0.061</v>
      </c>
      <c r="BA89" t="str">
        <v>-0.188</v>
      </c>
      <c r="BB89" t="str">
        <v>0.669</v>
      </c>
      <c r="BC89" t="str">
        <v>1</v>
      </c>
      <c r="BD89" t="str">
        <v>75</v>
      </c>
      <c r="BE89" t="str">
        <v>0.001</v>
      </c>
      <c r="BF89" t="str">
        <v>2.000000</v>
      </c>
      <c r="BG89" t="str">
        <v>0.058905</v>
      </c>
      <c r="BH89" t="str">
        <v>0.000000</v>
      </c>
      <c r="BI89" t="str">
        <v>0.029230</v>
      </c>
      <c r="BJ89" t="str">
        <v>0.000000</v>
      </c>
      <c r="BK89" t="str">
        <v>0.000000</v>
      </c>
      <c r="BL89" t="str">
        <v>-0.000068</v>
      </c>
      <c r="BM89" t="str">
        <v>standard</v>
      </c>
      <c r="BN89" t="str">
        <v>0</v>
      </c>
      <c r="BO89" t="str">
        <v>rectangular</v>
      </c>
      <c r="BP89" t="str">
        <v>7000</v>
      </c>
      <c r="BQ89" t="str">
        <v>500</v>
      </c>
      <c r="BR89" t="str">
        <v>1.000000</v>
      </c>
      <c r="BS89" t="str">
        <v>2.000000</v>
      </c>
      <c r="BT89" t="str">
        <v>55537</v>
      </c>
      <c r="BU89" t="str">
        <v>55537</v>
      </c>
      <c r="BV89" t="str">
        <v>55537</v>
      </c>
      <c r="BW89" t="str">
        <v>0.000000</v>
      </c>
      <c r="BX89" t="str">
        <v>-9999</v>
      </c>
      <c r="BY89" t="str">
        <v>0.000000</v>
      </c>
      <c r="BZ89" t="str">
        <v>0.000000</v>
      </c>
      <c r="CA89" t="str">
        <v>0.000000</v>
      </c>
      <c r="CB89" t="str">
        <v>0.000000</v>
      </c>
      <c r="CC89" t="str">
        <v>2.448806</v>
      </c>
      <c r="CD89" t="str">
        <v>2.490391</v>
      </c>
      <c r="CE89" t="str">
        <v>1.073125</v>
      </c>
      <c r="CF89" t="str">
        <v>0.761755</v>
      </c>
      <c r="CG89" t="str">
        <v>0.272107</v>
      </c>
      <c r="CH89" t="str">
        <v>-0.006263</v>
      </c>
      <c r="CI89" t="str">
        <v>0.433447</v>
      </c>
      <c r="CJ89" t="str">
        <v>0.190579</v>
      </c>
      <c r="CK89" t="str">
        <v>172.865509</v>
      </c>
      <c r="CL89" t="str">
        <v>0.001138</v>
      </c>
      <c r="CM89" t="str">
        <v>2.363673</v>
      </c>
      <c r="CN89" t="str">
        <v>0.000005</v>
      </c>
      <c r="CO89" t="str">
        <v>1.000000</v>
      </c>
      <c r="CP89" t="str">
        <v>2.399535</v>
      </c>
      <c r="CQ89" t="str">
        <v>0.000012</v>
      </c>
      <c r="CR89" t="str">
        <v>1.000000</v>
      </c>
      <c r="CS89" t="str">
        <v>0.601056</v>
      </c>
      <c r="CT89" t="str">
        <v>0.600294</v>
      </c>
      <c r="CU89" t="str">
        <v>0.107352</v>
      </c>
      <c r="CV89" t="str">
        <v>0.000000</v>
      </c>
      <c r="CW89" t="str">
        <v>PSF-01163_20250129093238_5ec</v>
      </c>
      <c r="CX89" t="str">
        <v>PFA-00994</v>
      </c>
      <c r="CY89" t="str">
        <v>PSA-00994</v>
      </c>
      <c r="CZ89" t="str">
        <v>PSF-01163</v>
      </c>
      <c r="DA89" t="str">
        <v>RHS-01998</v>
      </c>
      <c r="DB89" t="str">
        <v>3.0.0</v>
      </c>
      <c r="DC89" t="str">
        <v>2025-01-13T08:33:48.201Z</v>
      </c>
    </row>
    <row r="90">
      <c r="A90" t="str">
        <v>87</v>
      </c>
      <c r="B90" t="str">
        <v>09:33:06</v>
      </c>
      <c r="C90" t="str">
        <v>2025-01-29</v>
      </c>
      <c r="D90" t="str">
        <v>K_lowfl_medbth</v>
      </c>
      <c r="E90" t="str">
        <v>Karina Guo</v>
      </c>
      <c r="F90" t="str">
        <v/>
      </c>
      <c r="G90" t="str">
        <v/>
      </c>
      <c r="H90" t="str">
        <v>032</v>
      </c>
      <c r="I90" t="str">
        <v>Mid</v>
      </c>
      <c r="J90" t="str">
        <f>1/((1/L90)-(1/K90))</f>
        <v>0.018281</v>
      </c>
      <c r="K90" t="str">
        <f>BH90+(BI90*AN90)+(BJ90*AN90*POWER(V90,2))+(BK90*AN90*V90)+(BL90*POWER(AN90,2))</f>
        <v>1.901742</v>
      </c>
      <c r="L90" t="str">
        <f>((M90/1000)*(1000-((T90+S90)/2)))/(T90-S90)</f>
        <v>0.018107</v>
      </c>
      <c r="M90" t="str">
        <f>(AN90*(S90-R90))/(100*U90*(1000-S90))*1000</f>
        <v>0.231937</v>
      </c>
      <c r="N90" t="str">
        <v>1.748651</v>
      </c>
      <c r="O90" t="str">
        <v>1.735832</v>
      </c>
      <c r="P90" t="str">
        <f>0.61365*EXP((17.502*AL90)/(240.97+AL90))</f>
        <v>3.018738</v>
      </c>
      <c r="Q90" t="str">
        <f>P90-N90</f>
        <v>1.270087</v>
      </c>
      <c r="R90" t="str">
        <v>17.095478</v>
      </c>
      <c r="S90" t="str">
        <v>17.221729</v>
      </c>
      <c r="T90" t="str">
        <f>(P90/AM90)*1000</f>
        <v>29.730276</v>
      </c>
      <c r="U90" t="str">
        <f>V90*BG90</f>
        <v>0.441786</v>
      </c>
      <c r="V90" t="str">
        <v>7.500000</v>
      </c>
      <c r="W90" t="str">
        <v>PSF-01163_20250129093306_183</v>
      </c>
      <c r="X90" t="str">
        <v>0.000000</v>
      </c>
      <c r="Y90" t="str">
        <v>0.000000</v>
      </c>
      <c r="Z90" t="str">
        <v>0.000000</v>
      </c>
      <c r="AA90" t="str">
        <v>165.649658</v>
      </c>
      <c r="AB90" t="str">
        <v>627.837891</v>
      </c>
      <c r="AC90" t="str">
        <v>0.736159</v>
      </c>
      <c r="AD90" t="str">
        <v>0.5</v>
      </c>
      <c r="AE90" t="str">
        <v>0.80</v>
      </c>
      <c r="AF90" t="str">
        <f>AC90*AD90*AE90*AQ90</f>
        <v>29.095387</v>
      </c>
      <c r="AG90" t="str">
        <v>1.000000</v>
      </c>
      <c r="AH90" t="str">
        <v>54.81</v>
      </c>
      <c r="AI90" t="str">
        <v>54.41</v>
      </c>
      <c r="AJ90" t="str">
        <v>25.06</v>
      </c>
      <c r="AK90" t="str">
        <v>24.13</v>
      </c>
      <c r="AL90" t="str">
        <f>(AK90-AJ90)*(AJ90*0+0)+AK90</f>
        <v>24.13</v>
      </c>
      <c r="AM90" t="str">
        <v>101.54</v>
      </c>
      <c r="AN90" t="str">
        <v>79.8</v>
      </c>
      <c r="AO90" t="str">
        <v>79.5</v>
      </c>
      <c r="AP90" t="str">
        <v>0.3</v>
      </c>
      <c r="AQ90" t="str">
        <v>99</v>
      </c>
      <c r="AR90" t="str">
        <v>4.027</v>
      </c>
      <c r="AS90" t="str">
        <v>09:32:22</v>
      </c>
      <c r="AT90" t="str">
        <v>2025-01-29</v>
      </c>
      <c r="AU90" t="str">
        <v>-1.77</v>
      </c>
      <c r="AV90" t="str">
        <v>0</v>
      </c>
      <c r="AW90" t="str">
        <v>0.000</v>
      </c>
      <c r="AX90" t="str">
        <v>0.000</v>
      </c>
      <c r="AY90" t="str">
        <v>0.002</v>
      </c>
      <c r="AZ90" t="str">
        <v>0.016</v>
      </c>
      <c r="BA90" t="str">
        <v>-0.121</v>
      </c>
      <c r="BB90" t="str">
        <v>-0.758</v>
      </c>
      <c r="BC90" t="str">
        <v>1</v>
      </c>
      <c r="BD90" t="str">
        <v>75</v>
      </c>
      <c r="BE90" t="str">
        <v>0.001</v>
      </c>
      <c r="BF90" t="str">
        <v>2.000000</v>
      </c>
      <c r="BG90" t="str">
        <v>0.058905</v>
      </c>
      <c r="BH90" t="str">
        <v>0.000000</v>
      </c>
      <c r="BI90" t="str">
        <v>0.029230</v>
      </c>
      <c r="BJ90" t="str">
        <v>0.000000</v>
      </c>
      <c r="BK90" t="str">
        <v>0.000000</v>
      </c>
      <c r="BL90" t="str">
        <v>-0.000068</v>
      </c>
      <c r="BM90" t="str">
        <v>standard</v>
      </c>
      <c r="BN90" t="str">
        <v>0</v>
      </c>
      <c r="BO90" t="str">
        <v>rectangular</v>
      </c>
      <c r="BP90" t="str">
        <v>7000</v>
      </c>
      <c r="BQ90" t="str">
        <v>500</v>
      </c>
      <c r="BR90" t="str">
        <v>1.000000</v>
      </c>
      <c r="BS90" t="str">
        <v>2.000000</v>
      </c>
      <c r="BT90" t="str">
        <v>55537</v>
      </c>
      <c r="BU90" t="str">
        <v>55537</v>
      </c>
      <c r="BV90" t="str">
        <v>55537</v>
      </c>
      <c r="BW90" t="str">
        <v>0.000000</v>
      </c>
      <c r="BX90" t="str">
        <v>-9999</v>
      </c>
      <c r="BY90" t="str">
        <v>0.000000</v>
      </c>
      <c r="BZ90" t="str">
        <v>0.000000</v>
      </c>
      <c r="CA90" t="str">
        <v>0.000000</v>
      </c>
      <c r="CB90" t="str">
        <v>0.000000</v>
      </c>
      <c r="CC90" t="str">
        <v>2.448507</v>
      </c>
      <c r="CD90" t="str">
        <v>2.490663</v>
      </c>
      <c r="CE90" t="str">
        <v>1.073552</v>
      </c>
      <c r="CF90" t="str">
        <v>0.761983</v>
      </c>
      <c r="CG90" t="str">
        <v>0.272118</v>
      </c>
      <c r="CH90" t="str">
        <v>-0.008490</v>
      </c>
      <c r="CI90" t="str">
        <v>0.435670</v>
      </c>
      <c r="CJ90" t="str">
        <v>0.193291</v>
      </c>
      <c r="CK90" t="str">
        <v>165.649658</v>
      </c>
      <c r="CL90" t="str">
        <v>0.001127</v>
      </c>
      <c r="CM90" t="str">
        <v>2.363673</v>
      </c>
      <c r="CN90" t="str">
        <v>0.000005</v>
      </c>
      <c r="CO90" t="str">
        <v>1.000000</v>
      </c>
      <c r="CP90" t="str">
        <v>2.399535</v>
      </c>
      <c r="CQ90" t="str">
        <v>0.000012</v>
      </c>
      <c r="CR90" t="str">
        <v>1.000000</v>
      </c>
      <c r="CS90" t="str">
        <v>0.601056</v>
      </c>
      <c r="CT90" t="str">
        <v>0.600294</v>
      </c>
      <c r="CU90" t="str">
        <v>0.107352</v>
      </c>
      <c r="CV90" t="str">
        <v>0.000000</v>
      </c>
      <c r="CW90" t="str">
        <v>PSF-01163_20250129093306_183</v>
      </c>
      <c r="CX90" t="str">
        <v>PFA-00994</v>
      </c>
      <c r="CY90" t="str">
        <v>PSA-00994</v>
      </c>
      <c r="CZ90" t="str">
        <v>PSF-01163</v>
      </c>
      <c r="DA90" t="str">
        <v>RHS-01998</v>
      </c>
      <c r="DB90" t="str">
        <v>3.0.0</v>
      </c>
      <c r="DC90" t="str">
        <v>2025-01-13T08:33:48.201Z</v>
      </c>
    </row>
    <row r="91">
      <c r="A91" t="str">
        <v>88</v>
      </c>
      <c r="B91" t="str">
        <v>09:33:36</v>
      </c>
      <c r="C91" t="str">
        <v>2025-01-29</v>
      </c>
      <c r="D91" t="str">
        <v>K_lowfl_medbth</v>
      </c>
      <c r="E91" t="str">
        <v>Karina Guo</v>
      </c>
      <c r="F91" t="str">
        <v/>
      </c>
      <c r="G91" t="str">
        <v/>
      </c>
      <c r="H91" t="str">
        <v>032</v>
      </c>
      <c r="I91" t="str">
        <v>Mid</v>
      </c>
      <c r="J91" t="str">
        <f>1/((1/L91)-(1/K91))</f>
        <v>-0.005248</v>
      </c>
      <c r="K91" t="str">
        <f>BH91+(BI91*AN91)+(BJ91*AN91*POWER(V91,2))+(BK91*AN91*V91)+(BL91*POWER(AN91,2))</f>
        <v>1.904201</v>
      </c>
      <c r="L91" t="str">
        <f>((M91/1000)*(1000-((T91+S91)/2)))/(T91-S91)</f>
        <v>-0.005263</v>
      </c>
      <c r="M91" t="str">
        <f>(AN91*(S91-R91))/(100*U91*(1000-S91))*1000</f>
        <v>-0.070911</v>
      </c>
      <c r="N91" t="str">
        <v>1.734190</v>
      </c>
      <c r="O91" t="str">
        <v>1.738103</v>
      </c>
      <c r="P91" t="str">
        <f>0.61365*EXP((17.502*AL91)/(240.97+AL91))</f>
        <v>3.070003</v>
      </c>
      <c r="Q91" t="str">
        <f>P91-N91</f>
        <v>1.335813</v>
      </c>
      <c r="R91" t="str">
        <v>17.116961</v>
      </c>
      <c r="S91" t="str">
        <v>17.078421</v>
      </c>
      <c r="T91" t="str">
        <f>(P91/AM91)*1000</f>
        <v>30.233597</v>
      </c>
      <c r="U91" t="str">
        <f>V91*BG91</f>
        <v>0.441786</v>
      </c>
      <c r="V91" t="str">
        <v>7.500000</v>
      </c>
      <c r="W91" t="str">
        <v>PSF-01163_20250129093336_3ff</v>
      </c>
      <c r="X91" t="str">
        <v>0.000000</v>
      </c>
      <c r="Y91" t="str">
        <v>0.000000</v>
      </c>
      <c r="Z91" t="str">
        <v>0.000000</v>
      </c>
      <c r="AA91" t="str">
        <v>200.370316</v>
      </c>
      <c r="AB91" t="str">
        <v>579.544922</v>
      </c>
      <c r="AC91" t="str">
        <v>0.654263</v>
      </c>
      <c r="AD91" t="str">
        <v>0.5</v>
      </c>
      <c r="AE91" t="str">
        <v>0.80</v>
      </c>
      <c r="AF91" t="str">
        <f>AC91*AD91*AE91*AQ91</f>
        <v>23.796059</v>
      </c>
      <c r="AG91" t="str">
        <v>1.000000</v>
      </c>
      <c r="AH91" t="str">
        <v>54.36</v>
      </c>
      <c r="AI91" t="str">
        <v>54.49</v>
      </c>
      <c r="AJ91" t="str">
        <v>25.05</v>
      </c>
      <c r="AK91" t="str">
        <v>24.41</v>
      </c>
      <c r="AL91" t="str">
        <f>(AK91-AJ91)*(AJ91*0+0)+AK91</f>
        <v>24.41</v>
      </c>
      <c r="AM91" t="str">
        <v>101.54</v>
      </c>
      <c r="AN91" t="str">
        <v>79.9</v>
      </c>
      <c r="AO91" t="str">
        <v>79.5</v>
      </c>
      <c r="AP91" t="str">
        <v>0.4</v>
      </c>
      <c r="AQ91" t="str">
        <v>91</v>
      </c>
      <c r="AR91" t="str">
        <v>4.026</v>
      </c>
      <c r="AS91" t="str">
        <v>09:32:22</v>
      </c>
      <c r="AT91" t="str">
        <v>2025-01-29</v>
      </c>
      <c r="AU91" t="str">
        <v>-1.77</v>
      </c>
      <c r="AV91" t="str">
        <v>0</v>
      </c>
      <c r="AW91" t="str">
        <v>0.000</v>
      </c>
      <c r="AX91" t="str">
        <v>-0.000</v>
      </c>
      <c r="AY91" t="str">
        <v>0.000</v>
      </c>
      <c r="AZ91" t="str">
        <v>0.244</v>
      </c>
      <c r="BA91" t="str">
        <v>0.659</v>
      </c>
      <c r="BB91" t="str">
        <v>1.961</v>
      </c>
      <c r="BC91" t="str">
        <v>1</v>
      </c>
      <c r="BD91" t="str">
        <v>75</v>
      </c>
      <c r="BE91" t="str">
        <v>0.001</v>
      </c>
      <c r="BF91" t="str">
        <v>2.000000</v>
      </c>
      <c r="BG91" t="str">
        <v>0.058905</v>
      </c>
      <c r="BH91" t="str">
        <v>0.000000</v>
      </c>
      <c r="BI91" t="str">
        <v>0.029230</v>
      </c>
      <c r="BJ91" t="str">
        <v>0.000000</v>
      </c>
      <c r="BK91" t="str">
        <v>0.000000</v>
      </c>
      <c r="BL91" t="str">
        <v>-0.000068</v>
      </c>
      <c r="BM91" t="str">
        <v>standard</v>
      </c>
      <c r="BN91" t="str">
        <v>0</v>
      </c>
      <c r="BO91" t="str">
        <v>rectangular</v>
      </c>
      <c r="BP91" t="str">
        <v>7000</v>
      </c>
      <c r="BQ91" t="str">
        <v>500</v>
      </c>
      <c r="BR91" t="str">
        <v>1.000000</v>
      </c>
      <c r="BS91" t="str">
        <v>2.000000</v>
      </c>
      <c r="BT91" t="str">
        <v>55537</v>
      </c>
      <c r="BU91" t="str">
        <v>55537</v>
      </c>
      <c r="BV91" t="str">
        <v>55537</v>
      </c>
      <c r="BW91" t="str">
        <v>0.000000</v>
      </c>
      <c r="BX91" t="str">
        <v>-9999</v>
      </c>
      <c r="BY91" t="str">
        <v>0.000000</v>
      </c>
      <c r="BZ91" t="str">
        <v>0.000000</v>
      </c>
      <c r="CA91" t="str">
        <v>0.000000</v>
      </c>
      <c r="CB91" t="str">
        <v>0.000000</v>
      </c>
      <c r="CC91" t="str">
        <v>2.448609</v>
      </c>
      <c r="CD91" t="str">
        <v>2.490049</v>
      </c>
      <c r="CE91" t="str">
        <v>1.074466</v>
      </c>
      <c r="CF91" t="str">
        <v>0.761968</v>
      </c>
      <c r="CG91" t="str">
        <v>0.272138</v>
      </c>
      <c r="CH91" t="str">
        <v>-0.005324</v>
      </c>
      <c r="CI91" t="str">
        <v>0.437871</v>
      </c>
      <c r="CJ91" t="str">
        <v>0.186436</v>
      </c>
      <c r="CK91" t="str">
        <v>200.370316</v>
      </c>
      <c r="CL91" t="str">
        <v>0.001146</v>
      </c>
      <c r="CM91" t="str">
        <v>2.363673</v>
      </c>
      <c r="CN91" t="str">
        <v>0.000005</v>
      </c>
      <c r="CO91" t="str">
        <v>1.000000</v>
      </c>
      <c r="CP91" t="str">
        <v>2.399535</v>
      </c>
      <c r="CQ91" t="str">
        <v>0.000012</v>
      </c>
      <c r="CR91" t="str">
        <v>1.000000</v>
      </c>
      <c r="CS91" t="str">
        <v>0.601056</v>
      </c>
      <c r="CT91" t="str">
        <v>0.600294</v>
      </c>
      <c r="CU91" t="str">
        <v>0.107352</v>
      </c>
      <c r="CV91" t="str">
        <v>0.000000</v>
      </c>
      <c r="CW91" t="str">
        <v>PSF-01163_20250129093336_3ff</v>
      </c>
      <c r="CX91" t="str">
        <v>PFA-00994</v>
      </c>
      <c r="CY91" t="str">
        <v>PSA-00994</v>
      </c>
      <c r="CZ91" t="str">
        <v>PSF-01163</v>
      </c>
      <c r="DA91" t="str">
        <v>RHS-01998</v>
      </c>
      <c r="DB91" t="str">
        <v>3.0.0</v>
      </c>
      <c r="DC91" t="str">
        <v>2025-01-13T08:33:48.201Z</v>
      </c>
    </row>
    <row r="92">
      <c r="A92" t="str">
        <v>89</v>
      </c>
      <c r="B92" t="str">
        <v>09:34:15</v>
      </c>
      <c r="C92" t="str">
        <v>2025-01-29</v>
      </c>
      <c r="D92" t="str">
        <v>K_lowfl_medbth</v>
      </c>
      <c r="E92" t="str">
        <v>Karina Guo</v>
      </c>
      <c r="F92" t="str">
        <v/>
      </c>
      <c r="G92" t="str">
        <v/>
      </c>
      <c r="H92" t="str">
        <v>015</v>
      </c>
      <c r="I92" t="str">
        <v>Low</v>
      </c>
      <c r="J92" t="str">
        <f>1/((1/L92)-(1/K92))</f>
        <v>0.011461</v>
      </c>
      <c r="K92" t="str">
        <f>BH92+(BI92*AN92)+(BJ92*AN92*POWER(V92,2))+(BK92*AN92*V92)+(BL92*POWER(AN92,2))</f>
        <v>1.902483</v>
      </c>
      <c r="L92" t="str">
        <f>((M92/1000)*(1000-((T92+S92)/2)))/(T92-S92)</f>
        <v>0.011392</v>
      </c>
      <c r="M92" t="str">
        <f>(AN92*(S92-R92))/(100*U92*(1000-S92))*1000</f>
        <v>0.149605</v>
      </c>
      <c r="N92" t="str">
        <v>1.748018</v>
      </c>
      <c r="O92" t="str">
        <v>1.739753</v>
      </c>
      <c r="P92" t="str">
        <f>0.61365*EXP((17.502*AL92)/(240.97+AL92))</f>
        <v>3.050058</v>
      </c>
      <c r="Q92" t="str">
        <f>P92-N92</f>
        <v>1.302040</v>
      </c>
      <c r="R92" t="str">
        <v>17.132746</v>
      </c>
      <c r="S92" t="str">
        <v>17.214140</v>
      </c>
      <c r="T92" t="str">
        <f>(P92/AM92)*1000</f>
        <v>30.036369</v>
      </c>
      <c r="U92" t="str">
        <f>V92*BG92</f>
        <v>0.441786</v>
      </c>
      <c r="V92" t="str">
        <v>7.500000</v>
      </c>
      <c r="W92" t="str">
        <v>PSF-01163_20250129093415_133</v>
      </c>
      <c r="X92" t="str">
        <v>0.000000</v>
      </c>
      <c r="Y92" t="str">
        <v>0.000000</v>
      </c>
      <c r="Z92" t="str">
        <v>0.000000</v>
      </c>
      <c r="AA92" t="str">
        <v>152.142761</v>
      </c>
      <c r="AB92" t="str">
        <v>588.170898</v>
      </c>
      <c r="AC92" t="str">
        <v>0.741329</v>
      </c>
      <c r="AD92" t="str">
        <v>0.5</v>
      </c>
      <c r="AE92" t="str">
        <v>0.80</v>
      </c>
      <c r="AF92" t="str">
        <f>AC92*AD92*AE92*AQ92</f>
        <v>26.291025</v>
      </c>
      <c r="AG92" t="str">
        <v>1.000000</v>
      </c>
      <c r="AH92" t="str">
        <v>54.77</v>
      </c>
      <c r="AI92" t="str">
        <v>54.51</v>
      </c>
      <c r="AJ92" t="str">
        <v>25.06</v>
      </c>
      <c r="AK92" t="str">
        <v>24.30</v>
      </c>
      <c r="AL92" t="str">
        <f>(AK92-AJ92)*(AJ92*0+0)+AK92</f>
        <v>24.30</v>
      </c>
      <c r="AM92" t="str">
        <v>101.55</v>
      </c>
      <c r="AN92" t="str">
        <v>79.8</v>
      </c>
      <c r="AO92" t="str">
        <v>79.3</v>
      </c>
      <c r="AP92" t="str">
        <v>0.6</v>
      </c>
      <c r="AQ92" t="str">
        <v>89</v>
      </c>
      <c r="AR92" t="str">
        <v>4.026</v>
      </c>
      <c r="AS92" t="str">
        <v>09:32:22</v>
      </c>
      <c r="AT92" t="str">
        <v>2025-01-29</v>
      </c>
      <c r="AU92" t="str">
        <v>-1.77</v>
      </c>
      <c r="AV92" t="str">
        <v>0</v>
      </c>
      <c r="AW92" t="str">
        <v>0.000</v>
      </c>
      <c r="AX92" t="str">
        <v>0.000</v>
      </c>
      <c r="AY92" t="str">
        <v>-9999.000</v>
      </c>
      <c r="AZ92" t="str">
        <v>-0.014</v>
      </c>
      <c r="BA92" t="str">
        <v>0.211</v>
      </c>
      <c r="BB92" t="str">
        <v>-9999.000</v>
      </c>
      <c r="BC92" t="str">
        <v>1</v>
      </c>
      <c r="BD92" t="str">
        <v>75</v>
      </c>
      <c r="BE92" t="str">
        <v>0.001</v>
      </c>
      <c r="BF92" t="str">
        <v>2.000000</v>
      </c>
      <c r="BG92" t="str">
        <v>0.058905</v>
      </c>
      <c r="BH92" t="str">
        <v>0.000000</v>
      </c>
      <c r="BI92" t="str">
        <v>0.029230</v>
      </c>
      <c r="BJ92" t="str">
        <v>0.000000</v>
      </c>
      <c r="BK92" t="str">
        <v>0.000000</v>
      </c>
      <c r="BL92" t="str">
        <v>-0.000068</v>
      </c>
      <c r="BM92" t="str">
        <v>standard</v>
      </c>
      <c r="BN92" t="str">
        <v>0</v>
      </c>
      <c r="BO92" t="str">
        <v>rectangular</v>
      </c>
      <c r="BP92" t="str">
        <v>7000</v>
      </c>
      <c r="BQ92" t="str">
        <v>500</v>
      </c>
      <c r="BR92" t="str">
        <v>1.000000</v>
      </c>
      <c r="BS92" t="str">
        <v>2.000000</v>
      </c>
      <c r="BT92" t="str">
        <v>55537</v>
      </c>
      <c r="BU92" t="str">
        <v>55537</v>
      </c>
      <c r="BV92" t="str">
        <v>55537</v>
      </c>
      <c r="BW92" t="str">
        <v>0.000000</v>
      </c>
      <c r="BX92" t="str">
        <v>-9999</v>
      </c>
      <c r="BY92" t="str">
        <v>0.000000</v>
      </c>
      <c r="BZ92" t="str">
        <v>0.000000</v>
      </c>
      <c r="CA92" t="str">
        <v>0.000000</v>
      </c>
      <c r="CB92" t="str">
        <v>0.000000</v>
      </c>
      <c r="CC92" t="str">
        <v>2.448643</v>
      </c>
      <c r="CD92" t="str">
        <v>2.490608</v>
      </c>
      <c r="CE92" t="str">
        <v>1.073827</v>
      </c>
      <c r="CF92" t="str">
        <v>0.761487</v>
      </c>
      <c r="CG92" t="str">
        <v>0.272053</v>
      </c>
      <c r="CH92" t="str">
        <v>-0.006631</v>
      </c>
      <c r="CI92" t="str">
        <v>0.440768</v>
      </c>
      <c r="CJ92" t="str">
        <v>0.184466</v>
      </c>
      <c r="CK92" t="str">
        <v>152.142761</v>
      </c>
      <c r="CL92" t="str">
        <v>0.001132</v>
      </c>
      <c r="CM92" t="str">
        <v>2.363673</v>
      </c>
      <c r="CN92" t="str">
        <v>0.000005</v>
      </c>
      <c r="CO92" t="str">
        <v>1.000000</v>
      </c>
      <c r="CP92" t="str">
        <v>2.399535</v>
      </c>
      <c r="CQ92" t="str">
        <v>0.000012</v>
      </c>
      <c r="CR92" t="str">
        <v>1.000000</v>
      </c>
      <c r="CS92" t="str">
        <v>0.601056</v>
      </c>
      <c r="CT92" t="str">
        <v>0.600294</v>
      </c>
      <c r="CU92" t="str">
        <v>0.107352</v>
      </c>
      <c r="CV92" t="str">
        <v>0.000000</v>
      </c>
      <c r="CW92" t="str">
        <v>PSF-01163_20250129093415_133</v>
      </c>
      <c r="CX92" t="str">
        <v>PFA-00994</v>
      </c>
      <c r="CY92" t="str">
        <v>PSA-00994</v>
      </c>
      <c r="CZ92" t="str">
        <v>PSF-01163</v>
      </c>
      <c r="DA92" t="str">
        <v>RHS-01998</v>
      </c>
      <c r="DB92" t="str">
        <v>3.0.0</v>
      </c>
      <c r="DC92" t="str">
        <v>2025-01-13T08:33:48.201Z</v>
      </c>
    </row>
    <row r="93">
      <c r="A93" t="str">
        <v>90</v>
      </c>
      <c r="B93" t="str">
        <v>09:34:43</v>
      </c>
      <c r="C93" t="str">
        <v>2025-01-29</v>
      </c>
      <c r="D93" t="str">
        <v>K_lowfl_medbth</v>
      </c>
      <c r="E93" t="str">
        <v>Karina Guo</v>
      </c>
      <c r="F93" t="str">
        <v/>
      </c>
      <c r="G93" t="str">
        <v/>
      </c>
      <c r="H93" t="str">
        <v>015</v>
      </c>
      <c r="I93" t="str">
        <v>Low</v>
      </c>
      <c r="J93" t="str">
        <f>1/((1/L93)-(1/K93))</f>
        <v>0.020155</v>
      </c>
      <c r="K93" t="str">
        <f>BH93+(BI93*AN93)+(BJ93*AN93*POWER(V93,2))+(BK93*AN93*V93)+(BL93*POWER(AN93,2))</f>
        <v>1.902463</v>
      </c>
      <c r="L93" t="str">
        <f>((M93/1000)*(1000-((T93+S93)/2)))/(T93-S93)</f>
        <v>0.019944</v>
      </c>
      <c r="M93" t="str">
        <f>(AN93*(S93-R93))/(100*U93*(1000-S93))*1000</f>
        <v>0.259025</v>
      </c>
      <c r="N93" t="str">
        <v>1.755335</v>
      </c>
      <c r="O93" t="str">
        <v>1.741025</v>
      </c>
      <c r="P93" t="str">
        <f>0.61365*EXP((17.502*AL93)/(240.97+AL93))</f>
        <v>3.043148</v>
      </c>
      <c r="Q93" t="str">
        <f>P93-N93</f>
        <v>1.287813</v>
      </c>
      <c r="R93" t="str">
        <v>17.143749</v>
      </c>
      <c r="S93" t="str">
        <v>17.284666</v>
      </c>
      <c r="T93" t="str">
        <f>(P93/AM93)*1000</f>
        <v>29.965668</v>
      </c>
      <c r="U93" t="str">
        <f>V93*BG93</f>
        <v>0.441786</v>
      </c>
      <c r="V93" t="str">
        <v>7.500000</v>
      </c>
      <c r="W93" t="str">
        <v>PSF-01163_20250129093443_fe0</v>
      </c>
      <c r="X93" t="str">
        <v>0.000000</v>
      </c>
      <c r="Y93" t="str">
        <v>0.000000</v>
      </c>
      <c r="Z93" t="str">
        <v>0.000000</v>
      </c>
      <c r="AA93" t="str">
        <v>146.602386</v>
      </c>
      <c r="AB93" t="str">
        <v>594.730469</v>
      </c>
      <c r="AC93" t="str">
        <v>0.753498</v>
      </c>
      <c r="AD93" t="str">
        <v>0.5</v>
      </c>
      <c r="AE93" t="str">
        <v>0.80</v>
      </c>
      <c r="AF93" t="str">
        <f>AC93*AD93*AE93*AQ93</f>
        <v>25.235794</v>
      </c>
      <c r="AG93" t="str">
        <v>1.000000</v>
      </c>
      <c r="AH93" t="str">
        <v>54.98</v>
      </c>
      <c r="AI93" t="str">
        <v>54.53</v>
      </c>
      <c r="AJ93" t="str">
        <v>25.07</v>
      </c>
      <c r="AK93" t="str">
        <v>24.27</v>
      </c>
      <c r="AL93" t="str">
        <f>(AK93-AJ93)*(AJ93*0+0)+AK93</f>
        <v>24.27</v>
      </c>
      <c r="AM93" t="str">
        <v>101.55</v>
      </c>
      <c r="AN93" t="str">
        <v>79.8</v>
      </c>
      <c r="AO93" t="str">
        <v>79.3</v>
      </c>
      <c r="AP93" t="str">
        <v>0.6</v>
      </c>
      <c r="AQ93" t="str">
        <v>84</v>
      </c>
      <c r="AR93" t="str">
        <v>4.025</v>
      </c>
      <c r="AS93" t="str">
        <v>09:32:22</v>
      </c>
      <c r="AT93" t="str">
        <v>2025-01-29</v>
      </c>
      <c r="AU93" t="str">
        <v>-1.77</v>
      </c>
      <c r="AV93" t="str">
        <v>0</v>
      </c>
      <c r="AW93" t="str">
        <v>-0.000</v>
      </c>
      <c r="AX93" t="str">
        <v>0.001</v>
      </c>
      <c r="AY93" t="str">
        <v>0.003</v>
      </c>
      <c r="AZ93" t="str">
        <v>0.223</v>
      </c>
      <c r="BA93" t="str">
        <v>0.407</v>
      </c>
      <c r="BB93" t="str">
        <v>1.474</v>
      </c>
      <c r="BC93" t="str">
        <v>1</v>
      </c>
      <c r="BD93" t="str">
        <v>75</v>
      </c>
      <c r="BE93" t="str">
        <v>0.001</v>
      </c>
      <c r="BF93" t="str">
        <v>2.000000</v>
      </c>
      <c r="BG93" t="str">
        <v>0.058905</v>
      </c>
      <c r="BH93" t="str">
        <v>0.000000</v>
      </c>
      <c r="BI93" t="str">
        <v>0.029230</v>
      </c>
      <c r="BJ93" t="str">
        <v>0.000000</v>
      </c>
      <c r="BK93" t="str">
        <v>0.000000</v>
      </c>
      <c r="BL93" t="str">
        <v>-0.000068</v>
      </c>
      <c r="BM93" t="str">
        <v>standard</v>
      </c>
      <c r="BN93" t="str">
        <v>0</v>
      </c>
      <c r="BO93" t="str">
        <v>rectangular</v>
      </c>
      <c r="BP93" t="str">
        <v>7000</v>
      </c>
      <c r="BQ93" t="str">
        <v>500</v>
      </c>
      <c r="BR93" t="str">
        <v>1.000000</v>
      </c>
      <c r="BS93" t="str">
        <v>2.000000</v>
      </c>
      <c r="BT93" t="str">
        <v>55537</v>
      </c>
      <c r="BU93" t="str">
        <v>55537</v>
      </c>
      <c r="BV93" t="str">
        <v>55537</v>
      </c>
      <c r="BW93" t="str">
        <v>0.000000</v>
      </c>
      <c r="BX93" t="str">
        <v>-9999</v>
      </c>
      <c r="BY93" t="str">
        <v>0.000000</v>
      </c>
      <c r="BZ93" t="str">
        <v>0.000000</v>
      </c>
      <c r="CA93" t="str">
        <v>0.000000</v>
      </c>
      <c r="CB93" t="str">
        <v>0.000000</v>
      </c>
      <c r="CC93" t="str">
        <v>2.448663</v>
      </c>
      <c r="CD93" t="str">
        <v>2.490889</v>
      </c>
      <c r="CE93" t="str">
        <v>1.073820</v>
      </c>
      <c r="CF93" t="str">
        <v>0.761533</v>
      </c>
      <c r="CG93" t="str">
        <v>0.271975</v>
      </c>
      <c r="CH93" t="str">
        <v>-0.007135</v>
      </c>
      <c r="CI93" t="str">
        <v>0.442850</v>
      </c>
      <c r="CJ93" t="str">
        <v>0.180175</v>
      </c>
      <c r="CK93" t="str">
        <v>146.602386</v>
      </c>
      <c r="CL93" t="str">
        <v>0.001152</v>
      </c>
      <c r="CM93" t="str">
        <v>2.363673</v>
      </c>
      <c r="CN93" t="str">
        <v>0.000005</v>
      </c>
      <c r="CO93" t="str">
        <v>1.000000</v>
      </c>
      <c r="CP93" t="str">
        <v>2.399535</v>
      </c>
      <c r="CQ93" t="str">
        <v>0.000012</v>
      </c>
      <c r="CR93" t="str">
        <v>1.000000</v>
      </c>
      <c r="CS93" t="str">
        <v>0.601056</v>
      </c>
      <c r="CT93" t="str">
        <v>0.600294</v>
      </c>
      <c r="CU93" t="str">
        <v>0.107352</v>
      </c>
      <c r="CV93" t="str">
        <v>0.000000</v>
      </c>
      <c r="CW93" t="str">
        <v>PSF-01163_20250129093443_fe0</v>
      </c>
      <c r="CX93" t="str">
        <v>PFA-00994</v>
      </c>
      <c r="CY93" t="str">
        <v>PSA-00994</v>
      </c>
      <c r="CZ93" t="str">
        <v>PSF-01163</v>
      </c>
      <c r="DA93" t="str">
        <v>RHS-01998</v>
      </c>
      <c r="DB93" t="str">
        <v>3.0.0</v>
      </c>
      <c r="DC93" t="str">
        <v>2025-01-13T08:33:48.201Z</v>
      </c>
    </row>
    <row r="94">
      <c r="A94" t="str">
        <v>91</v>
      </c>
      <c r="B94" t="str">
        <v>09:35:18</v>
      </c>
      <c r="C94" t="str">
        <v>2025-01-29</v>
      </c>
      <c r="D94" t="str">
        <v>K_lowfl_medbth</v>
      </c>
      <c r="E94" t="str">
        <v>Karina Guo</v>
      </c>
      <c r="F94" t="str">
        <v/>
      </c>
      <c r="G94" t="str">
        <v/>
      </c>
      <c r="H94" t="str">
        <v>015</v>
      </c>
      <c r="I94" t="str">
        <v>Low</v>
      </c>
      <c r="J94" t="str">
        <f>1/((1/L94)-(1/K94))</f>
        <v>0.032374</v>
      </c>
      <c r="K94" t="str">
        <f>BH94+(BI94*AN94)+(BJ94*AN94*POWER(V94,2))+(BK94*AN94*V94)+(BL94*POWER(AN94,2))</f>
        <v>1.904321</v>
      </c>
      <c r="L94" t="str">
        <f>((M94/1000)*(1000-((T94+S94)/2)))/(T94-S94)</f>
        <v>0.031833</v>
      </c>
      <c r="M94" t="str">
        <f>(AN94*(S94-R94))/(100*U94*(1000-S94))*1000</f>
        <v>0.393912</v>
      </c>
      <c r="N94" t="str">
        <v>1.762068</v>
      </c>
      <c r="O94" t="str">
        <v>1.740336</v>
      </c>
      <c r="P94" t="str">
        <f>0.61365*EXP((17.502*AL94)/(240.97+AL94))</f>
        <v>2.989246</v>
      </c>
      <c r="Q94" t="str">
        <f>P94-N94</f>
        <v>1.227178</v>
      </c>
      <c r="R94" t="str">
        <v>17.138439</v>
      </c>
      <c r="S94" t="str">
        <v>17.352453</v>
      </c>
      <c r="T94" t="str">
        <f>(P94/AM94)*1000</f>
        <v>29.437426</v>
      </c>
      <c r="U94" t="str">
        <f>V94*BG94</f>
        <v>0.441786</v>
      </c>
      <c r="V94" t="str">
        <v>7.500000</v>
      </c>
      <c r="W94" t="str">
        <v>PSF-01163_20250129093518_d1e</v>
      </c>
      <c r="X94" t="str">
        <v>0.000000</v>
      </c>
      <c r="Y94" t="str">
        <v>0.000000</v>
      </c>
      <c r="Z94" t="str">
        <v>0.000000</v>
      </c>
      <c r="AA94" t="str">
        <v>147.868759</v>
      </c>
      <c r="AB94" t="str">
        <v>587.531799</v>
      </c>
      <c r="AC94" t="str">
        <v>0.748322</v>
      </c>
      <c r="AD94" t="str">
        <v>0.5</v>
      </c>
      <c r="AE94" t="str">
        <v>0.80</v>
      </c>
      <c r="AF94" t="str">
        <f>AC94*AD94*AE94*AQ94</f>
        <v>24.931004</v>
      </c>
      <c r="AG94" t="str">
        <v>1.000000</v>
      </c>
      <c r="AH94" t="str">
        <v>55.16</v>
      </c>
      <c r="AI94" t="str">
        <v>54.47</v>
      </c>
      <c r="AJ94" t="str">
        <v>25.08</v>
      </c>
      <c r="AK94" t="str">
        <v>23.97</v>
      </c>
      <c r="AL94" t="str">
        <f>(AK94-AJ94)*(AJ94*0+0)+AK94</f>
        <v>23.97</v>
      </c>
      <c r="AM94" t="str">
        <v>101.55</v>
      </c>
      <c r="AN94" t="str">
        <v>79.9</v>
      </c>
      <c r="AO94" t="str">
        <v>78.8</v>
      </c>
      <c r="AP94" t="str">
        <v>1.3</v>
      </c>
      <c r="AQ94" t="str">
        <v>83</v>
      </c>
      <c r="AR94" t="str">
        <v>4.025</v>
      </c>
      <c r="AS94" t="str">
        <v>09:32:22</v>
      </c>
      <c r="AT94" t="str">
        <v>2025-01-29</v>
      </c>
      <c r="AU94" t="str">
        <v>-1.77</v>
      </c>
      <c r="AV94" t="str">
        <v>0</v>
      </c>
      <c r="AW94" t="str">
        <v>0.000</v>
      </c>
      <c r="AX94" t="str">
        <v>-0.000</v>
      </c>
      <c r="AY94" t="str">
        <v>0.002</v>
      </c>
      <c r="AZ94" t="str">
        <v>-0.293</v>
      </c>
      <c r="BA94" t="str">
        <v>-0.486</v>
      </c>
      <c r="BB94" t="str">
        <v>-0.803</v>
      </c>
      <c r="BC94" t="str">
        <v>1</v>
      </c>
      <c r="BD94" t="str">
        <v>75</v>
      </c>
      <c r="BE94" t="str">
        <v>0.001</v>
      </c>
      <c r="BF94" t="str">
        <v>2.000000</v>
      </c>
      <c r="BG94" t="str">
        <v>0.058905</v>
      </c>
      <c r="BH94" t="str">
        <v>0.000000</v>
      </c>
      <c r="BI94" t="str">
        <v>0.029230</v>
      </c>
      <c r="BJ94" t="str">
        <v>0.000000</v>
      </c>
      <c r="BK94" t="str">
        <v>0.000000</v>
      </c>
      <c r="BL94" t="str">
        <v>-0.000068</v>
      </c>
      <c r="BM94" t="str">
        <v>standard</v>
      </c>
      <c r="BN94" t="str">
        <v>0</v>
      </c>
      <c r="BO94" t="str">
        <v>rectangular</v>
      </c>
      <c r="BP94" t="str">
        <v>7000</v>
      </c>
      <c r="BQ94" t="str">
        <v>500</v>
      </c>
      <c r="BR94" t="str">
        <v>1.000000</v>
      </c>
      <c r="BS94" t="str">
        <v>2.000000</v>
      </c>
      <c r="BT94" t="str">
        <v>55537</v>
      </c>
      <c r="BU94" t="str">
        <v>55537</v>
      </c>
      <c r="BV94" t="str">
        <v>55537</v>
      </c>
      <c r="BW94" t="str">
        <v>0.000000</v>
      </c>
      <c r="BX94" t="str">
        <v>-9999</v>
      </c>
      <c r="BY94" t="str">
        <v>0.000000</v>
      </c>
      <c r="BZ94" t="str">
        <v>0.000000</v>
      </c>
      <c r="CA94" t="str">
        <v>0.000000</v>
      </c>
      <c r="CB94" t="str">
        <v>0.000000</v>
      </c>
      <c r="CC94" t="str">
        <v>2.448589</v>
      </c>
      <c r="CD94" t="str">
        <v>2.491131</v>
      </c>
      <c r="CE94" t="str">
        <v>1.074510</v>
      </c>
      <c r="CF94" t="str">
        <v>0.760420</v>
      </c>
      <c r="CG94" t="str">
        <v>0.271865</v>
      </c>
      <c r="CH94" t="str">
        <v>-0.010578</v>
      </c>
      <c r="CI94" t="str">
        <v>0.445399</v>
      </c>
      <c r="CJ94" t="str">
        <v>0.179793</v>
      </c>
      <c r="CK94" t="str">
        <v>147.868759</v>
      </c>
      <c r="CL94" t="str">
        <v>0.001145</v>
      </c>
      <c r="CM94" t="str">
        <v>2.363673</v>
      </c>
      <c r="CN94" t="str">
        <v>0.000005</v>
      </c>
      <c r="CO94" t="str">
        <v>1.000000</v>
      </c>
      <c r="CP94" t="str">
        <v>2.399535</v>
      </c>
      <c r="CQ94" t="str">
        <v>0.000012</v>
      </c>
      <c r="CR94" t="str">
        <v>1.000000</v>
      </c>
      <c r="CS94" t="str">
        <v>0.601056</v>
      </c>
      <c r="CT94" t="str">
        <v>0.600294</v>
      </c>
      <c r="CU94" t="str">
        <v>0.107352</v>
      </c>
      <c r="CV94" t="str">
        <v>0.000000</v>
      </c>
      <c r="CW94" t="str">
        <v>PSF-01163_20250129093518_d1e</v>
      </c>
      <c r="CX94" t="str">
        <v>PFA-00994</v>
      </c>
      <c r="CY94" t="str">
        <v>PSA-00994</v>
      </c>
      <c r="CZ94" t="str">
        <v>PSF-01163</v>
      </c>
      <c r="DA94" t="str">
        <v>RHS-01998</v>
      </c>
      <c r="DB94" t="str">
        <v>3.0.0</v>
      </c>
      <c r="DC94" t="str">
        <v>2025-01-13T08:33:48.201Z</v>
      </c>
    </row>
    <row r="95">
      <c r="A95" t="str">
        <v>92</v>
      </c>
      <c r="B95" t="str">
        <v>09:35:33</v>
      </c>
      <c r="C95" t="str">
        <v>2025-01-29</v>
      </c>
      <c r="D95" t="str">
        <v>K_lowfl_medbth</v>
      </c>
      <c r="E95" t="str">
        <v>Karina Guo</v>
      </c>
      <c r="F95" t="str">
        <v/>
      </c>
      <c r="G95" t="str">
        <v/>
      </c>
      <c r="H95" t="str">
        <v>042</v>
      </c>
      <c r="I95" t="str">
        <v>High</v>
      </c>
      <c r="J95" t="str">
        <f>1/((1/L95)-(1/K95))</f>
        <v>-0.007604</v>
      </c>
      <c r="K95" t="str">
        <f>BH95+(BI95*AN95)+(BJ95*AN95*POWER(V95,2))+(BK95*AN95*V95)+(BL95*POWER(AN95,2))</f>
        <v>1.900258</v>
      </c>
      <c r="L95" t="str">
        <f>((M95/1000)*(1000-((T95+S95)/2)))/(T95-S95)</f>
        <v>-0.007635</v>
      </c>
      <c r="M95" t="str">
        <f>(AN95*(S95-R95))/(100*U95*(1000-S95))*1000</f>
        <v>-0.101857</v>
      </c>
      <c r="N95" t="str">
        <v>1.736008</v>
      </c>
      <c r="O95" t="str">
        <v>1.741645</v>
      </c>
      <c r="P95" t="str">
        <f>0.61365*EXP((17.502*AL95)/(240.97+AL95))</f>
        <v>3.058775</v>
      </c>
      <c r="Q95" t="str">
        <f>P95-N95</f>
        <v>1.322767</v>
      </c>
      <c r="R95" t="str">
        <v>17.151035</v>
      </c>
      <c r="S95" t="str">
        <v>17.095528</v>
      </c>
      <c r="T95" t="str">
        <f>(P95/AM95)*1000</f>
        <v>30.121616</v>
      </c>
      <c r="U95" t="str">
        <f>V95*BG95</f>
        <v>0.441786</v>
      </c>
      <c r="V95" t="str">
        <v>7.500000</v>
      </c>
      <c r="W95" t="str">
        <v>PSF-01163_20250129093533_5ba</v>
      </c>
      <c r="X95" t="str">
        <v>0.000000</v>
      </c>
      <c r="Y95" t="str">
        <v>0.000000</v>
      </c>
      <c r="Z95" t="str">
        <v>0.000000</v>
      </c>
      <c r="AA95" t="str">
        <v>164.449097</v>
      </c>
      <c r="AB95" t="str">
        <v>578.657288</v>
      </c>
      <c r="AC95" t="str">
        <v>0.715809</v>
      </c>
      <c r="AD95" t="str">
        <v>0.5</v>
      </c>
      <c r="AE95" t="str">
        <v>0.80</v>
      </c>
      <c r="AF95" t="str">
        <f>AC95*AD95*AE95*AQ95</f>
        <v>25.154745</v>
      </c>
      <c r="AG95" t="str">
        <v>1.000000</v>
      </c>
      <c r="AH95" t="str">
        <v>54.32</v>
      </c>
      <c r="AI95" t="str">
        <v>54.50</v>
      </c>
      <c r="AJ95" t="str">
        <v>25.08</v>
      </c>
      <c r="AK95" t="str">
        <v>24.35</v>
      </c>
      <c r="AL95" t="str">
        <f>(AK95-AJ95)*(AJ95*0+0)+AK95</f>
        <v>24.35</v>
      </c>
      <c r="AM95" t="str">
        <v>101.55</v>
      </c>
      <c r="AN95" t="str">
        <v>79.7</v>
      </c>
      <c r="AO95" t="str">
        <v>79.8</v>
      </c>
      <c r="AP95" t="str">
        <v>-0.2</v>
      </c>
      <c r="AQ95" t="str">
        <v>88</v>
      </c>
      <c r="AR95" t="str">
        <v>4.024</v>
      </c>
      <c r="AS95" t="str">
        <v>09:32:22</v>
      </c>
      <c r="AT95" t="str">
        <v>2025-01-29</v>
      </c>
      <c r="AU95" t="str">
        <v>-1.77</v>
      </c>
      <c r="AV95" t="str">
        <v>0</v>
      </c>
      <c r="AW95" t="str">
        <v>0.000</v>
      </c>
      <c r="AX95" t="str">
        <v>0.000</v>
      </c>
      <c r="AY95" t="str">
        <v>0.001</v>
      </c>
      <c r="AZ95" t="str">
        <v>-0.186</v>
      </c>
      <c r="BA95" t="str">
        <v>-0.266</v>
      </c>
      <c r="BB95" t="str">
        <v>-1.425</v>
      </c>
      <c r="BC95" t="str">
        <v>1</v>
      </c>
      <c r="BD95" t="str">
        <v>75</v>
      </c>
      <c r="BE95" t="str">
        <v>0.001</v>
      </c>
      <c r="BF95" t="str">
        <v>2.000000</v>
      </c>
      <c r="BG95" t="str">
        <v>0.058905</v>
      </c>
      <c r="BH95" t="str">
        <v>0.000000</v>
      </c>
      <c r="BI95" t="str">
        <v>0.029230</v>
      </c>
      <c r="BJ95" t="str">
        <v>0.000000</v>
      </c>
      <c r="BK95" t="str">
        <v>0.000000</v>
      </c>
      <c r="BL95" t="str">
        <v>-0.000068</v>
      </c>
      <c r="BM95" t="str">
        <v>standard</v>
      </c>
      <c r="BN95" t="str">
        <v>0</v>
      </c>
      <c r="BO95" t="str">
        <v>rectangular</v>
      </c>
      <c r="BP95" t="str">
        <v>7000</v>
      </c>
      <c r="BQ95" t="str">
        <v>500</v>
      </c>
      <c r="BR95" t="str">
        <v>1.000000</v>
      </c>
      <c r="BS95" t="str">
        <v>2.000000</v>
      </c>
      <c r="BT95" t="str">
        <v>55537</v>
      </c>
      <c r="BU95" t="str">
        <v>55537</v>
      </c>
      <c r="BV95" t="str">
        <v>55537</v>
      </c>
      <c r="BW95" t="str">
        <v>0.000000</v>
      </c>
      <c r="BX95" t="str">
        <v>-9999</v>
      </c>
      <c r="BY95" t="str">
        <v>0.000000</v>
      </c>
      <c r="BZ95" t="str">
        <v>0.000000</v>
      </c>
      <c r="CA95" t="str">
        <v>0.000000</v>
      </c>
      <c r="CB95" t="str">
        <v>0.000000</v>
      </c>
      <c r="CC95" t="str">
        <v>2.448622</v>
      </c>
      <c r="CD95" t="str">
        <v>2.489989</v>
      </c>
      <c r="CE95" t="str">
        <v>1.073001</v>
      </c>
      <c r="CF95" t="str">
        <v>0.762568</v>
      </c>
      <c r="CG95" t="str">
        <v>0.271814</v>
      </c>
      <c r="CH95" t="str">
        <v>-0.006344</v>
      </c>
      <c r="CI95" t="str">
        <v>0.446442</v>
      </c>
      <c r="CJ95" t="str">
        <v>0.183764</v>
      </c>
      <c r="CK95" t="str">
        <v>164.449097</v>
      </c>
      <c r="CL95" t="str">
        <v>0.001135</v>
      </c>
      <c r="CM95" t="str">
        <v>2.363673</v>
      </c>
      <c r="CN95" t="str">
        <v>0.000005</v>
      </c>
      <c r="CO95" t="str">
        <v>1.000000</v>
      </c>
      <c r="CP95" t="str">
        <v>2.399535</v>
      </c>
      <c r="CQ95" t="str">
        <v>0.000012</v>
      </c>
      <c r="CR95" t="str">
        <v>1.000000</v>
      </c>
      <c r="CS95" t="str">
        <v>0.601056</v>
      </c>
      <c r="CT95" t="str">
        <v>0.600294</v>
      </c>
      <c r="CU95" t="str">
        <v>0.107352</v>
      </c>
      <c r="CV95" t="str">
        <v>0.000000</v>
      </c>
      <c r="CW95" t="str">
        <v>PSF-01163_20250129093533_5ba</v>
      </c>
      <c r="CX95" t="str">
        <v>PFA-00994</v>
      </c>
      <c r="CY95" t="str">
        <v>PSA-00994</v>
      </c>
      <c r="CZ95" t="str">
        <v>PSF-01163</v>
      </c>
      <c r="DA95" t="str">
        <v>RHS-01998</v>
      </c>
      <c r="DB95" t="str">
        <v>3.0.0</v>
      </c>
      <c r="DC95" t="str">
        <v>2025-01-13T08:33:48.201Z</v>
      </c>
    </row>
    <row r="96">
      <c r="A96" t="str">
        <v>93</v>
      </c>
      <c r="B96" t="str">
        <v>09:36:23</v>
      </c>
      <c r="C96" t="str">
        <v>2025-01-29</v>
      </c>
      <c r="D96" t="str">
        <v>K_lowfl_medbth</v>
      </c>
      <c r="E96" t="str">
        <v>Karina Guo</v>
      </c>
      <c r="F96" t="str">
        <v/>
      </c>
      <c r="G96" t="str">
        <v/>
      </c>
      <c r="H96" t="str">
        <v>042</v>
      </c>
      <c r="I96" t="str">
        <v>High</v>
      </c>
      <c r="J96" t="str">
        <f>1/((1/L96)-(1/K96))</f>
        <v>0.001470</v>
      </c>
      <c r="K96" t="str">
        <f>BH96+(BI96*AN96)+(BJ96*AN96*POWER(V96,2))+(BK96*AN96*V96)+(BL96*POWER(AN96,2))</f>
        <v>1.905927</v>
      </c>
      <c r="L96" t="str">
        <f>((M96/1000)*(1000-((T96+S96)/2)))/(T96-S96)</f>
        <v>0.001469</v>
      </c>
      <c r="M96" t="str">
        <f>(AN96*(S96-R96))/(100*U96*(1000-S96))*1000</f>
        <v>0.020492</v>
      </c>
      <c r="N96" t="str">
        <v>1.742315</v>
      </c>
      <c r="O96" t="str">
        <v>1.741186</v>
      </c>
      <c r="P96" t="str">
        <f>0.61365*EXP((17.502*AL96)/(240.97+AL96))</f>
        <v>3.124656</v>
      </c>
      <c r="Q96" t="str">
        <f>P96-N96</f>
        <v>1.382341</v>
      </c>
      <c r="R96" t="str">
        <v>17.147274</v>
      </c>
      <c r="S96" t="str">
        <v>17.158398</v>
      </c>
      <c r="T96" t="str">
        <f>(P96/AM96)*1000</f>
        <v>30.771757</v>
      </c>
      <c r="U96" t="str">
        <f>V96*BG96</f>
        <v>0.441786</v>
      </c>
      <c r="V96" t="str">
        <v>7.500000</v>
      </c>
      <c r="W96" t="str">
        <v>PSF-01163_20250129093623_3e8</v>
      </c>
      <c r="X96" t="str">
        <v>0.000000</v>
      </c>
      <c r="Y96" t="str">
        <v>0.000000</v>
      </c>
      <c r="Z96" t="str">
        <v>0.000000</v>
      </c>
      <c r="AA96" t="str">
        <v>162.050491</v>
      </c>
      <c r="AB96" t="str">
        <v>582.004333</v>
      </c>
      <c r="AC96" t="str">
        <v>0.721565</v>
      </c>
      <c r="AD96" t="str">
        <v>0.5</v>
      </c>
      <c r="AE96" t="str">
        <v>0.80</v>
      </c>
      <c r="AF96" t="str">
        <f>AC96*AD96*AE96*AQ96</f>
        <v>25.645752</v>
      </c>
      <c r="AG96" t="str">
        <v>1.000000</v>
      </c>
      <c r="AH96" t="str">
        <v>54.47</v>
      </c>
      <c r="AI96" t="str">
        <v>54.43</v>
      </c>
      <c r="AJ96" t="str">
        <v>25.10</v>
      </c>
      <c r="AK96" t="str">
        <v>24.71</v>
      </c>
      <c r="AL96" t="str">
        <f>(AK96-AJ96)*(AJ96*0+0)+AK96</f>
        <v>24.71</v>
      </c>
      <c r="AM96" t="str">
        <v>101.54</v>
      </c>
      <c r="AN96" t="str">
        <v>80.0</v>
      </c>
      <c r="AO96" t="str">
        <v>79.6</v>
      </c>
      <c r="AP96" t="str">
        <v>0.5</v>
      </c>
      <c r="AQ96" t="str">
        <v>89</v>
      </c>
      <c r="AR96" t="str">
        <v>4.022</v>
      </c>
      <c r="AS96" t="str">
        <v>09:32:22</v>
      </c>
      <c r="AT96" t="str">
        <v>2025-01-29</v>
      </c>
      <c r="AU96" t="str">
        <v>-1.77</v>
      </c>
      <c r="AV96" t="str">
        <v>0</v>
      </c>
      <c r="AW96" t="str">
        <v>0.001</v>
      </c>
      <c r="AX96" t="str">
        <v>-0.000</v>
      </c>
      <c r="AY96" t="str">
        <v>-0.000</v>
      </c>
      <c r="AZ96" t="str">
        <v>0.099</v>
      </c>
      <c r="BA96" t="str">
        <v>-0.502</v>
      </c>
      <c r="BB96" t="str">
        <v>-1.990</v>
      </c>
      <c r="BC96" t="str">
        <v>1</v>
      </c>
      <c r="BD96" t="str">
        <v>75</v>
      </c>
      <c r="BE96" t="str">
        <v>0.001</v>
      </c>
      <c r="BF96" t="str">
        <v>2.000000</v>
      </c>
      <c r="BG96" t="str">
        <v>0.058905</v>
      </c>
      <c r="BH96" t="str">
        <v>0.000000</v>
      </c>
      <c r="BI96" t="str">
        <v>0.029230</v>
      </c>
      <c r="BJ96" t="str">
        <v>0.000000</v>
      </c>
      <c r="BK96" t="str">
        <v>0.000000</v>
      </c>
      <c r="BL96" t="str">
        <v>-0.000068</v>
      </c>
      <c r="BM96" t="str">
        <v>standard</v>
      </c>
      <c r="BN96" t="str">
        <v>0</v>
      </c>
      <c r="BO96" t="str">
        <v>rectangular</v>
      </c>
      <c r="BP96" t="str">
        <v>7000</v>
      </c>
      <c r="BQ96" t="str">
        <v>500</v>
      </c>
      <c r="BR96" t="str">
        <v>1.000000</v>
      </c>
      <c r="BS96" t="str">
        <v>2.000000</v>
      </c>
      <c r="BT96" t="str">
        <v>55537</v>
      </c>
      <c r="BU96" t="str">
        <v>55537</v>
      </c>
      <c r="BV96" t="str">
        <v>55537</v>
      </c>
      <c r="BW96" t="str">
        <v>0.000000</v>
      </c>
      <c r="BX96" t="str">
        <v>-9999</v>
      </c>
      <c r="BY96" t="str">
        <v>0.000000</v>
      </c>
      <c r="BZ96" t="str">
        <v>0.000000</v>
      </c>
      <c r="CA96" t="str">
        <v>0.000000</v>
      </c>
      <c r="CB96" t="str">
        <v>0.000000</v>
      </c>
      <c r="CC96" t="str">
        <v>2.448532</v>
      </c>
      <c r="CD96" t="str">
        <v>2.490187</v>
      </c>
      <c r="CE96" t="str">
        <v>1.075108</v>
      </c>
      <c r="CF96" t="str">
        <v>0.762019</v>
      </c>
      <c r="CG96" t="str">
        <v>0.271642</v>
      </c>
      <c r="CH96" t="str">
        <v>-0.002520</v>
      </c>
      <c r="CI96" t="str">
        <v>0.450086</v>
      </c>
      <c r="CJ96" t="str">
        <v>0.184634</v>
      </c>
      <c r="CK96" t="str">
        <v>162.050491</v>
      </c>
      <c r="CL96" t="str">
        <v>0.001147</v>
      </c>
      <c r="CM96" t="str">
        <v>2.363673</v>
      </c>
      <c r="CN96" t="str">
        <v>0.000005</v>
      </c>
      <c r="CO96" t="str">
        <v>1.000000</v>
      </c>
      <c r="CP96" t="str">
        <v>2.399535</v>
      </c>
      <c r="CQ96" t="str">
        <v>0.000012</v>
      </c>
      <c r="CR96" t="str">
        <v>1.000000</v>
      </c>
      <c r="CS96" t="str">
        <v>0.601056</v>
      </c>
      <c r="CT96" t="str">
        <v>0.600294</v>
      </c>
      <c r="CU96" t="str">
        <v>0.107352</v>
      </c>
      <c r="CV96" t="str">
        <v>0.000000</v>
      </c>
      <c r="CW96" t="str">
        <v>PSF-01163_20250129093623_3e8</v>
      </c>
      <c r="CX96" t="str">
        <v>PFA-00994</v>
      </c>
      <c r="CY96" t="str">
        <v>PSA-00994</v>
      </c>
      <c r="CZ96" t="str">
        <v>PSF-01163</v>
      </c>
      <c r="DA96" t="str">
        <v>RHS-01998</v>
      </c>
      <c r="DB96" t="str">
        <v>3.0.0</v>
      </c>
      <c r="DC96" t="str">
        <v>2025-01-13T08:33:48.201Z</v>
      </c>
    </row>
    <row r="97">
      <c r="A97" t="str">
        <v>94</v>
      </c>
      <c r="B97" t="str">
        <v>09:36:41</v>
      </c>
      <c r="C97" t="str">
        <v>2025-01-29</v>
      </c>
      <c r="D97" t="str">
        <v>K_lowfl_medbth</v>
      </c>
      <c r="E97" t="str">
        <v>Karina Guo</v>
      </c>
      <c r="F97" t="str">
        <v/>
      </c>
      <c r="G97" t="str">
        <v/>
      </c>
      <c r="H97" t="str">
        <v>042</v>
      </c>
      <c r="I97" t="str">
        <v>High</v>
      </c>
      <c r="J97" t="str">
        <f>1/((1/L97)-(1/K97))</f>
        <v>-0.002857</v>
      </c>
      <c r="K97" t="str">
        <f>BH97+(BI97*AN97)+(BJ97*AN97*POWER(V97,2))+(BK97*AN97*V97)+(BL97*POWER(AN97,2))</f>
        <v>1.901337</v>
      </c>
      <c r="L97" t="str">
        <f>((M97/1000)*(1000-((T97+S97)/2)))/(T97-S97)</f>
        <v>-0.002862</v>
      </c>
      <c r="M97" t="str">
        <f>(AN97*(S97-R97))/(100*U97*(1000-S97))*1000</f>
        <v>-0.038801</v>
      </c>
      <c r="N97" t="str">
        <v>1.739959</v>
      </c>
      <c r="O97" t="str">
        <v>1.742104</v>
      </c>
      <c r="P97" t="str">
        <f>0.61365*EXP((17.502*AL97)/(240.97+AL97))</f>
        <v>3.084028</v>
      </c>
      <c r="Q97" t="str">
        <f>P97-N97</f>
        <v>1.344069</v>
      </c>
      <c r="R97" t="str">
        <v>17.156530</v>
      </c>
      <c r="S97" t="str">
        <v>17.135403</v>
      </c>
      <c r="T97" t="str">
        <f>(P97/AM97)*1000</f>
        <v>30.372017</v>
      </c>
      <c r="U97" t="str">
        <f>V97*BG97</f>
        <v>0.441786</v>
      </c>
      <c r="V97" t="str">
        <v>7.500000</v>
      </c>
      <c r="W97" t="str">
        <v>PSF-01163_20250129093641_a0d</v>
      </c>
      <c r="X97" t="str">
        <v>0.000000</v>
      </c>
      <c r="Y97" t="str">
        <v>0.000000</v>
      </c>
      <c r="Z97" t="str">
        <v>0.000000</v>
      </c>
      <c r="AA97" t="str">
        <v>174.523468</v>
      </c>
      <c r="AB97" t="str">
        <v>594.644287</v>
      </c>
      <c r="AC97" t="str">
        <v>0.706508</v>
      </c>
      <c r="AD97" t="str">
        <v>0.5</v>
      </c>
      <c r="AE97" t="str">
        <v>0.80</v>
      </c>
      <c r="AF97" t="str">
        <f>AC97*AD97*AE97*AQ97</f>
        <v>24.370396</v>
      </c>
      <c r="AG97" t="str">
        <v>1.000000</v>
      </c>
      <c r="AH97" t="str">
        <v>54.37</v>
      </c>
      <c r="AI97" t="str">
        <v>54.44</v>
      </c>
      <c r="AJ97" t="str">
        <v>25.11</v>
      </c>
      <c r="AK97" t="str">
        <v>24.49</v>
      </c>
      <c r="AL97" t="str">
        <f>(AK97-AJ97)*(AJ97*0+0)+AK97</f>
        <v>24.49</v>
      </c>
      <c r="AM97" t="str">
        <v>101.54</v>
      </c>
      <c r="AN97" t="str">
        <v>79.7</v>
      </c>
      <c r="AO97" t="str">
        <v>76.1</v>
      </c>
      <c r="AP97" t="str">
        <v>4.6</v>
      </c>
      <c r="AQ97" t="str">
        <v>86</v>
      </c>
      <c r="AR97" t="str">
        <v>4.022</v>
      </c>
      <c r="AS97" t="str">
        <v>09:32:22</v>
      </c>
      <c r="AT97" t="str">
        <v>2025-01-29</v>
      </c>
      <c r="AU97" t="str">
        <v>-1.77</v>
      </c>
      <c r="AV97" t="str">
        <v>0</v>
      </c>
      <c r="AW97" t="str">
        <v>0.000</v>
      </c>
      <c r="AX97" t="str">
        <v>0.000</v>
      </c>
      <c r="AY97" t="str">
        <v>0.001</v>
      </c>
      <c r="AZ97" t="str">
        <v>-0.302</v>
      </c>
      <c r="BA97" t="str">
        <v>-0.719</v>
      </c>
      <c r="BB97" t="str">
        <v>-2.164</v>
      </c>
      <c r="BC97" t="str">
        <v>1</v>
      </c>
      <c r="BD97" t="str">
        <v>75</v>
      </c>
      <c r="BE97" t="str">
        <v>0.001</v>
      </c>
      <c r="BF97" t="str">
        <v>2.000000</v>
      </c>
      <c r="BG97" t="str">
        <v>0.058905</v>
      </c>
      <c r="BH97" t="str">
        <v>0.000000</v>
      </c>
      <c r="BI97" t="str">
        <v>0.029230</v>
      </c>
      <c r="BJ97" t="str">
        <v>0.000000</v>
      </c>
      <c r="BK97" t="str">
        <v>0.000000</v>
      </c>
      <c r="BL97" t="str">
        <v>-0.000068</v>
      </c>
      <c r="BM97" t="str">
        <v>standard</v>
      </c>
      <c r="BN97" t="str">
        <v>0</v>
      </c>
      <c r="BO97" t="str">
        <v>rectangular</v>
      </c>
      <c r="BP97" t="str">
        <v>7000</v>
      </c>
      <c r="BQ97" t="str">
        <v>500</v>
      </c>
      <c r="BR97" t="str">
        <v>1.000000</v>
      </c>
      <c r="BS97" t="str">
        <v>2.000000</v>
      </c>
      <c r="BT97" t="str">
        <v>55537</v>
      </c>
      <c r="BU97" t="str">
        <v>55537</v>
      </c>
      <c r="BV97" t="str">
        <v>55537</v>
      </c>
      <c r="BW97" t="str">
        <v>0.000000</v>
      </c>
      <c r="BX97" t="str">
        <v>-9999</v>
      </c>
      <c r="BY97" t="str">
        <v>0.000000</v>
      </c>
      <c r="BZ97" t="str">
        <v>0.000000</v>
      </c>
      <c r="CA97" t="str">
        <v>0.000000</v>
      </c>
      <c r="CB97" t="str">
        <v>0.000000</v>
      </c>
      <c r="CC97" t="str">
        <v>2.448539</v>
      </c>
      <c r="CD97" t="str">
        <v>2.490053</v>
      </c>
      <c r="CE97" t="str">
        <v>1.073401</v>
      </c>
      <c r="CF97" t="str">
        <v>0.754416</v>
      </c>
      <c r="CG97" t="str">
        <v>0.271567</v>
      </c>
      <c r="CH97" t="str">
        <v>-0.005060</v>
      </c>
      <c r="CI97" t="str">
        <v>0.451439</v>
      </c>
      <c r="CJ97" t="str">
        <v>0.182356</v>
      </c>
      <c r="CK97" t="str">
        <v>174.523468</v>
      </c>
      <c r="CL97" t="str">
        <v>0.001130</v>
      </c>
      <c r="CM97" t="str">
        <v>2.363673</v>
      </c>
      <c r="CN97" t="str">
        <v>0.000005</v>
      </c>
      <c r="CO97" t="str">
        <v>1.000000</v>
      </c>
      <c r="CP97" t="str">
        <v>2.399535</v>
      </c>
      <c r="CQ97" t="str">
        <v>0.000012</v>
      </c>
      <c r="CR97" t="str">
        <v>1.000000</v>
      </c>
      <c r="CS97" t="str">
        <v>0.601056</v>
      </c>
      <c r="CT97" t="str">
        <v>0.600294</v>
      </c>
      <c r="CU97" t="str">
        <v>0.107352</v>
      </c>
      <c r="CV97" t="str">
        <v>0.000000</v>
      </c>
      <c r="CW97" t="str">
        <v>PSF-01163_20250129093641_a0d</v>
      </c>
      <c r="CX97" t="str">
        <v>PFA-00994</v>
      </c>
      <c r="CY97" t="str">
        <v>PSA-00994</v>
      </c>
      <c r="CZ97" t="str">
        <v>PSF-01163</v>
      </c>
      <c r="DA97" t="str">
        <v>RHS-01998</v>
      </c>
      <c r="DB97" t="str">
        <v>3.0.0</v>
      </c>
      <c r="DC97" t="str">
        <v>2025-01-13T08:33:48.201Z</v>
      </c>
    </row>
    <row r="98">
      <c r="A98" t="str">
        <v>95</v>
      </c>
      <c r="B98" t="str">
        <v>09:37:23</v>
      </c>
      <c r="C98" t="str">
        <v>2025-01-29</v>
      </c>
      <c r="D98" t="str">
        <v>K_lowfl_medbth</v>
      </c>
      <c r="E98" t="str">
        <v>Karina Guo</v>
      </c>
      <c r="F98" t="str">
        <v/>
      </c>
      <c r="G98" t="str">
        <v/>
      </c>
      <c r="H98" t="str">
        <v>005</v>
      </c>
      <c r="I98" t="str">
        <v>Low</v>
      </c>
      <c r="J98" t="str">
        <f>1/((1/L98)-(1/K98))</f>
        <v>0.036228</v>
      </c>
      <c r="K98" t="str">
        <f>BH98+(BI98*AN98)+(BJ98*AN98*POWER(V98,2))+(BK98*AN98*V98)+(BL98*POWER(AN98,2))</f>
        <v>1.904102</v>
      </c>
      <c r="L98" t="str">
        <f>((M98/1000)*(1000-((T98+S98)/2)))/(T98-S98)</f>
        <v>0.035552</v>
      </c>
      <c r="M98" t="str">
        <f>(AN98*(S98-R98))/(100*U98*(1000-S98))*1000</f>
        <v>0.459524</v>
      </c>
      <c r="N98" t="str">
        <v>1.771489</v>
      </c>
      <c r="O98" t="str">
        <v>1.746136</v>
      </c>
      <c r="P98" t="str">
        <f>0.61365*EXP((17.502*AL98)/(240.97+AL98))</f>
        <v>3.052828</v>
      </c>
      <c r="Q98" t="str">
        <f>P98-N98</f>
        <v>1.281339</v>
      </c>
      <c r="R98" t="str">
        <v>17.195768</v>
      </c>
      <c r="S98" t="str">
        <v>17.445444</v>
      </c>
      <c r="T98" t="str">
        <f>(P98/AM98)*1000</f>
        <v>30.063942</v>
      </c>
      <c r="U98" t="str">
        <f>V98*BG98</f>
        <v>0.441786</v>
      </c>
      <c r="V98" t="str">
        <v>7.500000</v>
      </c>
      <c r="W98" t="str">
        <v>PSF-01163_20250129093723_811</v>
      </c>
      <c r="X98" t="str">
        <v>0.000000</v>
      </c>
      <c r="Y98" t="str">
        <v>0.000000</v>
      </c>
      <c r="Z98" t="str">
        <v>0.000000</v>
      </c>
      <c r="AA98" t="str">
        <v>145.020966</v>
      </c>
      <c r="AB98" t="str">
        <v>575.649963</v>
      </c>
      <c r="AC98" t="str">
        <v>0.748074</v>
      </c>
      <c r="AD98" t="str">
        <v>0.5</v>
      </c>
      <c r="AE98" t="str">
        <v>0.80</v>
      </c>
      <c r="AF98" t="str">
        <f>AC98*AD98*AE98*AQ98</f>
        <v>28.634571</v>
      </c>
      <c r="AG98" t="str">
        <v>1.000000</v>
      </c>
      <c r="AH98" t="str">
        <v>55.30</v>
      </c>
      <c r="AI98" t="str">
        <v>54.51</v>
      </c>
      <c r="AJ98" t="str">
        <v>25.12</v>
      </c>
      <c r="AK98" t="str">
        <v>24.32</v>
      </c>
      <c r="AL98" t="str">
        <f>(AK98-AJ98)*(AJ98*0+0)+AK98</f>
        <v>24.32</v>
      </c>
      <c r="AM98" t="str">
        <v>101.54</v>
      </c>
      <c r="AN98" t="str">
        <v>79.9</v>
      </c>
      <c r="AO98" t="str">
        <v>79.8</v>
      </c>
      <c r="AP98" t="str">
        <v>0.2</v>
      </c>
      <c r="AQ98" t="str">
        <v>96</v>
      </c>
      <c r="AR98" t="str">
        <v>4.021</v>
      </c>
      <c r="AS98" t="str">
        <v>09:32:22</v>
      </c>
      <c r="AT98" t="str">
        <v>2025-01-29</v>
      </c>
      <c r="AU98" t="str">
        <v>-1.77</v>
      </c>
      <c r="AV98" t="str">
        <v>0</v>
      </c>
      <c r="AW98" t="str">
        <v>0.001</v>
      </c>
      <c r="AX98" t="str">
        <v>0.001</v>
      </c>
      <c r="AY98" t="str">
        <v>0.003</v>
      </c>
      <c r="AZ98" t="str">
        <v>0.418</v>
      </c>
      <c r="BA98" t="str">
        <v>0.087</v>
      </c>
      <c r="BB98" t="str">
        <v>-0.919</v>
      </c>
      <c r="BC98" t="str">
        <v>1</v>
      </c>
      <c r="BD98" t="str">
        <v>75</v>
      </c>
      <c r="BE98" t="str">
        <v>0.001</v>
      </c>
      <c r="BF98" t="str">
        <v>2.000000</v>
      </c>
      <c r="BG98" t="str">
        <v>0.058905</v>
      </c>
      <c r="BH98" t="str">
        <v>0.000000</v>
      </c>
      <c r="BI98" t="str">
        <v>0.029230</v>
      </c>
      <c r="BJ98" t="str">
        <v>0.000000</v>
      </c>
      <c r="BK98" t="str">
        <v>0.000000</v>
      </c>
      <c r="BL98" t="str">
        <v>-0.000068</v>
      </c>
      <c r="BM98" t="str">
        <v>standard</v>
      </c>
      <c r="BN98" t="str">
        <v>0</v>
      </c>
      <c r="BO98" t="str">
        <v>rectangular</v>
      </c>
      <c r="BP98" t="str">
        <v>7000</v>
      </c>
      <c r="BQ98" t="str">
        <v>500</v>
      </c>
      <c r="BR98" t="str">
        <v>1.000000</v>
      </c>
      <c r="BS98" t="str">
        <v>2.000000</v>
      </c>
      <c r="BT98" t="str">
        <v>55537</v>
      </c>
      <c r="BU98" t="str">
        <v>55537</v>
      </c>
      <c r="BV98" t="str">
        <v>55537</v>
      </c>
      <c r="BW98" t="str">
        <v>0.000000</v>
      </c>
      <c r="BX98" t="str">
        <v>-9999</v>
      </c>
      <c r="BY98" t="str">
        <v>0.000000</v>
      </c>
      <c r="BZ98" t="str">
        <v>0.000000</v>
      </c>
      <c r="CA98" t="str">
        <v>0.000000</v>
      </c>
      <c r="CB98" t="str">
        <v>0.000000</v>
      </c>
      <c r="CC98" t="str">
        <v>2.448627</v>
      </c>
      <c r="CD98" t="str">
        <v>2.491324</v>
      </c>
      <c r="CE98" t="str">
        <v>1.074429</v>
      </c>
      <c r="CF98" t="str">
        <v>0.762456</v>
      </c>
      <c r="CG98" t="str">
        <v>0.271379</v>
      </c>
      <c r="CH98" t="str">
        <v>-0.007159</v>
      </c>
      <c r="CI98" t="str">
        <v>0.454480</v>
      </c>
      <c r="CJ98" t="str">
        <v>0.190582</v>
      </c>
      <c r="CK98" t="str">
        <v>145.020966</v>
      </c>
      <c r="CL98" t="str">
        <v>0.001149</v>
      </c>
      <c r="CM98" t="str">
        <v>2.363673</v>
      </c>
      <c r="CN98" t="str">
        <v>0.000005</v>
      </c>
      <c r="CO98" t="str">
        <v>1.000000</v>
      </c>
      <c r="CP98" t="str">
        <v>2.399535</v>
      </c>
      <c r="CQ98" t="str">
        <v>0.000012</v>
      </c>
      <c r="CR98" t="str">
        <v>1.000000</v>
      </c>
      <c r="CS98" t="str">
        <v>0.601056</v>
      </c>
      <c r="CT98" t="str">
        <v>0.600294</v>
      </c>
      <c r="CU98" t="str">
        <v>0.107352</v>
      </c>
      <c r="CV98" t="str">
        <v>0.000000</v>
      </c>
      <c r="CW98" t="str">
        <v>PSF-01163_20250129093723_811</v>
      </c>
      <c r="CX98" t="str">
        <v>PFA-00994</v>
      </c>
      <c r="CY98" t="str">
        <v>PSA-00994</v>
      </c>
      <c r="CZ98" t="str">
        <v>PSF-01163</v>
      </c>
      <c r="DA98" t="str">
        <v>RHS-01998</v>
      </c>
      <c r="DB98" t="str">
        <v>3.0.0</v>
      </c>
      <c r="DC98" t="str">
        <v>2025-01-13T08:33:48.201Z</v>
      </c>
    </row>
    <row r="99">
      <c r="A99" t="str">
        <v>96</v>
      </c>
      <c r="B99" t="str">
        <v>09:37:56</v>
      </c>
      <c r="C99" t="str">
        <v>2025-01-29</v>
      </c>
      <c r="D99" t="str">
        <v>K_lowfl_medbth</v>
      </c>
      <c r="E99" t="str">
        <v>Karina Guo</v>
      </c>
      <c r="F99" t="str">
        <v/>
      </c>
      <c r="G99" t="str">
        <v/>
      </c>
      <c r="H99" t="str">
        <v>005</v>
      </c>
      <c r="I99" t="str">
        <v>Low</v>
      </c>
      <c r="J99" t="str">
        <f>1/((1/L99)-(1/K99))</f>
        <v>0.035529</v>
      </c>
      <c r="K99" t="str">
        <f>BH99+(BI99*AN99)+(BJ99*AN99*POWER(V99,2))+(BK99*AN99*V99)+(BL99*POWER(AN99,2))</f>
        <v>1.904560</v>
      </c>
      <c r="L99" t="str">
        <f>((M99/1000)*(1000-((T99+S99)/2)))/(T99-S99)</f>
        <v>0.034878</v>
      </c>
      <c r="M99" t="str">
        <f>(AN99*(S99-R99))/(100*U99*(1000-S99))*1000</f>
        <v>0.444414</v>
      </c>
      <c r="N99" t="str">
        <v>1.769384</v>
      </c>
      <c r="O99" t="str">
        <v>1.744872</v>
      </c>
      <c r="P99" t="str">
        <f>0.61365*EXP((17.502*AL99)/(240.97+AL99))</f>
        <v>3.032673</v>
      </c>
      <c r="Q99" t="str">
        <f>P99-N99</f>
        <v>1.263288</v>
      </c>
      <c r="R99" t="str">
        <v>17.183237</v>
      </c>
      <c r="S99" t="str">
        <v>17.424631</v>
      </c>
      <c r="T99" t="str">
        <f>(P99/AM99)*1000</f>
        <v>29.865307</v>
      </c>
      <c r="U99" t="str">
        <f>V99*BG99</f>
        <v>0.441786</v>
      </c>
      <c r="V99" t="str">
        <v>7.500000</v>
      </c>
      <c r="W99" t="str">
        <v>PSF-01163_20250129093756_a91</v>
      </c>
      <c r="X99" t="str">
        <v>0.000000</v>
      </c>
      <c r="Y99" t="str">
        <v>0.000000</v>
      </c>
      <c r="Z99" t="str">
        <v>0.000000</v>
      </c>
      <c r="AA99" t="str">
        <v>145.318146</v>
      </c>
      <c r="AB99" t="str">
        <v>566.587341</v>
      </c>
      <c r="AC99" t="str">
        <v>0.743520</v>
      </c>
      <c r="AD99" t="str">
        <v>0.5</v>
      </c>
      <c r="AE99" t="str">
        <v>0.80</v>
      </c>
      <c r="AF99" t="str">
        <f>AC99*AD99*AE99*AQ99</f>
        <v>26.923443</v>
      </c>
      <c r="AG99" t="str">
        <v>1.000000</v>
      </c>
      <c r="AH99" t="str">
        <v>55.19</v>
      </c>
      <c r="AI99" t="str">
        <v>54.42</v>
      </c>
      <c r="AJ99" t="str">
        <v>25.14</v>
      </c>
      <c r="AK99" t="str">
        <v>24.21</v>
      </c>
      <c r="AL99" t="str">
        <f>(AK99-AJ99)*(AJ99*0+0)+AK99</f>
        <v>24.21</v>
      </c>
      <c r="AM99" t="str">
        <v>101.54</v>
      </c>
      <c r="AN99" t="str">
        <v>79.9</v>
      </c>
      <c r="AO99" t="str">
        <v>79.6</v>
      </c>
      <c r="AP99" t="str">
        <v>0.3</v>
      </c>
      <c r="AQ99" t="str">
        <v>91</v>
      </c>
      <c r="AR99" t="str">
        <v>4.020</v>
      </c>
      <c r="AS99" t="str">
        <v>09:32:22</v>
      </c>
      <c r="AT99" t="str">
        <v>2025-01-29</v>
      </c>
      <c r="AU99" t="str">
        <v>-1.77</v>
      </c>
      <c r="AV99" t="str">
        <v>0</v>
      </c>
      <c r="AW99" t="str">
        <v>-0.000</v>
      </c>
      <c r="AX99" t="str">
        <v>0.001</v>
      </c>
      <c r="AY99" t="str">
        <v>0.002</v>
      </c>
      <c r="AZ99" t="str">
        <v>0.070</v>
      </c>
      <c r="BA99" t="str">
        <v>0.038</v>
      </c>
      <c r="BB99" t="str">
        <v>-0.765</v>
      </c>
      <c r="BC99" t="str">
        <v>1</v>
      </c>
      <c r="BD99" t="str">
        <v>75</v>
      </c>
      <c r="BE99" t="str">
        <v>0.001</v>
      </c>
      <c r="BF99" t="str">
        <v>2.000000</v>
      </c>
      <c r="BG99" t="str">
        <v>0.058905</v>
      </c>
      <c r="BH99" t="str">
        <v>0.000000</v>
      </c>
      <c r="BI99" t="str">
        <v>0.029230</v>
      </c>
      <c r="BJ99" t="str">
        <v>0.000000</v>
      </c>
      <c r="BK99" t="str">
        <v>0.000000</v>
      </c>
      <c r="BL99" t="str">
        <v>-0.000068</v>
      </c>
      <c r="BM99" t="str">
        <v>standard</v>
      </c>
      <c r="BN99" t="str">
        <v>0</v>
      </c>
      <c r="BO99" t="str">
        <v>rectangular</v>
      </c>
      <c r="BP99" t="str">
        <v>7000</v>
      </c>
      <c r="BQ99" t="str">
        <v>500</v>
      </c>
      <c r="BR99" t="str">
        <v>1.000000</v>
      </c>
      <c r="BS99" t="str">
        <v>2.000000</v>
      </c>
      <c r="BT99" t="str">
        <v>55537</v>
      </c>
      <c r="BU99" t="str">
        <v>55537</v>
      </c>
      <c r="BV99" t="str">
        <v>55537</v>
      </c>
      <c r="BW99" t="str">
        <v>0.000000</v>
      </c>
      <c r="BX99" t="str">
        <v>-9999</v>
      </c>
      <c r="BY99" t="str">
        <v>0.000000</v>
      </c>
      <c r="BZ99" t="str">
        <v>0.000000</v>
      </c>
      <c r="CA99" t="str">
        <v>0.000000</v>
      </c>
      <c r="CB99" t="str">
        <v>0.000000</v>
      </c>
      <c r="CC99" t="str">
        <v>2.448506</v>
      </c>
      <c r="CD99" t="str">
        <v>2.491161</v>
      </c>
      <c r="CE99" t="str">
        <v>1.074599</v>
      </c>
      <c r="CF99" t="str">
        <v>0.762198</v>
      </c>
      <c r="CG99" t="str">
        <v>0.271211</v>
      </c>
      <c r="CH99" t="str">
        <v>-0.008570</v>
      </c>
      <c r="CI99" t="str">
        <v>0.456886</v>
      </c>
      <c r="CJ99" t="str">
        <v>0.186088</v>
      </c>
      <c r="CK99" t="str">
        <v>145.318146</v>
      </c>
      <c r="CL99" t="str">
        <v>0.001156</v>
      </c>
      <c r="CM99" t="str">
        <v>2.363673</v>
      </c>
      <c r="CN99" t="str">
        <v>0.000005</v>
      </c>
      <c r="CO99" t="str">
        <v>1.000000</v>
      </c>
      <c r="CP99" t="str">
        <v>2.399535</v>
      </c>
      <c r="CQ99" t="str">
        <v>0.000012</v>
      </c>
      <c r="CR99" t="str">
        <v>1.000000</v>
      </c>
      <c r="CS99" t="str">
        <v>0.601056</v>
      </c>
      <c r="CT99" t="str">
        <v>0.600294</v>
      </c>
      <c r="CU99" t="str">
        <v>0.107352</v>
      </c>
      <c r="CV99" t="str">
        <v>0.000000</v>
      </c>
      <c r="CW99" t="str">
        <v>PSF-01163_20250129093756_a91</v>
      </c>
      <c r="CX99" t="str">
        <v>PFA-00994</v>
      </c>
      <c r="CY99" t="str">
        <v>PSA-00994</v>
      </c>
      <c r="CZ99" t="str">
        <v>PSF-01163</v>
      </c>
      <c r="DA99" t="str">
        <v>RHS-01998</v>
      </c>
      <c r="DB99" t="str">
        <v>3.0.0</v>
      </c>
      <c r="DC99" t="str">
        <v>2025-01-13T08:33:48.201Z</v>
      </c>
    </row>
    <row r="100">
      <c r="A100" t="str">
        <v>97</v>
      </c>
      <c r="B100" t="str">
        <v>09:38:23</v>
      </c>
      <c r="C100" t="str">
        <v>2025-01-29</v>
      </c>
      <c r="D100" t="str">
        <v>K_lowfl_medbth</v>
      </c>
      <c r="E100" t="str">
        <v>Karina Guo</v>
      </c>
      <c r="F100" t="str">
        <v/>
      </c>
      <c r="G100" t="str">
        <v/>
      </c>
      <c r="H100" t="str">
        <v>005</v>
      </c>
      <c r="I100" t="str">
        <v>Low</v>
      </c>
      <c r="J100" t="str">
        <f>1/((1/L100)-(1/K100))</f>
        <v>0.022476</v>
      </c>
      <c r="K100" t="str">
        <f>BH100+(BI100*AN100)+(BJ100*AN100*POWER(V100,2))+(BK100*AN100*V100)+(BL100*POWER(AN100,2))</f>
        <v>1.900461</v>
      </c>
      <c r="L100" t="str">
        <f>((M100/1000)*(1000-((T100+S100)/2)))/(T100-S100)</f>
        <v>0.022213</v>
      </c>
      <c r="M100" t="str">
        <f>(AN100*(S100-R100))/(100*U100*(1000-S100))*1000</f>
        <v>0.298339</v>
      </c>
      <c r="N100" t="str">
        <v>1.765453</v>
      </c>
      <c r="O100" t="str">
        <v>1.748952</v>
      </c>
      <c r="P100" t="str">
        <f>0.61365*EXP((17.502*AL100)/(240.97+AL100))</f>
        <v>3.096496</v>
      </c>
      <c r="Q100" t="str">
        <f>P100-N100</f>
        <v>1.331043</v>
      </c>
      <c r="R100" t="str">
        <v>17.224907</v>
      </c>
      <c r="S100" t="str">
        <v>17.387415</v>
      </c>
      <c r="T100" t="str">
        <f>(P100/AM100)*1000</f>
        <v>30.496460</v>
      </c>
      <c r="U100" t="str">
        <f>V100*BG100</f>
        <v>0.441786</v>
      </c>
      <c r="V100" t="str">
        <v>7.500000</v>
      </c>
      <c r="W100" t="str">
        <v>PSF-01163_20250129093823_5ae</v>
      </c>
      <c r="X100" t="str">
        <v>0.000000</v>
      </c>
      <c r="Y100" t="str">
        <v>0.000000</v>
      </c>
      <c r="Z100" t="str">
        <v>0.000000</v>
      </c>
      <c r="AA100" t="str">
        <v>182.798630</v>
      </c>
      <c r="AB100" t="str">
        <v>558.322571</v>
      </c>
      <c r="AC100" t="str">
        <v>0.672593</v>
      </c>
      <c r="AD100" t="str">
        <v>0.5</v>
      </c>
      <c r="AE100" t="str">
        <v>0.80</v>
      </c>
      <c r="AF100" t="str">
        <f>AC100*AD100*AE100*AQ100</f>
        <v>20.108385</v>
      </c>
      <c r="AG100" t="str">
        <v>1.000000</v>
      </c>
      <c r="AH100" t="str">
        <v>55.02</v>
      </c>
      <c r="AI100" t="str">
        <v>54.50</v>
      </c>
      <c r="AJ100" t="str">
        <v>25.15</v>
      </c>
      <c r="AK100" t="str">
        <v>24.56</v>
      </c>
      <c r="AL100" t="str">
        <f>(AK100-AJ100)*(AJ100*0+0)+AK100</f>
        <v>24.56</v>
      </c>
      <c r="AM100" t="str">
        <v>101.54</v>
      </c>
      <c r="AN100" t="str">
        <v>79.7</v>
      </c>
      <c r="AO100" t="str">
        <v>79.5</v>
      </c>
      <c r="AP100" t="str">
        <v>0.3</v>
      </c>
      <c r="AQ100" t="str">
        <v>75</v>
      </c>
      <c r="AR100" t="str">
        <v>4.020</v>
      </c>
      <c r="AS100" t="str">
        <v>09:32:22</v>
      </c>
      <c r="AT100" t="str">
        <v>2025-01-29</v>
      </c>
      <c r="AU100" t="str">
        <v>-1.77</v>
      </c>
      <c r="AV100" t="str">
        <v>0</v>
      </c>
      <c r="AW100" t="str">
        <v>0.000</v>
      </c>
      <c r="AX100" t="str">
        <v>0.000</v>
      </c>
      <c r="AY100" t="str">
        <v>0.000</v>
      </c>
      <c r="AZ100" t="str">
        <v>-0.278</v>
      </c>
      <c r="BA100" t="str">
        <v>-0.539</v>
      </c>
      <c r="BB100" t="str">
        <v>5.260</v>
      </c>
      <c r="BC100" t="str">
        <v>1</v>
      </c>
      <c r="BD100" t="str">
        <v>75</v>
      </c>
      <c r="BE100" t="str">
        <v>0.001</v>
      </c>
      <c r="BF100" t="str">
        <v>2.000000</v>
      </c>
      <c r="BG100" t="str">
        <v>0.058905</v>
      </c>
      <c r="BH100" t="str">
        <v>0.000000</v>
      </c>
      <c r="BI100" t="str">
        <v>0.029230</v>
      </c>
      <c r="BJ100" t="str">
        <v>0.000000</v>
      </c>
      <c r="BK100" t="str">
        <v>0.000000</v>
      </c>
      <c r="BL100" t="str">
        <v>-0.000068</v>
      </c>
      <c r="BM100" t="str">
        <v>standard</v>
      </c>
      <c r="BN100" t="str">
        <v>0</v>
      </c>
      <c r="BO100" t="str">
        <v>rectangular</v>
      </c>
      <c r="BP100" t="str">
        <v>7000</v>
      </c>
      <c r="BQ100" t="str">
        <v>500</v>
      </c>
      <c r="BR100" t="str">
        <v>1.000000</v>
      </c>
      <c r="BS100" t="str">
        <v>2.000000</v>
      </c>
      <c r="BT100" t="str">
        <v>55537</v>
      </c>
      <c r="BU100" t="str">
        <v>55537</v>
      </c>
      <c r="BV100" t="str">
        <v>55537</v>
      </c>
      <c r="BW100" t="str">
        <v>0.000000</v>
      </c>
      <c r="BX100" t="str">
        <v>-9999</v>
      </c>
      <c r="BY100" t="str">
        <v>0.000000</v>
      </c>
      <c r="BZ100" t="str">
        <v>0.000000</v>
      </c>
      <c r="CA100" t="str">
        <v>0.000000</v>
      </c>
      <c r="CB100" t="str">
        <v>0.000000</v>
      </c>
      <c r="CC100" t="str">
        <v>2.448613</v>
      </c>
      <c r="CD100" t="str">
        <v>2.490929</v>
      </c>
      <c r="CE100" t="str">
        <v>1.073076</v>
      </c>
      <c r="CF100" t="str">
        <v>0.761826</v>
      </c>
      <c r="CG100" t="str">
        <v>0.271064</v>
      </c>
      <c r="CH100" t="str">
        <v>-0.004823</v>
      </c>
      <c r="CI100" t="str">
        <v>0.458813</v>
      </c>
      <c r="CJ100" t="str">
        <v>0.172359</v>
      </c>
      <c r="CK100" t="str">
        <v>182.798630</v>
      </c>
      <c r="CL100" t="str">
        <v>0.001153</v>
      </c>
      <c r="CM100" t="str">
        <v>2.363673</v>
      </c>
      <c r="CN100" t="str">
        <v>0.000005</v>
      </c>
      <c r="CO100" t="str">
        <v>1.000000</v>
      </c>
      <c r="CP100" t="str">
        <v>2.399535</v>
      </c>
      <c r="CQ100" t="str">
        <v>0.000012</v>
      </c>
      <c r="CR100" t="str">
        <v>1.000000</v>
      </c>
      <c r="CS100" t="str">
        <v>0.601056</v>
      </c>
      <c r="CT100" t="str">
        <v>0.600294</v>
      </c>
      <c r="CU100" t="str">
        <v>0.107352</v>
      </c>
      <c r="CV100" t="str">
        <v>0.000000</v>
      </c>
      <c r="CW100" t="str">
        <v>PSF-01163_20250129093823_5ae</v>
      </c>
      <c r="CX100" t="str">
        <v>PFA-00994</v>
      </c>
      <c r="CY100" t="str">
        <v>PSA-00994</v>
      </c>
      <c r="CZ100" t="str">
        <v>PSF-01163</v>
      </c>
      <c r="DA100" t="str">
        <v>RHS-01998</v>
      </c>
      <c r="DB100" t="str">
        <v>3.0.0</v>
      </c>
      <c r="DC100" t="str">
        <v>2025-01-13T08:33:48.201Z</v>
      </c>
    </row>
    <row r="101">
      <c r="A101" t="str">
        <v>98</v>
      </c>
      <c r="B101" t="str">
        <v>09:38:52</v>
      </c>
      <c r="C101" t="str">
        <v>2025-01-29</v>
      </c>
      <c r="D101" t="str">
        <v>K_lowfl_medbth</v>
      </c>
      <c r="E101" t="str">
        <v>Karina Guo</v>
      </c>
      <c r="F101" t="str">
        <v/>
      </c>
      <c r="G101" t="str">
        <v/>
      </c>
      <c r="H101" t="str">
        <v>580</v>
      </c>
      <c r="I101" t="str">
        <v>High</v>
      </c>
      <c r="J101" t="str">
        <f>1/((1/L101)-(1/K101))</f>
        <v>-0.000661</v>
      </c>
      <c r="K101" t="str">
        <f>BH101+(BI101*AN101)+(BJ101*AN101*POWER(V101,2))+(BK101*AN101*V101)+(BL101*POWER(AN101,2))</f>
        <v>1.901251</v>
      </c>
      <c r="L101" t="str">
        <f>((M101/1000)*(1000-((T101+S101)/2)))/(T101-S101)</f>
        <v>-0.000661</v>
      </c>
      <c r="M101" t="str">
        <f>(AN101*(S101-R101))/(100*U101*(1000-S101))*1000</f>
        <v>-0.009072</v>
      </c>
      <c r="N101" t="str">
        <v>1.745154</v>
      </c>
      <c r="O101" t="str">
        <v>1.745656</v>
      </c>
      <c r="P101" t="str">
        <f>0.61365*EXP((17.502*AL101)/(240.97+AL101))</f>
        <v>3.104861</v>
      </c>
      <c r="Q101" t="str">
        <f>P101-N101</f>
        <v>1.359706</v>
      </c>
      <c r="R101" t="str">
        <v>17.192017</v>
      </c>
      <c r="S101" t="str">
        <v>17.187078</v>
      </c>
      <c r="T101" t="str">
        <f>(P101/AM101)*1000</f>
        <v>30.578087</v>
      </c>
      <c r="U101" t="str">
        <f>V101*BG101</f>
        <v>0.441786</v>
      </c>
      <c r="V101" t="str">
        <v>7.500000</v>
      </c>
      <c r="W101" t="str">
        <v>PSF-01163_20250129093852_c1b</v>
      </c>
      <c r="X101" t="str">
        <v>0.000000</v>
      </c>
      <c r="Y101" t="str">
        <v>0.000000</v>
      </c>
      <c r="Z101" t="str">
        <v>0.000000</v>
      </c>
      <c r="AA101" t="str">
        <v>159.809586</v>
      </c>
      <c r="AB101" t="str">
        <v>300.584442</v>
      </c>
      <c r="AC101" t="str">
        <v>0.468337</v>
      </c>
      <c r="AD101" t="str">
        <v>0.5</v>
      </c>
      <c r="AE101" t="str">
        <v>0.80</v>
      </c>
      <c r="AF101" t="str">
        <f>AC101*AD101*AE101*AQ101</f>
        <v>14.702362</v>
      </c>
      <c r="AG101" t="str">
        <v>1.000000</v>
      </c>
      <c r="AH101" t="str">
        <v>54.35</v>
      </c>
      <c r="AI101" t="str">
        <v>54.36</v>
      </c>
      <c r="AJ101" t="str">
        <v>25.17</v>
      </c>
      <c r="AK101" t="str">
        <v>24.60</v>
      </c>
      <c r="AL101" t="str">
        <f>(AK101-AJ101)*(AJ101*0+0)+AK101</f>
        <v>24.60</v>
      </c>
      <c r="AM101" t="str">
        <v>101.54</v>
      </c>
      <c r="AN101" t="str">
        <v>79.7</v>
      </c>
      <c r="AO101" t="str">
        <v>79.5</v>
      </c>
      <c r="AP101" t="str">
        <v>0.3</v>
      </c>
      <c r="AQ101" t="str">
        <v>78</v>
      </c>
      <c r="AR101" t="str">
        <v>4.019</v>
      </c>
      <c r="AS101" t="str">
        <v>09:32:22</v>
      </c>
      <c r="AT101" t="str">
        <v>2025-01-29</v>
      </c>
      <c r="AU101" t="str">
        <v>-1.77</v>
      </c>
      <c r="AV101" t="str">
        <v>0</v>
      </c>
      <c r="AW101" t="str">
        <v>-0.000</v>
      </c>
      <c r="AX101" t="str">
        <v>0.000</v>
      </c>
      <c r="AY101" t="str">
        <v>0.001</v>
      </c>
      <c r="AZ101" t="str">
        <v>1.089</v>
      </c>
      <c r="BA101" t="str">
        <v>0.880</v>
      </c>
      <c r="BB101" t="str">
        <v>2.126</v>
      </c>
      <c r="BC101" t="str">
        <v>1</v>
      </c>
      <c r="BD101" t="str">
        <v>75</v>
      </c>
      <c r="BE101" t="str">
        <v>0.001</v>
      </c>
      <c r="BF101" t="str">
        <v>2.000000</v>
      </c>
      <c r="BG101" t="str">
        <v>0.058905</v>
      </c>
      <c r="BH101" t="str">
        <v>0.000000</v>
      </c>
      <c r="BI101" t="str">
        <v>0.029230</v>
      </c>
      <c r="BJ101" t="str">
        <v>0.000000</v>
      </c>
      <c r="BK101" t="str">
        <v>0.000000</v>
      </c>
      <c r="BL101" t="str">
        <v>-0.000068</v>
      </c>
      <c r="BM101" t="str">
        <v>standard</v>
      </c>
      <c r="BN101" t="str">
        <v>0</v>
      </c>
      <c r="BO101" t="str">
        <v>rectangular</v>
      </c>
      <c r="BP101" t="str">
        <v>7000</v>
      </c>
      <c r="BQ101" t="str">
        <v>500</v>
      </c>
      <c r="BR101" t="str">
        <v>1.000000</v>
      </c>
      <c r="BS101" t="str">
        <v>2.000000</v>
      </c>
      <c r="BT101" t="str">
        <v>55537</v>
      </c>
      <c r="BU101" t="str">
        <v>55537</v>
      </c>
      <c r="BV101" t="str">
        <v>55537</v>
      </c>
      <c r="BW101" t="str">
        <v>0.000000</v>
      </c>
      <c r="BX101" t="str">
        <v>-9999</v>
      </c>
      <c r="BY101" t="str">
        <v>0.000000</v>
      </c>
      <c r="BZ101" t="str">
        <v>0.000000</v>
      </c>
      <c r="CA101" t="str">
        <v>0.000000</v>
      </c>
      <c r="CB101" t="str">
        <v>0.000000</v>
      </c>
      <c r="CC101" t="str">
        <v>2.448424</v>
      </c>
      <c r="CD101" t="str">
        <v>2.490006</v>
      </c>
      <c r="CE101" t="str">
        <v>1.073370</v>
      </c>
      <c r="CF101" t="str">
        <v>0.761844</v>
      </c>
      <c r="CG101" t="str">
        <v>0.270937</v>
      </c>
      <c r="CH101" t="str">
        <v>-0.004449</v>
      </c>
      <c r="CI101" t="str">
        <v>0.460837</v>
      </c>
      <c r="CJ101" t="str">
        <v>0.175612</v>
      </c>
      <c r="CK101" t="str">
        <v>159.809586</v>
      </c>
      <c r="CL101" t="str">
        <v>0.001134</v>
      </c>
      <c r="CM101" t="str">
        <v>2.363673</v>
      </c>
      <c r="CN101" t="str">
        <v>0.000005</v>
      </c>
      <c r="CO101" t="str">
        <v>1.000000</v>
      </c>
      <c r="CP101" t="str">
        <v>2.399535</v>
      </c>
      <c r="CQ101" t="str">
        <v>0.000012</v>
      </c>
      <c r="CR101" t="str">
        <v>1.000000</v>
      </c>
      <c r="CS101" t="str">
        <v>0.601056</v>
      </c>
      <c r="CT101" t="str">
        <v>0.600294</v>
      </c>
      <c r="CU101" t="str">
        <v>0.107352</v>
      </c>
      <c r="CV101" t="str">
        <v>0.000000</v>
      </c>
      <c r="CW101" t="str">
        <v>PSF-01163_20250129093852_c1b</v>
      </c>
      <c r="CX101" t="str">
        <v>PFA-00994</v>
      </c>
      <c r="CY101" t="str">
        <v>PSA-00994</v>
      </c>
      <c r="CZ101" t="str">
        <v>PSF-01163</v>
      </c>
      <c r="DA101" t="str">
        <v>RHS-01998</v>
      </c>
      <c r="DB101" t="str">
        <v>3.0.0</v>
      </c>
      <c r="DC101" t="str">
        <v>2025-01-13T08:33:48.201Z</v>
      </c>
    </row>
    <row r="102">
      <c r="A102" t="str">
        <v>99</v>
      </c>
      <c r="B102" t="str">
        <v>09:39:28</v>
      </c>
      <c r="C102" t="str">
        <v>2025-01-29</v>
      </c>
      <c r="D102" t="str">
        <v>K_lowfl_medbth</v>
      </c>
      <c r="E102" t="str">
        <v>Karina Guo</v>
      </c>
      <c r="F102" t="str">
        <v/>
      </c>
      <c r="G102" t="str">
        <v/>
      </c>
      <c r="H102" t="str">
        <v>580</v>
      </c>
      <c r="I102" t="str">
        <v>High</v>
      </c>
      <c r="J102" t="str">
        <f>1/((1/L102)-(1/K102))</f>
        <v>0.013345</v>
      </c>
      <c r="K102" t="str">
        <f>BH102+(BI102*AN102)+(BJ102*AN102*POWER(V102,2))+(BK102*AN102*V102)+(BL102*POWER(AN102,2))</f>
        <v>1.902684</v>
      </c>
      <c r="L102" t="str">
        <f>((M102/1000)*(1000-((T102+S102)/2)))/(T102-S102)</f>
        <v>0.013252</v>
      </c>
      <c r="M102" t="str">
        <f>(AN102*(S102-R102))/(100*U102*(1000-S102))*1000</f>
        <v>0.177933</v>
      </c>
      <c r="N102" t="str">
        <v>1.754321</v>
      </c>
      <c r="O102" t="str">
        <v>1.744493</v>
      </c>
      <c r="P102" t="str">
        <f>0.61365*EXP((17.502*AL102)/(240.97+AL102))</f>
        <v>3.085227</v>
      </c>
      <c r="Q102" t="str">
        <f>P102-N102</f>
        <v>1.330905</v>
      </c>
      <c r="R102" t="str">
        <v>17.179594</v>
      </c>
      <c r="S102" t="str">
        <v>17.276381</v>
      </c>
      <c r="T102" t="str">
        <f>(P102/AM102)*1000</f>
        <v>30.382999</v>
      </c>
      <c r="U102" t="str">
        <f>V102*BG102</f>
        <v>0.441786</v>
      </c>
      <c r="V102" t="str">
        <v>7.500000</v>
      </c>
      <c r="W102" t="str">
        <v>PSF-01163_20250129093928_ed9</v>
      </c>
      <c r="X102" t="str">
        <v>0.000000</v>
      </c>
      <c r="Y102" t="str">
        <v>0.000000</v>
      </c>
      <c r="Z102" t="str">
        <v>0.000000</v>
      </c>
      <c r="AA102" t="str">
        <v>177.197098</v>
      </c>
      <c r="AB102" t="str">
        <v>514.920837</v>
      </c>
      <c r="AC102" t="str">
        <v>0.655875</v>
      </c>
      <c r="AD102" t="str">
        <v>0.5</v>
      </c>
      <c r="AE102" t="str">
        <v>0.80</v>
      </c>
      <c r="AF102" t="str">
        <f>AC102*AD102*AE102*AQ102</f>
        <v>24.008640</v>
      </c>
      <c r="AG102" t="str">
        <v>1.000000</v>
      </c>
      <c r="AH102" t="str">
        <v>54.59</v>
      </c>
      <c r="AI102" t="str">
        <v>54.28</v>
      </c>
      <c r="AJ102" t="str">
        <v>25.18</v>
      </c>
      <c r="AK102" t="str">
        <v>24.50</v>
      </c>
      <c r="AL102" t="str">
        <f>(AK102-AJ102)*(AJ102*0+0)+AK102</f>
        <v>24.50</v>
      </c>
      <c r="AM102" t="str">
        <v>101.54</v>
      </c>
      <c r="AN102" t="str">
        <v>79.8</v>
      </c>
      <c r="AO102" t="str">
        <v>79.7</v>
      </c>
      <c r="AP102" t="str">
        <v>0.1</v>
      </c>
      <c r="AQ102" t="str">
        <v>92</v>
      </c>
      <c r="AR102" t="str">
        <v>4.018</v>
      </c>
      <c r="AS102" t="str">
        <v>09:32:22</v>
      </c>
      <c r="AT102" t="str">
        <v>2025-01-29</v>
      </c>
      <c r="AU102" t="str">
        <v>-1.77</v>
      </c>
      <c r="AV102" t="str">
        <v>0</v>
      </c>
      <c r="AW102" t="str">
        <v>0.000</v>
      </c>
      <c r="AX102" t="str">
        <v>-0.000</v>
      </c>
      <c r="AY102" t="str">
        <v>0.001</v>
      </c>
      <c r="AZ102" t="str">
        <v>-0.221</v>
      </c>
      <c r="BA102" t="str">
        <v>-0.521</v>
      </c>
      <c r="BB102" t="str">
        <v>-1.736</v>
      </c>
      <c r="BC102" t="str">
        <v>1</v>
      </c>
      <c r="BD102" t="str">
        <v>75</v>
      </c>
      <c r="BE102" t="str">
        <v>0.001</v>
      </c>
      <c r="BF102" t="str">
        <v>2.000000</v>
      </c>
      <c r="BG102" t="str">
        <v>0.058905</v>
      </c>
      <c r="BH102" t="str">
        <v>0.000000</v>
      </c>
      <c r="BI102" t="str">
        <v>0.029230</v>
      </c>
      <c r="BJ102" t="str">
        <v>0.000000</v>
      </c>
      <c r="BK102" t="str">
        <v>0.000000</v>
      </c>
      <c r="BL102" t="str">
        <v>-0.000068</v>
      </c>
      <c r="BM102" t="str">
        <v>standard</v>
      </c>
      <c r="BN102" t="str">
        <v>0</v>
      </c>
      <c r="BO102" t="str">
        <v>rectangular</v>
      </c>
      <c r="BP102" t="str">
        <v>7000</v>
      </c>
      <c r="BQ102" t="str">
        <v>500</v>
      </c>
      <c r="BR102" t="str">
        <v>1.000000</v>
      </c>
      <c r="BS102" t="str">
        <v>2.000000</v>
      </c>
      <c r="BT102" t="str">
        <v>55537</v>
      </c>
      <c r="BU102" t="str">
        <v>55537</v>
      </c>
      <c r="BV102" t="str">
        <v>55537</v>
      </c>
      <c r="BW102" t="str">
        <v>0.000000</v>
      </c>
      <c r="BX102" t="str">
        <v>-9999</v>
      </c>
      <c r="BY102" t="str">
        <v>0.000000</v>
      </c>
      <c r="BZ102" t="str">
        <v>0.000000</v>
      </c>
      <c r="CA102" t="str">
        <v>0.000000</v>
      </c>
      <c r="CB102" t="str">
        <v>0.000000</v>
      </c>
      <c r="CC102" t="str">
        <v>2.448317</v>
      </c>
      <c r="CD102" t="str">
        <v>2.490337</v>
      </c>
      <c r="CE102" t="str">
        <v>1.073902</v>
      </c>
      <c r="CF102" t="str">
        <v>0.762362</v>
      </c>
      <c r="CG102" t="str">
        <v>0.270793</v>
      </c>
      <c r="CH102" t="str">
        <v>-0.005789</v>
      </c>
      <c r="CI102" t="str">
        <v>0.463486</v>
      </c>
      <c r="CJ102" t="str">
        <v>0.186946</v>
      </c>
      <c r="CK102" t="str">
        <v>177.197098</v>
      </c>
      <c r="CL102" t="str">
        <v>0.001153</v>
      </c>
      <c r="CM102" t="str">
        <v>2.363673</v>
      </c>
      <c r="CN102" t="str">
        <v>0.000005</v>
      </c>
      <c r="CO102" t="str">
        <v>1.000000</v>
      </c>
      <c r="CP102" t="str">
        <v>2.399535</v>
      </c>
      <c r="CQ102" t="str">
        <v>0.000012</v>
      </c>
      <c r="CR102" t="str">
        <v>1.000000</v>
      </c>
      <c r="CS102" t="str">
        <v>0.601056</v>
      </c>
      <c r="CT102" t="str">
        <v>0.600294</v>
      </c>
      <c r="CU102" t="str">
        <v>0.107352</v>
      </c>
      <c r="CV102" t="str">
        <v>0.000000</v>
      </c>
      <c r="CW102" t="str">
        <v>PSF-01163_20250129093928_ed9</v>
      </c>
      <c r="CX102" t="str">
        <v>PFA-00994</v>
      </c>
      <c r="CY102" t="str">
        <v>PSA-00994</v>
      </c>
      <c r="CZ102" t="str">
        <v>PSF-01163</v>
      </c>
      <c r="DA102" t="str">
        <v>RHS-01998</v>
      </c>
      <c r="DB102" t="str">
        <v>3.0.0</v>
      </c>
      <c r="DC102" t="str">
        <v>2025-01-13T08:33:48.201Z</v>
      </c>
    </row>
    <row r="103">
      <c r="A103" t="str">
        <v>100</v>
      </c>
      <c r="B103" t="str">
        <v>09:39:48</v>
      </c>
      <c r="C103" t="str">
        <v>2025-01-29</v>
      </c>
      <c r="D103" t="str">
        <v>K_lowfl_medbth</v>
      </c>
      <c r="E103" t="str">
        <v>Karina Guo</v>
      </c>
      <c r="F103" t="str">
        <v/>
      </c>
      <c r="G103" t="str">
        <v/>
      </c>
      <c r="H103" t="str">
        <v>580</v>
      </c>
      <c r="I103" t="str">
        <v>High</v>
      </c>
      <c r="J103" t="str">
        <f>1/((1/L103)-(1/K103))</f>
        <v>0.006352</v>
      </c>
      <c r="K103" t="str">
        <f>BH103+(BI103*AN103)+(BJ103*AN103*POWER(V103,2))+(BK103*AN103*V103)+(BL103*POWER(AN103,2))</f>
        <v>1.902923</v>
      </c>
      <c r="L103" t="str">
        <f>((M103/1000)*(1000-((T103+S103)/2)))/(T103-S103)</f>
        <v>0.006331</v>
      </c>
      <c r="M103" t="str">
        <f>(AN103*(S103-R103))/(100*U103*(1000-S103))*1000</f>
        <v>0.085398</v>
      </c>
      <c r="N103" t="str">
        <v>1.753131</v>
      </c>
      <c r="O103" t="str">
        <v>1.748415</v>
      </c>
      <c r="P103" t="str">
        <f>0.61365*EXP((17.502*AL103)/(240.97+AL103))</f>
        <v>3.090204</v>
      </c>
      <c r="Q103" t="str">
        <f>P103-N103</f>
        <v>1.337073</v>
      </c>
      <c r="R103" t="str">
        <v>17.218040</v>
      </c>
      <c r="S103" t="str">
        <v>17.264484</v>
      </c>
      <c r="T103" t="str">
        <f>(P103/AM103)*1000</f>
        <v>30.431719</v>
      </c>
      <c r="U103" t="str">
        <f>V103*BG103</f>
        <v>0.441786</v>
      </c>
      <c r="V103" t="str">
        <v>7.500000</v>
      </c>
      <c r="W103" t="str">
        <v>PSF-01163_20250129093948_33c</v>
      </c>
      <c r="X103" t="str">
        <v>0.000000</v>
      </c>
      <c r="Y103" t="str">
        <v>0.000000</v>
      </c>
      <c r="Z103" t="str">
        <v>0.000000</v>
      </c>
      <c r="AA103" t="str">
        <v>154.145477</v>
      </c>
      <c r="AB103" t="str">
        <v>543.815735</v>
      </c>
      <c r="AC103" t="str">
        <v>0.716548</v>
      </c>
      <c r="AD103" t="str">
        <v>0.5</v>
      </c>
      <c r="AE103" t="str">
        <v>0.80</v>
      </c>
      <c r="AF103" t="str">
        <f>AC103*AD103*AE103*AQ103</f>
        <v>31.838827</v>
      </c>
      <c r="AG103" t="str">
        <v>1.000000</v>
      </c>
      <c r="AH103" t="str">
        <v>54.53</v>
      </c>
      <c r="AI103" t="str">
        <v>54.38</v>
      </c>
      <c r="AJ103" t="str">
        <v>25.19</v>
      </c>
      <c r="AK103" t="str">
        <v>24.52</v>
      </c>
      <c r="AL103" t="str">
        <f>(AK103-AJ103)*(AJ103*0+0)+AK103</f>
        <v>24.52</v>
      </c>
      <c r="AM103" t="str">
        <v>101.55</v>
      </c>
      <c r="AN103" t="str">
        <v>79.8</v>
      </c>
      <c r="AO103" t="str">
        <v>79.3</v>
      </c>
      <c r="AP103" t="str">
        <v>0.6</v>
      </c>
      <c r="AQ103" t="str">
        <v>111</v>
      </c>
      <c r="AR103" t="str">
        <v>4.018</v>
      </c>
      <c r="AS103" t="str">
        <v>09:32:22</v>
      </c>
      <c r="AT103" t="str">
        <v>2025-01-29</v>
      </c>
      <c r="AU103" t="str">
        <v>-1.77</v>
      </c>
      <c r="AV103" t="str">
        <v>0</v>
      </c>
      <c r="AW103" t="str">
        <v>0.000</v>
      </c>
      <c r="AX103" t="str">
        <v>0.001</v>
      </c>
      <c r="AY103" t="str">
        <v>0.003</v>
      </c>
      <c r="AZ103" t="str">
        <v>-0.068</v>
      </c>
      <c r="BA103" t="str">
        <v>-0.130</v>
      </c>
      <c r="BB103" t="str">
        <v>0.120</v>
      </c>
      <c r="BC103" t="str">
        <v>1</v>
      </c>
      <c r="BD103" t="str">
        <v>75</v>
      </c>
      <c r="BE103" t="str">
        <v>0.001</v>
      </c>
      <c r="BF103" t="str">
        <v>2.000000</v>
      </c>
      <c r="BG103" t="str">
        <v>0.058905</v>
      </c>
      <c r="BH103" t="str">
        <v>0.000000</v>
      </c>
      <c r="BI103" t="str">
        <v>0.029230</v>
      </c>
      <c r="BJ103" t="str">
        <v>0.000000</v>
      </c>
      <c r="BK103" t="str">
        <v>0.000000</v>
      </c>
      <c r="BL103" t="str">
        <v>-0.000068</v>
      </c>
      <c r="BM103" t="str">
        <v>standard</v>
      </c>
      <c r="BN103" t="str">
        <v>0</v>
      </c>
      <c r="BO103" t="str">
        <v>rectangular</v>
      </c>
      <c r="BP103" t="str">
        <v>7000</v>
      </c>
      <c r="BQ103" t="str">
        <v>500</v>
      </c>
      <c r="BR103" t="str">
        <v>1.000000</v>
      </c>
      <c r="BS103" t="str">
        <v>2.000000</v>
      </c>
      <c r="BT103" t="str">
        <v>55537</v>
      </c>
      <c r="BU103" t="str">
        <v>55537</v>
      </c>
      <c r="BV103" t="str">
        <v>55537</v>
      </c>
      <c r="BW103" t="str">
        <v>0.000000</v>
      </c>
      <c r="BX103" t="str">
        <v>-9999</v>
      </c>
      <c r="BY103" t="str">
        <v>0.000000</v>
      </c>
      <c r="BZ103" t="str">
        <v>0.000000</v>
      </c>
      <c r="CA103" t="str">
        <v>0.000000</v>
      </c>
      <c r="CB103" t="str">
        <v>0.000000</v>
      </c>
      <c r="CC103" t="str">
        <v>2.448446</v>
      </c>
      <c r="CD103" t="str">
        <v>2.490252</v>
      </c>
      <c r="CE103" t="str">
        <v>1.073990</v>
      </c>
      <c r="CF103" t="str">
        <v>0.761517</v>
      </c>
      <c r="CG103" t="str">
        <v>0.270715</v>
      </c>
      <c r="CH103" t="str">
        <v>-0.005568</v>
      </c>
      <c r="CI103" t="str">
        <v>0.464865</v>
      </c>
      <c r="CJ103" t="str">
        <v>0.203968</v>
      </c>
      <c r="CK103" t="str">
        <v>154.145477</v>
      </c>
      <c r="CL103" t="str">
        <v>0.001128</v>
      </c>
      <c r="CM103" t="str">
        <v>2.363673</v>
      </c>
      <c r="CN103" t="str">
        <v>0.000005</v>
      </c>
      <c r="CO103" t="str">
        <v>1.000000</v>
      </c>
      <c r="CP103" t="str">
        <v>2.399535</v>
      </c>
      <c r="CQ103" t="str">
        <v>0.000012</v>
      </c>
      <c r="CR103" t="str">
        <v>1.000000</v>
      </c>
      <c r="CS103" t="str">
        <v>0.601056</v>
      </c>
      <c r="CT103" t="str">
        <v>0.600294</v>
      </c>
      <c r="CU103" t="str">
        <v>0.107352</v>
      </c>
      <c r="CV103" t="str">
        <v>0.000000</v>
      </c>
      <c r="CW103" t="str">
        <v>PSF-01163_20250129093948_33c</v>
      </c>
      <c r="CX103" t="str">
        <v>PFA-00994</v>
      </c>
      <c r="CY103" t="str">
        <v>PSA-00994</v>
      </c>
      <c r="CZ103" t="str">
        <v>PSF-01163</v>
      </c>
      <c r="DA103" t="str">
        <v>RHS-01998</v>
      </c>
      <c r="DB103" t="str">
        <v>3.0.0</v>
      </c>
      <c r="DC103" t="str">
        <v>2025-01-13T08:33:48.201Z</v>
      </c>
    </row>
    <row r="104">
      <c r="A104" t="str">
        <v>101</v>
      </c>
      <c r="B104" t="str">
        <v>09:40:15</v>
      </c>
      <c r="C104" t="str">
        <v>2025-01-29</v>
      </c>
      <c r="D104" t="str">
        <v>K_lowfl_medbth</v>
      </c>
      <c r="E104" t="str">
        <v>Karina Guo</v>
      </c>
      <c r="F104" t="str">
        <v/>
      </c>
      <c r="G104" t="str">
        <v/>
      </c>
      <c r="H104" t="str">
        <v>414</v>
      </c>
      <c r="I104" t="str">
        <v>Mid</v>
      </c>
      <c r="J104" t="str">
        <f>1/((1/L104)-(1/K104))</f>
        <v>0.017496</v>
      </c>
      <c r="K104" t="str">
        <f>BH104+(BI104*AN104)+(BJ104*AN104*POWER(V104,2))+(BK104*AN104*V104)+(BL104*POWER(AN104,2))</f>
        <v>1.902337</v>
      </c>
      <c r="L104" t="str">
        <f>((M104/1000)*(1000-((T104+S104)/2)))/(T104-S104)</f>
        <v>0.017337</v>
      </c>
      <c r="M104" t="str">
        <f>(AN104*(S104-R104))/(100*U104*(1000-S104))*1000</f>
        <v>0.229977</v>
      </c>
      <c r="N104" t="str">
        <v>1.763649</v>
      </c>
      <c r="O104" t="str">
        <v>1.750945</v>
      </c>
      <c r="P104" t="str">
        <f>0.61365*EXP((17.502*AL104)/(240.97+AL104))</f>
        <v>3.078549</v>
      </c>
      <c r="Q104" t="str">
        <f>P104-N104</f>
        <v>1.314900</v>
      </c>
      <c r="R104" t="str">
        <v>17.243296</v>
      </c>
      <c r="S104" t="str">
        <v>17.368410</v>
      </c>
      <c r="T104" t="str">
        <f>(P104/AM104)*1000</f>
        <v>30.317535</v>
      </c>
      <c r="U104" t="str">
        <f>V104*BG104</f>
        <v>0.441786</v>
      </c>
      <c r="V104" t="str">
        <v>7.500000</v>
      </c>
      <c r="W104" t="str">
        <v>PSF-01163_20250129094015_f47</v>
      </c>
      <c r="X104" t="str">
        <v>0.000000</v>
      </c>
      <c r="Y104" t="str">
        <v>0.000000</v>
      </c>
      <c r="Z104" t="str">
        <v>0.000000</v>
      </c>
      <c r="AA104" t="str">
        <v>139.851456</v>
      </c>
      <c r="AB104" t="str">
        <v>507.274384</v>
      </c>
      <c r="AC104" t="str">
        <v>0.724308</v>
      </c>
      <c r="AD104" t="str">
        <v>0.5</v>
      </c>
      <c r="AE104" t="str">
        <v>0.80</v>
      </c>
      <c r="AF104" t="str">
        <f>AC104*AD104*AE104*AQ104</f>
        <v>33.297005</v>
      </c>
      <c r="AG104" t="str">
        <v>1.000000</v>
      </c>
      <c r="AH104" t="str">
        <v>54.81</v>
      </c>
      <c r="AI104" t="str">
        <v>54.42</v>
      </c>
      <c r="AJ104" t="str">
        <v>25.20</v>
      </c>
      <c r="AK104" t="str">
        <v>24.46</v>
      </c>
      <c r="AL104" t="str">
        <f>(AK104-AJ104)*(AJ104*0+0)+AK104</f>
        <v>24.46</v>
      </c>
      <c r="AM104" t="str">
        <v>101.54</v>
      </c>
      <c r="AN104" t="str">
        <v>79.8</v>
      </c>
      <c r="AO104" t="str">
        <v>79.5</v>
      </c>
      <c r="AP104" t="str">
        <v>0.4</v>
      </c>
      <c r="AQ104" t="str">
        <v>115</v>
      </c>
      <c r="AR104" t="str">
        <v>4.018</v>
      </c>
      <c r="AS104" t="str">
        <v>09:32:22</v>
      </c>
      <c r="AT104" t="str">
        <v>2025-01-29</v>
      </c>
      <c r="AU104" t="str">
        <v>-1.77</v>
      </c>
      <c r="AV104" t="str">
        <v>0</v>
      </c>
      <c r="AW104" t="str">
        <v>0.000</v>
      </c>
      <c r="AX104" t="str">
        <v>0.000</v>
      </c>
      <c r="AY104" t="str">
        <v>0.002</v>
      </c>
      <c r="AZ104" t="str">
        <v>0.038</v>
      </c>
      <c r="BA104" t="str">
        <v>0.021</v>
      </c>
      <c r="BB104" t="str">
        <v>-0.244</v>
      </c>
      <c r="BC104" t="str">
        <v>1</v>
      </c>
      <c r="BD104" t="str">
        <v>75</v>
      </c>
      <c r="BE104" t="str">
        <v>0.001</v>
      </c>
      <c r="BF104" t="str">
        <v>2.000000</v>
      </c>
      <c r="BG104" t="str">
        <v>0.058905</v>
      </c>
      <c r="BH104" t="str">
        <v>0.000000</v>
      </c>
      <c r="BI104" t="str">
        <v>0.029230</v>
      </c>
      <c r="BJ104" t="str">
        <v>0.000000</v>
      </c>
      <c r="BK104" t="str">
        <v>0.000000</v>
      </c>
      <c r="BL104" t="str">
        <v>-0.000068</v>
      </c>
      <c r="BM104" t="str">
        <v>standard</v>
      </c>
      <c r="BN104" t="str">
        <v>0</v>
      </c>
      <c r="BO104" t="str">
        <v>rectangular</v>
      </c>
      <c r="BP104" t="str">
        <v>7000</v>
      </c>
      <c r="BQ104" t="str">
        <v>500</v>
      </c>
      <c r="BR104" t="str">
        <v>1.000000</v>
      </c>
      <c r="BS104" t="str">
        <v>2.000000</v>
      </c>
      <c r="BT104" t="str">
        <v>55537</v>
      </c>
      <c r="BU104" t="str">
        <v>55537</v>
      </c>
      <c r="BV104" t="str">
        <v>55537</v>
      </c>
      <c r="BW104" t="str">
        <v>0.000000</v>
      </c>
      <c r="BX104" t="str">
        <v>-9999</v>
      </c>
      <c r="BY104" t="str">
        <v>0.000000</v>
      </c>
      <c r="BZ104" t="str">
        <v>0.000000</v>
      </c>
      <c r="CA104" t="str">
        <v>0.000000</v>
      </c>
      <c r="CB104" t="str">
        <v>0.000000</v>
      </c>
      <c r="CC104" t="str">
        <v>2.448491</v>
      </c>
      <c r="CD104" t="str">
        <v>2.490640</v>
      </c>
      <c r="CE104" t="str">
        <v>1.073773</v>
      </c>
      <c r="CF104" t="str">
        <v>0.761790</v>
      </c>
      <c r="CG104" t="str">
        <v>0.270574</v>
      </c>
      <c r="CH104" t="str">
        <v>-0.006424</v>
      </c>
      <c r="CI104" t="str">
        <v>0.466774</v>
      </c>
      <c r="CJ104" t="str">
        <v>0.207310</v>
      </c>
      <c r="CK104" t="str">
        <v>139.851456</v>
      </c>
      <c r="CL104" t="str">
        <v>0.001132</v>
      </c>
      <c r="CM104" t="str">
        <v>2.363673</v>
      </c>
      <c r="CN104" t="str">
        <v>0.000005</v>
      </c>
      <c r="CO104" t="str">
        <v>1.000000</v>
      </c>
      <c r="CP104" t="str">
        <v>2.399535</v>
      </c>
      <c r="CQ104" t="str">
        <v>0.000012</v>
      </c>
      <c r="CR104" t="str">
        <v>1.000000</v>
      </c>
      <c r="CS104" t="str">
        <v>0.601056</v>
      </c>
      <c r="CT104" t="str">
        <v>0.600294</v>
      </c>
      <c r="CU104" t="str">
        <v>0.107352</v>
      </c>
      <c r="CV104" t="str">
        <v>0.000000</v>
      </c>
      <c r="CW104" t="str">
        <v>PSF-01163_20250129094015_f47</v>
      </c>
      <c r="CX104" t="str">
        <v>PFA-00994</v>
      </c>
      <c r="CY104" t="str">
        <v>PSA-00994</v>
      </c>
      <c r="CZ104" t="str">
        <v>PSF-01163</v>
      </c>
      <c r="DA104" t="str">
        <v>RHS-01998</v>
      </c>
      <c r="DB104" t="str">
        <v>3.0.0</v>
      </c>
      <c r="DC104" t="str">
        <v>2025-01-13T08:33:48.201Z</v>
      </c>
    </row>
    <row r="105">
      <c r="A105" t="str">
        <v>102</v>
      </c>
      <c r="B105" t="str">
        <v>09:40:54</v>
      </c>
      <c r="C105" t="str">
        <v>2025-01-29</v>
      </c>
      <c r="D105" t="str">
        <v>K_lowfl_medbth</v>
      </c>
      <c r="E105" t="str">
        <v>Karina Guo</v>
      </c>
      <c r="F105" t="str">
        <v/>
      </c>
      <c r="G105" t="str">
        <v/>
      </c>
      <c r="H105" t="str">
        <v>414</v>
      </c>
      <c r="I105" t="str">
        <v>Mid</v>
      </c>
      <c r="J105" t="str">
        <f>1/((1/L105)-(1/K105))</f>
        <v>0.022525</v>
      </c>
      <c r="K105" t="str">
        <f>BH105+(BI105*AN105)+(BJ105*AN105*POWER(V105,2))+(BK105*AN105*V105)+(BL105*POWER(AN105,2))</f>
        <v>1.904033</v>
      </c>
      <c r="L105" t="str">
        <f>((M105/1000)*(1000-((T105+S105)/2)))/(T105-S105)</f>
        <v>0.022262</v>
      </c>
      <c r="M105" t="str">
        <f>(AN105*(S105-R105))/(100*U105*(1000-S105))*1000</f>
        <v>0.296638</v>
      </c>
      <c r="N105" t="str">
        <v>1.769491</v>
      </c>
      <c r="O105" t="str">
        <v>1.753123</v>
      </c>
      <c r="P105" t="str">
        <f>0.61365*EXP((17.502*AL105)/(240.97+AL105))</f>
        <v>3.090201</v>
      </c>
      <c r="Q105" t="str">
        <f>P105-N105</f>
        <v>1.320711</v>
      </c>
      <c r="R105" t="str">
        <v>17.264410</v>
      </c>
      <c r="S105" t="str">
        <v>17.425594</v>
      </c>
      <c r="T105" t="str">
        <f>(P105/AM105)*1000</f>
        <v>30.431692</v>
      </c>
      <c r="U105" t="str">
        <f>V105*BG105</f>
        <v>0.441786</v>
      </c>
      <c r="V105" t="str">
        <v>7.500000</v>
      </c>
      <c r="W105" t="str">
        <v>PSF-01163_20250129094054_5d0</v>
      </c>
      <c r="X105" t="str">
        <v>0.000000</v>
      </c>
      <c r="Y105" t="str">
        <v>0.000000</v>
      </c>
      <c r="Z105" t="str">
        <v>0.000000</v>
      </c>
      <c r="AA105" t="str">
        <v>162.853363</v>
      </c>
      <c r="AB105" t="str">
        <v>533.805725</v>
      </c>
      <c r="AC105" t="str">
        <v>0.694920</v>
      </c>
      <c r="AD105" t="str">
        <v>0.5</v>
      </c>
      <c r="AE105" t="str">
        <v>0.80</v>
      </c>
      <c r="AF105" t="str">
        <f>AC105*AD105*AE105*AQ105</f>
        <v>36.725639</v>
      </c>
      <c r="AG105" t="str">
        <v>1.000000</v>
      </c>
      <c r="AH105" t="str">
        <v>54.93</v>
      </c>
      <c r="AI105" t="str">
        <v>54.42</v>
      </c>
      <c r="AJ105" t="str">
        <v>25.22</v>
      </c>
      <c r="AK105" t="str">
        <v>24.52</v>
      </c>
      <c r="AL105" t="str">
        <f>(AK105-AJ105)*(AJ105*0+0)+AK105</f>
        <v>24.52</v>
      </c>
      <c r="AM105" t="str">
        <v>101.55</v>
      </c>
      <c r="AN105" t="str">
        <v>79.9</v>
      </c>
      <c r="AO105" t="str">
        <v>79.4</v>
      </c>
      <c r="AP105" t="str">
        <v>0.6</v>
      </c>
      <c r="AQ105" t="str">
        <v>132</v>
      </c>
      <c r="AR105" t="str">
        <v>4.017</v>
      </c>
      <c r="AS105" t="str">
        <v>09:32:22</v>
      </c>
      <c r="AT105" t="str">
        <v>2025-01-29</v>
      </c>
      <c r="AU105" t="str">
        <v>-1.77</v>
      </c>
      <c r="AV105" t="str">
        <v>0</v>
      </c>
      <c r="AW105" t="str">
        <v>-0.000</v>
      </c>
      <c r="AX105" t="str">
        <v>0.000</v>
      </c>
      <c r="AY105" t="str">
        <v>0.001</v>
      </c>
      <c r="AZ105" t="str">
        <v>0.292</v>
      </c>
      <c r="BA105" t="str">
        <v>0.884</v>
      </c>
      <c r="BB105" t="str">
        <v>4.568</v>
      </c>
      <c r="BC105" t="str">
        <v>1</v>
      </c>
      <c r="BD105" t="str">
        <v>75</v>
      </c>
      <c r="BE105" t="str">
        <v>0.001</v>
      </c>
      <c r="BF105" t="str">
        <v>2.000000</v>
      </c>
      <c r="BG105" t="str">
        <v>0.058905</v>
      </c>
      <c r="BH105" t="str">
        <v>0.000000</v>
      </c>
      <c r="BI105" t="str">
        <v>0.029230</v>
      </c>
      <c r="BJ105" t="str">
        <v>0.000000</v>
      </c>
      <c r="BK105" t="str">
        <v>0.000000</v>
      </c>
      <c r="BL105" t="str">
        <v>-0.000068</v>
      </c>
      <c r="BM105" t="str">
        <v>standard</v>
      </c>
      <c r="BN105" t="str">
        <v>0</v>
      </c>
      <c r="BO105" t="str">
        <v>rectangular</v>
      </c>
      <c r="BP105" t="str">
        <v>7000</v>
      </c>
      <c r="BQ105" t="str">
        <v>500</v>
      </c>
      <c r="BR105" t="str">
        <v>1.000000</v>
      </c>
      <c r="BS105" t="str">
        <v>2.000000</v>
      </c>
      <c r="BT105" t="str">
        <v>55537</v>
      </c>
      <c r="BU105" t="str">
        <v>55537</v>
      </c>
      <c r="BV105" t="str">
        <v>55537</v>
      </c>
      <c r="BW105" t="str">
        <v>0.000000</v>
      </c>
      <c r="BX105" t="str">
        <v>-9999</v>
      </c>
      <c r="BY105" t="str">
        <v>0.000000</v>
      </c>
      <c r="BZ105" t="str">
        <v>0.000000</v>
      </c>
      <c r="CA105" t="str">
        <v>0.000000</v>
      </c>
      <c r="CB105" t="str">
        <v>0.000000</v>
      </c>
      <c r="CC105" t="str">
        <v>2.448495</v>
      </c>
      <c r="CD105" t="str">
        <v>2.490800</v>
      </c>
      <c r="CE105" t="str">
        <v>1.074403</v>
      </c>
      <c r="CF105" t="str">
        <v>0.761629</v>
      </c>
      <c r="CG105" t="str">
        <v>0.270368</v>
      </c>
      <c r="CH105" t="str">
        <v>-0.005929</v>
      </c>
      <c r="CI105" t="str">
        <v>0.469567</v>
      </c>
      <c r="CJ105" t="str">
        <v>0.222265</v>
      </c>
      <c r="CK105" t="str">
        <v>162.853363</v>
      </c>
      <c r="CL105" t="str">
        <v>0.001143</v>
      </c>
      <c r="CM105" t="str">
        <v>2.363673</v>
      </c>
      <c r="CN105" t="str">
        <v>0.000005</v>
      </c>
      <c r="CO105" t="str">
        <v>1.000000</v>
      </c>
      <c r="CP105" t="str">
        <v>2.399535</v>
      </c>
      <c r="CQ105" t="str">
        <v>0.000012</v>
      </c>
      <c r="CR105" t="str">
        <v>1.000000</v>
      </c>
      <c r="CS105" t="str">
        <v>0.601056</v>
      </c>
      <c r="CT105" t="str">
        <v>0.600294</v>
      </c>
      <c r="CU105" t="str">
        <v>0.107352</v>
      </c>
      <c r="CV105" t="str">
        <v>0.000000</v>
      </c>
      <c r="CW105" t="str">
        <v>PSF-01163_20250129094054_5d0</v>
      </c>
      <c r="CX105" t="str">
        <v>PFA-00994</v>
      </c>
      <c r="CY105" t="str">
        <v>PSA-00994</v>
      </c>
      <c r="CZ105" t="str">
        <v>PSF-01163</v>
      </c>
      <c r="DA105" t="str">
        <v>RHS-01998</v>
      </c>
      <c r="DB105" t="str">
        <v>3.0.0</v>
      </c>
      <c r="DC105" t="str">
        <v>2025-01-13T08:33:48.201Z</v>
      </c>
    </row>
    <row r="106">
      <c r="A106" t="str">
        <v>103</v>
      </c>
      <c r="B106" t="str">
        <v>09:41:24</v>
      </c>
      <c r="C106" t="str">
        <v>2025-01-29</v>
      </c>
      <c r="D106" t="str">
        <v>K_lowfl_medbth</v>
      </c>
      <c r="E106" t="str">
        <v>Karina Guo</v>
      </c>
      <c r="F106" t="str">
        <v/>
      </c>
      <c r="G106" t="str">
        <v/>
      </c>
      <c r="H106" t="str">
        <v>414</v>
      </c>
      <c r="I106" t="str">
        <v>Mid</v>
      </c>
      <c r="J106" t="str">
        <f>1/((1/L106)-(1/K106))</f>
        <v>0.015316</v>
      </c>
      <c r="K106" t="str">
        <f>BH106+(BI106*AN106)+(BJ106*AN106*POWER(V106,2))+(BK106*AN106*V106)+(BL106*POWER(AN106,2))</f>
        <v>1.899464</v>
      </c>
      <c r="L106" t="str">
        <f>((M106/1000)*(1000-((T106+S106)/2)))/(T106-S106)</f>
        <v>0.015194</v>
      </c>
      <c r="M106" t="str">
        <f>(AN106*(S106-R106))/(100*U106*(1000-S106))*1000</f>
        <v>0.205665</v>
      </c>
      <c r="N106" t="str">
        <v>1.766226</v>
      </c>
      <c r="O106" t="str">
        <v>1.754842</v>
      </c>
      <c r="P106" t="str">
        <f>0.61365*EXP((17.502*AL106)/(240.97+AL106))</f>
        <v>3.107752</v>
      </c>
      <c r="Q106" t="str">
        <f>P106-N106</f>
        <v>1.341526</v>
      </c>
      <c r="R106" t="str">
        <v>17.281424</v>
      </c>
      <c r="S106" t="str">
        <v>17.393528</v>
      </c>
      <c r="T106" t="str">
        <f>(P106/AM106)*1000</f>
        <v>30.604679</v>
      </c>
      <c r="U106" t="str">
        <f>V106*BG106</f>
        <v>0.441786</v>
      </c>
      <c r="V106" t="str">
        <v>7.500000</v>
      </c>
      <c r="W106" t="str">
        <v>PSF-01163_20250129094124_e54</v>
      </c>
      <c r="X106" t="str">
        <v>0.000000</v>
      </c>
      <c r="Y106" t="str">
        <v>0.000000</v>
      </c>
      <c r="Z106" t="str">
        <v>0.000000</v>
      </c>
      <c r="AA106" t="str">
        <v>162.808304</v>
      </c>
      <c r="AB106" t="str">
        <v>534.299622</v>
      </c>
      <c r="AC106" t="str">
        <v>0.695287</v>
      </c>
      <c r="AD106" t="str">
        <v>0.5</v>
      </c>
      <c r="AE106" t="str">
        <v>0.80</v>
      </c>
      <c r="AF106" t="str">
        <f>AC106*AD106*AE106*AQ106</f>
        <v>39.183067</v>
      </c>
      <c r="AG106" t="str">
        <v>1.000000</v>
      </c>
      <c r="AH106" t="str">
        <v>54.77</v>
      </c>
      <c r="AI106" t="str">
        <v>54.42</v>
      </c>
      <c r="AJ106" t="str">
        <v>25.24</v>
      </c>
      <c r="AK106" t="str">
        <v>24.62</v>
      </c>
      <c r="AL106" t="str">
        <f>(AK106-AJ106)*(AJ106*0+0)+AK106</f>
        <v>24.62</v>
      </c>
      <c r="AM106" t="str">
        <v>101.54</v>
      </c>
      <c r="AN106" t="str">
        <v>79.6</v>
      </c>
      <c r="AO106" t="str">
        <v>79.3</v>
      </c>
      <c r="AP106" t="str">
        <v>0.4</v>
      </c>
      <c r="AQ106" t="str">
        <v>141</v>
      </c>
      <c r="AR106" t="str">
        <v>4.016</v>
      </c>
      <c r="AS106" t="str">
        <v>09:32:22</v>
      </c>
      <c r="AT106" t="str">
        <v>2025-01-29</v>
      </c>
      <c r="AU106" t="str">
        <v>-1.77</v>
      </c>
      <c r="AV106" t="str">
        <v>0</v>
      </c>
      <c r="AW106" t="str">
        <v>0.000</v>
      </c>
      <c r="AX106" t="str">
        <v>0.000</v>
      </c>
      <c r="AY106" t="str">
        <v>0.002</v>
      </c>
      <c r="AZ106" t="str">
        <v>0.497</v>
      </c>
      <c r="BA106" t="str">
        <v>0.868</v>
      </c>
      <c r="BB106" t="str">
        <v>1.778</v>
      </c>
      <c r="BC106" t="str">
        <v>1</v>
      </c>
      <c r="BD106" t="str">
        <v>75</v>
      </c>
      <c r="BE106" t="str">
        <v>0.001</v>
      </c>
      <c r="BF106" t="str">
        <v>2.000000</v>
      </c>
      <c r="BG106" t="str">
        <v>0.058905</v>
      </c>
      <c r="BH106" t="str">
        <v>0.000000</v>
      </c>
      <c r="BI106" t="str">
        <v>0.029230</v>
      </c>
      <c r="BJ106" t="str">
        <v>0.000000</v>
      </c>
      <c r="BK106" t="str">
        <v>0.000000</v>
      </c>
      <c r="BL106" t="str">
        <v>-0.000068</v>
      </c>
      <c r="BM106" t="str">
        <v>standard</v>
      </c>
      <c r="BN106" t="str">
        <v>0</v>
      </c>
      <c r="BO106" t="str">
        <v>rectangular</v>
      </c>
      <c r="BP106" t="str">
        <v>7000</v>
      </c>
      <c r="BQ106" t="str">
        <v>500</v>
      </c>
      <c r="BR106" t="str">
        <v>1.000000</v>
      </c>
      <c r="BS106" t="str">
        <v>2.000000</v>
      </c>
      <c r="BT106" t="str">
        <v>55537</v>
      </c>
      <c r="BU106" t="str">
        <v>55537</v>
      </c>
      <c r="BV106" t="str">
        <v>55537</v>
      </c>
      <c r="BW106" t="str">
        <v>0.000000</v>
      </c>
      <c r="BX106" t="str">
        <v>-9999</v>
      </c>
      <c r="BY106" t="str">
        <v>0.000000</v>
      </c>
      <c r="BZ106" t="str">
        <v>0.000000</v>
      </c>
      <c r="CA106" t="str">
        <v>0.000000</v>
      </c>
      <c r="CB106" t="str">
        <v>0.000000</v>
      </c>
      <c r="CC106" t="str">
        <v>2.448485</v>
      </c>
      <c r="CD106" t="str">
        <v>2.490577</v>
      </c>
      <c r="CE106" t="str">
        <v>1.072707</v>
      </c>
      <c r="CF106" t="str">
        <v>0.761530</v>
      </c>
      <c r="CG106" t="str">
        <v>0.270173</v>
      </c>
      <c r="CH106" t="str">
        <v>-0.005068</v>
      </c>
      <c r="CI106" t="str">
        <v>0.471702</v>
      </c>
      <c r="CJ106" t="str">
        <v>0.229890</v>
      </c>
      <c r="CK106" t="str">
        <v>162.808304</v>
      </c>
      <c r="CL106" t="str">
        <v>0.001117</v>
      </c>
      <c r="CM106" t="str">
        <v>2.363673</v>
      </c>
      <c r="CN106" t="str">
        <v>0.000005</v>
      </c>
      <c r="CO106" t="str">
        <v>1.000000</v>
      </c>
      <c r="CP106" t="str">
        <v>2.399535</v>
      </c>
      <c r="CQ106" t="str">
        <v>0.000012</v>
      </c>
      <c r="CR106" t="str">
        <v>1.000000</v>
      </c>
      <c r="CS106" t="str">
        <v>0.601056</v>
      </c>
      <c r="CT106" t="str">
        <v>0.600294</v>
      </c>
      <c r="CU106" t="str">
        <v>0.107352</v>
      </c>
      <c r="CV106" t="str">
        <v>0.000000</v>
      </c>
      <c r="CW106" t="str">
        <v>PSF-01163_20250129094124_e54</v>
      </c>
      <c r="CX106" t="str">
        <v>PFA-00994</v>
      </c>
      <c r="CY106" t="str">
        <v>PSA-00994</v>
      </c>
      <c r="CZ106" t="str">
        <v>PSF-01163</v>
      </c>
      <c r="DA106" t="str">
        <v>RHS-01998</v>
      </c>
      <c r="DB106" t="str">
        <v>3.0.0</v>
      </c>
      <c r="DC106" t="str">
        <v>2025-01-13T08:33:48.201Z</v>
      </c>
    </row>
    <row r="107">
      <c r="A107" t="str">
        <v>104</v>
      </c>
      <c r="B107" t="str">
        <v>09:42:37</v>
      </c>
      <c r="C107" t="str">
        <v>2025-01-29</v>
      </c>
      <c r="D107" t="str">
        <v>K_lowfl_medbth</v>
      </c>
      <c r="E107" t="str">
        <v>Karina Guo</v>
      </c>
      <c r="F107" t="str">
        <v/>
      </c>
      <c r="G107" t="str">
        <v/>
      </c>
      <c r="H107" t="str">
        <v>709</v>
      </c>
      <c r="I107" t="str">
        <v>Mid</v>
      </c>
      <c r="J107" t="str">
        <f>1/((1/L107)-(1/K107))</f>
        <v>0.032142</v>
      </c>
      <c r="K107" t="str">
        <f>BH107+(BI107*AN107)+(BJ107*AN107*POWER(V107,2))+(BK107*AN107*V107)+(BL107*POWER(AN107,2))</f>
        <v>1.904264</v>
      </c>
      <c r="L107" t="str">
        <f>((M107/1000)*(1000-((T107+S107)/2)))/(T107-S107)</f>
        <v>0.031608</v>
      </c>
      <c r="M107" t="str">
        <f>(AN107*(S107-R107))/(100*U107*(1000-S107))*1000</f>
        <v>0.425747</v>
      </c>
      <c r="N107" t="str">
        <v>1.779340</v>
      </c>
      <c r="O107" t="str">
        <v>1.755854</v>
      </c>
      <c r="P107" t="str">
        <f>0.61365*EXP((17.502*AL107)/(240.97+AL107))</f>
        <v>3.114150</v>
      </c>
      <c r="Q107" t="str">
        <f>P107-N107</f>
        <v>1.334810</v>
      </c>
      <c r="R107" t="str">
        <v>17.291393</v>
      </c>
      <c r="S107" t="str">
        <v>17.522673</v>
      </c>
      <c r="T107" t="str">
        <f>(P107/AM107)*1000</f>
        <v>30.667683</v>
      </c>
      <c r="U107" t="str">
        <f>V107*BG107</f>
        <v>0.441786</v>
      </c>
      <c r="V107" t="str">
        <v>7.500000</v>
      </c>
      <c r="W107" t="str">
        <v>PSF-01163_20250129094237_c16</v>
      </c>
      <c r="X107" t="str">
        <v>0.000000</v>
      </c>
      <c r="Y107" t="str">
        <v>0.000000</v>
      </c>
      <c r="Z107" t="str">
        <v>0.000000</v>
      </c>
      <c r="AA107" t="str">
        <v>231.218216</v>
      </c>
      <c r="AB107" t="str">
        <v>587.975647</v>
      </c>
      <c r="AC107" t="str">
        <v>0.606755</v>
      </c>
      <c r="AD107" t="str">
        <v>0.5</v>
      </c>
      <c r="AE107" t="str">
        <v>0.80</v>
      </c>
      <c r="AF107" t="str">
        <f>AC107*AD107*AE107*AQ107</f>
        <v>32.491676</v>
      </c>
      <c r="AG107" t="str">
        <v>1.000000</v>
      </c>
      <c r="AH107" t="str">
        <v>55.00</v>
      </c>
      <c r="AI107" t="str">
        <v>54.27</v>
      </c>
      <c r="AJ107" t="str">
        <v>25.29</v>
      </c>
      <c r="AK107" t="str">
        <v>24.65</v>
      </c>
      <c r="AL107" t="str">
        <f>(AK107-AJ107)*(AJ107*0+0)+AK107</f>
        <v>24.65</v>
      </c>
      <c r="AM107" t="str">
        <v>101.54</v>
      </c>
      <c r="AN107" t="str">
        <v>79.9</v>
      </c>
      <c r="AO107" t="str">
        <v>79.2</v>
      </c>
      <c r="AP107" t="str">
        <v>0.8</v>
      </c>
      <c r="AQ107" t="str">
        <v>134</v>
      </c>
      <c r="AR107" t="str">
        <v>4.014</v>
      </c>
      <c r="AS107" t="str">
        <v>09:32:22</v>
      </c>
      <c r="AT107" t="str">
        <v>2025-01-29</v>
      </c>
      <c r="AU107" t="str">
        <v>-1.77</v>
      </c>
      <c r="AV107" t="str">
        <v>0</v>
      </c>
      <c r="AW107" t="str">
        <v>-0.000</v>
      </c>
      <c r="AX107" t="str">
        <v>0.000</v>
      </c>
      <c r="AY107" t="str">
        <v>0.001</v>
      </c>
      <c r="AZ107" t="str">
        <v>0.789</v>
      </c>
      <c r="BA107" t="str">
        <v>0.625</v>
      </c>
      <c r="BB107" t="str">
        <v>5.633</v>
      </c>
      <c r="BC107" t="str">
        <v>1</v>
      </c>
      <c r="BD107" t="str">
        <v>75</v>
      </c>
      <c r="BE107" t="str">
        <v>0.001</v>
      </c>
      <c r="BF107" t="str">
        <v>2.000000</v>
      </c>
      <c r="BG107" t="str">
        <v>0.058905</v>
      </c>
      <c r="BH107" t="str">
        <v>0.000000</v>
      </c>
      <c r="BI107" t="str">
        <v>0.029230</v>
      </c>
      <c r="BJ107" t="str">
        <v>0.000000</v>
      </c>
      <c r="BK107" t="str">
        <v>0.000000</v>
      </c>
      <c r="BL107" t="str">
        <v>-0.000068</v>
      </c>
      <c r="BM107" t="str">
        <v>standard</v>
      </c>
      <c r="BN107" t="str">
        <v>0</v>
      </c>
      <c r="BO107" t="str">
        <v>rectangular</v>
      </c>
      <c r="BP107" t="str">
        <v>7000</v>
      </c>
      <c r="BQ107" t="str">
        <v>500</v>
      </c>
      <c r="BR107" t="str">
        <v>1.000000</v>
      </c>
      <c r="BS107" t="str">
        <v>2.000000</v>
      </c>
      <c r="BT107" t="str">
        <v>55537</v>
      </c>
      <c r="BU107" t="str">
        <v>55537</v>
      </c>
      <c r="BV107" t="str">
        <v>55537</v>
      </c>
      <c r="BW107" t="str">
        <v>0.000000</v>
      </c>
      <c r="BX107" t="str">
        <v>-9999</v>
      </c>
      <c r="BY107" t="str">
        <v>0.000000</v>
      </c>
      <c r="BZ107" t="str">
        <v>0.000000</v>
      </c>
      <c r="CA107" t="str">
        <v>0.000000</v>
      </c>
      <c r="CB107" t="str">
        <v>0.000000</v>
      </c>
      <c r="CC107" t="str">
        <v>2.448283</v>
      </c>
      <c r="CD107" t="str">
        <v>2.490880</v>
      </c>
      <c r="CE107" t="str">
        <v>1.074489</v>
      </c>
      <c r="CF107" t="str">
        <v>0.761329</v>
      </c>
      <c r="CG107" t="str">
        <v>0.269587</v>
      </c>
      <c r="CH107" t="str">
        <v>-0.005293</v>
      </c>
      <c r="CI107" t="str">
        <v>0.476975</v>
      </c>
      <c r="CJ107" t="str">
        <v>0.223790</v>
      </c>
      <c r="CK107" t="str">
        <v>231.218216</v>
      </c>
      <c r="CL107" t="str">
        <v>0.001129</v>
      </c>
      <c r="CM107" t="str">
        <v>2.363673</v>
      </c>
      <c r="CN107" t="str">
        <v>0.000005</v>
      </c>
      <c r="CO107" t="str">
        <v>1.000000</v>
      </c>
      <c r="CP107" t="str">
        <v>2.399535</v>
      </c>
      <c r="CQ107" t="str">
        <v>0.000012</v>
      </c>
      <c r="CR107" t="str">
        <v>1.000000</v>
      </c>
      <c r="CS107" t="str">
        <v>0.601056</v>
      </c>
      <c r="CT107" t="str">
        <v>0.600294</v>
      </c>
      <c r="CU107" t="str">
        <v>0.107352</v>
      </c>
      <c r="CV107" t="str">
        <v>0.000000</v>
      </c>
      <c r="CW107" t="str">
        <v>PSF-01163_20250129094237_c16</v>
      </c>
      <c r="CX107" t="str">
        <v>PFA-00994</v>
      </c>
      <c r="CY107" t="str">
        <v>PSA-00994</v>
      </c>
      <c r="CZ107" t="str">
        <v>PSF-01163</v>
      </c>
      <c r="DA107" t="str">
        <v>RHS-01998</v>
      </c>
      <c r="DB107" t="str">
        <v>3.0.0</v>
      </c>
      <c r="DC107" t="str">
        <v>2025-01-13T08:33:48.201Z</v>
      </c>
    </row>
    <row r="108">
      <c r="A108" t="str">
        <v>105</v>
      </c>
      <c r="B108" t="str">
        <v>09:43:17</v>
      </c>
      <c r="C108" t="str">
        <v>2025-01-29</v>
      </c>
      <c r="D108" t="str">
        <v>K_lowfl_medbth</v>
      </c>
      <c r="E108" t="str">
        <v>Karina Guo</v>
      </c>
      <c r="F108" t="str">
        <v/>
      </c>
      <c r="G108" t="str">
        <v/>
      </c>
      <c r="H108" t="str">
        <v>709</v>
      </c>
      <c r="I108" t="str">
        <v>Mid</v>
      </c>
      <c r="J108" t="str">
        <f>1/((1/L108)-(1/K108))</f>
        <v>0.054364</v>
      </c>
      <c r="K108" t="str">
        <f>BH108+(BI108*AN108)+(BJ108*AN108*POWER(V108,2))+(BK108*AN108*V108)+(BL108*POWER(AN108,2))</f>
        <v>1.897180</v>
      </c>
      <c r="L108" t="str">
        <f>((M108/1000)*(1000-((T108+S108)/2)))/(T108-S108)</f>
        <v>0.052849</v>
      </c>
      <c r="M108" t="str">
        <f>(AN108*(S108-R108))/(100*U108*(1000-S108))*1000</f>
        <v>0.665262</v>
      </c>
      <c r="N108" t="str">
        <v>1.781102</v>
      </c>
      <c r="O108" t="str">
        <v>1.744229</v>
      </c>
      <c r="P108" t="str">
        <f>0.61365*EXP((17.502*AL108)/(240.97+AL108))</f>
        <v>3.029051</v>
      </c>
      <c r="Q108" t="str">
        <f>P108-N108</f>
        <v>1.247948</v>
      </c>
      <c r="R108" t="str">
        <v>17.177118</v>
      </c>
      <c r="S108" t="str">
        <v>17.540247</v>
      </c>
      <c r="T108" t="str">
        <f>(P108/AM108)*1000</f>
        <v>29.830008</v>
      </c>
      <c r="U108" t="str">
        <f>V108*BG108</f>
        <v>0.441786</v>
      </c>
      <c r="V108" t="str">
        <v>7.500000</v>
      </c>
      <c r="W108" t="str">
        <v>PSF-01163_20250129094317_072</v>
      </c>
      <c r="X108" t="str">
        <v>0.000000</v>
      </c>
      <c r="Y108" t="str">
        <v>0.000000</v>
      </c>
      <c r="Z108" t="str">
        <v>0.000000</v>
      </c>
      <c r="AA108" t="str">
        <v>168.516037</v>
      </c>
      <c r="AB108" t="str">
        <v>601.459595</v>
      </c>
      <c r="AC108" t="str">
        <v>0.719822</v>
      </c>
      <c r="AD108" t="str">
        <v>0.5</v>
      </c>
      <c r="AE108" t="str">
        <v>0.80</v>
      </c>
      <c r="AF108" t="str">
        <f>AC108*AD108*AE108*AQ108</f>
        <v>31.751984</v>
      </c>
      <c r="AG108" t="str">
        <v>1.000000</v>
      </c>
      <c r="AH108" t="str">
        <v>54.92</v>
      </c>
      <c r="AI108" t="str">
        <v>53.79</v>
      </c>
      <c r="AJ108" t="str">
        <v>25.33</v>
      </c>
      <c r="AK108" t="str">
        <v>24.19</v>
      </c>
      <c r="AL108" t="str">
        <f>(AK108-AJ108)*(AJ108*0+0)+AK108</f>
        <v>24.19</v>
      </c>
      <c r="AM108" t="str">
        <v>101.54</v>
      </c>
      <c r="AN108" t="str">
        <v>79.5</v>
      </c>
      <c r="AO108" t="str">
        <v>79.6</v>
      </c>
      <c r="AP108" t="str">
        <v>-0.1</v>
      </c>
      <c r="AQ108" t="str">
        <v>110</v>
      </c>
      <c r="AR108" t="str">
        <v>4.013</v>
      </c>
      <c r="AS108" t="str">
        <v>09:43:03</v>
      </c>
      <c r="AT108" t="str">
        <v>2025-01-29</v>
      </c>
      <c r="AU108" t="str">
        <v>-1.38</v>
      </c>
      <c r="AV108" t="str">
        <v>1</v>
      </c>
      <c r="AW108" t="str">
        <v>-0.000</v>
      </c>
      <c r="AX108" t="str">
        <v>-0.000</v>
      </c>
      <c r="AY108" t="str">
        <v>0.003</v>
      </c>
      <c r="AZ108" t="str">
        <v>-0.006</v>
      </c>
      <c r="BA108" t="str">
        <v>-0.287</v>
      </c>
      <c r="BB108" t="str">
        <v>-0.550</v>
      </c>
      <c r="BC108" t="str">
        <v>1</v>
      </c>
      <c r="BD108" t="str">
        <v>75</v>
      </c>
      <c r="BE108" t="str">
        <v>0.001</v>
      </c>
      <c r="BF108" t="str">
        <v>2.000000</v>
      </c>
      <c r="BG108" t="str">
        <v>0.058905</v>
      </c>
      <c r="BH108" t="str">
        <v>0.000000</v>
      </c>
      <c r="BI108" t="str">
        <v>0.029230</v>
      </c>
      <c r="BJ108" t="str">
        <v>0.000000</v>
      </c>
      <c r="BK108" t="str">
        <v>0.000000</v>
      </c>
      <c r="BL108" t="str">
        <v>-0.000068</v>
      </c>
      <c r="BM108" t="str">
        <v>standard</v>
      </c>
      <c r="BN108" t="str">
        <v>0</v>
      </c>
      <c r="BO108" t="str">
        <v>rectangular</v>
      </c>
      <c r="BP108" t="str">
        <v>7000</v>
      </c>
      <c r="BQ108" t="str">
        <v>500</v>
      </c>
      <c r="BR108" t="str">
        <v>1.000000</v>
      </c>
      <c r="BS108" t="str">
        <v>2.000000</v>
      </c>
      <c r="BT108" t="str">
        <v>55537</v>
      </c>
      <c r="BU108" t="str">
        <v>55537</v>
      </c>
      <c r="BV108" t="str">
        <v>55537</v>
      </c>
      <c r="BW108" t="str">
        <v>0.000000</v>
      </c>
      <c r="BX108" t="str">
        <v>-9999</v>
      </c>
      <c r="BY108" t="str">
        <v>0.000000</v>
      </c>
      <c r="BZ108" t="str">
        <v>0.000000</v>
      </c>
      <c r="CA108" t="str">
        <v>0.000000</v>
      </c>
      <c r="CB108" t="str">
        <v>0.000000</v>
      </c>
      <c r="CC108" t="str">
        <v>2.447631</v>
      </c>
      <c r="CD108" t="str">
        <v>2.490232</v>
      </c>
      <c r="CE108" t="str">
        <v>1.071860</v>
      </c>
      <c r="CF108" t="str">
        <v>0.762181</v>
      </c>
      <c r="CG108" t="str">
        <v>0.269161</v>
      </c>
      <c r="CH108" t="str">
        <v>-0.010928</v>
      </c>
      <c r="CI108" t="str">
        <v>0.479775</v>
      </c>
      <c r="CJ108" t="str">
        <v>0.203266</v>
      </c>
      <c r="CK108" t="str">
        <v>168.516037</v>
      </c>
      <c r="CL108" t="str">
        <v>0.001137</v>
      </c>
      <c r="CM108" t="str">
        <v>2.363673</v>
      </c>
      <c r="CN108" t="str">
        <v>0.000005</v>
      </c>
      <c r="CO108" t="str">
        <v>1.000000</v>
      </c>
      <c r="CP108" t="str">
        <v>2.399535</v>
      </c>
      <c r="CQ108" t="str">
        <v>0.000012</v>
      </c>
      <c r="CR108" t="str">
        <v>1.000000</v>
      </c>
      <c r="CS108" t="str">
        <v>0.601056</v>
      </c>
      <c r="CT108" t="str">
        <v>0.600294</v>
      </c>
      <c r="CU108" t="str">
        <v>0.107352</v>
      </c>
      <c r="CV108" t="str">
        <v>0.000000</v>
      </c>
      <c r="CW108" t="str">
        <v>PSF-01163_20250129094317_072</v>
      </c>
      <c r="CX108" t="str">
        <v>PFA-00994</v>
      </c>
      <c r="CY108" t="str">
        <v>PSA-00994</v>
      </c>
      <c r="CZ108" t="str">
        <v>PSF-01163</v>
      </c>
      <c r="DA108" t="str">
        <v>RHS-01998</v>
      </c>
      <c r="DB108" t="str">
        <v>3.0.0</v>
      </c>
      <c r="DC108" t="str">
        <v>2025-01-13T08:33:48.201Z</v>
      </c>
    </row>
    <row r="109">
      <c r="A109" t="str">
        <v>106</v>
      </c>
      <c r="B109" t="str">
        <v>09:43:35</v>
      </c>
      <c r="C109" t="str">
        <v>2025-01-29</v>
      </c>
      <c r="D109" t="str">
        <v>K_lowfl_medbth</v>
      </c>
      <c r="E109" t="str">
        <v>Karina Guo</v>
      </c>
      <c r="F109" t="str">
        <v/>
      </c>
      <c r="G109" t="str">
        <v/>
      </c>
      <c r="H109" t="str">
        <v>709</v>
      </c>
      <c r="I109" t="str">
        <v>Mid</v>
      </c>
      <c r="J109" t="str">
        <f>1/((1/L109)-(1/K109))</f>
        <v>0.026671</v>
      </c>
      <c r="K109" t="str">
        <f>BH109+(BI109*AN109)+(BJ109*AN109*POWER(V109,2))+(BK109*AN109*V109)+(BL109*POWER(AN109,2))</f>
        <v>1.905460</v>
      </c>
      <c r="L109" t="str">
        <f>((M109/1000)*(1000-((T109+S109)/2)))/(T109-S109)</f>
        <v>0.026303</v>
      </c>
      <c r="M109" t="str">
        <f>(AN109*(S109-R109))/(100*U109*(1000-S109))*1000</f>
        <v>0.353699</v>
      </c>
      <c r="N109" t="str">
        <v>1.766589</v>
      </c>
      <c r="O109" t="str">
        <v>1.747093</v>
      </c>
      <c r="P109" t="str">
        <f>0.61365*EXP((17.502*AL109)/(240.97+AL109))</f>
        <v>3.099304</v>
      </c>
      <c r="Q109" t="str">
        <f>P109-N109</f>
        <v>1.332715</v>
      </c>
      <c r="R109" t="str">
        <v>17.205786</v>
      </c>
      <c r="S109" t="str">
        <v>17.397795</v>
      </c>
      <c r="T109" t="str">
        <f>(P109/AM109)*1000</f>
        <v>30.522686</v>
      </c>
      <c r="U109" t="str">
        <f>V109*BG109</f>
        <v>0.441786</v>
      </c>
      <c r="V109" t="str">
        <v>7.500000</v>
      </c>
      <c r="W109" t="str">
        <v>PSF-01163_20250129094335_a44</v>
      </c>
      <c r="X109" t="str">
        <v>0.000000</v>
      </c>
      <c r="Y109" t="str">
        <v>0.000000</v>
      </c>
      <c r="Z109" t="str">
        <v>0.000000</v>
      </c>
      <c r="AA109" t="str">
        <v>170.131805</v>
      </c>
      <c r="AB109" t="str">
        <v>552.187439</v>
      </c>
      <c r="AC109" t="str">
        <v>0.691895</v>
      </c>
      <c r="AD109" t="str">
        <v>0.5</v>
      </c>
      <c r="AE109" t="str">
        <v>0.80</v>
      </c>
      <c r="AF109" t="str">
        <f>AC109*AD109*AE109*AQ109</f>
        <v>27.794987</v>
      </c>
      <c r="AG109" t="str">
        <v>1.000000</v>
      </c>
      <c r="AH109" t="str">
        <v>54.42</v>
      </c>
      <c r="AI109" t="str">
        <v>53.82</v>
      </c>
      <c r="AJ109" t="str">
        <v>25.35</v>
      </c>
      <c r="AK109" t="str">
        <v>24.57</v>
      </c>
      <c r="AL109" t="str">
        <f>(AK109-AJ109)*(AJ109*0+0)+AK109</f>
        <v>24.57</v>
      </c>
      <c r="AM109" t="str">
        <v>101.54</v>
      </c>
      <c r="AN109" t="str">
        <v>80.0</v>
      </c>
      <c r="AO109" t="str">
        <v>79.5</v>
      </c>
      <c r="AP109" t="str">
        <v>0.5</v>
      </c>
      <c r="AQ109" t="str">
        <v>100</v>
      </c>
      <c r="AR109" t="str">
        <v>4.013</v>
      </c>
      <c r="AS109" t="str">
        <v>09:43:03</v>
      </c>
      <c r="AT109" t="str">
        <v>2025-01-29</v>
      </c>
      <c r="AU109" t="str">
        <v>-1.38</v>
      </c>
      <c r="AV109" t="str">
        <v>1</v>
      </c>
      <c r="AW109" t="str">
        <v>0.000</v>
      </c>
      <c r="AX109" t="str">
        <v>-0.000</v>
      </c>
      <c r="AY109" t="str">
        <v>0.003</v>
      </c>
      <c r="AZ109" t="str">
        <v>0.111</v>
      </c>
      <c r="BA109" t="str">
        <v>0.613</v>
      </c>
      <c r="BB109" t="str">
        <v>1.285</v>
      </c>
      <c r="BC109" t="str">
        <v>1</v>
      </c>
      <c r="BD109" t="str">
        <v>75</v>
      </c>
      <c r="BE109" t="str">
        <v>0.001</v>
      </c>
      <c r="BF109" t="str">
        <v>2.000000</v>
      </c>
      <c r="BG109" t="str">
        <v>0.058905</v>
      </c>
      <c r="BH109" t="str">
        <v>0.000000</v>
      </c>
      <c r="BI109" t="str">
        <v>0.029230</v>
      </c>
      <c r="BJ109" t="str">
        <v>0.000000</v>
      </c>
      <c r="BK109" t="str">
        <v>0.000000</v>
      </c>
      <c r="BL109" t="str">
        <v>-0.000068</v>
      </c>
      <c r="BM109" t="str">
        <v>standard</v>
      </c>
      <c r="BN109" t="str">
        <v>0</v>
      </c>
      <c r="BO109" t="str">
        <v>rectangular</v>
      </c>
      <c r="BP109" t="str">
        <v>7000</v>
      </c>
      <c r="BQ109" t="str">
        <v>500</v>
      </c>
      <c r="BR109" t="str">
        <v>1.000000</v>
      </c>
      <c r="BS109" t="str">
        <v>2.000000</v>
      </c>
      <c r="BT109" t="str">
        <v>55537</v>
      </c>
      <c r="BU109" t="str">
        <v>55537</v>
      </c>
      <c r="BV109" t="str">
        <v>55537</v>
      </c>
      <c r="BW109" t="str">
        <v>0.000000</v>
      </c>
      <c r="BX109" t="str">
        <v>-9999</v>
      </c>
      <c r="BY109" t="str">
        <v>0.000000</v>
      </c>
      <c r="BZ109" t="str">
        <v>0.000000</v>
      </c>
      <c r="CA109" t="str">
        <v>0.000000</v>
      </c>
      <c r="CB109" t="str">
        <v>0.000000</v>
      </c>
      <c r="CC109" t="str">
        <v>2.447677</v>
      </c>
      <c r="CD109" t="str">
        <v>2.489543</v>
      </c>
      <c r="CE109" t="str">
        <v>1.074934</v>
      </c>
      <c r="CF109" t="str">
        <v>0.761975</v>
      </c>
      <c r="CG109" t="str">
        <v>0.268987</v>
      </c>
      <c r="CH109" t="str">
        <v>-0.006819</v>
      </c>
      <c r="CI109" t="str">
        <v>0.481001</v>
      </c>
      <c r="CJ109" t="str">
        <v>0.194702</v>
      </c>
      <c r="CK109" t="str">
        <v>170.131805</v>
      </c>
      <c r="CL109" t="str">
        <v>0.001125</v>
      </c>
      <c r="CM109" t="str">
        <v>2.363673</v>
      </c>
      <c r="CN109" t="str">
        <v>0.000005</v>
      </c>
      <c r="CO109" t="str">
        <v>1.000000</v>
      </c>
      <c r="CP109" t="str">
        <v>2.399535</v>
      </c>
      <c r="CQ109" t="str">
        <v>0.000012</v>
      </c>
      <c r="CR109" t="str">
        <v>1.000000</v>
      </c>
      <c r="CS109" t="str">
        <v>0.601056</v>
      </c>
      <c r="CT109" t="str">
        <v>0.600294</v>
      </c>
      <c r="CU109" t="str">
        <v>0.107352</v>
      </c>
      <c r="CV109" t="str">
        <v>0.000000</v>
      </c>
      <c r="CW109" t="str">
        <v>PSF-01163_20250129094335_a44</v>
      </c>
      <c r="CX109" t="str">
        <v>PFA-00994</v>
      </c>
      <c r="CY109" t="str">
        <v>PSA-00994</v>
      </c>
      <c r="CZ109" t="str">
        <v>PSF-01163</v>
      </c>
      <c r="DA109" t="str">
        <v>RHS-01998</v>
      </c>
      <c r="DB109" t="str">
        <v>3.0.0</v>
      </c>
      <c r="DC109" t="str">
        <v>2025-01-13T08:33:48.201Z</v>
      </c>
    </row>
    <row r="110">
      <c r="A110" t="str">
        <v>107</v>
      </c>
      <c r="B110" t="str">
        <v>09:44:00</v>
      </c>
      <c r="C110" t="str">
        <v>2025-01-29</v>
      </c>
      <c r="D110" t="str">
        <v>K_lowfl_medbth</v>
      </c>
      <c r="E110" t="str">
        <v>Karina Guo</v>
      </c>
      <c r="F110" t="str">
        <v/>
      </c>
      <c r="G110" t="str">
        <v/>
      </c>
      <c r="H110" t="str">
        <v>246</v>
      </c>
      <c r="I110" t="str">
        <v>Mid</v>
      </c>
      <c r="J110" t="str">
        <f>1/((1/L110)-(1/K110))</f>
        <v>0.052515</v>
      </c>
      <c r="K110" t="str">
        <f>BH110+(BI110*AN110)+(BJ110*AN110*POWER(V110,2))+(BK110*AN110*V110)+(BL110*POWER(AN110,2))</f>
        <v>1.902937</v>
      </c>
      <c r="L110" t="str">
        <f>((M110/1000)*(1000-((T110+S110)/2)))/(T110-S110)</f>
        <v>0.051105</v>
      </c>
      <c r="M110" t="str">
        <f>(AN110*(S110-R110))/(100*U110*(1000-S110))*1000</f>
        <v>0.648214</v>
      </c>
      <c r="N110" t="str">
        <v>1.780873</v>
      </c>
      <c r="O110" t="str">
        <v>1.745083</v>
      </c>
      <c r="P110" t="str">
        <f>0.61365*EXP((17.502*AL110)/(240.97+AL110))</f>
        <v>3.038365</v>
      </c>
      <c r="Q110" t="str">
        <f>P110-N110</f>
        <v>1.257491</v>
      </c>
      <c r="R110" t="str">
        <v>17.184555</v>
      </c>
      <c r="S110" t="str">
        <v>17.536999</v>
      </c>
      <c r="T110" t="str">
        <f>(P110/AM110)*1000</f>
        <v>29.920038</v>
      </c>
      <c r="U110" t="str">
        <f>V110*BG110</f>
        <v>0.441786</v>
      </c>
      <c r="V110" t="str">
        <v>7.500000</v>
      </c>
      <c r="W110" t="str">
        <v>PSF-01163_20250129094400_713</v>
      </c>
      <c r="X110" t="str">
        <v>0.000000</v>
      </c>
      <c r="Y110" t="str">
        <v>0.000000</v>
      </c>
      <c r="Z110" t="str">
        <v>0.000000</v>
      </c>
      <c r="AA110" t="str">
        <v>156.663544</v>
      </c>
      <c r="AB110" t="str">
        <v>593.431580</v>
      </c>
      <c r="AC110" t="str">
        <v>0.736004</v>
      </c>
      <c r="AD110" t="str">
        <v>0.5</v>
      </c>
      <c r="AE110" t="str">
        <v>0.80</v>
      </c>
      <c r="AF110" t="str">
        <f>AC110*AD110*AE110*AQ110</f>
        <v>25.689505</v>
      </c>
      <c r="AG110" t="str">
        <v>1.000000</v>
      </c>
      <c r="AH110" t="str">
        <v>54.84</v>
      </c>
      <c r="AI110" t="str">
        <v>53.73</v>
      </c>
      <c r="AJ110" t="str">
        <v>25.36</v>
      </c>
      <c r="AK110" t="str">
        <v>24.24</v>
      </c>
      <c r="AL110" t="str">
        <f>(AK110-AJ110)*(AJ110*0+0)+AK110</f>
        <v>24.24</v>
      </c>
      <c r="AM110" t="str">
        <v>101.55</v>
      </c>
      <c r="AN110" t="str">
        <v>79.8</v>
      </c>
      <c r="AO110" t="str">
        <v>79.1</v>
      </c>
      <c r="AP110" t="str">
        <v>0.9</v>
      </c>
      <c r="AQ110" t="str">
        <v>87</v>
      </c>
      <c r="AR110" t="str">
        <v>4.012</v>
      </c>
      <c r="AS110" t="str">
        <v>09:43:03</v>
      </c>
      <c r="AT110" t="str">
        <v>2025-01-29</v>
      </c>
      <c r="AU110" t="str">
        <v>-1.38</v>
      </c>
      <c r="AV110" t="str">
        <v>1</v>
      </c>
      <c r="AW110" t="str">
        <v>-0.000</v>
      </c>
      <c r="AX110" t="str">
        <v>0.000</v>
      </c>
      <c r="AY110" t="str">
        <v>0.002</v>
      </c>
      <c r="AZ110" t="str">
        <v>-0.186</v>
      </c>
      <c r="BA110" t="str">
        <v>0.140</v>
      </c>
      <c r="BB110" t="str">
        <v>0.057</v>
      </c>
      <c r="BC110" t="str">
        <v>1</v>
      </c>
      <c r="BD110" t="str">
        <v>75</v>
      </c>
      <c r="BE110" t="str">
        <v>0.001</v>
      </c>
      <c r="BF110" t="str">
        <v>2.000000</v>
      </c>
      <c r="BG110" t="str">
        <v>0.058905</v>
      </c>
      <c r="BH110" t="str">
        <v>0.000000</v>
      </c>
      <c r="BI110" t="str">
        <v>0.029230</v>
      </c>
      <c r="BJ110" t="str">
        <v>0.000000</v>
      </c>
      <c r="BK110" t="str">
        <v>0.000000</v>
      </c>
      <c r="BL110" t="str">
        <v>-0.000068</v>
      </c>
      <c r="BM110" t="str">
        <v>standard</v>
      </c>
      <c r="BN110" t="str">
        <v>0</v>
      </c>
      <c r="BO110" t="str">
        <v>rectangular</v>
      </c>
      <c r="BP110" t="str">
        <v>7000</v>
      </c>
      <c r="BQ110" t="str">
        <v>500</v>
      </c>
      <c r="BR110" t="str">
        <v>1.000000</v>
      </c>
      <c r="BS110" t="str">
        <v>2.000000</v>
      </c>
      <c r="BT110" t="str">
        <v>55537</v>
      </c>
      <c r="BU110" t="str">
        <v>55537</v>
      </c>
      <c r="BV110" t="str">
        <v>55537</v>
      </c>
      <c r="BW110" t="str">
        <v>0.000000</v>
      </c>
      <c r="BX110" t="str">
        <v>-9999</v>
      </c>
      <c r="BY110" t="str">
        <v>0.000000</v>
      </c>
      <c r="BZ110" t="str">
        <v>0.000000</v>
      </c>
      <c r="CA110" t="str">
        <v>0.000000</v>
      </c>
      <c r="CB110" t="str">
        <v>0.000000</v>
      </c>
      <c r="CC110" t="str">
        <v>2.447556</v>
      </c>
      <c r="CD110" t="str">
        <v>2.490106</v>
      </c>
      <c r="CE110" t="str">
        <v>1.073996</v>
      </c>
      <c r="CF110" t="str">
        <v>0.761003</v>
      </c>
      <c r="CG110" t="str">
        <v>0.268892</v>
      </c>
      <c r="CH110" t="str">
        <v>-0.010636</v>
      </c>
      <c r="CI110" t="str">
        <v>0.482694</v>
      </c>
      <c r="CJ110" t="str">
        <v>0.183247</v>
      </c>
      <c r="CK110" t="str">
        <v>156.663544</v>
      </c>
      <c r="CL110" t="str">
        <v>0.001160</v>
      </c>
      <c r="CM110" t="str">
        <v>2.363673</v>
      </c>
      <c r="CN110" t="str">
        <v>0.000005</v>
      </c>
      <c r="CO110" t="str">
        <v>1.000000</v>
      </c>
      <c r="CP110" t="str">
        <v>2.399535</v>
      </c>
      <c r="CQ110" t="str">
        <v>0.000012</v>
      </c>
      <c r="CR110" t="str">
        <v>1.000000</v>
      </c>
      <c r="CS110" t="str">
        <v>0.601056</v>
      </c>
      <c r="CT110" t="str">
        <v>0.600294</v>
      </c>
      <c r="CU110" t="str">
        <v>0.107352</v>
      </c>
      <c r="CV110" t="str">
        <v>0.000000</v>
      </c>
      <c r="CW110" t="str">
        <v>PSF-01163_20250129094400_713</v>
      </c>
      <c r="CX110" t="str">
        <v>PFA-00994</v>
      </c>
      <c r="CY110" t="str">
        <v>PSA-00994</v>
      </c>
      <c r="CZ110" t="str">
        <v>PSF-01163</v>
      </c>
      <c r="DA110" t="str">
        <v>RHS-01998</v>
      </c>
      <c r="DB110" t="str">
        <v>3.0.0</v>
      </c>
      <c r="DC110" t="str">
        <v>2025-01-13T08:33:48.201Z</v>
      </c>
    </row>
    <row r="111">
      <c r="A111" t="str">
        <v>108</v>
      </c>
      <c r="B111" t="str">
        <v>09:44:33</v>
      </c>
      <c r="C111" t="str">
        <v>2025-01-29</v>
      </c>
      <c r="D111" t="str">
        <v>K_lowfl_medbth</v>
      </c>
      <c r="E111" t="str">
        <v>Karina Guo</v>
      </c>
      <c r="F111" t="str">
        <v/>
      </c>
      <c r="G111" t="str">
        <v/>
      </c>
      <c r="H111" t="str">
        <v>246</v>
      </c>
      <c r="I111" t="str">
        <v>Mid</v>
      </c>
      <c r="J111" t="str">
        <f>1/((1/L111)-(1/K111))</f>
        <v>0.034724</v>
      </c>
      <c r="K111" t="str">
        <f>BH111+(BI111*AN111)+(BJ111*AN111*POWER(V111,2))+(BK111*AN111*V111)+(BL111*POWER(AN111,2))</f>
        <v>1.905751</v>
      </c>
      <c r="L111" t="str">
        <f>((M111/1000)*(1000-((T111+S111)/2)))/(T111-S111)</f>
        <v>0.034103</v>
      </c>
      <c r="M111" t="str">
        <f>(AN111*(S111-R111))/(100*U111*(1000-S111))*1000</f>
        <v>0.434714</v>
      </c>
      <c r="N111" t="str">
        <v>1.771647</v>
      </c>
      <c r="O111" t="str">
        <v>1.747689</v>
      </c>
      <c r="P111" t="str">
        <f>0.61365*EXP((17.502*AL111)/(240.97+AL111))</f>
        <v>3.035466</v>
      </c>
      <c r="Q111" t="str">
        <f>P111-N111</f>
        <v>1.263819</v>
      </c>
      <c r="R111" t="str">
        <v>17.210428</v>
      </c>
      <c r="S111" t="str">
        <v>17.446358</v>
      </c>
      <c r="T111" t="str">
        <f>(P111/AM111)*1000</f>
        <v>29.891863</v>
      </c>
      <c r="U111" t="str">
        <f>V111*BG111</f>
        <v>0.441786</v>
      </c>
      <c r="V111" t="str">
        <v>7.500000</v>
      </c>
      <c r="W111" t="str">
        <v>PSF-01163_20250129094433_169</v>
      </c>
      <c r="X111" t="str">
        <v>0.000000</v>
      </c>
      <c r="Y111" t="str">
        <v>0.000000</v>
      </c>
      <c r="Z111" t="str">
        <v>0.000000</v>
      </c>
      <c r="AA111" t="str">
        <v>134.460922</v>
      </c>
      <c r="AB111" t="str">
        <v>583.197021</v>
      </c>
      <c r="AC111" t="str">
        <v>0.769442</v>
      </c>
      <c r="AD111" t="str">
        <v>0.5</v>
      </c>
      <c r="AE111" t="str">
        <v>0.80</v>
      </c>
      <c r="AF111" t="str">
        <f>AC111*AD111*AE111*AQ111</f>
        <v>20.567455</v>
      </c>
      <c r="AG111" t="str">
        <v>1.000000</v>
      </c>
      <c r="AH111" t="str">
        <v>54.53</v>
      </c>
      <c r="AI111" t="str">
        <v>53.79</v>
      </c>
      <c r="AJ111" t="str">
        <v>25.36</v>
      </c>
      <c r="AK111" t="str">
        <v>24.22</v>
      </c>
      <c r="AL111" t="str">
        <f>(AK111-AJ111)*(AJ111*0+0)+AK111</f>
        <v>24.22</v>
      </c>
      <c r="AM111" t="str">
        <v>101.55</v>
      </c>
      <c r="AN111" t="str">
        <v>80.0</v>
      </c>
      <c r="AO111" t="str">
        <v>76.2</v>
      </c>
      <c r="AP111" t="str">
        <v>4.8</v>
      </c>
      <c r="AQ111" t="str">
        <v>67</v>
      </c>
      <c r="AR111" t="str">
        <v>4.011</v>
      </c>
      <c r="AS111" t="str">
        <v>09:43:03</v>
      </c>
      <c r="AT111" t="str">
        <v>2025-01-29</v>
      </c>
      <c r="AU111" t="str">
        <v>-1.38</v>
      </c>
      <c r="AV111" t="str">
        <v>1</v>
      </c>
      <c r="AW111" t="str">
        <v>0.001</v>
      </c>
      <c r="AX111" t="str">
        <v>0.001</v>
      </c>
      <c r="AY111" t="str">
        <v>0.003</v>
      </c>
      <c r="AZ111" t="str">
        <v>-0.012</v>
      </c>
      <c r="BA111" t="str">
        <v>-0.228</v>
      </c>
      <c r="BB111" t="str">
        <v>-0.707</v>
      </c>
      <c r="BC111" t="str">
        <v>1</v>
      </c>
      <c r="BD111" t="str">
        <v>75</v>
      </c>
      <c r="BE111" t="str">
        <v>0.001</v>
      </c>
      <c r="BF111" t="str">
        <v>2.000000</v>
      </c>
      <c r="BG111" t="str">
        <v>0.058905</v>
      </c>
      <c r="BH111" t="str">
        <v>0.000000</v>
      </c>
      <c r="BI111" t="str">
        <v>0.029230</v>
      </c>
      <c r="BJ111" t="str">
        <v>0.000000</v>
      </c>
      <c r="BK111" t="str">
        <v>0.000000</v>
      </c>
      <c r="BL111" t="str">
        <v>-0.000068</v>
      </c>
      <c r="BM111" t="str">
        <v>standard</v>
      </c>
      <c r="BN111" t="str">
        <v>0</v>
      </c>
      <c r="BO111" t="str">
        <v>rectangular</v>
      </c>
      <c r="BP111" t="str">
        <v>7000</v>
      </c>
      <c r="BQ111" t="str">
        <v>500</v>
      </c>
      <c r="BR111" t="str">
        <v>1.000000</v>
      </c>
      <c r="BS111" t="str">
        <v>2.000000</v>
      </c>
      <c r="BT111" t="str">
        <v>55537</v>
      </c>
      <c r="BU111" t="str">
        <v>55537</v>
      </c>
      <c r="BV111" t="str">
        <v>55537</v>
      </c>
      <c r="BW111" t="str">
        <v>0.000000</v>
      </c>
      <c r="BX111" t="str">
        <v>-9999</v>
      </c>
      <c r="BY111" t="str">
        <v>0.000000</v>
      </c>
      <c r="BZ111" t="str">
        <v>0.000000</v>
      </c>
      <c r="CA111" t="str">
        <v>0.000000</v>
      </c>
      <c r="CB111" t="str">
        <v>0.000000</v>
      </c>
      <c r="CC111" t="str">
        <v>2.447626</v>
      </c>
      <c r="CD111" t="str">
        <v>2.489679</v>
      </c>
      <c r="CE111" t="str">
        <v>1.075043</v>
      </c>
      <c r="CF111" t="str">
        <v>0.754602</v>
      </c>
      <c r="CG111" t="str">
        <v>0.268806</v>
      </c>
      <c r="CH111" t="str">
        <v>-0.010904</v>
      </c>
      <c r="CI111" t="str">
        <v>0.484961</v>
      </c>
      <c r="CJ111" t="str">
        <v>0.165474</v>
      </c>
      <c r="CK111" t="str">
        <v>134.460922</v>
      </c>
      <c r="CL111" t="str">
        <v>0.001133</v>
      </c>
      <c r="CM111" t="str">
        <v>2.363673</v>
      </c>
      <c r="CN111" t="str">
        <v>0.000005</v>
      </c>
      <c r="CO111" t="str">
        <v>1.000000</v>
      </c>
      <c r="CP111" t="str">
        <v>2.399535</v>
      </c>
      <c r="CQ111" t="str">
        <v>0.000012</v>
      </c>
      <c r="CR111" t="str">
        <v>1.000000</v>
      </c>
      <c r="CS111" t="str">
        <v>0.601056</v>
      </c>
      <c r="CT111" t="str">
        <v>0.600294</v>
      </c>
      <c r="CU111" t="str">
        <v>0.107352</v>
      </c>
      <c r="CV111" t="str">
        <v>0.000000</v>
      </c>
      <c r="CW111" t="str">
        <v>PSF-01163_20250129094433_169</v>
      </c>
      <c r="CX111" t="str">
        <v>PFA-00994</v>
      </c>
      <c r="CY111" t="str">
        <v>PSA-00994</v>
      </c>
      <c r="CZ111" t="str">
        <v>PSF-01163</v>
      </c>
      <c r="DA111" t="str">
        <v>RHS-01998</v>
      </c>
      <c r="DB111" t="str">
        <v>3.0.0</v>
      </c>
      <c r="DC111" t="str">
        <v>2025-01-13T08:33:48.201Z</v>
      </c>
    </row>
    <row r="112">
      <c r="A112" t="str">
        <v>109</v>
      </c>
      <c r="B112" t="str">
        <v>09:44:54</v>
      </c>
      <c r="C112" t="str">
        <v>2025-01-29</v>
      </c>
      <c r="D112" t="str">
        <v>K_lowfl_medbth</v>
      </c>
      <c r="E112" t="str">
        <v>Karina Guo</v>
      </c>
      <c r="F112" t="str">
        <v/>
      </c>
      <c r="G112" t="str">
        <v/>
      </c>
      <c r="H112" t="str">
        <v>246</v>
      </c>
      <c r="I112" t="str">
        <v>Mid</v>
      </c>
      <c r="J112" t="str">
        <f>1/((1/L112)-(1/K112))</f>
        <v>0.038994</v>
      </c>
      <c r="K112" t="str">
        <f>BH112+(BI112*AN112)+(BJ112*AN112*POWER(V112,2))+(BK112*AN112*V112)+(BL112*POWER(AN112,2))</f>
        <v>1.903002</v>
      </c>
      <c r="L112" t="str">
        <f>((M112/1000)*(1000-((T112+S112)/2)))/(T112-S112)</f>
        <v>0.038211</v>
      </c>
      <c r="M112" t="str">
        <f>(AN112*(S112-R112))/(100*U112*(1000-S112))*1000</f>
        <v>0.479860</v>
      </c>
      <c r="N112" t="str">
        <v>1.773400</v>
      </c>
      <c r="O112" t="str">
        <v>1.746905</v>
      </c>
      <c r="P112" t="str">
        <f>0.61365*EXP((17.502*AL112)/(240.97+AL112))</f>
        <v>3.018565</v>
      </c>
      <c r="Q112" t="str">
        <f>P112-N112</f>
        <v>1.245165</v>
      </c>
      <c r="R112" t="str">
        <v>17.202579</v>
      </c>
      <c r="S112" t="str">
        <v>17.463493</v>
      </c>
      <c r="T112" t="str">
        <f>(P112/AM112)*1000</f>
        <v>29.725204</v>
      </c>
      <c r="U112" t="str">
        <f>V112*BG112</f>
        <v>0.441786</v>
      </c>
      <c r="V112" t="str">
        <v>7.500000</v>
      </c>
      <c r="W112" t="str">
        <v>PSF-01163_20250129094454_2f7</v>
      </c>
      <c r="X112" t="str">
        <v>0.000000</v>
      </c>
      <c r="Y112" t="str">
        <v>0.000000</v>
      </c>
      <c r="Z112" t="str">
        <v>0.000000</v>
      </c>
      <c r="AA112" t="str">
        <v>98.621964</v>
      </c>
      <c r="AB112" t="str">
        <v>410.188782</v>
      </c>
      <c r="AC112" t="str">
        <v>0.759569</v>
      </c>
      <c r="AD112" t="str">
        <v>0.5</v>
      </c>
      <c r="AE112" t="str">
        <v>0.80</v>
      </c>
      <c r="AF112" t="str">
        <f>AC112*AD112*AE112*AQ112</f>
        <v>18.807793</v>
      </c>
      <c r="AG112" t="str">
        <v>1.000000</v>
      </c>
      <c r="AH112" t="str">
        <v>54.56</v>
      </c>
      <c r="AI112" t="str">
        <v>53.75</v>
      </c>
      <c r="AJ112" t="str">
        <v>25.37</v>
      </c>
      <c r="AK112" t="str">
        <v>24.13</v>
      </c>
      <c r="AL112" t="str">
        <f>(AK112-AJ112)*(AJ112*0+0)+AK112</f>
        <v>24.13</v>
      </c>
      <c r="AM112" t="str">
        <v>101.55</v>
      </c>
      <c r="AN112" t="str">
        <v>79.8</v>
      </c>
      <c r="AO112" t="str">
        <v>78.3</v>
      </c>
      <c r="AP112" t="str">
        <v>1.9</v>
      </c>
      <c r="AQ112" t="str">
        <v>62</v>
      </c>
      <c r="AR112" t="str">
        <v>4.010</v>
      </c>
      <c r="AS112" t="str">
        <v>09:43:03</v>
      </c>
      <c r="AT112" t="str">
        <v>2025-01-29</v>
      </c>
      <c r="AU112" t="str">
        <v>-1.38</v>
      </c>
      <c r="AV112" t="str">
        <v>1</v>
      </c>
      <c r="AW112" t="str">
        <v>-0.000</v>
      </c>
      <c r="AX112" t="str">
        <v>-0.000</v>
      </c>
      <c r="AY112" t="str">
        <v>0.003</v>
      </c>
      <c r="AZ112" t="str">
        <v>-0.132</v>
      </c>
      <c r="BA112" t="str">
        <v>-0.110</v>
      </c>
      <c r="BB112" t="str">
        <v>-0.260</v>
      </c>
      <c r="BC112" t="str">
        <v>1</v>
      </c>
      <c r="BD112" t="str">
        <v>75</v>
      </c>
      <c r="BE112" t="str">
        <v>0.001</v>
      </c>
      <c r="BF112" t="str">
        <v>2.000000</v>
      </c>
      <c r="BG112" t="str">
        <v>0.058905</v>
      </c>
      <c r="BH112" t="str">
        <v>0.000000</v>
      </c>
      <c r="BI112" t="str">
        <v>0.029230</v>
      </c>
      <c r="BJ112" t="str">
        <v>0.000000</v>
      </c>
      <c r="BK112" t="str">
        <v>0.000000</v>
      </c>
      <c r="BL112" t="str">
        <v>-0.000068</v>
      </c>
      <c r="BM112" t="str">
        <v>standard</v>
      </c>
      <c r="BN112" t="str">
        <v>0</v>
      </c>
      <c r="BO112" t="str">
        <v>rectangular</v>
      </c>
      <c r="BP112" t="str">
        <v>7000</v>
      </c>
      <c r="BQ112" t="str">
        <v>500</v>
      </c>
      <c r="BR112" t="str">
        <v>1.000000</v>
      </c>
      <c r="BS112" t="str">
        <v>2.000000</v>
      </c>
      <c r="BT112" t="str">
        <v>55537</v>
      </c>
      <c r="BU112" t="str">
        <v>55537</v>
      </c>
      <c r="BV112" t="str">
        <v>55537</v>
      </c>
      <c r="BW112" t="str">
        <v>0.000000</v>
      </c>
      <c r="BX112" t="str">
        <v>-9999</v>
      </c>
      <c r="BY112" t="str">
        <v>0.000000</v>
      </c>
      <c r="BZ112" t="str">
        <v>0.000000</v>
      </c>
      <c r="CA112" t="str">
        <v>0.000000</v>
      </c>
      <c r="CB112" t="str">
        <v>0.000000</v>
      </c>
      <c r="CC112" t="str">
        <v>2.447571</v>
      </c>
      <c r="CD112" t="str">
        <v>2.489728</v>
      </c>
      <c r="CE112" t="str">
        <v>1.074020</v>
      </c>
      <c r="CF112" t="str">
        <v>0.759239</v>
      </c>
      <c r="CG112" t="str">
        <v>0.268750</v>
      </c>
      <c r="CH112" t="str">
        <v>-0.012004</v>
      </c>
      <c r="CI112" t="str">
        <v>0.486388</v>
      </c>
      <c r="CJ112" t="str">
        <v>0.161192</v>
      </c>
      <c r="CK112" t="str">
        <v>98.621964</v>
      </c>
      <c r="CL112" t="str">
        <v>0.001136</v>
      </c>
      <c r="CM112" t="str">
        <v>2.363673</v>
      </c>
      <c r="CN112" t="str">
        <v>0.000005</v>
      </c>
      <c r="CO112" t="str">
        <v>1.000000</v>
      </c>
      <c r="CP112" t="str">
        <v>2.399535</v>
      </c>
      <c r="CQ112" t="str">
        <v>0.000012</v>
      </c>
      <c r="CR112" t="str">
        <v>1.000000</v>
      </c>
      <c r="CS112" t="str">
        <v>0.601056</v>
      </c>
      <c r="CT112" t="str">
        <v>0.600294</v>
      </c>
      <c r="CU112" t="str">
        <v>0.107352</v>
      </c>
      <c r="CV112" t="str">
        <v>0.000000</v>
      </c>
      <c r="CW112" t="str">
        <v>PSF-01163_20250129094454_2f7</v>
      </c>
      <c r="CX112" t="str">
        <v>PFA-00994</v>
      </c>
      <c r="CY112" t="str">
        <v>PSA-00994</v>
      </c>
      <c r="CZ112" t="str">
        <v>PSF-01163</v>
      </c>
      <c r="DA112" t="str">
        <v>RHS-01998</v>
      </c>
      <c r="DB112" t="str">
        <v>3.0.0</v>
      </c>
      <c r="DC112" t="str">
        <v>2025-01-13T08:33:48.201Z</v>
      </c>
    </row>
    <row r="113">
      <c r="A113" t="str">
        <v>110</v>
      </c>
      <c r="B113" t="str">
        <v>09:45:20</v>
      </c>
      <c r="C113" t="str">
        <v>2025-01-29</v>
      </c>
      <c r="D113" t="str">
        <v>K_lowfl_medbth</v>
      </c>
      <c r="E113" t="str">
        <v>Karina Guo</v>
      </c>
      <c r="F113" t="str">
        <v/>
      </c>
      <c r="G113" t="str">
        <v/>
      </c>
      <c r="H113" t="str">
        <v>129</v>
      </c>
      <c r="I113" t="str">
        <v>High</v>
      </c>
      <c r="J113" t="str">
        <f>1/((1/L113)-(1/K113))</f>
        <v>0.025418</v>
      </c>
      <c r="K113" t="str">
        <f>BH113+(BI113*AN113)+(BJ113*AN113*POWER(V113,2))+(BK113*AN113*V113)+(BL113*POWER(AN113,2))</f>
        <v>1.896216</v>
      </c>
      <c r="L113" t="str">
        <f>((M113/1000)*(1000-((T113+S113)/2)))/(T113-S113)</f>
        <v>0.025082</v>
      </c>
      <c r="M113" t="str">
        <f>(AN113*(S113-R113))/(100*U113*(1000-S113))*1000</f>
        <v>0.340004</v>
      </c>
      <c r="N113" t="str">
        <v>1.761606</v>
      </c>
      <c r="O113" t="str">
        <v>1.742743</v>
      </c>
      <c r="P113" t="str">
        <f>0.61365*EXP((17.502*AL113)/(240.97+AL113))</f>
        <v>3.105252</v>
      </c>
      <c r="Q113" t="str">
        <f>P113-N113</f>
        <v>1.343645</v>
      </c>
      <c r="R113" t="str">
        <v>17.161009</v>
      </c>
      <c r="S113" t="str">
        <v>17.346754</v>
      </c>
      <c r="T113" t="str">
        <f>(P113/AM113)*1000</f>
        <v>30.577795</v>
      </c>
      <c r="U113" t="str">
        <f>V113*BG113</f>
        <v>0.441786</v>
      </c>
      <c r="V113" t="str">
        <v>7.500000</v>
      </c>
      <c r="W113" t="str">
        <v>PSF-01163_20250129094520_3a2</v>
      </c>
      <c r="X113" t="str">
        <v>0.000000</v>
      </c>
      <c r="Y113" t="str">
        <v>0.000000</v>
      </c>
      <c r="Z113" t="str">
        <v>0.000000</v>
      </c>
      <c r="AA113" t="str">
        <v>163.927322</v>
      </c>
      <c r="AB113" t="str">
        <v>613.565308</v>
      </c>
      <c r="AC113" t="str">
        <v>0.732828</v>
      </c>
      <c r="AD113" t="str">
        <v>0.5</v>
      </c>
      <c r="AE113" t="str">
        <v>0.80</v>
      </c>
      <c r="AF113" t="str">
        <f>AC113*AD113*AE113*AQ113</f>
        <v>15.827608</v>
      </c>
      <c r="AG113" t="str">
        <v>1.000000</v>
      </c>
      <c r="AH113" t="str">
        <v>54.19</v>
      </c>
      <c r="AI113" t="str">
        <v>53.61</v>
      </c>
      <c r="AJ113" t="str">
        <v>25.37</v>
      </c>
      <c r="AK113" t="str">
        <v>24.60</v>
      </c>
      <c r="AL113" t="str">
        <f>(AK113-AJ113)*(AJ113*0+0)+AK113</f>
        <v>24.60</v>
      </c>
      <c r="AM113" t="str">
        <v>101.55</v>
      </c>
      <c r="AN113" t="str">
        <v>79.5</v>
      </c>
      <c r="AO113" t="str">
        <v>79.5</v>
      </c>
      <c r="AP113" t="str">
        <v>-0.1</v>
      </c>
      <c r="AQ113" t="str">
        <v>54</v>
      </c>
      <c r="AR113" t="str">
        <v>4.010</v>
      </c>
      <c r="AS113" t="str">
        <v>09:43:03</v>
      </c>
      <c r="AT113" t="str">
        <v>2025-01-29</v>
      </c>
      <c r="AU113" t="str">
        <v>-1.38</v>
      </c>
      <c r="AV113" t="str">
        <v>1</v>
      </c>
      <c r="AW113" t="str">
        <v>-0.000</v>
      </c>
      <c r="AX113" t="str">
        <v>0.001</v>
      </c>
      <c r="AY113" t="str">
        <v>0.006</v>
      </c>
      <c r="AZ113" t="str">
        <v>-0.260</v>
      </c>
      <c r="BA113" t="str">
        <v>-0.888</v>
      </c>
      <c r="BB113" t="str">
        <v>-2.129</v>
      </c>
      <c r="BC113" t="str">
        <v>1</v>
      </c>
      <c r="BD113" t="str">
        <v>75</v>
      </c>
      <c r="BE113" t="str">
        <v>0.001</v>
      </c>
      <c r="BF113" t="str">
        <v>2.000000</v>
      </c>
      <c r="BG113" t="str">
        <v>0.058905</v>
      </c>
      <c r="BH113" t="str">
        <v>0.000000</v>
      </c>
      <c r="BI113" t="str">
        <v>0.029230</v>
      </c>
      <c r="BJ113" t="str">
        <v>0.000000</v>
      </c>
      <c r="BK113" t="str">
        <v>0.000000</v>
      </c>
      <c r="BL113" t="str">
        <v>-0.000068</v>
      </c>
      <c r="BM113" t="str">
        <v>standard</v>
      </c>
      <c r="BN113" t="str">
        <v>0</v>
      </c>
      <c r="BO113" t="str">
        <v>rectangular</v>
      </c>
      <c r="BP113" t="str">
        <v>7000</v>
      </c>
      <c r="BQ113" t="str">
        <v>500</v>
      </c>
      <c r="BR113" t="str">
        <v>1.000000</v>
      </c>
      <c r="BS113" t="str">
        <v>2.000000</v>
      </c>
      <c r="BT113" t="str">
        <v>55537</v>
      </c>
      <c r="BU113" t="str">
        <v>55537</v>
      </c>
      <c r="BV113" t="str">
        <v>55537</v>
      </c>
      <c r="BW113" t="str">
        <v>0.000000</v>
      </c>
      <c r="BX113" t="str">
        <v>-9999</v>
      </c>
      <c r="BY113" t="str">
        <v>0.000000</v>
      </c>
      <c r="BZ113" t="str">
        <v>0.000000</v>
      </c>
      <c r="CA113" t="str">
        <v>0.000000</v>
      </c>
      <c r="CB113" t="str">
        <v>0.000000</v>
      </c>
      <c r="CC113" t="str">
        <v>2.447385</v>
      </c>
      <c r="CD113" t="str">
        <v>2.489213</v>
      </c>
      <c r="CE113" t="str">
        <v>1.071503</v>
      </c>
      <c r="CF113" t="str">
        <v>0.761947</v>
      </c>
      <c r="CG113" t="str">
        <v>0.268711</v>
      </c>
      <c r="CH113" t="str">
        <v>-0.006748</v>
      </c>
      <c r="CI113" t="str">
        <v>0.488214</v>
      </c>
      <c r="CJ113" t="str">
        <v>0.154314</v>
      </c>
      <c r="CK113" t="str">
        <v>163.927322</v>
      </c>
      <c r="CL113" t="str">
        <v>0.001155</v>
      </c>
      <c r="CM113" t="str">
        <v>2.363673</v>
      </c>
      <c r="CN113" t="str">
        <v>0.000005</v>
      </c>
      <c r="CO113" t="str">
        <v>1.000000</v>
      </c>
      <c r="CP113" t="str">
        <v>2.399535</v>
      </c>
      <c r="CQ113" t="str">
        <v>0.000012</v>
      </c>
      <c r="CR113" t="str">
        <v>1.000000</v>
      </c>
      <c r="CS113" t="str">
        <v>0.601056</v>
      </c>
      <c r="CT113" t="str">
        <v>0.600294</v>
      </c>
      <c r="CU113" t="str">
        <v>0.107352</v>
      </c>
      <c r="CV113" t="str">
        <v>0.000000</v>
      </c>
      <c r="CW113" t="str">
        <v>PSF-01163_20250129094520_3a2</v>
      </c>
      <c r="CX113" t="str">
        <v>PFA-00994</v>
      </c>
      <c r="CY113" t="str">
        <v>PSA-00994</v>
      </c>
      <c r="CZ113" t="str">
        <v>PSF-01163</v>
      </c>
      <c r="DA113" t="str">
        <v>RHS-01998</v>
      </c>
      <c r="DB113" t="str">
        <v>3.0.0</v>
      </c>
      <c r="DC113" t="str">
        <v>2025-01-13T08:33:48.201Z</v>
      </c>
    </row>
    <row r="114">
      <c r="A114" t="str">
        <v>111</v>
      </c>
      <c r="B114" t="str">
        <v>09:45:45</v>
      </c>
      <c r="C114" t="str">
        <v>2025-01-29</v>
      </c>
      <c r="D114" t="str">
        <v>K_lowfl_medbth</v>
      </c>
      <c r="E114" t="str">
        <v>Karina Guo</v>
      </c>
      <c r="F114" t="str">
        <v/>
      </c>
      <c r="G114" t="str">
        <v/>
      </c>
      <c r="H114" t="str">
        <v>129</v>
      </c>
      <c r="I114" t="str">
        <v>High</v>
      </c>
      <c r="J114" t="str">
        <f>1/((1/L114)-(1/K114))</f>
        <v>0.037463</v>
      </c>
      <c r="K114" t="str">
        <f>BH114+(BI114*AN114)+(BJ114*AN114*POWER(V114,2))+(BK114*AN114*V114)+(BL114*POWER(AN114,2))</f>
        <v>1.904476</v>
      </c>
      <c r="L114" t="str">
        <f>((M114/1000)*(1000-((T114+S114)/2)))/(T114-S114)</f>
        <v>0.036741</v>
      </c>
      <c r="M114" t="str">
        <f>(AN114*(S114-R114))/(100*U114*(1000-S114))*1000</f>
        <v>0.473210</v>
      </c>
      <c r="N114" t="str">
        <v>1.774679</v>
      </c>
      <c r="O114" t="str">
        <v>1.748577</v>
      </c>
      <c r="P114" t="str">
        <f>0.61365*EXP((17.502*AL114)/(240.97+AL114))</f>
        <v>3.051555</v>
      </c>
      <c r="Q114" t="str">
        <f>P114-N114</f>
        <v>1.276875</v>
      </c>
      <c r="R114" t="str">
        <v>17.218622</v>
      </c>
      <c r="S114" t="str">
        <v>17.475658</v>
      </c>
      <c r="T114" t="str">
        <f>(P114/AM114)*1000</f>
        <v>30.049332</v>
      </c>
      <c r="U114" t="str">
        <f>V114*BG114</f>
        <v>0.441786</v>
      </c>
      <c r="V114" t="str">
        <v>7.500000</v>
      </c>
      <c r="W114" t="str">
        <v>PSF-01163_20250129094545_474</v>
      </c>
      <c r="X114" t="str">
        <v>0.000000</v>
      </c>
      <c r="Y114" t="str">
        <v>0.000000</v>
      </c>
      <c r="Z114" t="str">
        <v>0.000000</v>
      </c>
      <c r="AA114" t="str">
        <v>138.360138</v>
      </c>
      <c r="AB114" t="str">
        <v>589.636108</v>
      </c>
      <c r="AC114" t="str">
        <v>0.765347</v>
      </c>
      <c r="AD114" t="str">
        <v>0.5</v>
      </c>
      <c r="AE114" t="str">
        <v>0.80</v>
      </c>
      <c r="AF114" t="str">
        <f>AC114*AD114*AE114*AQ114</f>
        <v>16.281832</v>
      </c>
      <c r="AG114" t="str">
        <v>1.000000</v>
      </c>
      <c r="AH114" t="str">
        <v>54.58</v>
      </c>
      <c r="AI114" t="str">
        <v>53.77</v>
      </c>
      <c r="AJ114" t="str">
        <v>25.38</v>
      </c>
      <c r="AK114" t="str">
        <v>24.31</v>
      </c>
      <c r="AL114" t="str">
        <f>(AK114-AJ114)*(AJ114*0+0)+AK114</f>
        <v>24.31</v>
      </c>
      <c r="AM114" t="str">
        <v>101.55</v>
      </c>
      <c r="AN114" t="str">
        <v>79.9</v>
      </c>
      <c r="AO114" t="str">
        <v>79.5</v>
      </c>
      <c r="AP114" t="str">
        <v>0.6</v>
      </c>
      <c r="AQ114" t="str">
        <v>53</v>
      </c>
      <c r="AR114" t="str">
        <v>4.010</v>
      </c>
      <c r="AS114" t="str">
        <v>09:43:03</v>
      </c>
      <c r="AT114" t="str">
        <v>2025-01-29</v>
      </c>
      <c r="AU114" t="str">
        <v>-1.38</v>
      </c>
      <c r="AV114" t="str">
        <v>1</v>
      </c>
      <c r="AW114" t="str">
        <v>0.001</v>
      </c>
      <c r="AX114" t="str">
        <v>0.001</v>
      </c>
      <c r="AY114" t="str">
        <v>0.004</v>
      </c>
      <c r="AZ114" t="str">
        <v>-0.017</v>
      </c>
      <c r="BA114" t="str">
        <v>-0.027</v>
      </c>
      <c r="BB114" t="str">
        <v>0.397</v>
      </c>
      <c r="BC114" t="str">
        <v>1</v>
      </c>
      <c r="BD114" t="str">
        <v>75</v>
      </c>
      <c r="BE114" t="str">
        <v>0.001</v>
      </c>
      <c r="BF114" t="str">
        <v>2.000000</v>
      </c>
      <c r="BG114" t="str">
        <v>0.058905</v>
      </c>
      <c r="BH114" t="str">
        <v>0.000000</v>
      </c>
      <c r="BI114" t="str">
        <v>0.029230</v>
      </c>
      <c r="BJ114" t="str">
        <v>0.000000</v>
      </c>
      <c r="BK114" t="str">
        <v>0.000000</v>
      </c>
      <c r="BL114" t="str">
        <v>-0.000068</v>
      </c>
      <c r="BM114" t="str">
        <v>standard</v>
      </c>
      <c r="BN114" t="str">
        <v>0</v>
      </c>
      <c r="BO114" t="str">
        <v>rectangular</v>
      </c>
      <c r="BP114" t="str">
        <v>7000</v>
      </c>
      <c r="BQ114" t="str">
        <v>500</v>
      </c>
      <c r="BR114" t="str">
        <v>1.000000</v>
      </c>
      <c r="BS114" t="str">
        <v>2.000000</v>
      </c>
      <c r="BT114" t="str">
        <v>55537</v>
      </c>
      <c r="BU114" t="str">
        <v>55537</v>
      </c>
      <c r="BV114" t="str">
        <v>55537</v>
      </c>
      <c r="BW114" t="str">
        <v>0.000000</v>
      </c>
      <c r="BX114" t="str">
        <v>-9999</v>
      </c>
      <c r="BY114" t="str">
        <v>0.000000</v>
      </c>
      <c r="BZ114" t="str">
        <v>0.000000</v>
      </c>
      <c r="CA114" t="str">
        <v>0.000000</v>
      </c>
      <c r="CB114" t="str">
        <v>0.000000</v>
      </c>
      <c r="CC114" t="str">
        <v>2.447604</v>
      </c>
      <c r="CD114" t="str">
        <v>2.489746</v>
      </c>
      <c r="CE114" t="str">
        <v>1.074568</v>
      </c>
      <c r="CF114" t="str">
        <v>0.761813</v>
      </c>
      <c r="CG114" t="str">
        <v>0.268665</v>
      </c>
      <c r="CH114" t="str">
        <v>-0.010066</v>
      </c>
      <c r="CI114" t="str">
        <v>0.489875</v>
      </c>
      <c r="CJ114" t="str">
        <v>0.153609</v>
      </c>
      <c r="CK114" t="str">
        <v>138.360138</v>
      </c>
      <c r="CL114" t="str">
        <v>0.001155</v>
      </c>
      <c r="CM114" t="str">
        <v>2.363673</v>
      </c>
      <c r="CN114" t="str">
        <v>0.000005</v>
      </c>
      <c r="CO114" t="str">
        <v>1.000000</v>
      </c>
      <c r="CP114" t="str">
        <v>2.399535</v>
      </c>
      <c r="CQ114" t="str">
        <v>0.000012</v>
      </c>
      <c r="CR114" t="str">
        <v>1.000000</v>
      </c>
      <c r="CS114" t="str">
        <v>0.601056</v>
      </c>
      <c r="CT114" t="str">
        <v>0.600294</v>
      </c>
      <c r="CU114" t="str">
        <v>0.107352</v>
      </c>
      <c r="CV114" t="str">
        <v>0.000000</v>
      </c>
      <c r="CW114" t="str">
        <v>PSF-01163_20250129094545_474</v>
      </c>
      <c r="CX114" t="str">
        <v>PFA-00994</v>
      </c>
      <c r="CY114" t="str">
        <v>PSA-00994</v>
      </c>
      <c r="CZ114" t="str">
        <v>PSF-01163</v>
      </c>
      <c r="DA114" t="str">
        <v>RHS-01998</v>
      </c>
      <c r="DB114" t="str">
        <v>3.0.0</v>
      </c>
      <c r="DC114" t="str">
        <v>2025-01-13T08:33:48.201Z</v>
      </c>
    </row>
    <row r="115">
      <c r="A115" t="str">
        <v>112</v>
      </c>
      <c r="B115" t="str">
        <v>09:46:04</v>
      </c>
      <c r="C115" t="str">
        <v>2025-01-29</v>
      </c>
      <c r="D115" t="str">
        <v>K_lowfl_medbth</v>
      </c>
      <c r="E115" t="str">
        <v>Karina Guo</v>
      </c>
      <c r="F115" t="str">
        <v/>
      </c>
      <c r="G115" t="str">
        <v/>
      </c>
      <c r="H115" t="str">
        <v>129</v>
      </c>
      <c r="I115" t="str">
        <v>High</v>
      </c>
      <c r="J115" t="str">
        <f>1/((1/L115)-(1/K115))</f>
        <v>0.025197</v>
      </c>
      <c r="K115" t="str">
        <f>BH115+(BI115*AN115)+(BJ115*AN115*POWER(V115,2))+(BK115*AN115*V115)+(BL115*POWER(AN115,2))</f>
        <v>1.902394</v>
      </c>
      <c r="L115" t="str">
        <f>((M115/1000)*(1000-((T115+S115)/2)))/(T115-S115)</f>
        <v>0.024867</v>
      </c>
      <c r="M115" t="str">
        <f>(AN115*(S115-R115))/(100*U115*(1000-S115))*1000</f>
        <v>0.323846</v>
      </c>
      <c r="N115" t="str">
        <v>1.769908</v>
      </c>
      <c r="O115" t="str">
        <v>1.752018</v>
      </c>
      <c r="P115" t="str">
        <f>0.61365*EXP((17.502*AL115)/(240.97+AL115))</f>
        <v>3.060943</v>
      </c>
      <c r="Q115" t="str">
        <f>P115-N115</f>
        <v>1.291035</v>
      </c>
      <c r="R115" t="str">
        <v>17.252682</v>
      </c>
      <c r="S115" t="str">
        <v>17.428844</v>
      </c>
      <c r="T115" t="str">
        <f>(P115/AM115)*1000</f>
        <v>30.142076</v>
      </c>
      <c r="U115" t="str">
        <f>V115*BG115</f>
        <v>0.441786</v>
      </c>
      <c r="V115" t="str">
        <v>7.500000</v>
      </c>
      <c r="W115" t="str">
        <v>PSF-01163_20250129094604_061</v>
      </c>
      <c r="X115" t="str">
        <v>0.000000</v>
      </c>
      <c r="Y115" t="str">
        <v>0.000000</v>
      </c>
      <c r="Z115" t="str">
        <v>0.000000</v>
      </c>
      <c r="AA115" t="str">
        <v>136.594528</v>
      </c>
      <c r="AB115" t="str">
        <v>573.233826</v>
      </c>
      <c r="AC115" t="str">
        <v>0.761712</v>
      </c>
      <c r="AD115" t="str">
        <v>0.5</v>
      </c>
      <c r="AE115" t="str">
        <v>0.80</v>
      </c>
      <c r="AF115" t="str">
        <f>AC115*AD115*AE115*AQ115</f>
        <v>15.460848</v>
      </c>
      <c r="AG115" t="str">
        <v>1.000000</v>
      </c>
      <c r="AH115" t="str">
        <v>54.42</v>
      </c>
      <c r="AI115" t="str">
        <v>53.87</v>
      </c>
      <c r="AJ115" t="str">
        <v>25.38</v>
      </c>
      <c r="AK115" t="str">
        <v>24.36</v>
      </c>
      <c r="AL115" t="str">
        <f>(AK115-AJ115)*(AJ115*0+0)+AK115</f>
        <v>24.36</v>
      </c>
      <c r="AM115" t="str">
        <v>101.55</v>
      </c>
      <c r="AN115" t="str">
        <v>79.8</v>
      </c>
      <c r="AO115" t="str">
        <v>79.6</v>
      </c>
      <c r="AP115" t="str">
        <v>0.3</v>
      </c>
      <c r="AQ115" t="str">
        <v>51</v>
      </c>
      <c r="AR115" t="str">
        <v>4.009</v>
      </c>
      <c r="AS115" t="str">
        <v>09:43:03</v>
      </c>
      <c r="AT115" t="str">
        <v>2025-01-29</v>
      </c>
      <c r="AU115" t="str">
        <v>-1.38</v>
      </c>
      <c r="AV115" t="str">
        <v>1</v>
      </c>
      <c r="AW115" t="str">
        <v>0.001</v>
      </c>
      <c r="AX115" t="str">
        <v>0.000</v>
      </c>
      <c r="AY115" t="str">
        <v>0.003</v>
      </c>
      <c r="AZ115" t="str">
        <v>0.045</v>
      </c>
      <c r="BA115" t="str">
        <v>0.152</v>
      </c>
      <c r="BB115" t="str">
        <v>0.683</v>
      </c>
      <c r="BC115" t="str">
        <v>1</v>
      </c>
      <c r="BD115" t="str">
        <v>75</v>
      </c>
      <c r="BE115" t="str">
        <v>0.001</v>
      </c>
      <c r="BF115" t="str">
        <v>2.000000</v>
      </c>
      <c r="BG115" t="str">
        <v>0.058905</v>
      </c>
      <c r="BH115" t="str">
        <v>0.000000</v>
      </c>
      <c r="BI115" t="str">
        <v>0.029230</v>
      </c>
      <c r="BJ115" t="str">
        <v>0.000000</v>
      </c>
      <c r="BK115" t="str">
        <v>0.000000</v>
      </c>
      <c r="BL115" t="str">
        <v>-0.000068</v>
      </c>
      <c r="BM115" t="str">
        <v>standard</v>
      </c>
      <c r="BN115" t="str">
        <v>0</v>
      </c>
      <c r="BO115" t="str">
        <v>rectangular</v>
      </c>
      <c r="BP115" t="str">
        <v>7000</v>
      </c>
      <c r="BQ115" t="str">
        <v>500</v>
      </c>
      <c r="BR115" t="str">
        <v>1.000000</v>
      </c>
      <c r="BS115" t="str">
        <v>2.000000</v>
      </c>
      <c r="BT115" t="str">
        <v>55537</v>
      </c>
      <c r="BU115" t="str">
        <v>55537</v>
      </c>
      <c r="BV115" t="str">
        <v>55537</v>
      </c>
      <c r="BW115" t="str">
        <v>0.000000</v>
      </c>
      <c r="BX115" t="str">
        <v>-9999</v>
      </c>
      <c r="BY115" t="str">
        <v>0.000000</v>
      </c>
      <c r="BZ115" t="str">
        <v>0.000000</v>
      </c>
      <c r="CA115" t="str">
        <v>0.000000</v>
      </c>
      <c r="CB115" t="str">
        <v>0.000000</v>
      </c>
      <c r="CC115" t="str">
        <v>2.447727</v>
      </c>
      <c r="CD115" t="str">
        <v>2.489527</v>
      </c>
      <c r="CE115" t="str">
        <v>1.073794</v>
      </c>
      <c r="CF115" t="str">
        <v>0.762067</v>
      </c>
      <c r="CG115" t="str">
        <v>0.268625</v>
      </c>
      <c r="CH115" t="str">
        <v>-0.009533</v>
      </c>
      <c r="CI115" t="str">
        <v>0.491099</v>
      </c>
      <c r="CJ115" t="str">
        <v>0.151487</v>
      </c>
      <c r="CK115" t="str">
        <v>136.594528</v>
      </c>
      <c r="CL115" t="str">
        <v>0.001146</v>
      </c>
      <c r="CM115" t="str">
        <v>2.363673</v>
      </c>
      <c r="CN115" t="str">
        <v>0.000005</v>
      </c>
      <c r="CO115" t="str">
        <v>1.000000</v>
      </c>
      <c r="CP115" t="str">
        <v>2.399535</v>
      </c>
      <c r="CQ115" t="str">
        <v>0.000012</v>
      </c>
      <c r="CR115" t="str">
        <v>1.000000</v>
      </c>
      <c r="CS115" t="str">
        <v>0.601056</v>
      </c>
      <c r="CT115" t="str">
        <v>0.600294</v>
      </c>
      <c r="CU115" t="str">
        <v>0.107352</v>
      </c>
      <c r="CV115" t="str">
        <v>0.000000</v>
      </c>
      <c r="CW115" t="str">
        <v>PSF-01163_20250129094604_061</v>
      </c>
      <c r="CX115" t="str">
        <v>PFA-00994</v>
      </c>
      <c r="CY115" t="str">
        <v>PSA-00994</v>
      </c>
      <c r="CZ115" t="str">
        <v>PSF-01163</v>
      </c>
      <c r="DA115" t="str">
        <v>RHS-01998</v>
      </c>
      <c r="DB115" t="str">
        <v>3.0.0</v>
      </c>
      <c r="DC115" t="str">
        <v>2025-01-13T08:33:48.201Z</v>
      </c>
    </row>
    <row r="116">
      <c r="A116" t="str">
        <v>113</v>
      </c>
      <c r="B116" t="str">
        <v>09:46:20</v>
      </c>
      <c r="C116" t="str">
        <v>2025-01-29</v>
      </c>
      <c r="D116" t="str">
        <v>K_lowfl_medbth</v>
      </c>
      <c r="E116" t="str">
        <v>Karina Guo</v>
      </c>
      <c r="F116" t="str">
        <v/>
      </c>
      <c r="G116" t="str">
        <v/>
      </c>
      <c r="H116" t="str">
        <v>129</v>
      </c>
      <c r="I116" t="str">
        <v>High</v>
      </c>
      <c r="J116" t="str">
        <f>1/((1/L116)-(1/K116))</f>
        <v>0.025616</v>
      </c>
      <c r="K116" t="str">
        <f>BH116+(BI116*AN116)+(BJ116*AN116*POWER(V116,2))+(BK116*AN116*V116)+(BL116*POWER(AN116,2))</f>
        <v>1.901104</v>
      </c>
      <c r="L116" t="str">
        <f>((M116/1000)*(1000-((T116+S116)/2)))/(T116-S116)</f>
        <v>0.025276</v>
      </c>
      <c r="M116" t="str">
        <f>(AN116*(S116-R116))/(100*U116*(1000-S116))*1000</f>
        <v>0.331328</v>
      </c>
      <c r="N116" t="str">
        <v>1.770948</v>
      </c>
      <c r="O116" t="str">
        <v>1.752629</v>
      </c>
      <c r="P116" t="str">
        <f>0.61365*EXP((17.502*AL116)/(240.97+AL116))</f>
        <v>3.070398</v>
      </c>
      <c r="Q116" t="str">
        <f>P116-N116</f>
        <v>1.299451</v>
      </c>
      <c r="R116" t="str">
        <v>17.258738</v>
      </c>
      <c r="S116" t="str">
        <v>17.439127</v>
      </c>
      <c r="T116" t="str">
        <f>(P116/AM116)*1000</f>
        <v>30.235258</v>
      </c>
      <c r="U116" t="str">
        <f>V116*BG116</f>
        <v>0.441786</v>
      </c>
      <c r="V116" t="str">
        <v>7.500000</v>
      </c>
      <c r="W116" t="str">
        <v>PSF-01163_20250129094620_62c</v>
      </c>
      <c r="X116" t="str">
        <v>0.000000</v>
      </c>
      <c r="Y116" t="str">
        <v>0.000000</v>
      </c>
      <c r="Z116" t="str">
        <v>0.000000</v>
      </c>
      <c r="AA116" t="str">
        <v>150.215866</v>
      </c>
      <c r="AB116" t="str">
        <v>600.889221</v>
      </c>
      <c r="AC116" t="str">
        <v>0.750011</v>
      </c>
      <c r="AD116" t="str">
        <v>0.5</v>
      </c>
      <c r="AE116" t="str">
        <v>0.80</v>
      </c>
      <c r="AF116" t="str">
        <f>AC116*AD116*AE116*AQ116</f>
        <v>15.134885</v>
      </c>
      <c r="AG116" t="str">
        <v>1.000000</v>
      </c>
      <c r="AH116" t="str">
        <v>54.44</v>
      </c>
      <c r="AI116" t="str">
        <v>53.87</v>
      </c>
      <c r="AJ116" t="str">
        <v>25.38</v>
      </c>
      <c r="AK116" t="str">
        <v>24.41</v>
      </c>
      <c r="AL116" t="str">
        <f>(AK116-AJ116)*(AJ116*0+0)+AK116</f>
        <v>24.41</v>
      </c>
      <c r="AM116" t="str">
        <v>101.55</v>
      </c>
      <c r="AN116" t="str">
        <v>79.7</v>
      </c>
      <c r="AO116" t="str">
        <v>72.4</v>
      </c>
      <c r="AP116" t="str">
        <v>9.3</v>
      </c>
      <c r="AQ116" t="str">
        <v>50</v>
      </c>
      <c r="AR116" t="str">
        <v>4.010</v>
      </c>
      <c r="AS116" t="str">
        <v>09:43:03</v>
      </c>
      <c r="AT116" t="str">
        <v>2025-01-29</v>
      </c>
      <c r="AU116" t="str">
        <v>-1.38</v>
      </c>
      <c r="AV116" t="str">
        <v>1</v>
      </c>
      <c r="AW116" t="str">
        <v>0.000</v>
      </c>
      <c r="AX116" t="str">
        <v>0.000</v>
      </c>
      <c r="AY116" t="str">
        <v>0.003</v>
      </c>
      <c r="AZ116" t="str">
        <v>0.432</v>
      </c>
      <c r="BA116" t="str">
        <v>0.002</v>
      </c>
      <c r="BB116" t="str">
        <v>0.844</v>
      </c>
      <c r="BC116" t="str">
        <v>1</v>
      </c>
      <c r="BD116" t="str">
        <v>75</v>
      </c>
      <c r="BE116" t="str">
        <v>0.001</v>
      </c>
      <c r="BF116" t="str">
        <v>2.000000</v>
      </c>
      <c r="BG116" t="str">
        <v>0.058905</v>
      </c>
      <c r="BH116" t="str">
        <v>0.000000</v>
      </c>
      <c r="BI116" t="str">
        <v>0.029230</v>
      </c>
      <c r="BJ116" t="str">
        <v>0.000000</v>
      </c>
      <c r="BK116" t="str">
        <v>0.000000</v>
      </c>
      <c r="BL116" t="str">
        <v>-0.000068</v>
      </c>
      <c r="BM116" t="str">
        <v>standard</v>
      </c>
      <c r="BN116" t="str">
        <v>0</v>
      </c>
      <c r="BO116" t="str">
        <v>rectangular</v>
      </c>
      <c r="BP116" t="str">
        <v>7000</v>
      </c>
      <c r="BQ116" t="str">
        <v>500</v>
      </c>
      <c r="BR116" t="str">
        <v>1.000000</v>
      </c>
      <c r="BS116" t="str">
        <v>2.000000</v>
      </c>
      <c r="BT116" t="str">
        <v>55537</v>
      </c>
      <c r="BU116" t="str">
        <v>55537</v>
      </c>
      <c r="BV116" t="str">
        <v>55537</v>
      </c>
      <c r="BW116" t="str">
        <v>0.000000</v>
      </c>
      <c r="BX116" t="str">
        <v>-9999</v>
      </c>
      <c r="BY116" t="str">
        <v>0.000000</v>
      </c>
      <c r="BZ116" t="str">
        <v>0.000000</v>
      </c>
      <c r="CA116" t="str">
        <v>0.000000</v>
      </c>
      <c r="CB116" t="str">
        <v>0.000000</v>
      </c>
      <c r="CC116" t="str">
        <v>2.447736</v>
      </c>
      <c r="CD116" t="str">
        <v>2.489554</v>
      </c>
      <c r="CE116" t="str">
        <v>1.073315</v>
      </c>
      <c r="CF116" t="str">
        <v>0.746323</v>
      </c>
      <c r="CG116" t="str">
        <v>0.268586</v>
      </c>
      <c r="CH116" t="str">
        <v>-0.008997</v>
      </c>
      <c r="CI116" t="str">
        <v>0.492158</v>
      </c>
      <c r="CJ116" t="str">
        <v>0.151230</v>
      </c>
      <c r="CK116" t="str">
        <v>150.215866</v>
      </c>
      <c r="CL116" t="str">
        <v>0.001131</v>
      </c>
      <c r="CM116" t="str">
        <v>2.363673</v>
      </c>
      <c r="CN116" t="str">
        <v>0.000005</v>
      </c>
      <c r="CO116" t="str">
        <v>1.000000</v>
      </c>
      <c r="CP116" t="str">
        <v>2.399535</v>
      </c>
      <c r="CQ116" t="str">
        <v>0.000012</v>
      </c>
      <c r="CR116" t="str">
        <v>1.000000</v>
      </c>
      <c r="CS116" t="str">
        <v>0.601056</v>
      </c>
      <c r="CT116" t="str">
        <v>0.600294</v>
      </c>
      <c r="CU116" t="str">
        <v>0.107352</v>
      </c>
      <c r="CV116" t="str">
        <v>0.000000</v>
      </c>
      <c r="CW116" t="str">
        <v>PSF-01163_20250129094620_62c</v>
      </c>
      <c r="CX116" t="str">
        <v>PFA-00994</v>
      </c>
      <c r="CY116" t="str">
        <v>PSA-00994</v>
      </c>
      <c r="CZ116" t="str">
        <v>PSF-01163</v>
      </c>
      <c r="DA116" t="str">
        <v>RHS-01998</v>
      </c>
      <c r="DB116" t="str">
        <v>3.0.0</v>
      </c>
      <c r="DC116" t="str">
        <v>2025-01-13T08:33:48.201Z</v>
      </c>
    </row>
    <row r="117">
      <c r="A117" t="str">
        <v>114</v>
      </c>
      <c r="B117" t="str">
        <v>09:46:44</v>
      </c>
      <c r="C117" t="str">
        <v>2025-01-29</v>
      </c>
      <c r="D117" t="str">
        <v>K_lowfl_medbth</v>
      </c>
      <c r="E117" t="str">
        <v>Karina Guo</v>
      </c>
      <c r="F117" t="str">
        <v/>
      </c>
      <c r="G117" t="str">
        <v/>
      </c>
      <c r="H117" t="str">
        <v>462</v>
      </c>
      <c r="I117" t="str">
        <v>Low</v>
      </c>
      <c r="J117" t="str">
        <f>1/((1/L117)-(1/K117))</f>
        <v>0.058322</v>
      </c>
      <c r="K117" t="str">
        <f>BH117+(BI117*AN117)+(BJ117*AN117*POWER(V117,2))+(BK117*AN117*V117)+(BL117*POWER(AN117,2))</f>
        <v>1.906622</v>
      </c>
      <c r="L117" t="str">
        <f>((M117/1000)*(1000-((T117+S117)/2)))/(T117-S117)</f>
        <v>0.056591</v>
      </c>
      <c r="M117" t="str">
        <f>(AN117*(S117-R117))/(100*U117*(1000-S117))*1000</f>
        <v>0.705603</v>
      </c>
      <c r="N117" t="str">
        <v>1.788151</v>
      </c>
      <c r="O117" t="str">
        <v>1.749288</v>
      </c>
      <c r="P117" t="str">
        <f>0.61365*EXP((17.502*AL117)/(240.97+AL117))</f>
        <v>3.024438</v>
      </c>
      <c r="Q117" t="str">
        <f>P117-N117</f>
        <v>1.236287</v>
      </c>
      <c r="R117" t="str">
        <v>17.224356</v>
      </c>
      <c r="S117" t="str">
        <v>17.607016</v>
      </c>
      <c r="T117" t="str">
        <f>(P117/AM117)*1000</f>
        <v>29.780109</v>
      </c>
      <c r="U117" t="str">
        <f>V117*BG117</f>
        <v>0.441786</v>
      </c>
      <c r="V117" t="str">
        <v>7.500000</v>
      </c>
      <c r="W117" t="str">
        <v>PSF-01163_20250129094644_2c6</v>
      </c>
      <c r="X117" t="str">
        <v>0.000000</v>
      </c>
      <c r="Y117" t="str">
        <v>0.000000</v>
      </c>
      <c r="Z117" t="str">
        <v>0.000000</v>
      </c>
      <c r="AA117" t="str">
        <v>130.851395</v>
      </c>
      <c r="AB117" t="str">
        <v>565.117493</v>
      </c>
      <c r="AC117" t="str">
        <v>0.768453</v>
      </c>
      <c r="AD117" t="str">
        <v>0.5</v>
      </c>
      <c r="AE117" t="str">
        <v>0.80</v>
      </c>
      <c r="AF117" t="str">
        <f>AC117*AD117*AE117*AQ117</f>
        <v>14.629008</v>
      </c>
      <c r="AG117" t="str">
        <v>1.000000</v>
      </c>
      <c r="AH117" t="str">
        <v>54.94</v>
      </c>
      <c r="AI117" t="str">
        <v>53.75</v>
      </c>
      <c r="AJ117" t="str">
        <v>25.39</v>
      </c>
      <c r="AK117" t="str">
        <v>24.16</v>
      </c>
      <c r="AL117" t="str">
        <f>(AK117-AJ117)*(AJ117*0+0)+AK117</f>
        <v>24.16</v>
      </c>
      <c r="AM117" t="str">
        <v>101.56</v>
      </c>
      <c r="AN117" t="str">
        <v>80.0</v>
      </c>
      <c r="AO117" t="str">
        <v>79.5</v>
      </c>
      <c r="AP117" t="str">
        <v>0.6</v>
      </c>
      <c r="AQ117" t="str">
        <v>48</v>
      </c>
      <c r="AR117" t="str">
        <v>4.009</v>
      </c>
      <c r="AS117" t="str">
        <v>09:43:03</v>
      </c>
      <c r="AT117" t="str">
        <v>2025-01-29</v>
      </c>
      <c r="AU117" t="str">
        <v>-1.38</v>
      </c>
      <c r="AV117" t="str">
        <v>1</v>
      </c>
      <c r="AW117" t="str">
        <v>0.000</v>
      </c>
      <c r="AX117" t="str">
        <v>0.001</v>
      </c>
      <c r="AY117" t="str">
        <v>-9999.000</v>
      </c>
      <c r="AZ117" t="str">
        <v>0.015</v>
      </c>
      <c r="BA117" t="str">
        <v>-0.388</v>
      </c>
      <c r="BB117" t="str">
        <v>-9999.000</v>
      </c>
      <c r="BC117" t="str">
        <v>1</v>
      </c>
      <c r="BD117" t="str">
        <v>75</v>
      </c>
      <c r="BE117" t="str">
        <v>0.001</v>
      </c>
      <c r="BF117" t="str">
        <v>2.000000</v>
      </c>
      <c r="BG117" t="str">
        <v>0.058905</v>
      </c>
      <c r="BH117" t="str">
        <v>0.000000</v>
      </c>
      <c r="BI117" t="str">
        <v>0.029230</v>
      </c>
      <c r="BJ117" t="str">
        <v>0.000000</v>
      </c>
      <c r="BK117" t="str">
        <v>0.000000</v>
      </c>
      <c r="BL117" t="str">
        <v>-0.000068</v>
      </c>
      <c r="BM117" t="str">
        <v>standard</v>
      </c>
      <c r="BN117" t="str">
        <v>0</v>
      </c>
      <c r="BO117" t="str">
        <v>rectangular</v>
      </c>
      <c r="BP117" t="str">
        <v>7000</v>
      </c>
      <c r="BQ117" t="str">
        <v>500</v>
      </c>
      <c r="BR117" t="str">
        <v>1.000000</v>
      </c>
      <c r="BS117" t="str">
        <v>2.000000</v>
      </c>
      <c r="BT117" t="str">
        <v>55537</v>
      </c>
      <c r="BU117" t="str">
        <v>55537</v>
      </c>
      <c r="BV117" t="str">
        <v>55537</v>
      </c>
      <c r="BW117" t="str">
        <v>0.000000</v>
      </c>
      <c r="BX117" t="str">
        <v>-9999</v>
      </c>
      <c r="BY117" t="str">
        <v>0.000000</v>
      </c>
      <c r="BZ117" t="str">
        <v>0.000000</v>
      </c>
      <c r="CA117" t="str">
        <v>0.000000</v>
      </c>
      <c r="CB117" t="str">
        <v>0.000000</v>
      </c>
      <c r="CC117" t="str">
        <v>2.447569</v>
      </c>
      <c r="CD117" t="str">
        <v>2.490248</v>
      </c>
      <c r="CE117" t="str">
        <v>1.075367</v>
      </c>
      <c r="CF117" t="str">
        <v>0.761959</v>
      </c>
      <c r="CG117" t="str">
        <v>0.268512</v>
      </c>
      <c r="CH117" t="str">
        <v>-0.011892</v>
      </c>
      <c r="CI117" t="str">
        <v>0.493757</v>
      </c>
      <c r="CJ117" t="str">
        <v>0.148746</v>
      </c>
      <c r="CK117" t="str">
        <v>130.851395</v>
      </c>
      <c r="CL117" t="str">
        <v>0.001133</v>
      </c>
      <c r="CM117" t="str">
        <v>2.363673</v>
      </c>
      <c r="CN117" t="str">
        <v>0.000005</v>
      </c>
      <c r="CO117" t="str">
        <v>1.000000</v>
      </c>
      <c r="CP117" t="str">
        <v>2.399535</v>
      </c>
      <c r="CQ117" t="str">
        <v>0.000012</v>
      </c>
      <c r="CR117" t="str">
        <v>1.000000</v>
      </c>
      <c r="CS117" t="str">
        <v>0.601056</v>
      </c>
      <c r="CT117" t="str">
        <v>0.600294</v>
      </c>
      <c r="CU117" t="str">
        <v>0.107352</v>
      </c>
      <c r="CV117" t="str">
        <v>0.000000</v>
      </c>
      <c r="CW117" t="str">
        <v>PSF-01163_20250129094644_2c6</v>
      </c>
      <c r="CX117" t="str">
        <v>PFA-00994</v>
      </c>
      <c r="CY117" t="str">
        <v>PSA-00994</v>
      </c>
      <c r="CZ117" t="str">
        <v>PSF-01163</v>
      </c>
      <c r="DA117" t="str">
        <v>RHS-01998</v>
      </c>
      <c r="DB117" t="str">
        <v>3.0.0</v>
      </c>
      <c r="DC117" t="str">
        <v>2025-01-13T08:33:48.201Z</v>
      </c>
    </row>
    <row r="118">
      <c r="A118" t="str">
        <v>115</v>
      </c>
      <c r="B118" t="str">
        <v>09:47:28</v>
      </c>
      <c r="C118" t="str">
        <v>2025-01-29</v>
      </c>
      <c r="D118" t="str">
        <v>K_lowfl_medbth</v>
      </c>
      <c r="E118" t="str">
        <v>Karina Guo</v>
      </c>
      <c r="F118" t="str">
        <v/>
      </c>
      <c r="G118" t="str">
        <v/>
      </c>
      <c r="H118" t="str">
        <v>462</v>
      </c>
      <c r="I118" t="str">
        <v>Low</v>
      </c>
      <c r="J118" t="str">
        <f>1/((1/L118)-(1/K118))</f>
        <v>0.067966</v>
      </c>
      <c r="K118" t="str">
        <f>BH118+(BI118*AN118)+(BJ118*AN118*POWER(V118,2))+(BK118*AN118*V118)+(BL118*POWER(AN118,2))</f>
        <v>1.906053</v>
      </c>
      <c r="L118" t="str">
        <f>((M118/1000)*(1000-((T118+S118)/2)))/(T118-S118)</f>
        <v>0.065626</v>
      </c>
      <c r="M118" t="str">
        <f>(AN118*(S118-R118))/(100*U118*(1000-S118))*1000</f>
        <v>0.826355</v>
      </c>
      <c r="N118" t="str">
        <v>1.797643</v>
      </c>
      <c r="O118" t="str">
        <v>1.752119</v>
      </c>
      <c r="P118" t="str">
        <f>0.61365*EXP((17.502*AL118)/(240.97+AL118))</f>
        <v>3.045903</v>
      </c>
      <c r="Q118" t="str">
        <f>P118-N118</f>
        <v>1.248261</v>
      </c>
      <c r="R118" t="str">
        <v>17.253201</v>
      </c>
      <c r="S118" t="str">
        <v>17.701477</v>
      </c>
      <c r="T118" t="str">
        <f>(P118/AM118)*1000</f>
        <v>29.993162</v>
      </c>
      <c r="U118" t="str">
        <f>V118*BG118</f>
        <v>0.441786</v>
      </c>
      <c r="V118" t="str">
        <v>7.500000</v>
      </c>
      <c r="W118" t="str">
        <v>PSF-01163_20250129094728_671</v>
      </c>
      <c r="X118" t="str">
        <v>0.000000</v>
      </c>
      <c r="Y118" t="str">
        <v>0.000000</v>
      </c>
      <c r="Z118" t="str">
        <v>0.000000</v>
      </c>
      <c r="AA118" t="str">
        <v>124.831795</v>
      </c>
      <c r="AB118" t="str">
        <v>567.490356</v>
      </c>
      <c r="AC118" t="str">
        <v>0.780028</v>
      </c>
      <c r="AD118" t="str">
        <v>0.5</v>
      </c>
      <c r="AE118" t="str">
        <v>0.80</v>
      </c>
      <c r="AF118" t="str">
        <f>AC118*AD118*AE118*AQ118</f>
        <v>12.384078</v>
      </c>
      <c r="AG118" t="str">
        <v>1.000000</v>
      </c>
      <c r="AH118" t="str">
        <v>55.19</v>
      </c>
      <c r="AI118" t="str">
        <v>53.79</v>
      </c>
      <c r="AJ118" t="str">
        <v>25.40</v>
      </c>
      <c r="AK118" t="str">
        <v>24.28</v>
      </c>
      <c r="AL118" t="str">
        <f>(AK118-AJ118)*(AJ118*0+0)+AK118</f>
        <v>24.28</v>
      </c>
      <c r="AM118" t="str">
        <v>101.55</v>
      </c>
      <c r="AN118" t="str">
        <v>80.0</v>
      </c>
      <c r="AO118" t="str">
        <v>79.6</v>
      </c>
      <c r="AP118" t="str">
        <v>0.5</v>
      </c>
      <c r="AQ118" t="str">
        <v>40</v>
      </c>
      <c r="AR118" t="str">
        <v>4.007</v>
      </c>
      <c r="AS118" t="str">
        <v>09:43:03</v>
      </c>
      <c r="AT118" t="str">
        <v>2025-01-29</v>
      </c>
      <c r="AU118" t="str">
        <v>-1.38</v>
      </c>
      <c r="AV118" t="str">
        <v>1</v>
      </c>
      <c r="AW118" t="str">
        <v>0.001</v>
      </c>
      <c r="AX118" t="str">
        <v>0.001</v>
      </c>
      <c r="AY118" t="str">
        <v>0.003</v>
      </c>
      <c r="AZ118" t="str">
        <v>-0.117</v>
      </c>
      <c r="BA118" t="str">
        <v>-0.067</v>
      </c>
      <c r="BB118" t="str">
        <v>2.022</v>
      </c>
      <c r="BC118" t="str">
        <v>1</v>
      </c>
      <c r="BD118" t="str">
        <v>75</v>
      </c>
      <c r="BE118" t="str">
        <v>0.001</v>
      </c>
      <c r="BF118" t="str">
        <v>2.000000</v>
      </c>
      <c r="BG118" t="str">
        <v>0.058905</v>
      </c>
      <c r="BH118" t="str">
        <v>0.000000</v>
      </c>
      <c r="BI118" t="str">
        <v>0.029230</v>
      </c>
      <c r="BJ118" t="str">
        <v>0.000000</v>
      </c>
      <c r="BK118" t="str">
        <v>0.000000</v>
      </c>
      <c r="BL118" t="str">
        <v>-0.000068</v>
      </c>
      <c r="BM118" t="str">
        <v>standard</v>
      </c>
      <c r="BN118" t="str">
        <v>0</v>
      </c>
      <c r="BO118" t="str">
        <v>rectangular</v>
      </c>
      <c r="BP118" t="str">
        <v>7000</v>
      </c>
      <c r="BQ118" t="str">
        <v>500</v>
      </c>
      <c r="BR118" t="str">
        <v>1.000000</v>
      </c>
      <c r="BS118" t="str">
        <v>2.000000</v>
      </c>
      <c r="BT118" t="str">
        <v>55537</v>
      </c>
      <c r="BU118" t="str">
        <v>55537</v>
      </c>
      <c r="BV118" t="str">
        <v>55537</v>
      </c>
      <c r="BW118" t="str">
        <v>0.000000</v>
      </c>
      <c r="BX118" t="str">
        <v>-9999</v>
      </c>
      <c r="BY118" t="str">
        <v>0.000000</v>
      </c>
      <c r="BZ118" t="str">
        <v>0.000000</v>
      </c>
      <c r="CA118" t="str">
        <v>0.000000</v>
      </c>
      <c r="CB118" t="str">
        <v>0.000000</v>
      </c>
      <c r="CC118" t="str">
        <v>2.447623</v>
      </c>
      <c r="CD118" t="str">
        <v>2.490583</v>
      </c>
      <c r="CE118" t="str">
        <v>1.075155</v>
      </c>
      <c r="CF118" t="str">
        <v>0.762168</v>
      </c>
      <c r="CG118" t="str">
        <v>0.268364</v>
      </c>
      <c r="CH118" t="str">
        <v>-0.010728</v>
      </c>
      <c r="CI118" t="str">
        <v>0.496791</v>
      </c>
      <c r="CJ118" t="str">
        <v>0.141873</v>
      </c>
      <c r="CK118" t="str">
        <v>124.831795</v>
      </c>
      <c r="CL118" t="str">
        <v>0.001132</v>
      </c>
      <c r="CM118" t="str">
        <v>2.363673</v>
      </c>
      <c r="CN118" t="str">
        <v>0.000005</v>
      </c>
      <c r="CO118" t="str">
        <v>1.000000</v>
      </c>
      <c r="CP118" t="str">
        <v>2.399535</v>
      </c>
      <c r="CQ118" t="str">
        <v>0.000012</v>
      </c>
      <c r="CR118" t="str">
        <v>1.000000</v>
      </c>
      <c r="CS118" t="str">
        <v>0.601056</v>
      </c>
      <c r="CT118" t="str">
        <v>0.600294</v>
      </c>
      <c r="CU118" t="str">
        <v>0.107352</v>
      </c>
      <c r="CV118" t="str">
        <v>0.000000</v>
      </c>
      <c r="CW118" t="str">
        <v>PSF-01163_20250129094728_671</v>
      </c>
      <c r="CX118" t="str">
        <v>PFA-00994</v>
      </c>
      <c r="CY118" t="str">
        <v>PSA-00994</v>
      </c>
      <c r="CZ118" t="str">
        <v>PSF-01163</v>
      </c>
      <c r="DA118" t="str">
        <v>RHS-01998</v>
      </c>
      <c r="DB118" t="str">
        <v>3.0.0</v>
      </c>
      <c r="DC118" t="str">
        <v>2025-01-13T08:33:48.201Z</v>
      </c>
    </row>
    <row r="119">
      <c r="A119" t="str">
        <v>116</v>
      </c>
      <c r="B119" t="str">
        <v>09:48:08</v>
      </c>
      <c r="C119" t="str">
        <v>2025-01-29</v>
      </c>
      <c r="D119" t="str">
        <v>K_lowfl_medbth</v>
      </c>
      <c r="E119" t="str">
        <v>Karina Guo</v>
      </c>
      <c r="F119" t="str">
        <v/>
      </c>
      <c r="G119" t="str">
        <v/>
      </c>
      <c r="H119" t="str">
        <v>462</v>
      </c>
      <c r="I119" t="str">
        <v>Low</v>
      </c>
      <c r="J119" t="str">
        <f>1/((1/L119)-(1/K119))</f>
        <v>0.035370</v>
      </c>
      <c r="K119" t="str">
        <f>BH119+(BI119*AN119)+(BJ119*AN119*POWER(V119,2))+(BK119*AN119*V119)+(BL119*POWER(AN119,2))</f>
        <v>1.899891</v>
      </c>
      <c r="L119" t="str">
        <f>((M119/1000)*(1000-((T119+S119)/2)))/(T119-S119)</f>
        <v>0.034723</v>
      </c>
      <c r="M119" t="str">
        <f>(AN119*(S119-R119))/(100*U119*(1000-S119))*1000</f>
        <v>0.463621</v>
      </c>
      <c r="N119" t="str">
        <v>1.777148</v>
      </c>
      <c r="O119" t="str">
        <v>1.751496</v>
      </c>
      <c r="P119" t="str">
        <f>0.61365*EXP((17.502*AL119)/(240.97+AL119))</f>
        <v>3.100453</v>
      </c>
      <c r="Q119" t="str">
        <f>P119-N119</f>
        <v>1.323305</v>
      </c>
      <c r="R119" t="str">
        <v>17.247921</v>
      </c>
      <c r="S119" t="str">
        <v>17.500528</v>
      </c>
      <c r="T119" t="str">
        <f>(P119/AM119)*1000</f>
        <v>30.531820</v>
      </c>
      <c r="U119" t="str">
        <f>V119*BG119</f>
        <v>0.441786</v>
      </c>
      <c r="V119" t="str">
        <v>7.500000</v>
      </c>
      <c r="W119" t="str">
        <v>PSF-01163_20250129094808_abe</v>
      </c>
      <c r="X119" t="str">
        <v>0.000000</v>
      </c>
      <c r="Y119" t="str">
        <v>0.000000</v>
      </c>
      <c r="Z119" t="str">
        <v>0.000000</v>
      </c>
      <c r="AA119" t="str">
        <v>132.567291</v>
      </c>
      <c r="AB119" t="str">
        <v>544.048523</v>
      </c>
      <c r="AC119" t="str">
        <v>0.756332</v>
      </c>
      <c r="AD119" t="str">
        <v>0.5</v>
      </c>
      <c r="AE119" t="str">
        <v>0.80</v>
      </c>
      <c r="AF119" t="str">
        <f>AC119*AD119*AE119*AQ119</f>
        <v>14.224855</v>
      </c>
      <c r="AG119" t="str">
        <v>1.000000</v>
      </c>
      <c r="AH119" t="str">
        <v>54.52</v>
      </c>
      <c r="AI119" t="str">
        <v>53.74</v>
      </c>
      <c r="AJ119" t="str">
        <v>25.42</v>
      </c>
      <c r="AK119" t="str">
        <v>24.58</v>
      </c>
      <c r="AL119" t="str">
        <f>(AK119-AJ119)*(AJ119*0+0)+AK119</f>
        <v>24.58</v>
      </c>
      <c r="AM119" t="str">
        <v>101.55</v>
      </c>
      <c r="AN119" t="str">
        <v>79.7</v>
      </c>
      <c r="AO119" t="str">
        <v>74.3</v>
      </c>
      <c r="AP119" t="str">
        <v>6.7</v>
      </c>
      <c r="AQ119" t="str">
        <v>47</v>
      </c>
      <c r="AR119" t="str">
        <v>4.007</v>
      </c>
      <c r="AS119" t="str">
        <v>09:43:03</v>
      </c>
      <c r="AT119" t="str">
        <v>2025-01-29</v>
      </c>
      <c r="AU119" t="str">
        <v>-1.38</v>
      </c>
      <c r="AV119" t="str">
        <v>1</v>
      </c>
      <c r="AW119" t="str">
        <v>0.000</v>
      </c>
      <c r="AX119" t="str">
        <v>0.000</v>
      </c>
      <c r="AY119" t="str">
        <v>0.002</v>
      </c>
      <c r="AZ119" t="str">
        <v>0.012</v>
      </c>
      <c r="BA119" t="str">
        <v>-0.463</v>
      </c>
      <c r="BB119" t="str">
        <v>-1.054</v>
      </c>
      <c r="BC119" t="str">
        <v>1</v>
      </c>
      <c r="BD119" t="str">
        <v>75</v>
      </c>
      <c r="BE119" t="str">
        <v>0.001</v>
      </c>
      <c r="BF119" t="str">
        <v>2.000000</v>
      </c>
      <c r="BG119" t="str">
        <v>0.058905</v>
      </c>
      <c r="BH119" t="str">
        <v>0.000000</v>
      </c>
      <c r="BI119" t="str">
        <v>0.029230</v>
      </c>
      <c r="BJ119" t="str">
        <v>0.000000</v>
      </c>
      <c r="BK119" t="str">
        <v>0.000000</v>
      </c>
      <c r="BL119" t="str">
        <v>-0.000068</v>
      </c>
      <c r="BM119" t="str">
        <v>standard</v>
      </c>
      <c r="BN119" t="str">
        <v>0</v>
      </c>
      <c r="BO119" t="str">
        <v>rectangular</v>
      </c>
      <c r="BP119" t="str">
        <v>7000</v>
      </c>
      <c r="BQ119" t="str">
        <v>500</v>
      </c>
      <c r="BR119" t="str">
        <v>1.000000</v>
      </c>
      <c r="BS119" t="str">
        <v>2.000000</v>
      </c>
      <c r="BT119" t="str">
        <v>55537</v>
      </c>
      <c r="BU119" t="str">
        <v>55537</v>
      </c>
      <c r="BV119" t="str">
        <v>55537</v>
      </c>
      <c r="BW119" t="str">
        <v>0.000000</v>
      </c>
      <c r="BX119" t="str">
        <v>-9999</v>
      </c>
      <c r="BY119" t="str">
        <v>0.000000</v>
      </c>
      <c r="BZ119" t="str">
        <v>0.000000</v>
      </c>
      <c r="CA119" t="str">
        <v>0.000000</v>
      </c>
      <c r="CB119" t="str">
        <v>0.000000</v>
      </c>
      <c r="CC119" t="str">
        <v>2.447546</v>
      </c>
      <c r="CD119" t="str">
        <v>2.489665</v>
      </c>
      <c r="CE119" t="str">
        <v>1.072865</v>
      </c>
      <c r="CF119" t="str">
        <v>0.750593</v>
      </c>
      <c r="CG119" t="str">
        <v>0.268237</v>
      </c>
      <c r="CH119" t="str">
        <v>-0.007537</v>
      </c>
      <c r="CI119" t="str">
        <v>0.499498</v>
      </c>
      <c r="CJ119" t="str">
        <v>0.148247</v>
      </c>
      <c r="CK119" t="str">
        <v>132.567291</v>
      </c>
      <c r="CL119" t="str">
        <v>0.001128</v>
      </c>
      <c r="CM119" t="str">
        <v>2.363673</v>
      </c>
      <c r="CN119" t="str">
        <v>0.000005</v>
      </c>
      <c r="CO119" t="str">
        <v>1.000000</v>
      </c>
      <c r="CP119" t="str">
        <v>2.399535</v>
      </c>
      <c r="CQ119" t="str">
        <v>0.000012</v>
      </c>
      <c r="CR119" t="str">
        <v>1.000000</v>
      </c>
      <c r="CS119" t="str">
        <v>0.601056</v>
      </c>
      <c r="CT119" t="str">
        <v>0.600294</v>
      </c>
      <c r="CU119" t="str">
        <v>0.107352</v>
      </c>
      <c r="CV119" t="str">
        <v>0.000000</v>
      </c>
      <c r="CW119" t="str">
        <v>PSF-01163_20250129094808_abe</v>
      </c>
      <c r="CX119" t="str">
        <v>PFA-00994</v>
      </c>
      <c r="CY119" t="str">
        <v>PSA-00994</v>
      </c>
      <c r="CZ119" t="str">
        <v>PSF-01163</v>
      </c>
      <c r="DA119" t="str">
        <v>RHS-01998</v>
      </c>
      <c r="DB119" t="str">
        <v>3.0.0</v>
      </c>
      <c r="DC119" t="str">
        <v>2025-01-13T08:33:48.201Z</v>
      </c>
    </row>
    <row r="120">
      <c r="A120" t="str">
        <v>117</v>
      </c>
      <c r="B120" t="str">
        <v>09:48:41</v>
      </c>
      <c r="C120" t="str">
        <v>2025-01-29</v>
      </c>
      <c r="D120" t="str">
        <v>K_lowfl_medbth</v>
      </c>
      <c r="E120" t="str">
        <v>Karina Guo</v>
      </c>
      <c r="F120" t="str">
        <v/>
      </c>
      <c r="G120" t="str">
        <v/>
      </c>
      <c r="H120" t="str">
        <v>601</v>
      </c>
      <c r="I120" t="str">
        <v>Low</v>
      </c>
      <c r="J120" t="str">
        <f>1/((1/L120)-(1/K120))</f>
        <v>0.055486</v>
      </c>
      <c r="K120" t="str">
        <f>BH120+(BI120*AN120)+(BJ120*AN120*POWER(V120,2))+(BK120*AN120*V120)+(BL120*POWER(AN120,2))</f>
        <v>1.903851</v>
      </c>
      <c r="L120" t="str">
        <f>((M120/1000)*(1000-((T120+S120)/2)))/(T120-S120)</f>
        <v>0.053915</v>
      </c>
      <c r="M120" t="str">
        <f>(AN120*(S120-R120))/(100*U120*(1000-S120))*1000</f>
        <v>0.666065</v>
      </c>
      <c r="N120" t="str">
        <v>1.779404</v>
      </c>
      <c r="O120" t="str">
        <v>1.742650</v>
      </c>
      <c r="P120" t="str">
        <f>0.61365*EXP((17.502*AL120)/(240.97+AL120))</f>
        <v>3.004419</v>
      </c>
      <c r="Q120" t="str">
        <f>P120-N120</f>
        <v>1.225015</v>
      </c>
      <c r="R120" t="str">
        <v>17.160341</v>
      </c>
      <c r="S120" t="str">
        <v>17.522270</v>
      </c>
      <c r="T120" t="str">
        <f>(P120/AM120)*1000</f>
        <v>29.585320</v>
      </c>
      <c r="U120" t="str">
        <f>V120*BG120</f>
        <v>0.441786</v>
      </c>
      <c r="V120" t="str">
        <v>7.500000</v>
      </c>
      <c r="W120" t="str">
        <v>PSF-01163_20250129094841_23d</v>
      </c>
      <c r="X120" t="str">
        <v>0.000000</v>
      </c>
      <c r="Y120" t="str">
        <v>0.000000</v>
      </c>
      <c r="Z120" t="str">
        <v>0.000000</v>
      </c>
      <c r="AA120" t="str">
        <v>140.512711</v>
      </c>
      <c r="AB120" t="str">
        <v>598.739868</v>
      </c>
      <c r="AC120" t="str">
        <v>0.765319</v>
      </c>
      <c r="AD120" t="str">
        <v>0.5</v>
      </c>
      <c r="AE120" t="str">
        <v>0.80</v>
      </c>
      <c r="AF120" t="str">
        <f>AC120*AD120*AE120*AQ120</f>
        <v>15.764030</v>
      </c>
      <c r="AG120" t="str">
        <v>1.000000</v>
      </c>
      <c r="AH120" t="str">
        <v>54.56</v>
      </c>
      <c r="AI120" t="str">
        <v>53.44</v>
      </c>
      <c r="AJ120" t="str">
        <v>25.42</v>
      </c>
      <c r="AK120" t="str">
        <v>24.05</v>
      </c>
      <c r="AL120" t="str">
        <f>(AK120-AJ120)*(AJ120*0+0)+AK120</f>
        <v>24.05</v>
      </c>
      <c r="AM120" t="str">
        <v>101.55</v>
      </c>
      <c r="AN120" t="str">
        <v>79.9</v>
      </c>
      <c r="AO120" t="str">
        <v>79.7</v>
      </c>
      <c r="AP120" t="str">
        <v>0.3</v>
      </c>
      <c r="AQ120" t="str">
        <v>51</v>
      </c>
      <c r="AR120" t="str">
        <v>4.007</v>
      </c>
      <c r="AS120" t="str">
        <v>09:43:03</v>
      </c>
      <c r="AT120" t="str">
        <v>2025-01-29</v>
      </c>
      <c r="AU120" t="str">
        <v>-1.38</v>
      </c>
      <c r="AV120" t="str">
        <v>1</v>
      </c>
      <c r="AW120" t="str">
        <v>-0.000</v>
      </c>
      <c r="AX120" t="str">
        <v>-0.000</v>
      </c>
      <c r="AY120" t="str">
        <v>0.002</v>
      </c>
      <c r="AZ120" t="str">
        <v>-0.035</v>
      </c>
      <c r="BA120" t="str">
        <v>0.188</v>
      </c>
      <c r="BB120" t="str">
        <v>0.474</v>
      </c>
      <c r="BC120" t="str">
        <v>1</v>
      </c>
      <c r="BD120" t="str">
        <v>75</v>
      </c>
      <c r="BE120" t="str">
        <v>0.001</v>
      </c>
      <c r="BF120" t="str">
        <v>2.000000</v>
      </c>
      <c r="BG120" t="str">
        <v>0.058905</v>
      </c>
      <c r="BH120" t="str">
        <v>0.000000</v>
      </c>
      <c r="BI120" t="str">
        <v>0.029230</v>
      </c>
      <c r="BJ120" t="str">
        <v>0.000000</v>
      </c>
      <c r="BK120" t="str">
        <v>0.000000</v>
      </c>
      <c r="BL120" t="str">
        <v>-0.000068</v>
      </c>
      <c r="BM120" t="str">
        <v>standard</v>
      </c>
      <c r="BN120" t="str">
        <v>0</v>
      </c>
      <c r="BO120" t="str">
        <v>rectangular</v>
      </c>
      <c r="BP120" t="str">
        <v>7000</v>
      </c>
      <c r="BQ120" t="str">
        <v>500</v>
      </c>
      <c r="BR120" t="str">
        <v>1.000000</v>
      </c>
      <c r="BS120" t="str">
        <v>2.000000</v>
      </c>
      <c r="BT120" t="str">
        <v>55537</v>
      </c>
      <c r="BU120" t="str">
        <v>55537</v>
      </c>
      <c r="BV120" t="str">
        <v>55537</v>
      </c>
      <c r="BW120" t="str">
        <v>0.000000</v>
      </c>
      <c r="BX120" t="str">
        <v>-9999</v>
      </c>
      <c r="BY120" t="str">
        <v>0.000000</v>
      </c>
      <c r="BZ120" t="str">
        <v>0.000000</v>
      </c>
      <c r="CA120" t="str">
        <v>0.000000</v>
      </c>
      <c r="CB120" t="str">
        <v>0.000000</v>
      </c>
      <c r="CC120" t="str">
        <v>2.447150</v>
      </c>
      <c r="CD120" t="str">
        <v>2.489721</v>
      </c>
      <c r="CE120" t="str">
        <v>1.074336</v>
      </c>
      <c r="CF120" t="str">
        <v>0.762246</v>
      </c>
      <c r="CG120" t="str">
        <v>0.268148</v>
      </c>
      <c r="CH120" t="str">
        <v>-0.013510</v>
      </c>
      <c r="CI120" t="str">
        <v>0.501721</v>
      </c>
      <c r="CJ120" t="str">
        <v>0.152140</v>
      </c>
      <c r="CK120" t="str">
        <v>140.512711</v>
      </c>
      <c r="CL120" t="str">
        <v>0.001157</v>
      </c>
      <c r="CM120" t="str">
        <v>2.363673</v>
      </c>
      <c r="CN120" t="str">
        <v>0.000005</v>
      </c>
      <c r="CO120" t="str">
        <v>1.000000</v>
      </c>
      <c r="CP120" t="str">
        <v>2.399535</v>
      </c>
      <c r="CQ120" t="str">
        <v>0.000012</v>
      </c>
      <c r="CR120" t="str">
        <v>1.000000</v>
      </c>
      <c r="CS120" t="str">
        <v>0.601056</v>
      </c>
      <c r="CT120" t="str">
        <v>0.600294</v>
      </c>
      <c r="CU120" t="str">
        <v>0.107352</v>
      </c>
      <c r="CV120" t="str">
        <v>0.000000</v>
      </c>
      <c r="CW120" t="str">
        <v>PSF-01163_20250129094841_23d</v>
      </c>
      <c r="CX120" t="str">
        <v>PFA-00994</v>
      </c>
      <c r="CY120" t="str">
        <v>PSA-00994</v>
      </c>
      <c r="CZ120" t="str">
        <v>PSF-01163</v>
      </c>
      <c r="DA120" t="str">
        <v>RHS-01998</v>
      </c>
      <c r="DB120" t="str">
        <v>3.0.0</v>
      </c>
      <c r="DC120" t="str">
        <v>2025-01-13T08:33:48.201Z</v>
      </c>
    </row>
    <row r="121">
      <c r="A121" t="str">
        <v>118</v>
      </c>
      <c r="B121" t="str">
        <v>09:49:07</v>
      </c>
      <c r="C121" t="str">
        <v>2025-01-29</v>
      </c>
      <c r="D121" t="str">
        <v>K_lowfl_medbth</v>
      </c>
      <c r="E121" t="str">
        <v>Karina Guo</v>
      </c>
      <c r="F121" t="str">
        <v/>
      </c>
      <c r="G121" t="str">
        <v/>
      </c>
      <c r="H121" t="str">
        <v>601</v>
      </c>
      <c r="I121" t="str">
        <v>Low</v>
      </c>
      <c r="J121" t="str">
        <f>1/((1/L121)-(1/K121))</f>
        <v>0.129799</v>
      </c>
      <c r="K121" t="str">
        <f>BH121+(BI121*AN121)+(BJ121*AN121*POWER(V121,2))+(BK121*AN121*V121)+(BL121*POWER(AN121,2))</f>
        <v>1.902980</v>
      </c>
      <c r="L121" t="str">
        <f>((M121/1000)*(1000-((T121+S121)/2)))/(T121-S121)</f>
        <v>0.121511</v>
      </c>
      <c r="M121" t="str">
        <f>(AN121*(S121-R121))/(100*U121*(1000-S121))*1000</f>
        <v>1.374009</v>
      </c>
      <c r="N121" t="str">
        <v>1.824754</v>
      </c>
      <c r="O121" t="str">
        <v>1.748925</v>
      </c>
      <c r="P121" t="str">
        <f>0.61365*EXP((17.502*AL121)/(240.97+AL121))</f>
        <v>2.946079</v>
      </c>
      <c r="Q121" t="str">
        <f>P121-N121</f>
        <v>1.121325</v>
      </c>
      <c r="R121" t="str">
        <v>17.222216</v>
      </c>
      <c r="S121" t="str">
        <v>17.968933</v>
      </c>
      <c r="T121" t="str">
        <f>(P121/AM121)*1000</f>
        <v>29.010975</v>
      </c>
      <c r="U121" t="str">
        <f>V121*BG121</f>
        <v>0.441786</v>
      </c>
      <c r="V121" t="str">
        <v>7.500000</v>
      </c>
      <c r="W121" t="str">
        <v>PSF-01163_20250129094907_e8b</v>
      </c>
      <c r="X121" t="str">
        <v>0.000000</v>
      </c>
      <c r="Y121" t="str">
        <v>0.000000</v>
      </c>
      <c r="Z121" t="str">
        <v>0.000000</v>
      </c>
      <c r="AA121" t="str">
        <v>127.399918</v>
      </c>
      <c r="AB121" t="str">
        <v>562.604065</v>
      </c>
      <c r="AC121" t="str">
        <v>0.773553</v>
      </c>
      <c r="AD121" t="str">
        <v>0.5</v>
      </c>
      <c r="AE121" t="str">
        <v>0.80</v>
      </c>
      <c r="AF121" t="str">
        <f>AC121*AD121*AE121*AQ121</f>
        <v>14.719617</v>
      </c>
      <c r="AG121" t="str">
        <v>1.000000</v>
      </c>
      <c r="AH121" t="str">
        <v>55.96</v>
      </c>
      <c r="AI121" t="str">
        <v>53.63</v>
      </c>
      <c r="AJ121" t="str">
        <v>25.42</v>
      </c>
      <c r="AK121" t="str">
        <v>23.73</v>
      </c>
      <c r="AL121" t="str">
        <f>(AK121-AJ121)*(AJ121*0+0)+AK121</f>
        <v>23.73</v>
      </c>
      <c r="AM121" t="str">
        <v>101.55</v>
      </c>
      <c r="AN121" t="str">
        <v>79.8</v>
      </c>
      <c r="AO121" t="str">
        <v>79.6</v>
      </c>
      <c r="AP121" t="str">
        <v>0.3</v>
      </c>
      <c r="AQ121" t="str">
        <v>48</v>
      </c>
      <c r="AR121" t="str">
        <v>4.006</v>
      </c>
      <c r="AS121" t="str">
        <v>09:43:03</v>
      </c>
      <c r="AT121" t="str">
        <v>2025-01-29</v>
      </c>
      <c r="AU121" t="str">
        <v>-1.38</v>
      </c>
      <c r="AV121" t="str">
        <v>1</v>
      </c>
      <c r="AW121" t="str">
        <v>0.001</v>
      </c>
      <c r="AX121" t="str">
        <v>-0.000</v>
      </c>
      <c r="AY121" t="str">
        <v>0.002</v>
      </c>
      <c r="AZ121" t="str">
        <v>0.214</v>
      </c>
      <c r="BA121" t="str">
        <v>0.113</v>
      </c>
      <c r="BB121" t="str">
        <v>0.205</v>
      </c>
      <c r="BC121" t="str">
        <v>1</v>
      </c>
      <c r="BD121" t="str">
        <v>75</v>
      </c>
      <c r="BE121" t="str">
        <v>0.001</v>
      </c>
      <c r="BF121" t="str">
        <v>2.000000</v>
      </c>
      <c r="BG121" t="str">
        <v>0.058905</v>
      </c>
      <c r="BH121" t="str">
        <v>0.000000</v>
      </c>
      <c r="BI121" t="str">
        <v>0.029230</v>
      </c>
      <c r="BJ121" t="str">
        <v>0.000000</v>
      </c>
      <c r="BK121" t="str">
        <v>0.000000</v>
      </c>
      <c r="BL121" t="str">
        <v>-0.000068</v>
      </c>
      <c r="BM121" t="str">
        <v>standard</v>
      </c>
      <c r="BN121" t="str">
        <v>0</v>
      </c>
      <c r="BO121" t="str">
        <v>rectangular</v>
      </c>
      <c r="BP121" t="str">
        <v>7000</v>
      </c>
      <c r="BQ121" t="str">
        <v>500</v>
      </c>
      <c r="BR121" t="str">
        <v>1.000000</v>
      </c>
      <c r="BS121" t="str">
        <v>2.000000</v>
      </c>
      <c r="BT121" t="str">
        <v>55537</v>
      </c>
      <c r="BU121" t="str">
        <v>55537</v>
      </c>
      <c r="BV121" t="str">
        <v>55537</v>
      </c>
      <c r="BW121" t="str">
        <v>0.000000</v>
      </c>
      <c r="BX121" t="str">
        <v>-9999</v>
      </c>
      <c r="BY121" t="str">
        <v>0.000000</v>
      </c>
      <c r="BZ121" t="str">
        <v>0.000000</v>
      </c>
      <c r="CA121" t="str">
        <v>0.000000</v>
      </c>
      <c r="CB121" t="str">
        <v>0.000000</v>
      </c>
      <c r="CC121" t="str">
        <v>2.447407</v>
      </c>
      <c r="CD121" t="str">
        <v>2.491632</v>
      </c>
      <c r="CE121" t="str">
        <v>1.074012</v>
      </c>
      <c r="CF121" t="str">
        <v>0.762028</v>
      </c>
      <c r="CG121" t="str">
        <v>0.268154</v>
      </c>
      <c r="CH121" t="str">
        <v>-0.017138</v>
      </c>
      <c r="CI121" t="str">
        <v>0.503492</v>
      </c>
      <c r="CJ121" t="str">
        <v>0.148727</v>
      </c>
      <c r="CK121" t="str">
        <v>127.399918</v>
      </c>
      <c r="CL121" t="str">
        <v>0.001150</v>
      </c>
      <c r="CM121" t="str">
        <v>2.363673</v>
      </c>
      <c r="CN121" t="str">
        <v>0.000005</v>
      </c>
      <c r="CO121" t="str">
        <v>1.000000</v>
      </c>
      <c r="CP121" t="str">
        <v>2.399535</v>
      </c>
      <c r="CQ121" t="str">
        <v>0.000012</v>
      </c>
      <c r="CR121" t="str">
        <v>1.000000</v>
      </c>
      <c r="CS121" t="str">
        <v>0.601056</v>
      </c>
      <c r="CT121" t="str">
        <v>0.600294</v>
      </c>
      <c r="CU121" t="str">
        <v>0.107352</v>
      </c>
      <c r="CV121" t="str">
        <v>0.000000</v>
      </c>
      <c r="CW121" t="str">
        <v>PSF-01163_20250129094907_e8b</v>
      </c>
      <c r="CX121" t="str">
        <v>PFA-00994</v>
      </c>
      <c r="CY121" t="str">
        <v>PSA-00994</v>
      </c>
      <c r="CZ121" t="str">
        <v>PSF-01163</v>
      </c>
      <c r="DA121" t="str">
        <v>RHS-01998</v>
      </c>
      <c r="DB121" t="str">
        <v>3.0.0</v>
      </c>
      <c r="DC121" t="str">
        <v>2025-01-13T08:33:48.201Z</v>
      </c>
    </row>
    <row r="122">
      <c r="A122" t="str">
        <v>119</v>
      </c>
      <c r="B122" t="str">
        <v>09:49:28</v>
      </c>
      <c r="C122" t="str">
        <v>2025-01-29</v>
      </c>
      <c r="D122" t="str">
        <v>K_lowfl_medbth</v>
      </c>
      <c r="E122" t="str">
        <v>Karina Guo</v>
      </c>
      <c r="F122" t="str">
        <v/>
      </c>
      <c r="G122" t="str">
        <v/>
      </c>
      <c r="H122" t="str">
        <v>601</v>
      </c>
      <c r="I122" t="str">
        <v>Low</v>
      </c>
      <c r="J122" t="str">
        <f>1/((1/L122)-(1/K122))</f>
        <v>0.063729</v>
      </c>
      <c r="K122" t="str">
        <f>BH122+(BI122*AN122)+(BJ122*AN122*POWER(V122,2))+(BK122*AN122*V122)+(BL122*POWER(AN122,2))</f>
        <v>1.903294</v>
      </c>
      <c r="L122" t="str">
        <f>((M122/1000)*(1000-((T122+S122)/2)))/(T122-S122)</f>
        <v>0.061664</v>
      </c>
      <c r="M122" t="str">
        <f>(AN122*(S122-R122))/(100*U122*(1000-S122))*1000</f>
        <v>0.736055</v>
      </c>
      <c r="N122" t="str">
        <v>1.786274</v>
      </c>
      <c r="O122" t="str">
        <v>1.745649</v>
      </c>
      <c r="P122" t="str">
        <f>0.61365*EXP((17.502*AL122)/(240.97+AL122))</f>
        <v>2.969949</v>
      </c>
      <c r="Q122" t="str">
        <f>P122-N122</f>
        <v>1.183675</v>
      </c>
      <c r="R122" t="str">
        <v>17.191267</v>
      </c>
      <c r="S122" t="str">
        <v>17.591351</v>
      </c>
      <c r="T122" t="str">
        <f>(P122/AM122)*1000</f>
        <v>29.248264</v>
      </c>
      <c r="U122" t="str">
        <f>V122*BG122</f>
        <v>0.441786</v>
      </c>
      <c r="V122" t="str">
        <v>7.500000</v>
      </c>
      <c r="W122" t="str">
        <v>PSF-01163_20250129094928_77b</v>
      </c>
      <c r="X122" t="str">
        <v>0.000000</v>
      </c>
      <c r="Y122" t="str">
        <v>0.000000</v>
      </c>
      <c r="Z122" t="str">
        <v>0.000000</v>
      </c>
      <c r="AA122" t="str">
        <v>126.340271</v>
      </c>
      <c r="AB122" t="str">
        <v>553.029663</v>
      </c>
      <c r="AC122" t="str">
        <v>0.771549</v>
      </c>
      <c r="AD122" t="str">
        <v>0.5</v>
      </c>
      <c r="AE122" t="str">
        <v>0.80</v>
      </c>
      <c r="AF122" t="str">
        <f>AC122*AD122*AE122*AQ122</f>
        <v>17.376940</v>
      </c>
      <c r="AG122" t="str">
        <v>1.000000</v>
      </c>
      <c r="AH122" t="str">
        <v>54.78</v>
      </c>
      <c r="AI122" t="str">
        <v>53.54</v>
      </c>
      <c r="AJ122" t="str">
        <v>25.42</v>
      </c>
      <c r="AK122" t="str">
        <v>23.86</v>
      </c>
      <c r="AL122" t="str">
        <f>(AK122-AJ122)*(AJ122*0+0)+AK122</f>
        <v>23.86</v>
      </c>
      <c r="AM122" t="str">
        <v>101.54</v>
      </c>
      <c r="AN122" t="str">
        <v>79.8</v>
      </c>
      <c r="AO122" t="str">
        <v>79.6</v>
      </c>
      <c r="AP122" t="str">
        <v>0.3</v>
      </c>
      <c r="AQ122" t="str">
        <v>56</v>
      </c>
      <c r="AR122" t="str">
        <v>4.001</v>
      </c>
      <c r="AS122" t="str">
        <v>09:43:03</v>
      </c>
      <c r="AT122" t="str">
        <v>2025-01-29</v>
      </c>
      <c r="AU122" t="str">
        <v>-1.38</v>
      </c>
      <c r="AV122" t="str">
        <v>1</v>
      </c>
      <c r="AW122" t="str">
        <v>0.001</v>
      </c>
      <c r="AX122" t="str">
        <v>-0.000</v>
      </c>
      <c r="AY122" t="str">
        <v>0.001</v>
      </c>
      <c r="AZ122" t="str">
        <v>0.180</v>
      </c>
      <c r="BA122" t="str">
        <v>0.055</v>
      </c>
      <c r="BB122" t="str">
        <v>0.259</v>
      </c>
      <c r="BC122" t="str">
        <v>1</v>
      </c>
      <c r="BD122" t="str">
        <v>75</v>
      </c>
      <c r="BE122" t="str">
        <v>0.001</v>
      </c>
      <c r="BF122" t="str">
        <v>2.000000</v>
      </c>
      <c r="BG122" t="str">
        <v>0.058905</v>
      </c>
      <c r="BH122" t="str">
        <v>0.000000</v>
      </c>
      <c r="BI122" t="str">
        <v>0.029230</v>
      </c>
      <c r="BJ122" t="str">
        <v>0.000000</v>
      </c>
      <c r="BK122" t="str">
        <v>0.000000</v>
      </c>
      <c r="BL122" t="str">
        <v>-0.000068</v>
      </c>
      <c r="BM122" t="str">
        <v>standard</v>
      </c>
      <c r="BN122" t="str">
        <v>0</v>
      </c>
      <c r="BO122" t="str">
        <v>rectangular</v>
      </c>
      <c r="BP122" t="str">
        <v>7000</v>
      </c>
      <c r="BQ122" t="str">
        <v>500</v>
      </c>
      <c r="BR122" t="str">
        <v>1.000000</v>
      </c>
      <c r="BS122" t="str">
        <v>2.000000</v>
      </c>
      <c r="BT122" t="str">
        <v>55537</v>
      </c>
      <c r="BU122" t="str">
        <v>55537</v>
      </c>
      <c r="BV122" t="str">
        <v>55537</v>
      </c>
      <c r="BW122" t="str">
        <v>0.000000</v>
      </c>
      <c r="BX122" t="str">
        <v>-9999</v>
      </c>
      <c r="BY122" t="str">
        <v>0.000000</v>
      </c>
      <c r="BZ122" t="str">
        <v>0.000000</v>
      </c>
      <c r="CA122" t="str">
        <v>0.000000</v>
      </c>
      <c r="CB122" t="str">
        <v>0.000000</v>
      </c>
      <c r="CC122" t="str">
        <v>2.447280</v>
      </c>
      <c r="CD122" t="str">
        <v>2.490019</v>
      </c>
      <c r="CE122" t="str">
        <v>1.074129</v>
      </c>
      <c r="CF122" t="str">
        <v>0.762131</v>
      </c>
      <c r="CG122" t="str">
        <v>0.268168</v>
      </c>
      <c r="CH122" t="str">
        <v>-0.015630</v>
      </c>
      <c r="CI122" t="str">
        <v>0.504835</v>
      </c>
      <c r="CJ122" t="str">
        <v>0.156324</v>
      </c>
      <c r="CK122" t="str">
        <v>126.340271</v>
      </c>
      <c r="CL122" t="str">
        <v>0.001130</v>
      </c>
      <c r="CM122" t="str">
        <v>2.363673</v>
      </c>
      <c r="CN122" t="str">
        <v>0.000005</v>
      </c>
      <c r="CO122" t="str">
        <v>1.000000</v>
      </c>
      <c r="CP122" t="str">
        <v>2.399535</v>
      </c>
      <c r="CQ122" t="str">
        <v>0.000012</v>
      </c>
      <c r="CR122" t="str">
        <v>1.000000</v>
      </c>
      <c r="CS122" t="str">
        <v>0.601056</v>
      </c>
      <c r="CT122" t="str">
        <v>0.600294</v>
      </c>
      <c r="CU122" t="str">
        <v>0.107352</v>
      </c>
      <c r="CV122" t="str">
        <v>0.000000</v>
      </c>
      <c r="CW122" t="str">
        <v>PSF-01163_20250129094928_77b</v>
      </c>
      <c r="CX122" t="str">
        <v>PFA-00994</v>
      </c>
      <c r="CY122" t="str">
        <v>PSA-00994</v>
      </c>
      <c r="CZ122" t="str">
        <v>PSF-01163</v>
      </c>
      <c r="DA122" t="str">
        <v>RHS-01998</v>
      </c>
      <c r="DB122" t="str">
        <v>3.0.0</v>
      </c>
      <c r="DC122" t="str">
        <v>2025-01-13T08:33:48.201Z</v>
      </c>
    </row>
    <row r="123">
      <c r="A123" t="str">
        <v>120</v>
      </c>
      <c r="B123" t="str">
        <v>09:49:52</v>
      </c>
      <c r="C123" t="str">
        <v>2025-01-29</v>
      </c>
      <c r="D123" t="str">
        <v>K_lowfl_medbth</v>
      </c>
      <c r="E123" t="str">
        <v>Karina Guo</v>
      </c>
      <c r="F123" t="str">
        <v/>
      </c>
      <c r="G123" t="str">
        <v/>
      </c>
      <c r="H123" t="str">
        <v>151</v>
      </c>
      <c r="I123" t="str">
        <v>Low</v>
      </c>
      <c r="J123" t="str">
        <f>1/((1/L123)-(1/K123))</f>
        <v>0.051666</v>
      </c>
      <c r="K123" t="str">
        <f>BH123+(BI123*AN123)+(BJ123*AN123*POWER(V123,2))+(BK123*AN123*V123)+(BL123*POWER(AN123,2))</f>
        <v>1.897730</v>
      </c>
      <c r="L123" t="str">
        <f>((M123/1000)*(1000-((T123+S123)/2)))/(T123-S123)</f>
        <v>0.050297</v>
      </c>
      <c r="M123" t="str">
        <f>(AN123*(S123-R123))/(100*U123*(1000-S123))*1000</f>
        <v>0.651803</v>
      </c>
      <c r="N123" t="str">
        <v>1.780731</v>
      </c>
      <c r="O123" t="str">
        <v>1.744618</v>
      </c>
      <c r="P123" t="str">
        <f>0.61365*EXP((17.502*AL123)/(240.97+AL123))</f>
        <v>3.065221</v>
      </c>
      <c r="Q123" t="str">
        <f>P123-N123</f>
        <v>1.284490</v>
      </c>
      <c r="R123" t="str">
        <v>17.181286</v>
      </c>
      <c r="S123" t="str">
        <v>17.536936</v>
      </c>
      <c r="T123" t="str">
        <f>(P123/AM123)*1000</f>
        <v>30.186808</v>
      </c>
      <c r="U123" t="str">
        <f>V123*BG123</f>
        <v>0.441786</v>
      </c>
      <c r="V123" t="str">
        <v>7.500000</v>
      </c>
      <c r="W123" t="str">
        <v>PSF-01163_20250129094952_d0c</v>
      </c>
      <c r="X123" t="str">
        <v>0.000000</v>
      </c>
      <c r="Y123" t="str">
        <v>0.000000</v>
      </c>
      <c r="Z123" t="str">
        <v>0.000000</v>
      </c>
      <c r="AA123" t="str">
        <v>184.473038</v>
      </c>
      <c r="AB123" t="str">
        <v>596.007202</v>
      </c>
      <c r="AC123" t="str">
        <v>0.690485</v>
      </c>
      <c r="AD123" t="str">
        <v>0.5</v>
      </c>
      <c r="AE123" t="str">
        <v>0.80</v>
      </c>
      <c r="AF123" t="str">
        <f>AC123*AD123*AE123*AQ123</f>
        <v>17.962341</v>
      </c>
      <c r="AG123" t="str">
        <v>1.000000</v>
      </c>
      <c r="AH123" t="str">
        <v>54.61</v>
      </c>
      <c r="AI123" t="str">
        <v>53.50</v>
      </c>
      <c r="AJ123" t="str">
        <v>25.42</v>
      </c>
      <c r="AK123" t="str">
        <v>24.39</v>
      </c>
      <c r="AL123" t="str">
        <f>(AK123-AJ123)*(AJ123*0+0)+AK123</f>
        <v>24.39</v>
      </c>
      <c r="AM123" t="str">
        <v>101.54</v>
      </c>
      <c r="AN123" t="str">
        <v>79.5</v>
      </c>
      <c r="AO123" t="str">
        <v>79.7</v>
      </c>
      <c r="AP123" t="str">
        <v>-0.2</v>
      </c>
      <c r="AQ123" t="str">
        <v>65</v>
      </c>
      <c r="AR123" t="str">
        <v>4.004</v>
      </c>
      <c r="AS123" t="str">
        <v>09:43:03</v>
      </c>
      <c r="AT123" t="str">
        <v>2025-01-29</v>
      </c>
      <c r="AU123" t="str">
        <v>-1.38</v>
      </c>
      <c r="AV123" t="str">
        <v>1</v>
      </c>
      <c r="AW123" t="str">
        <v>0.001</v>
      </c>
      <c r="AX123" t="str">
        <v>0.001</v>
      </c>
      <c r="AY123" t="str">
        <v>0.002</v>
      </c>
      <c r="AZ123" t="str">
        <v>0.153</v>
      </c>
      <c r="BA123" t="str">
        <v>0.268</v>
      </c>
      <c r="BB123" t="str">
        <v>-0.135</v>
      </c>
      <c r="BC123" t="str">
        <v>1</v>
      </c>
      <c r="BD123" t="str">
        <v>75</v>
      </c>
      <c r="BE123" t="str">
        <v>0.001</v>
      </c>
      <c r="BF123" t="str">
        <v>2.000000</v>
      </c>
      <c r="BG123" t="str">
        <v>0.058905</v>
      </c>
      <c r="BH123" t="str">
        <v>0.000000</v>
      </c>
      <c r="BI123" t="str">
        <v>0.029230</v>
      </c>
      <c r="BJ123" t="str">
        <v>0.000000</v>
      </c>
      <c r="BK123" t="str">
        <v>0.000000</v>
      </c>
      <c r="BL123" t="str">
        <v>-0.000068</v>
      </c>
      <c r="BM123" t="str">
        <v>standard</v>
      </c>
      <c r="BN123" t="str">
        <v>0</v>
      </c>
      <c r="BO123" t="str">
        <v>rectangular</v>
      </c>
      <c r="BP123" t="str">
        <v>7000</v>
      </c>
      <c r="BQ123" t="str">
        <v>500</v>
      </c>
      <c r="BR123" t="str">
        <v>1.000000</v>
      </c>
      <c r="BS123" t="str">
        <v>2.000000</v>
      </c>
      <c r="BT123" t="str">
        <v>55537</v>
      </c>
      <c r="BU123" t="str">
        <v>55537</v>
      </c>
      <c r="BV123" t="str">
        <v>55537</v>
      </c>
      <c r="BW123" t="str">
        <v>0.000000</v>
      </c>
      <c r="BX123" t="str">
        <v>-9999</v>
      </c>
      <c r="BY123" t="str">
        <v>0.000000</v>
      </c>
      <c r="BZ123" t="str">
        <v>0.000000</v>
      </c>
      <c r="CA123" t="str">
        <v>0.000000</v>
      </c>
      <c r="CB123" t="str">
        <v>0.000000</v>
      </c>
      <c r="CC123" t="str">
        <v>2.447237</v>
      </c>
      <c r="CD123" t="str">
        <v>2.489785</v>
      </c>
      <c r="CE123" t="str">
        <v>1.072064</v>
      </c>
      <c r="CF123" t="str">
        <v>0.762276</v>
      </c>
      <c r="CG123" t="str">
        <v>0.268165</v>
      </c>
      <c r="CH123" t="str">
        <v>-0.009754</v>
      </c>
      <c r="CI123" t="str">
        <v>0.506472</v>
      </c>
      <c r="CJ123" t="str">
        <v>0.163917</v>
      </c>
      <c r="CK123" t="str">
        <v>184.473038</v>
      </c>
      <c r="CL123" t="str">
        <v>0.001129</v>
      </c>
      <c r="CM123" t="str">
        <v>2.363673</v>
      </c>
      <c r="CN123" t="str">
        <v>0.000005</v>
      </c>
      <c r="CO123" t="str">
        <v>1.000000</v>
      </c>
      <c r="CP123" t="str">
        <v>2.399535</v>
      </c>
      <c r="CQ123" t="str">
        <v>0.000012</v>
      </c>
      <c r="CR123" t="str">
        <v>1.000000</v>
      </c>
      <c r="CS123" t="str">
        <v>0.601056</v>
      </c>
      <c r="CT123" t="str">
        <v>0.600294</v>
      </c>
      <c r="CU123" t="str">
        <v>0.107352</v>
      </c>
      <c r="CV123" t="str">
        <v>0.000000</v>
      </c>
      <c r="CW123" t="str">
        <v>PSF-01163_20250129094952_d0c</v>
      </c>
      <c r="CX123" t="str">
        <v>PFA-00994</v>
      </c>
      <c r="CY123" t="str">
        <v>PSA-00994</v>
      </c>
      <c r="CZ123" t="str">
        <v>PSF-01163</v>
      </c>
      <c r="DA123" t="str">
        <v>RHS-01998</v>
      </c>
      <c r="DB123" t="str">
        <v>3.0.0</v>
      </c>
      <c r="DC123" t="str">
        <v>2025-01-13T08:33:48.201Z</v>
      </c>
    </row>
    <row r="124">
      <c r="A124" t="str">
        <v>121</v>
      </c>
      <c r="B124" t="str">
        <v>09:50:33</v>
      </c>
      <c r="C124" t="str">
        <v>2025-01-29</v>
      </c>
      <c r="D124" t="str">
        <v>K_lowfl_medbth</v>
      </c>
      <c r="E124" t="str">
        <v>Karina Guo</v>
      </c>
      <c r="F124" t="str">
        <v/>
      </c>
      <c r="G124" t="str">
        <v/>
      </c>
      <c r="H124" t="str">
        <v>151</v>
      </c>
      <c r="I124" t="str">
        <v>Low</v>
      </c>
      <c r="J124" t="str">
        <f>1/((1/L124)-(1/K124))</f>
        <v>0.052997</v>
      </c>
      <c r="K124" t="str">
        <f>BH124+(BI124*AN124)+(BJ124*AN124*POWER(V124,2))+(BK124*AN124*V124)+(BL124*POWER(AN124,2))</f>
        <v>1.906093</v>
      </c>
      <c r="L124" t="str">
        <f>((M124/1000)*(1000-((T124+S124)/2)))/(T124-S124)</f>
        <v>0.051564</v>
      </c>
      <c r="M124" t="str">
        <f>(AN124*(S124-R124))/(100*U124*(1000-S124))*1000</f>
        <v>0.685552</v>
      </c>
      <c r="N124" t="str">
        <v>1.778052</v>
      </c>
      <c r="O124" t="str">
        <v>1.740284</v>
      </c>
      <c r="P124" t="str">
        <f>0.61365*EXP((17.502*AL124)/(240.97+AL124))</f>
        <v>3.095659</v>
      </c>
      <c r="Q124" t="str">
        <f>P124-N124</f>
        <v>1.317606</v>
      </c>
      <c r="R124" t="str">
        <v>17.138813</v>
      </c>
      <c r="S124" t="str">
        <v>17.510769</v>
      </c>
      <c r="T124" t="str">
        <f>(P124/AM124)*1000</f>
        <v>30.486937</v>
      </c>
      <c r="U124" t="str">
        <f>V124*BG124</f>
        <v>0.441786</v>
      </c>
      <c r="V124" t="str">
        <v>7.500000</v>
      </c>
      <c r="W124" t="str">
        <v>PSF-01163_20250129095033_910</v>
      </c>
      <c r="X124" t="str">
        <v>0.000000</v>
      </c>
      <c r="Y124" t="str">
        <v>0.000000</v>
      </c>
      <c r="Z124" t="str">
        <v>0.000000</v>
      </c>
      <c r="AA124" t="str">
        <v>177.846558</v>
      </c>
      <c r="AB124" t="str">
        <v>551.009033</v>
      </c>
      <c r="AC124" t="str">
        <v>0.677235</v>
      </c>
      <c r="AD124" t="str">
        <v>0.5</v>
      </c>
      <c r="AE124" t="str">
        <v>0.80</v>
      </c>
      <c r="AF124" t="str">
        <f>AC124*AD124*AE124*AQ124</f>
        <v>17.834736</v>
      </c>
      <c r="AG124" t="str">
        <v>1.000000</v>
      </c>
      <c r="AH124" t="str">
        <v>54.53</v>
      </c>
      <c r="AI124" t="str">
        <v>53.37</v>
      </c>
      <c r="AJ124" t="str">
        <v>25.42</v>
      </c>
      <c r="AK124" t="str">
        <v>24.55</v>
      </c>
      <c r="AL124" t="str">
        <f>(AK124-AJ124)*(AJ124*0+0)+AK124</f>
        <v>24.55</v>
      </c>
      <c r="AM124" t="str">
        <v>101.54</v>
      </c>
      <c r="AN124" t="str">
        <v>80.0</v>
      </c>
      <c r="AO124" t="str">
        <v>79.5</v>
      </c>
      <c r="AP124" t="str">
        <v>0.7</v>
      </c>
      <c r="AQ124" t="str">
        <v>66</v>
      </c>
      <c r="AR124" t="str">
        <v>4.002</v>
      </c>
      <c r="AS124" t="str">
        <v>09:43:03</v>
      </c>
      <c r="AT124" t="str">
        <v>2025-01-29</v>
      </c>
      <c r="AU124" t="str">
        <v>-1.38</v>
      </c>
      <c r="AV124" t="str">
        <v>1</v>
      </c>
      <c r="AW124" t="str">
        <v>0.000</v>
      </c>
      <c r="AX124" t="str">
        <v>0.001</v>
      </c>
      <c r="AY124" t="str">
        <v>0.003</v>
      </c>
      <c r="AZ124" t="str">
        <v>0.294</v>
      </c>
      <c r="BA124" t="str">
        <v>0.743</v>
      </c>
      <c r="BB124" t="str">
        <v>1.063</v>
      </c>
      <c r="BC124" t="str">
        <v>1</v>
      </c>
      <c r="BD124" t="str">
        <v>75</v>
      </c>
      <c r="BE124" t="str">
        <v>0.001</v>
      </c>
      <c r="BF124" t="str">
        <v>2.000000</v>
      </c>
      <c r="BG124" t="str">
        <v>0.058905</v>
      </c>
      <c r="BH124" t="str">
        <v>0.000000</v>
      </c>
      <c r="BI124" t="str">
        <v>0.029230</v>
      </c>
      <c r="BJ124" t="str">
        <v>0.000000</v>
      </c>
      <c r="BK124" t="str">
        <v>0.000000</v>
      </c>
      <c r="BL124" t="str">
        <v>-0.000068</v>
      </c>
      <c r="BM124" t="str">
        <v>standard</v>
      </c>
      <c r="BN124" t="str">
        <v>0</v>
      </c>
      <c r="BO124" t="str">
        <v>rectangular</v>
      </c>
      <c r="BP124" t="str">
        <v>7000</v>
      </c>
      <c r="BQ124" t="str">
        <v>500</v>
      </c>
      <c r="BR124" t="str">
        <v>1.000000</v>
      </c>
      <c r="BS124" t="str">
        <v>2.000000</v>
      </c>
      <c r="BT124" t="str">
        <v>55537</v>
      </c>
      <c r="BU124" t="str">
        <v>55537</v>
      </c>
      <c r="BV124" t="str">
        <v>55537</v>
      </c>
      <c r="BW124" t="str">
        <v>0.000000</v>
      </c>
      <c r="BX124" t="str">
        <v>-9999</v>
      </c>
      <c r="BY124" t="str">
        <v>0.000000</v>
      </c>
      <c r="BZ124" t="str">
        <v>0.000000</v>
      </c>
      <c r="CA124" t="str">
        <v>0.000000</v>
      </c>
      <c r="CB124" t="str">
        <v>0.000000</v>
      </c>
      <c r="CC124" t="str">
        <v>2.447062</v>
      </c>
      <c r="CD124" t="str">
        <v>2.489673</v>
      </c>
      <c r="CE124" t="str">
        <v>1.075170</v>
      </c>
      <c r="CF124" t="str">
        <v>0.761830</v>
      </c>
      <c r="CG124" t="str">
        <v>0.268169</v>
      </c>
      <c r="CH124" t="str">
        <v>-0.007899</v>
      </c>
      <c r="CI124" t="str">
        <v>0.509226</v>
      </c>
      <c r="CJ124" t="str">
        <v>0.164614</v>
      </c>
      <c r="CK124" t="str">
        <v>177.846558</v>
      </c>
      <c r="CL124" t="str">
        <v>0.001144</v>
      </c>
      <c r="CM124" t="str">
        <v>2.363673</v>
      </c>
      <c r="CN124" t="str">
        <v>0.000005</v>
      </c>
      <c r="CO124" t="str">
        <v>1.000000</v>
      </c>
      <c r="CP124" t="str">
        <v>2.399535</v>
      </c>
      <c r="CQ124" t="str">
        <v>0.000012</v>
      </c>
      <c r="CR124" t="str">
        <v>1.000000</v>
      </c>
      <c r="CS124" t="str">
        <v>0.601056</v>
      </c>
      <c r="CT124" t="str">
        <v>0.600294</v>
      </c>
      <c r="CU124" t="str">
        <v>0.107352</v>
      </c>
      <c r="CV124" t="str">
        <v>0.000000</v>
      </c>
      <c r="CW124" t="str">
        <v>PSF-01163_20250129095033_910</v>
      </c>
      <c r="CX124" t="str">
        <v>PFA-00994</v>
      </c>
      <c r="CY124" t="str">
        <v>PSA-00994</v>
      </c>
      <c r="CZ124" t="str">
        <v>PSF-01163</v>
      </c>
      <c r="DA124" t="str">
        <v>RHS-01998</v>
      </c>
      <c r="DB124" t="str">
        <v>3.0.0</v>
      </c>
      <c r="DC124" t="str">
        <v>2025-01-13T08:33:48.201Z</v>
      </c>
    </row>
    <row r="125">
      <c r="A125" t="str">
        <v>122</v>
      </c>
      <c r="B125" t="str">
        <v>09:51:35</v>
      </c>
      <c r="C125" t="str">
        <v>2025-01-29</v>
      </c>
      <c r="D125" t="str">
        <v>K_lowfl_medbth</v>
      </c>
      <c r="E125" t="str">
        <v>Karina Guo</v>
      </c>
      <c r="F125" t="str">
        <v/>
      </c>
      <c r="G125" t="str">
        <v/>
      </c>
      <c r="H125" t="str">
        <v>151</v>
      </c>
      <c r="I125" t="str">
        <v>Low</v>
      </c>
      <c r="J125" t="str">
        <f>1/((1/L125)-(1/K125))</f>
        <v>0.040223</v>
      </c>
      <c r="K125" t="str">
        <f>BH125+(BI125*AN125)+(BJ125*AN125*POWER(V125,2))+(BK125*AN125*V125)+(BL125*POWER(AN125,2))</f>
        <v>1.901710</v>
      </c>
      <c r="L125" t="str">
        <f>((M125/1000)*(1000-((T125+S125)/2)))/(T125-S125)</f>
        <v>0.039390</v>
      </c>
      <c r="M125" t="str">
        <f>(AN125*(S125-R125))/(100*U125*(1000-S125))*1000</f>
        <v>0.522558</v>
      </c>
      <c r="N125" t="str">
        <v>1.770776</v>
      </c>
      <c r="O125" t="str">
        <v>1.741898</v>
      </c>
      <c r="P125" t="str">
        <f>0.61365*EXP((17.502*AL125)/(240.97+AL125))</f>
        <v>3.085691</v>
      </c>
      <c r="Q125" t="str">
        <f>P125-N125</f>
        <v>1.314916</v>
      </c>
      <c r="R125" t="str">
        <v>17.153948</v>
      </c>
      <c r="S125" t="str">
        <v>17.438335</v>
      </c>
      <c r="T125" t="str">
        <f>(P125/AM125)*1000</f>
        <v>30.387430</v>
      </c>
      <c r="U125" t="str">
        <f>V125*BG125</f>
        <v>0.441786</v>
      </c>
      <c r="V125" t="str">
        <v>7.500000</v>
      </c>
      <c r="W125" t="str">
        <v>PSF-01163_20250129095135_296</v>
      </c>
      <c r="X125" t="str">
        <v>0.000000</v>
      </c>
      <c r="Y125" t="str">
        <v>0.000000</v>
      </c>
      <c r="Z125" t="str">
        <v>0.000000</v>
      </c>
      <c r="AA125" t="str">
        <v>180.858490</v>
      </c>
      <c r="AB125" t="str">
        <v>463.820099</v>
      </c>
      <c r="AC125" t="str">
        <v>0.610068</v>
      </c>
      <c r="AD125" t="str">
        <v>0.5</v>
      </c>
      <c r="AE125" t="str">
        <v>0.80</v>
      </c>
      <c r="AF125" t="str">
        <f>AC125*AD125*AE125*AQ125</f>
        <v>23.815256</v>
      </c>
      <c r="AG125" t="str">
        <v>1.000000</v>
      </c>
      <c r="AH125" t="str">
        <v>54.31</v>
      </c>
      <c r="AI125" t="str">
        <v>53.42</v>
      </c>
      <c r="AJ125" t="str">
        <v>25.42</v>
      </c>
      <c r="AK125" t="str">
        <v>24.50</v>
      </c>
      <c r="AL125" t="str">
        <f>(AK125-AJ125)*(AJ125*0+0)+AK125</f>
        <v>24.50</v>
      </c>
      <c r="AM125" t="str">
        <v>101.54</v>
      </c>
      <c r="AN125" t="str">
        <v>79.8</v>
      </c>
      <c r="AO125" t="str">
        <v>78.5</v>
      </c>
      <c r="AP125" t="str">
        <v>1.5</v>
      </c>
      <c r="AQ125" t="str">
        <v>98</v>
      </c>
      <c r="AR125" t="str">
        <v>4.002</v>
      </c>
      <c r="AS125" t="str">
        <v>09:43:03</v>
      </c>
      <c r="AT125" t="str">
        <v>2025-01-29</v>
      </c>
      <c r="AU125" t="str">
        <v>-1.38</v>
      </c>
      <c r="AV125" t="str">
        <v>1</v>
      </c>
      <c r="AW125" t="str">
        <v>0.001</v>
      </c>
      <c r="AX125" t="str">
        <v>0.001</v>
      </c>
      <c r="AY125" t="str">
        <v>0.002</v>
      </c>
      <c r="AZ125" t="str">
        <v>-0.586</v>
      </c>
      <c r="BA125" t="str">
        <v>-0.151</v>
      </c>
      <c r="BB125" t="str">
        <v>-0.061</v>
      </c>
      <c r="BC125" t="str">
        <v>1</v>
      </c>
      <c r="BD125" t="str">
        <v>75</v>
      </c>
      <c r="BE125" t="str">
        <v>0.001</v>
      </c>
      <c r="BF125" t="str">
        <v>2.000000</v>
      </c>
      <c r="BG125" t="str">
        <v>0.058905</v>
      </c>
      <c r="BH125" t="str">
        <v>0.000000</v>
      </c>
      <c r="BI125" t="str">
        <v>0.029230</v>
      </c>
      <c r="BJ125" t="str">
        <v>0.000000</v>
      </c>
      <c r="BK125" t="str">
        <v>0.000000</v>
      </c>
      <c r="BL125" t="str">
        <v>-0.000068</v>
      </c>
      <c r="BM125" t="str">
        <v>standard</v>
      </c>
      <c r="BN125" t="str">
        <v>0</v>
      </c>
      <c r="BO125" t="str">
        <v>rectangular</v>
      </c>
      <c r="BP125" t="str">
        <v>7000</v>
      </c>
      <c r="BQ125" t="str">
        <v>500</v>
      </c>
      <c r="BR125" t="str">
        <v>1.000000</v>
      </c>
      <c r="BS125" t="str">
        <v>2.000000</v>
      </c>
      <c r="BT125" t="str">
        <v>55537</v>
      </c>
      <c r="BU125" t="str">
        <v>55537</v>
      </c>
      <c r="BV125" t="str">
        <v>55537</v>
      </c>
      <c r="BW125" t="str">
        <v>0.000000</v>
      </c>
      <c r="BX125" t="str">
        <v>-9999</v>
      </c>
      <c r="BY125" t="str">
        <v>0.000000</v>
      </c>
      <c r="BZ125" t="str">
        <v>0.000000</v>
      </c>
      <c r="CA125" t="str">
        <v>0.000000</v>
      </c>
      <c r="CB125" t="str">
        <v>0.000000</v>
      </c>
      <c r="CC125" t="str">
        <v>2.447128</v>
      </c>
      <c r="CD125" t="str">
        <v>2.489367</v>
      </c>
      <c r="CE125" t="str">
        <v>1.073540</v>
      </c>
      <c r="CF125" t="str">
        <v>0.759755</v>
      </c>
      <c r="CG125" t="str">
        <v>0.268169</v>
      </c>
      <c r="CH125" t="str">
        <v>-0.008504</v>
      </c>
      <c r="CI125" t="str">
        <v>0.513512</v>
      </c>
      <c r="CJ125" t="str">
        <v>0.192234</v>
      </c>
      <c r="CK125" t="str">
        <v>180.858490</v>
      </c>
      <c r="CL125" t="str">
        <v>0.001133</v>
      </c>
      <c r="CM125" t="str">
        <v>2.363673</v>
      </c>
      <c r="CN125" t="str">
        <v>0.000005</v>
      </c>
      <c r="CO125" t="str">
        <v>1.000000</v>
      </c>
      <c r="CP125" t="str">
        <v>2.399535</v>
      </c>
      <c r="CQ125" t="str">
        <v>0.000012</v>
      </c>
      <c r="CR125" t="str">
        <v>1.000000</v>
      </c>
      <c r="CS125" t="str">
        <v>0.601056</v>
      </c>
      <c r="CT125" t="str">
        <v>0.600294</v>
      </c>
      <c r="CU125" t="str">
        <v>0.107352</v>
      </c>
      <c r="CV125" t="str">
        <v>0.000000</v>
      </c>
      <c r="CW125" t="str">
        <v>PSF-01163_20250129095135_296</v>
      </c>
      <c r="CX125" t="str">
        <v>PFA-00994</v>
      </c>
      <c r="CY125" t="str">
        <v>PSA-00994</v>
      </c>
      <c r="CZ125" t="str">
        <v>PSF-01163</v>
      </c>
      <c r="DA125" t="str">
        <v>RHS-01998</v>
      </c>
      <c r="DB125" t="str">
        <v>3.0.0</v>
      </c>
      <c r="DC125" t="str">
        <v>2025-01-13T08:33:48.201Z</v>
      </c>
    </row>
    <row r="126">
      <c r="A126" t="str">
        <v>123</v>
      </c>
      <c r="B126" t="str">
        <v>09:52:05</v>
      </c>
      <c r="C126" t="str">
        <v>2025-01-29</v>
      </c>
      <c r="D126" t="str">
        <v>K_lowfl_medbth</v>
      </c>
      <c r="E126" t="str">
        <v>Karina Guo</v>
      </c>
      <c r="F126" t="str">
        <v/>
      </c>
      <c r="G126" t="str">
        <v/>
      </c>
      <c r="H126" t="str">
        <v>025</v>
      </c>
      <c r="I126" t="str">
        <v>Mid</v>
      </c>
      <c r="J126" t="str">
        <f>1/((1/L126)-(1/K126))</f>
        <v>0.063717</v>
      </c>
      <c r="K126" t="str">
        <f>BH126+(BI126*AN126)+(BJ126*AN126*POWER(V126,2))+(BK126*AN126*V126)+(BL126*POWER(AN126,2))</f>
        <v>1.900319</v>
      </c>
      <c r="L126" t="str">
        <f>((M126/1000)*(1000-((T126+S126)/2)))/(T126-S126)</f>
        <v>0.061650</v>
      </c>
      <c r="M126" t="str">
        <f>(AN126*(S126-R126))/(100*U126*(1000-S126))*1000</f>
        <v>0.763068</v>
      </c>
      <c r="N126" t="str">
        <v>1.781956</v>
      </c>
      <c r="O126" t="str">
        <v>1.739752</v>
      </c>
      <c r="P126" t="str">
        <f>0.61365*EXP((17.502*AL126)/(240.97+AL126))</f>
        <v>3.009140</v>
      </c>
      <c r="Q126" t="str">
        <f>P126-N126</f>
        <v>1.227184</v>
      </c>
      <c r="R126" t="str">
        <v>17.133242</v>
      </c>
      <c r="S126" t="str">
        <v>17.548864</v>
      </c>
      <c r="T126" t="str">
        <f>(P126/AM126)*1000</f>
        <v>29.634289</v>
      </c>
      <c r="U126" t="str">
        <f>V126*BG126</f>
        <v>0.441786</v>
      </c>
      <c r="V126" t="str">
        <v>7.500000</v>
      </c>
      <c r="W126" t="str">
        <v>PSF-01163_20250129095205_7ee</v>
      </c>
      <c r="X126" t="str">
        <v>0.000000</v>
      </c>
      <c r="Y126" t="str">
        <v>0.000000</v>
      </c>
      <c r="Z126" t="str">
        <v>0.000000</v>
      </c>
      <c r="AA126" t="str">
        <v>140.618561</v>
      </c>
      <c r="AB126" t="str">
        <v>569.800598</v>
      </c>
      <c r="AC126" t="str">
        <v>0.753214</v>
      </c>
      <c r="AD126" t="str">
        <v>0.5</v>
      </c>
      <c r="AE126" t="str">
        <v>0.80</v>
      </c>
      <c r="AF126" t="str">
        <f>AC126*AD126*AE126*AQ126</f>
        <v>29.147717</v>
      </c>
      <c r="AG126" t="str">
        <v>1.000000</v>
      </c>
      <c r="AH126" t="str">
        <v>54.65</v>
      </c>
      <c r="AI126" t="str">
        <v>53.36</v>
      </c>
      <c r="AJ126" t="str">
        <v>25.42</v>
      </c>
      <c r="AK126" t="str">
        <v>24.08</v>
      </c>
      <c r="AL126" t="str">
        <f>(AK126-AJ126)*(AJ126*0+0)+AK126</f>
        <v>24.08</v>
      </c>
      <c r="AM126" t="str">
        <v>101.54</v>
      </c>
      <c r="AN126" t="str">
        <v>79.7</v>
      </c>
      <c r="AO126" t="str">
        <v>79.5</v>
      </c>
      <c r="AP126" t="str">
        <v>0.2</v>
      </c>
      <c r="AQ126" t="str">
        <v>97</v>
      </c>
      <c r="AR126" t="str">
        <v>4.001</v>
      </c>
      <c r="AS126" t="str">
        <v>09:43:03</v>
      </c>
      <c r="AT126" t="str">
        <v>2025-01-29</v>
      </c>
      <c r="AU126" t="str">
        <v>-1.38</v>
      </c>
      <c r="AV126" t="str">
        <v>1</v>
      </c>
      <c r="AW126" t="str">
        <v>0.001</v>
      </c>
      <c r="AX126" t="str">
        <v>0.001</v>
      </c>
      <c r="AY126" t="str">
        <v>0.003</v>
      </c>
      <c r="AZ126" t="str">
        <v>-0.285</v>
      </c>
      <c r="BA126" t="str">
        <v>0.169</v>
      </c>
      <c r="BB126" t="str">
        <v>-0.340</v>
      </c>
      <c r="BC126" t="str">
        <v>1</v>
      </c>
      <c r="BD126" t="str">
        <v>75</v>
      </c>
      <c r="BE126" t="str">
        <v>0.001</v>
      </c>
      <c r="BF126" t="str">
        <v>2.000000</v>
      </c>
      <c r="BG126" t="str">
        <v>0.058905</v>
      </c>
      <c r="BH126" t="str">
        <v>0.000000</v>
      </c>
      <c r="BI126" t="str">
        <v>0.029230</v>
      </c>
      <c r="BJ126" t="str">
        <v>0.000000</v>
      </c>
      <c r="BK126" t="str">
        <v>0.000000</v>
      </c>
      <c r="BL126" t="str">
        <v>-0.000068</v>
      </c>
      <c r="BM126" t="str">
        <v>standard</v>
      </c>
      <c r="BN126" t="str">
        <v>0</v>
      </c>
      <c r="BO126" t="str">
        <v>rectangular</v>
      </c>
      <c r="BP126" t="str">
        <v>7000</v>
      </c>
      <c r="BQ126" t="str">
        <v>500</v>
      </c>
      <c r="BR126" t="str">
        <v>1.000000</v>
      </c>
      <c r="BS126" t="str">
        <v>2.000000</v>
      </c>
      <c r="BT126" t="str">
        <v>55537</v>
      </c>
      <c r="BU126" t="str">
        <v>55537</v>
      </c>
      <c r="BV126" t="str">
        <v>55537</v>
      </c>
      <c r="BW126" t="str">
        <v>0.000000</v>
      </c>
      <c r="BX126" t="str">
        <v>-9999</v>
      </c>
      <c r="BY126" t="str">
        <v>0.000000</v>
      </c>
      <c r="BZ126" t="str">
        <v>0.000000</v>
      </c>
      <c r="CA126" t="str">
        <v>0.000000</v>
      </c>
      <c r="CB126" t="str">
        <v>0.000000</v>
      </c>
      <c r="CC126" t="str">
        <v>2.447044</v>
      </c>
      <c r="CD126" t="str">
        <v>2.489841</v>
      </c>
      <c r="CE126" t="str">
        <v>1.073024</v>
      </c>
      <c r="CF126" t="str">
        <v>0.761864</v>
      </c>
      <c r="CG126" t="str">
        <v>0.268176</v>
      </c>
      <c r="CH126" t="str">
        <v>-0.013188</v>
      </c>
      <c r="CI126" t="str">
        <v>0.515474</v>
      </c>
      <c r="CJ126" t="str">
        <v>0.191496</v>
      </c>
      <c r="CK126" t="str">
        <v>140.618561</v>
      </c>
      <c r="CL126" t="str">
        <v>0.001151</v>
      </c>
      <c r="CM126" t="str">
        <v>2.363673</v>
      </c>
      <c r="CN126" t="str">
        <v>0.000005</v>
      </c>
      <c r="CO126" t="str">
        <v>1.000000</v>
      </c>
      <c r="CP126" t="str">
        <v>2.399535</v>
      </c>
      <c r="CQ126" t="str">
        <v>0.000012</v>
      </c>
      <c r="CR126" t="str">
        <v>1.000000</v>
      </c>
      <c r="CS126" t="str">
        <v>0.601056</v>
      </c>
      <c r="CT126" t="str">
        <v>0.600294</v>
      </c>
      <c r="CU126" t="str">
        <v>0.107352</v>
      </c>
      <c r="CV126" t="str">
        <v>0.000000</v>
      </c>
      <c r="CW126" t="str">
        <v>PSF-01163_20250129095205_7ee</v>
      </c>
      <c r="CX126" t="str">
        <v>PFA-00994</v>
      </c>
      <c r="CY126" t="str">
        <v>PSA-00994</v>
      </c>
      <c r="CZ126" t="str">
        <v>PSF-01163</v>
      </c>
      <c r="DA126" t="str">
        <v>RHS-01998</v>
      </c>
      <c r="DB126" t="str">
        <v>3.0.0</v>
      </c>
      <c r="DC126" t="str">
        <v>2025-01-13T08:33:48.201Z</v>
      </c>
    </row>
    <row r="127">
      <c r="A127" t="str">
        <v>124</v>
      </c>
      <c r="B127" t="str">
        <v>09:52:38</v>
      </c>
      <c r="C127" t="str">
        <v>2025-01-29</v>
      </c>
      <c r="D127" t="str">
        <v>K_lowfl_medbth</v>
      </c>
      <c r="E127" t="str">
        <v>Karina Guo</v>
      </c>
      <c r="F127" t="str">
        <v/>
      </c>
      <c r="G127" t="str">
        <v/>
      </c>
      <c r="H127" t="str">
        <v>025</v>
      </c>
      <c r="I127" t="str">
        <v>Mid</v>
      </c>
      <c r="J127" t="str">
        <f>1/((1/L127)-(1/K127))</f>
        <v>0.039248</v>
      </c>
      <c r="K127" t="str">
        <f>BH127+(BI127*AN127)+(BJ127*AN127*POWER(V127,2))+(BK127*AN127*V127)+(BL127*POWER(AN127,2))</f>
        <v>1.902496</v>
      </c>
      <c r="L127" t="str">
        <f>((M127/1000)*(1000-((T127+S127)/2)))/(T127-S127)</f>
        <v>0.038454</v>
      </c>
      <c r="M127" t="str">
        <f>(AN127*(S127-R127))/(100*U127*(1000-S127))*1000</f>
        <v>0.498420</v>
      </c>
      <c r="N127" t="str">
        <v>1.769877</v>
      </c>
      <c r="O127" t="str">
        <v>1.742349</v>
      </c>
      <c r="P127" t="str">
        <f>0.61365*EXP((17.502*AL127)/(240.97+AL127))</f>
        <v>3.054698</v>
      </c>
      <c r="Q127" t="str">
        <f>P127-N127</f>
        <v>1.284821</v>
      </c>
      <c r="R127" t="str">
        <v>17.159327</v>
      </c>
      <c r="S127" t="str">
        <v>17.430433</v>
      </c>
      <c r="T127" t="str">
        <f>(P127/AM127)*1000</f>
        <v>30.083841</v>
      </c>
      <c r="U127" t="str">
        <f>V127*BG127</f>
        <v>0.441786</v>
      </c>
      <c r="V127" t="str">
        <v>7.500000</v>
      </c>
      <c r="W127" t="str">
        <v>PSF-01163_20250129095238_215</v>
      </c>
      <c r="X127" t="str">
        <v>0.000000</v>
      </c>
      <c r="Y127" t="str">
        <v>0.000000</v>
      </c>
      <c r="Z127" t="str">
        <v>0.000000</v>
      </c>
      <c r="AA127" t="str">
        <v>146.430023</v>
      </c>
      <c r="AB127" t="str">
        <v>527.047302</v>
      </c>
      <c r="AC127" t="str">
        <v>0.722169</v>
      </c>
      <c r="AD127" t="str">
        <v>0.5</v>
      </c>
      <c r="AE127" t="str">
        <v>0.80</v>
      </c>
      <c r="AF127" t="str">
        <f>AC127*AD127*AE127*AQ127</f>
        <v>24.442158</v>
      </c>
      <c r="AG127" t="str">
        <v>1.000000</v>
      </c>
      <c r="AH127" t="str">
        <v>54.28</v>
      </c>
      <c r="AI127" t="str">
        <v>53.44</v>
      </c>
      <c r="AJ127" t="str">
        <v>25.42</v>
      </c>
      <c r="AK127" t="str">
        <v>24.33</v>
      </c>
      <c r="AL127" t="str">
        <f>(AK127-AJ127)*(AJ127*0+0)+AK127</f>
        <v>24.33</v>
      </c>
      <c r="AM127" t="str">
        <v>101.54</v>
      </c>
      <c r="AN127" t="str">
        <v>79.8</v>
      </c>
      <c r="AO127" t="str">
        <v>79.7</v>
      </c>
      <c r="AP127" t="str">
        <v>0.2</v>
      </c>
      <c r="AQ127" t="str">
        <v>85</v>
      </c>
      <c r="AR127" t="str">
        <v>4.000</v>
      </c>
      <c r="AS127" t="str">
        <v>09:43:03</v>
      </c>
      <c r="AT127" t="str">
        <v>2025-01-29</v>
      </c>
      <c r="AU127" t="str">
        <v>-1.38</v>
      </c>
      <c r="AV127" t="str">
        <v>1</v>
      </c>
      <c r="AW127" t="str">
        <v>0.000</v>
      </c>
      <c r="AX127" t="str">
        <v>0.000</v>
      </c>
      <c r="AY127" t="str">
        <v>0.003</v>
      </c>
      <c r="AZ127" t="str">
        <v>-0.046</v>
      </c>
      <c r="BA127" t="str">
        <v>0.236</v>
      </c>
      <c r="BB127" t="str">
        <v>-0.043</v>
      </c>
      <c r="BC127" t="str">
        <v>1</v>
      </c>
      <c r="BD127" t="str">
        <v>75</v>
      </c>
      <c r="BE127" t="str">
        <v>0.001</v>
      </c>
      <c r="BF127" t="str">
        <v>2.000000</v>
      </c>
      <c r="BG127" t="str">
        <v>0.058905</v>
      </c>
      <c r="BH127" t="str">
        <v>0.000000</v>
      </c>
      <c r="BI127" t="str">
        <v>0.029230</v>
      </c>
      <c r="BJ127" t="str">
        <v>0.000000</v>
      </c>
      <c r="BK127" t="str">
        <v>0.000000</v>
      </c>
      <c r="BL127" t="str">
        <v>-0.000068</v>
      </c>
      <c r="BM127" t="str">
        <v>standard</v>
      </c>
      <c r="BN127" t="str">
        <v>0</v>
      </c>
      <c r="BO127" t="str">
        <v>rectangular</v>
      </c>
      <c r="BP127" t="str">
        <v>7000</v>
      </c>
      <c r="BQ127" t="str">
        <v>500</v>
      </c>
      <c r="BR127" t="str">
        <v>1.000000</v>
      </c>
      <c r="BS127" t="str">
        <v>2.000000</v>
      </c>
      <c r="BT127" t="str">
        <v>55537</v>
      </c>
      <c r="BU127" t="str">
        <v>55537</v>
      </c>
      <c r="BV127" t="str">
        <v>55537</v>
      </c>
      <c r="BW127" t="str">
        <v>0.000000</v>
      </c>
      <c r="BX127" t="str">
        <v>-9999</v>
      </c>
      <c r="BY127" t="str">
        <v>0.000000</v>
      </c>
      <c r="BZ127" t="str">
        <v>0.000000</v>
      </c>
      <c r="CA127" t="str">
        <v>0.000000</v>
      </c>
      <c r="CB127" t="str">
        <v>0.000000</v>
      </c>
      <c r="CC127" t="str">
        <v>2.447150</v>
      </c>
      <c r="CD127" t="str">
        <v>2.489332</v>
      </c>
      <c r="CE127" t="str">
        <v>1.073832</v>
      </c>
      <c r="CF127" t="str">
        <v>0.762273</v>
      </c>
      <c r="CG127" t="str">
        <v>0.268177</v>
      </c>
      <c r="CH127" t="str">
        <v>-0.010385</v>
      </c>
      <c r="CI127" t="str">
        <v>0.517603</v>
      </c>
      <c r="CJ127" t="str">
        <v>0.180945</v>
      </c>
      <c r="CK127" t="str">
        <v>146.430023</v>
      </c>
      <c r="CL127" t="str">
        <v>0.001135</v>
      </c>
      <c r="CM127" t="str">
        <v>2.363673</v>
      </c>
      <c r="CN127" t="str">
        <v>0.000005</v>
      </c>
      <c r="CO127" t="str">
        <v>1.000000</v>
      </c>
      <c r="CP127" t="str">
        <v>2.399535</v>
      </c>
      <c r="CQ127" t="str">
        <v>0.000012</v>
      </c>
      <c r="CR127" t="str">
        <v>1.000000</v>
      </c>
      <c r="CS127" t="str">
        <v>0.601056</v>
      </c>
      <c r="CT127" t="str">
        <v>0.600294</v>
      </c>
      <c r="CU127" t="str">
        <v>0.107352</v>
      </c>
      <c r="CV127" t="str">
        <v>0.000000</v>
      </c>
      <c r="CW127" t="str">
        <v>PSF-01163_20250129095238_215</v>
      </c>
      <c r="CX127" t="str">
        <v>PFA-00994</v>
      </c>
      <c r="CY127" t="str">
        <v>PSA-00994</v>
      </c>
      <c r="CZ127" t="str">
        <v>PSF-01163</v>
      </c>
      <c r="DA127" t="str">
        <v>RHS-01998</v>
      </c>
      <c r="DB127" t="str">
        <v>3.0.0</v>
      </c>
      <c r="DC127" t="str">
        <v>2025-01-13T08:33:48.201Z</v>
      </c>
    </row>
    <row r="128">
      <c r="A128" t="str">
        <v>125</v>
      </c>
      <c r="B128" t="str">
        <v>09:53:31</v>
      </c>
      <c r="C128" t="str">
        <v>2025-01-29</v>
      </c>
      <c r="D128" t="str">
        <v>K_lowfl_medbth</v>
      </c>
      <c r="E128" t="str">
        <v>Karina Guo</v>
      </c>
      <c r="F128" t="str">
        <v/>
      </c>
      <c r="G128" t="str">
        <v/>
      </c>
      <c r="H128" t="str">
        <v>025</v>
      </c>
      <c r="I128" t="str">
        <v>Mid</v>
      </c>
      <c r="J128" t="str">
        <f>1/((1/L128)-(1/K128))</f>
        <v>0.047925</v>
      </c>
      <c r="K128" t="str">
        <f>BH128+(BI128*AN128)+(BJ128*AN128*POWER(V128,2))+(BK128*AN128*V128)+(BL128*POWER(AN128,2))</f>
        <v>1.902146</v>
      </c>
      <c r="L128" t="str">
        <f>((M128/1000)*(1000-((T128+S128)/2)))/(T128-S128)</f>
        <v>0.046747</v>
      </c>
      <c r="M128" t="str">
        <f>(AN128*(S128-R128))/(100*U128*(1000-S128))*1000</f>
        <v>0.614281</v>
      </c>
      <c r="N128" t="str">
        <v>1.776916</v>
      </c>
      <c r="O128" t="str">
        <v>1.742983</v>
      </c>
      <c r="P128" t="str">
        <f>0.61365*EXP((17.502*AL128)/(240.97+AL128))</f>
        <v>3.079270</v>
      </c>
      <c r="Q128" t="str">
        <f>P128-N128</f>
        <v>1.302354</v>
      </c>
      <c r="R128" t="str">
        <v>17.165779</v>
      </c>
      <c r="S128" t="str">
        <v>17.499964</v>
      </c>
      <c r="T128" t="str">
        <f>(P128/AM128)*1000</f>
        <v>30.326208</v>
      </c>
      <c r="U128" t="str">
        <f>V128*BG128</f>
        <v>0.441786</v>
      </c>
      <c r="V128" t="str">
        <v>7.500000</v>
      </c>
      <c r="W128" t="str">
        <v>PSF-01163_20250129095331_fab</v>
      </c>
      <c r="X128" t="str">
        <v>0.000000</v>
      </c>
      <c r="Y128" t="str">
        <v>0.000000</v>
      </c>
      <c r="Z128" t="str">
        <v>0.000000</v>
      </c>
      <c r="AA128" t="str">
        <v>141.938202</v>
      </c>
      <c r="AB128" t="str">
        <v>505.838165</v>
      </c>
      <c r="AC128" t="str">
        <v>0.719400</v>
      </c>
      <c r="AD128" t="str">
        <v>0.5</v>
      </c>
      <c r="AE128" t="str">
        <v>0.80</v>
      </c>
      <c r="AF128" t="str">
        <f>AC128*AD128*AE128*AQ128</f>
        <v>26.635483</v>
      </c>
      <c r="AG128" t="str">
        <v>1.000000</v>
      </c>
      <c r="AH128" t="str">
        <v>54.43</v>
      </c>
      <c r="AI128" t="str">
        <v>53.40</v>
      </c>
      <c r="AJ128" t="str">
        <v>25.44</v>
      </c>
      <c r="AK128" t="str">
        <v>24.46</v>
      </c>
      <c r="AL128" t="str">
        <f>(AK128-AJ128)*(AJ128*0+0)+AK128</f>
        <v>24.46</v>
      </c>
      <c r="AM128" t="str">
        <v>101.54</v>
      </c>
      <c r="AN128" t="str">
        <v>79.8</v>
      </c>
      <c r="AO128" t="str">
        <v>79.5</v>
      </c>
      <c r="AP128" t="str">
        <v>0.4</v>
      </c>
      <c r="AQ128" t="str">
        <v>93</v>
      </c>
      <c r="AR128" t="str">
        <v>4.000</v>
      </c>
      <c r="AS128" t="str">
        <v>09:53:21</v>
      </c>
      <c r="AT128" t="str">
        <v>2025-01-29</v>
      </c>
      <c r="AU128" t="str">
        <v>-1.35</v>
      </c>
      <c r="AV128" t="str">
        <v>1</v>
      </c>
      <c r="AW128" t="str">
        <v>0.001</v>
      </c>
      <c r="AX128" t="str">
        <v>0.001</v>
      </c>
      <c r="AY128" t="str">
        <v>0.003</v>
      </c>
      <c r="AZ128" t="str">
        <v>-0.152</v>
      </c>
      <c r="BA128" t="str">
        <v>-0.526</v>
      </c>
      <c r="BB128" t="str">
        <v>-1.697</v>
      </c>
      <c r="BC128" t="str">
        <v>1</v>
      </c>
      <c r="BD128" t="str">
        <v>75</v>
      </c>
      <c r="BE128" t="str">
        <v>0.001</v>
      </c>
      <c r="BF128" t="str">
        <v>2.000000</v>
      </c>
      <c r="BG128" t="str">
        <v>0.058905</v>
      </c>
      <c r="BH128" t="str">
        <v>0.000000</v>
      </c>
      <c r="BI128" t="str">
        <v>0.029230</v>
      </c>
      <c r="BJ128" t="str">
        <v>0.000000</v>
      </c>
      <c r="BK128" t="str">
        <v>0.000000</v>
      </c>
      <c r="BL128" t="str">
        <v>-0.000068</v>
      </c>
      <c r="BM128" t="str">
        <v>standard</v>
      </c>
      <c r="BN128" t="str">
        <v>0</v>
      </c>
      <c r="BO128" t="str">
        <v>rectangular</v>
      </c>
      <c r="BP128" t="str">
        <v>7000</v>
      </c>
      <c r="BQ128" t="str">
        <v>500</v>
      </c>
      <c r="BR128" t="str">
        <v>1.000000</v>
      </c>
      <c r="BS128" t="str">
        <v>2.000000</v>
      </c>
      <c r="BT128" t="str">
        <v>55537</v>
      </c>
      <c r="BU128" t="str">
        <v>55537</v>
      </c>
      <c r="BV128" t="str">
        <v>55537</v>
      </c>
      <c r="BW128" t="str">
        <v>0.000000</v>
      </c>
      <c r="BX128" t="str">
        <v>-9999</v>
      </c>
      <c r="BY128" t="str">
        <v>0.000000</v>
      </c>
      <c r="BZ128" t="str">
        <v>0.000000</v>
      </c>
      <c r="CA128" t="str">
        <v>0.000000</v>
      </c>
      <c r="CB128" t="str">
        <v>0.000000</v>
      </c>
      <c r="CC128" t="str">
        <v>2.447090</v>
      </c>
      <c r="CD128" t="str">
        <v>2.489510</v>
      </c>
      <c r="CE128" t="str">
        <v>1.073702</v>
      </c>
      <c r="CF128" t="str">
        <v>0.761895</v>
      </c>
      <c r="CG128" t="str">
        <v>0.267970</v>
      </c>
      <c r="CH128" t="str">
        <v>-0.009103</v>
      </c>
      <c r="CI128" t="str">
        <v>0.521204</v>
      </c>
      <c r="CJ128" t="str">
        <v>0.187858</v>
      </c>
      <c r="CK128" t="str">
        <v>141.938202</v>
      </c>
      <c r="CL128" t="str">
        <v>0.001146</v>
      </c>
      <c r="CM128" t="str">
        <v>2.363673</v>
      </c>
      <c r="CN128" t="str">
        <v>0.000005</v>
      </c>
      <c r="CO128" t="str">
        <v>1.000000</v>
      </c>
      <c r="CP128" t="str">
        <v>2.399535</v>
      </c>
      <c r="CQ128" t="str">
        <v>0.000012</v>
      </c>
      <c r="CR128" t="str">
        <v>1.000000</v>
      </c>
      <c r="CS128" t="str">
        <v>0.601056</v>
      </c>
      <c r="CT128" t="str">
        <v>0.600294</v>
      </c>
      <c r="CU128" t="str">
        <v>0.107352</v>
      </c>
      <c r="CV128" t="str">
        <v>0.000000</v>
      </c>
      <c r="CW128" t="str">
        <v>PSF-01163_20250129095331_fab</v>
      </c>
      <c r="CX128" t="str">
        <v>PFA-00994</v>
      </c>
      <c r="CY128" t="str">
        <v>PSA-00994</v>
      </c>
      <c r="CZ128" t="str">
        <v>PSF-01163</v>
      </c>
      <c r="DA128" t="str">
        <v>RHS-01998</v>
      </c>
      <c r="DB128" t="str">
        <v>3.0.0</v>
      </c>
      <c r="DC128" t="str">
        <v>2025-01-13T08:33:48.201Z</v>
      </c>
    </row>
    <row r="129">
      <c r="A129" t="str">
        <v>126</v>
      </c>
      <c r="B129" t="str">
        <v>09:56:03</v>
      </c>
      <c r="C129" t="str">
        <v>2025-01-29</v>
      </c>
      <c r="D129" t="str">
        <v>K_lowfl_medbth</v>
      </c>
      <c r="E129" t="str">
        <v>Karina Guo</v>
      </c>
      <c r="F129" t="str">
        <v/>
      </c>
      <c r="G129" t="str">
        <v/>
      </c>
      <c r="H129" t="str">
        <v>348</v>
      </c>
      <c r="I129" t="str">
        <v>High</v>
      </c>
      <c r="J129" t="str">
        <f>1/((1/L129)-(1/K129))</f>
        <v>0.022858</v>
      </c>
      <c r="K129" t="str">
        <f>BH129+(BI129*AN129)+(BJ129*AN129*POWER(V129,2))+(BK129*AN129*V129)+(BL129*POWER(AN129,2))</f>
        <v>1.895478</v>
      </c>
      <c r="L129" t="str">
        <f>((M129/1000)*(1000-((T129+S129)/2)))/(T129-S129)</f>
        <v>0.022586</v>
      </c>
      <c r="M129" t="str">
        <f>(AN129*(S129-R129))/(100*U129*(1000-S129))*1000</f>
        <v>0.322911</v>
      </c>
      <c r="N129" t="str">
        <v>1.760805</v>
      </c>
      <c r="O129" t="str">
        <v>1.742883</v>
      </c>
      <c r="P129" t="str">
        <f>0.61365*EXP((17.502*AL129)/(240.97+AL129))</f>
        <v>3.177278</v>
      </c>
      <c r="Q129" t="str">
        <f>P129-N129</f>
        <v>1.416473</v>
      </c>
      <c r="R129" t="str">
        <v>17.163818</v>
      </c>
      <c r="S129" t="str">
        <v>17.340317</v>
      </c>
      <c r="T129" t="str">
        <f>(P129/AM129)*1000</f>
        <v>31.289671</v>
      </c>
      <c r="U129" t="str">
        <f>V129*BG129</f>
        <v>0.441786</v>
      </c>
      <c r="V129" t="str">
        <v>7.500000</v>
      </c>
      <c r="W129" t="str">
        <v>PSF-01163_20250129095603_395</v>
      </c>
      <c r="X129" t="str">
        <v>0.000000</v>
      </c>
      <c r="Y129" t="str">
        <v>0.000000</v>
      </c>
      <c r="Z129" t="str">
        <v>0.000000</v>
      </c>
      <c r="AA129" t="str">
        <v>107.347366</v>
      </c>
      <c r="AB129" t="str">
        <v>420.816772</v>
      </c>
      <c r="AC129" t="str">
        <v>0.744907</v>
      </c>
      <c r="AD129" t="str">
        <v>0.5</v>
      </c>
      <c r="AE129" t="str">
        <v>0.80</v>
      </c>
      <c r="AF129" t="str">
        <f>AC129*AD129*AE129*AQ129</f>
        <v>30.628107</v>
      </c>
      <c r="AG129" t="str">
        <v>1.000000</v>
      </c>
      <c r="AH129" t="str">
        <v>53.78</v>
      </c>
      <c r="AI129" t="str">
        <v>53.23</v>
      </c>
      <c r="AJ129" t="str">
        <v>25.49</v>
      </c>
      <c r="AK129" t="str">
        <v>24.99</v>
      </c>
      <c r="AL129" t="str">
        <f>(AK129-AJ129)*(AJ129*0+0)+AK129</f>
        <v>24.99</v>
      </c>
      <c r="AM129" t="str">
        <v>101.54</v>
      </c>
      <c r="AN129" t="str">
        <v>79.4</v>
      </c>
      <c r="AO129" t="str">
        <v>79.7</v>
      </c>
      <c r="AP129" t="str">
        <v>-0.4</v>
      </c>
      <c r="AQ129" t="str">
        <v>103</v>
      </c>
      <c r="AR129" t="str">
        <v>3.996</v>
      </c>
      <c r="AS129" t="str">
        <v>09:53:21</v>
      </c>
      <c r="AT129" t="str">
        <v>2025-01-29</v>
      </c>
      <c r="AU129" t="str">
        <v>-1.35</v>
      </c>
      <c r="AV129" t="str">
        <v>1</v>
      </c>
      <c r="AW129" t="str">
        <v>0.001</v>
      </c>
      <c r="AX129" t="str">
        <v>-0.000</v>
      </c>
      <c r="AY129" t="str">
        <v>0.001</v>
      </c>
      <c r="AZ129" t="str">
        <v>0.094</v>
      </c>
      <c r="BA129" t="str">
        <v>-0.384</v>
      </c>
      <c r="BB129" t="str">
        <v>-1.250</v>
      </c>
      <c r="BC129" t="str">
        <v>1</v>
      </c>
      <c r="BD129" t="str">
        <v>75</v>
      </c>
      <c r="BE129" t="str">
        <v>0.001</v>
      </c>
      <c r="BF129" t="str">
        <v>2.000000</v>
      </c>
      <c r="BG129" t="str">
        <v>0.058905</v>
      </c>
      <c r="BH129" t="str">
        <v>0.000000</v>
      </c>
      <c r="BI129" t="str">
        <v>0.029230</v>
      </c>
      <c r="BJ129" t="str">
        <v>0.000000</v>
      </c>
      <c r="BK129" t="str">
        <v>0.000000</v>
      </c>
      <c r="BL129" t="str">
        <v>-0.000068</v>
      </c>
      <c r="BM129" t="str">
        <v>standard</v>
      </c>
      <c r="BN129" t="str">
        <v>0</v>
      </c>
      <c r="BO129" t="str">
        <v>rectangular</v>
      </c>
      <c r="BP129" t="str">
        <v>7000</v>
      </c>
      <c r="BQ129" t="str">
        <v>500</v>
      </c>
      <c r="BR129" t="str">
        <v>1.000000</v>
      </c>
      <c r="BS129" t="str">
        <v>2.000000</v>
      </c>
      <c r="BT129" t="str">
        <v>55537</v>
      </c>
      <c r="BU129" t="str">
        <v>55537</v>
      </c>
      <c r="BV129" t="str">
        <v>55537</v>
      </c>
      <c r="BW129" t="str">
        <v>0.000000</v>
      </c>
      <c r="BX129" t="str">
        <v>-9999</v>
      </c>
      <c r="BY129" t="str">
        <v>0.000000</v>
      </c>
      <c r="BZ129" t="str">
        <v>0.000000</v>
      </c>
      <c r="CA129" t="str">
        <v>0.000000</v>
      </c>
      <c r="CB129" t="str">
        <v>0.000000</v>
      </c>
      <c r="CC129" t="str">
        <v>2.446862</v>
      </c>
      <c r="CD129" t="str">
        <v>2.488598</v>
      </c>
      <c r="CE129" t="str">
        <v>1.071230</v>
      </c>
      <c r="CF129" t="str">
        <v>0.762345</v>
      </c>
      <c r="CG129" t="str">
        <v>0.267427</v>
      </c>
      <c r="CH129" t="str">
        <v>-0.003776</v>
      </c>
      <c r="CI129" t="str">
        <v>0.531628</v>
      </c>
      <c r="CJ129" t="str">
        <v>0.196755</v>
      </c>
      <c r="CK129" t="str">
        <v>107.347366</v>
      </c>
      <c r="CL129" t="str">
        <v>0.001159</v>
      </c>
      <c r="CM129" t="str">
        <v>2.363673</v>
      </c>
      <c r="CN129" t="str">
        <v>0.000005</v>
      </c>
      <c r="CO129" t="str">
        <v>1.000000</v>
      </c>
      <c r="CP129" t="str">
        <v>2.399535</v>
      </c>
      <c r="CQ129" t="str">
        <v>0.000012</v>
      </c>
      <c r="CR129" t="str">
        <v>1.000000</v>
      </c>
      <c r="CS129" t="str">
        <v>0.601056</v>
      </c>
      <c r="CT129" t="str">
        <v>0.600294</v>
      </c>
      <c r="CU129" t="str">
        <v>0.107352</v>
      </c>
      <c r="CV129" t="str">
        <v>0.000000</v>
      </c>
      <c r="CW129" t="str">
        <v>PSF-01163_20250129095603_395</v>
      </c>
      <c r="CX129" t="str">
        <v>PFA-00994</v>
      </c>
      <c r="CY129" t="str">
        <v>PSA-00994</v>
      </c>
      <c r="CZ129" t="str">
        <v>PSF-01163</v>
      </c>
      <c r="DA129" t="str">
        <v>RHS-01998</v>
      </c>
      <c r="DB129" t="str">
        <v>3.0.0</v>
      </c>
      <c r="DC129" t="str">
        <v>2025-01-13T08:33:48.201Z</v>
      </c>
    </row>
    <row r="130">
      <c r="A130" t="str">
        <v>127</v>
      </c>
      <c r="B130" t="str">
        <v>09:56:29</v>
      </c>
      <c r="C130" t="str">
        <v>2025-01-29</v>
      </c>
      <c r="D130" t="str">
        <v>K_lowfl_medbth</v>
      </c>
      <c r="E130" t="str">
        <v>Karina Guo</v>
      </c>
      <c r="F130" t="str">
        <v/>
      </c>
      <c r="G130" t="str">
        <v/>
      </c>
      <c r="H130" t="str">
        <v>348</v>
      </c>
      <c r="I130" t="str">
        <v>High</v>
      </c>
      <c r="J130" t="str">
        <f>1/((1/L130)-(1/K130))</f>
        <v>0.035957</v>
      </c>
      <c r="K130" t="str">
        <f>BH130+(BI130*AN130)+(BJ130*AN130*POWER(V130,2))+(BK130*AN130*V130)+(BL130*POWER(AN130,2))</f>
        <v>1.901782</v>
      </c>
      <c r="L130" t="str">
        <f>((M130/1000)*(1000-((T130+S130)/2)))/(T130-S130)</f>
        <v>0.035290</v>
      </c>
      <c r="M130" t="str">
        <f>(AN130*(S130-R130))/(100*U130*(1000-S130))*1000</f>
        <v>0.495863</v>
      </c>
      <c r="N130" t="str">
        <v>1.773082</v>
      </c>
      <c r="O130" t="str">
        <v>1.745682</v>
      </c>
      <c r="P130" t="str">
        <f>0.61365*EXP((17.502*AL130)/(240.97+AL130))</f>
        <v>3.165167</v>
      </c>
      <c r="Q130" t="str">
        <f>P130-N130</f>
        <v>1.392085</v>
      </c>
      <c r="R130" t="str">
        <v>17.191723</v>
      </c>
      <c r="S130" t="str">
        <v>17.461563</v>
      </c>
      <c r="T130" t="str">
        <f>(P130/AM130)*1000</f>
        <v>31.171011</v>
      </c>
      <c r="U130" t="str">
        <f>V130*BG130</f>
        <v>0.441786</v>
      </c>
      <c r="V130" t="str">
        <v>7.500000</v>
      </c>
      <c r="W130" t="str">
        <v>PSF-01163_20250129095629_6e8</v>
      </c>
      <c r="X130" t="str">
        <v>0.000000</v>
      </c>
      <c r="Y130" t="str">
        <v>0.000000</v>
      </c>
      <c r="Z130" t="str">
        <v>0.000000</v>
      </c>
      <c r="AA130" t="str">
        <v>109.439850</v>
      </c>
      <c r="AB130" t="str">
        <v>443.022247</v>
      </c>
      <c r="AC130" t="str">
        <v>0.752970</v>
      </c>
      <c r="AD130" t="str">
        <v>0.5</v>
      </c>
      <c r="AE130" t="str">
        <v>0.80</v>
      </c>
      <c r="AF130" t="str">
        <f>AC130*AD130*AE130*AQ130</f>
        <v>27.273418</v>
      </c>
      <c r="AG130" t="str">
        <v>1.000000</v>
      </c>
      <c r="AH130" t="str">
        <v>54.13</v>
      </c>
      <c r="AI130" t="str">
        <v>53.29</v>
      </c>
      <c r="AJ130" t="str">
        <v>25.50</v>
      </c>
      <c r="AK130" t="str">
        <v>24.92</v>
      </c>
      <c r="AL130" t="str">
        <f>(AK130-AJ130)*(AJ130*0+0)+AK130</f>
        <v>24.92</v>
      </c>
      <c r="AM130" t="str">
        <v>101.54</v>
      </c>
      <c r="AN130" t="str">
        <v>79.8</v>
      </c>
      <c r="AO130" t="str">
        <v>79.5</v>
      </c>
      <c r="AP130" t="str">
        <v>0.3</v>
      </c>
      <c r="AQ130" t="str">
        <v>91</v>
      </c>
      <c r="AR130" t="str">
        <v>3.996</v>
      </c>
      <c r="AS130" t="str">
        <v>09:53:21</v>
      </c>
      <c r="AT130" t="str">
        <v>2025-01-29</v>
      </c>
      <c r="AU130" t="str">
        <v>-1.35</v>
      </c>
      <c r="AV130" t="str">
        <v>1</v>
      </c>
      <c r="AW130" t="str">
        <v>0.000</v>
      </c>
      <c r="AX130" t="str">
        <v>0.000</v>
      </c>
      <c r="AY130" t="str">
        <v>-9999.000</v>
      </c>
      <c r="AZ130" t="str">
        <v>-0.185</v>
      </c>
      <c r="BA130" t="str">
        <v>-0.337</v>
      </c>
      <c r="BB130" t="str">
        <v>-9999.000</v>
      </c>
      <c r="BC130" t="str">
        <v>1</v>
      </c>
      <c r="BD130" t="str">
        <v>75</v>
      </c>
      <c r="BE130" t="str">
        <v>0.001</v>
      </c>
      <c r="BF130" t="str">
        <v>2.000000</v>
      </c>
      <c r="BG130" t="str">
        <v>0.058905</v>
      </c>
      <c r="BH130" t="str">
        <v>0.000000</v>
      </c>
      <c r="BI130" t="str">
        <v>0.029230</v>
      </c>
      <c r="BJ130" t="str">
        <v>0.000000</v>
      </c>
      <c r="BK130" t="str">
        <v>0.000000</v>
      </c>
      <c r="BL130" t="str">
        <v>-0.000068</v>
      </c>
      <c r="BM130" t="str">
        <v>standard</v>
      </c>
      <c r="BN130" t="str">
        <v>0</v>
      </c>
      <c r="BO130" t="str">
        <v>rectangular</v>
      </c>
      <c r="BP130" t="str">
        <v>7000</v>
      </c>
      <c r="BQ130" t="str">
        <v>500</v>
      </c>
      <c r="BR130" t="str">
        <v>1.000000</v>
      </c>
      <c r="BS130" t="str">
        <v>2.000000</v>
      </c>
      <c r="BT130" t="str">
        <v>55537</v>
      </c>
      <c r="BU130" t="str">
        <v>55537</v>
      </c>
      <c r="BV130" t="str">
        <v>55537</v>
      </c>
      <c r="BW130" t="str">
        <v>0.000000</v>
      </c>
      <c r="BX130" t="str">
        <v>-9999</v>
      </c>
      <c r="BY130" t="str">
        <v>0.000000</v>
      </c>
      <c r="BZ130" t="str">
        <v>0.000000</v>
      </c>
      <c r="CA130" t="str">
        <v>0.000000</v>
      </c>
      <c r="CB130" t="str">
        <v>0.000000</v>
      </c>
      <c r="CC130" t="str">
        <v>2.446941</v>
      </c>
      <c r="CD130" t="str">
        <v>2.489078</v>
      </c>
      <c r="CE130" t="str">
        <v>1.073567</v>
      </c>
      <c r="CF130" t="str">
        <v>0.761905</v>
      </c>
      <c r="CG130" t="str">
        <v>0.267344</v>
      </c>
      <c r="CH130" t="str">
        <v>-0.004586</v>
      </c>
      <c r="CI130" t="str">
        <v>0.533363</v>
      </c>
      <c r="CJ130" t="str">
        <v>0.186111</v>
      </c>
      <c r="CK130" t="str">
        <v>109.439850</v>
      </c>
      <c r="CL130" t="str">
        <v>0.001128</v>
      </c>
      <c r="CM130" t="str">
        <v>2.363673</v>
      </c>
      <c r="CN130" t="str">
        <v>0.000005</v>
      </c>
      <c r="CO130" t="str">
        <v>1.000000</v>
      </c>
      <c r="CP130" t="str">
        <v>2.399535</v>
      </c>
      <c r="CQ130" t="str">
        <v>0.000012</v>
      </c>
      <c r="CR130" t="str">
        <v>1.000000</v>
      </c>
      <c r="CS130" t="str">
        <v>0.601056</v>
      </c>
      <c r="CT130" t="str">
        <v>0.600294</v>
      </c>
      <c r="CU130" t="str">
        <v>0.107352</v>
      </c>
      <c r="CV130" t="str">
        <v>0.000000</v>
      </c>
      <c r="CW130" t="str">
        <v>PSF-01163_20250129095629_6e8</v>
      </c>
      <c r="CX130" t="str">
        <v>PFA-00994</v>
      </c>
      <c r="CY130" t="str">
        <v>PSA-00994</v>
      </c>
      <c r="CZ130" t="str">
        <v>PSF-01163</v>
      </c>
      <c r="DA130" t="str">
        <v>RHS-01998</v>
      </c>
      <c r="DB130" t="str">
        <v>3.0.0</v>
      </c>
      <c r="DC130" t="str">
        <v>2025-01-13T08:33:48.201Z</v>
      </c>
    </row>
    <row r="131">
      <c r="A131" t="str">
        <v>128</v>
      </c>
      <c r="B131" t="str">
        <v>09:57:10</v>
      </c>
      <c r="C131" t="str">
        <v>2025-01-29</v>
      </c>
      <c r="D131" t="str">
        <v>K_lowfl_medbth</v>
      </c>
      <c r="E131" t="str">
        <v>Karina Guo</v>
      </c>
      <c r="F131" t="str">
        <v/>
      </c>
      <c r="G131" t="str">
        <v/>
      </c>
      <c r="H131" t="str">
        <v>348</v>
      </c>
      <c r="I131" t="str">
        <v>High</v>
      </c>
      <c r="J131" t="str">
        <f>1/((1/L131)-(1/K131))</f>
        <v>0.033757</v>
      </c>
      <c r="K131" t="str">
        <f>BH131+(BI131*AN131)+(BJ131*AN131*POWER(V131,2))+(BK131*AN131*V131)+(BL131*POWER(AN131,2))</f>
        <v>1.899089</v>
      </c>
      <c r="L131" t="str">
        <f>((M131/1000)*(1000-((T131+S131)/2)))/(T131-S131)</f>
        <v>0.033167</v>
      </c>
      <c r="M131" t="str">
        <f>(AN131*(S131-R131))/(100*U131*(1000-S131))*1000</f>
        <v>0.468311</v>
      </c>
      <c r="N131" t="str">
        <v>1.765096</v>
      </c>
      <c r="O131" t="str">
        <v>1.739168</v>
      </c>
      <c r="P131" t="str">
        <f>0.61365*EXP((17.502*AL131)/(240.97+AL131))</f>
        <v>3.164059</v>
      </c>
      <c r="Q131" t="str">
        <f>P131-N131</f>
        <v>1.398963</v>
      </c>
      <c r="R131" t="str">
        <v>17.127193</v>
      </c>
      <c r="S131" t="str">
        <v>17.382526</v>
      </c>
      <c r="T131" t="str">
        <f>(P131/AM131)*1000</f>
        <v>31.159409</v>
      </c>
      <c r="U131" t="str">
        <f>V131*BG131</f>
        <v>0.441786</v>
      </c>
      <c r="V131" t="str">
        <v>7.500000</v>
      </c>
      <c r="W131" t="str">
        <v>PSF-01163_20250129095710_74a</v>
      </c>
      <c r="X131" t="str">
        <v>0.000000</v>
      </c>
      <c r="Y131" t="str">
        <v>0.000000</v>
      </c>
      <c r="Z131" t="str">
        <v>0.000000</v>
      </c>
      <c r="AA131" t="str">
        <v>117.673874</v>
      </c>
      <c r="AB131" t="str">
        <v>504.247772</v>
      </c>
      <c r="AC131" t="str">
        <v>0.766635</v>
      </c>
      <c r="AD131" t="str">
        <v>0.5</v>
      </c>
      <c r="AE131" t="str">
        <v>0.80</v>
      </c>
      <c r="AF131" t="str">
        <f>AC131*AD131*AE131*AQ131</f>
        <v>24.189415</v>
      </c>
      <c r="AG131" t="str">
        <v>1.000000</v>
      </c>
      <c r="AH131" t="str">
        <v>53.86</v>
      </c>
      <c r="AI131" t="str">
        <v>53.07</v>
      </c>
      <c r="AJ131" t="str">
        <v>25.51</v>
      </c>
      <c r="AK131" t="str">
        <v>24.92</v>
      </c>
      <c r="AL131" t="str">
        <f>(AK131-AJ131)*(AJ131*0+0)+AK131</f>
        <v>24.92</v>
      </c>
      <c r="AM131" t="str">
        <v>101.54</v>
      </c>
      <c r="AN131" t="str">
        <v>79.6</v>
      </c>
      <c r="AO131" t="str">
        <v>67.1</v>
      </c>
      <c r="AP131" t="str">
        <v>15.7</v>
      </c>
      <c r="AQ131" t="str">
        <v>79</v>
      </c>
      <c r="AR131" t="str">
        <v>3.996</v>
      </c>
      <c r="AS131" t="str">
        <v>09:53:21</v>
      </c>
      <c r="AT131" t="str">
        <v>2025-01-29</v>
      </c>
      <c r="AU131" t="str">
        <v>-1.35</v>
      </c>
      <c r="AV131" t="str">
        <v>1</v>
      </c>
      <c r="AW131" t="str">
        <v>0.000</v>
      </c>
      <c r="AX131" t="str">
        <v>0.000</v>
      </c>
      <c r="AY131" t="str">
        <v>-9999.000</v>
      </c>
      <c r="AZ131" t="str">
        <v>-0.097</v>
      </c>
      <c r="BA131" t="str">
        <v>0.200</v>
      </c>
      <c r="BB131" t="str">
        <v>-9999.000</v>
      </c>
      <c r="BC131" t="str">
        <v>1</v>
      </c>
      <c r="BD131" t="str">
        <v>75</v>
      </c>
      <c r="BE131" t="str">
        <v>0.001</v>
      </c>
      <c r="BF131" t="str">
        <v>2.000000</v>
      </c>
      <c r="BG131" t="str">
        <v>0.058905</v>
      </c>
      <c r="BH131" t="str">
        <v>0.000000</v>
      </c>
      <c r="BI131" t="str">
        <v>0.029230</v>
      </c>
      <c r="BJ131" t="str">
        <v>0.000000</v>
      </c>
      <c r="BK131" t="str">
        <v>0.000000</v>
      </c>
      <c r="BL131" t="str">
        <v>-0.000068</v>
      </c>
      <c r="BM131" t="str">
        <v>standard</v>
      </c>
      <c r="BN131" t="str">
        <v>0</v>
      </c>
      <c r="BO131" t="str">
        <v>rectangular</v>
      </c>
      <c r="BP131" t="str">
        <v>7000</v>
      </c>
      <c r="BQ131" t="str">
        <v>500</v>
      </c>
      <c r="BR131" t="str">
        <v>1.000000</v>
      </c>
      <c r="BS131" t="str">
        <v>2.000000</v>
      </c>
      <c r="BT131" t="str">
        <v>55537</v>
      </c>
      <c r="BU131" t="str">
        <v>55537</v>
      </c>
      <c r="BV131" t="str">
        <v>55537</v>
      </c>
      <c r="BW131" t="str">
        <v>0.000000</v>
      </c>
      <c r="BX131" t="str">
        <v>-9999</v>
      </c>
      <c r="BY131" t="str">
        <v>0.000000</v>
      </c>
      <c r="BZ131" t="str">
        <v>0.000000</v>
      </c>
      <c r="CA131" t="str">
        <v>0.000000</v>
      </c>
      <c r="CB131" t="str">
        <v>0.000000</v>
      </c>
      <c r="CC131" t="str">
        <v>2.446647</v>
      </c>
      <c r="CD131" t="str">
        <v>2.488710</v>
      </c>
      <c r="CE131" t="str">
        <v>1.072567</v>
      </c>
      <c r="CF131" t="str">
        <v>0.735040</v>
      </c>
      <c r="CG131" t="str">
        <v>0.267269</v>
      </c>
      <c r="CH131" t="str">
        <v>-0.004731</v>
      </c>
      <c r="CI131" t="str">
        <v>0.536028</v>
      </c>
      <c r="CJ131" t="str">
        <v>0.175960</v>
      </c>
      <c r="CK131" t="str">
        <v>117.673874</v>
      </c>
      <c r="CL131" t="str">
        <v>0.001142</v>
      </c>
      <c r="CM131" t="str">
        <v>2.363673</v>
      </c>
      <c r="CN131" t="str">
        <v>0.000005</v>
      </c>
      <c r="CO131" t="str">
        <v>1.000000</v>
      </c>
      <c r="CP131" t="str">
        <v>2.399535</v>
      </c>
      <c r="CQ131" t="str">
        <v>0.000012</v>
      </c>
      <c r="CR131" t="str">
        <v>1.000000</v>
      </c>
      <c r="CS131" t="str">
        <v>0.601056</v>
      </c>
      <c r="CT131" t="str">
        <v>0.600294</v>
      </c>
      <c r="CU131" t="str">
        <v>0.107352</v>
      </c>
      <c r="CV131" t="str">
        <v>0.000000</v>
      </c>
      <c r="CW131" t="str">
        <v>PSF-01163_20250129095710_74a</v>
      </c>
      <c r="CX131" t="str">
        <v>PFA-00994</v>
      </c>
      <c r="CY131" t="str">
        <v>PSA-00994</v>
      </c>
      <c r="CZ131" t="str">
        <v>PSF-01163</v>
      </c>
      <c r="DA131" t="str">
        <v>RHS-01998</v>
      </c>
      <c r="DB131" t="str">
        <v>3.0.0</v>
      </c>
      <c r="DC131" t="str">
        <v>2025-01-13T08:33:48.201Z</v>
      </c>
    </row>
    <row r="132">
      <c r="A132" t="str">
        <v>129</v>
      </c>
      <c r="B132" t="str">
        <v>09:57:33</v>
      </c>
      <c r="C132" t="str">
        <v>2025-01-29</v>
      </c>
      <c r="D132" t="str">
        <v>K_lowfl_medbth</v>
      </c>
      <c r="E132" t="str">
        <v>Karina Guo</v>
      </c>
      <c r="F132" t="str">
        <v/>
      </c>
      <c r="G132" t="str">
        <v/>
      </c>
      <c r="H132" t="str">
        <v>458</v>
      </c>
      <c r="I132" t="str">
        <v>Low</v>
      </c>
      <c r="J132" t="str">
        <f>1/((1/L132)-(1/K132))</f>
        <v>0.069251</v>
      </c>
      <c r="K132" t="str">
        <f>BH132+(BI132*AN132)+(BJ132*AN132*POWER(V132,2))+(BK132*AN132*V132)+(BL132*POWER(AN132,2))</f>
        <v>1.901582</v>
      </c>
      <c r="L132" t="str">
        <f>((M132/1000)*(1000-((T132+S132)/2)))/(T132-S132)</f>
        <v>0.066818</v>
      </c>
      <c r="M132" t="str">
        <f>(AN132*(S132-R132))/(100*U132*(1000-S132))*1000</f>
        <v>0.828087</v>
      </c>
      <c r="N132" t="str">
        <v>1.784927</v>
      </c>
      <c r="O132" t="str">
        <v>1.739169</v>
      </c>
      <c r="P132" t="str">
        <f>0.61365*EXP((17.502*AL132)/(240.97+AL132))</f>
        <v>3.013606</v>
      </c>
      <c r="Q132" t="str">
        <f>P132-N132</f>
        <v>1.228680</v>
      </c>
      <c r="R132" t="str">
        <v>17.127747</v>
      </c>
      <c r="S132" t="str">
        <v>17.578384</v>
      </c>
      <c r="T132" t="str">
        <f>(P132/AM132)*1000</f>
        <v>29.678713</v>
      </c>
      <c r="U132" t="str">
        <f>V132*BG132</f>
        <v>0.441786</v>
      </c>
      <c r="V132" t="str">
        <v>7.500000</v>
      </c>
      <c r="W132" t="str">
        <v>PSF-01163_20250129095733_c08</v>
      </c>
      <c r="X132" t="str">
        <v>0.000000</v>
      </c>
      <c r="Y132" t="str">
        <v>0.000000</v>
      </c>
      <c r="Z132" t="str">
        <v>0.000000</v>
      </c>
      <c r="AA132" t="str">
        <v>132.618423</v>
      </c>
      <c r="AB132" t="str">
        <v>563.235657</v>
      </c>
      <c r="AC132" t="str">
        <v>0.764542</v>
      </c>
      <c r="AD132" t="str">
        <v>0.5</v>
      </c>
      <c r="AE132" t="str">
        <v>0.80</v>
      </c>
      <c r="AF132" t="str">
        <f>AC132*AD132*AE132*AQ132</f>
        <v>23.187569</v>
      </c>
      <c r="AG132" t="str">
        <v>1.000000</v>
      </c>
      <c r="AH132" t="str">
        <v>54.46</v>
      </c>
      <c r="AI132" t="str">
        <v>53.06</v>
      </c>
      <c r="AJ132" t="str">
        <v>25.51</v>
      </c>
      <c r="AK132" t="str">
        <v>24.10</v>
      </c>
      <c r="AL132" t="str">
        <f>(AK132-AJ132)*(AJ132*0+0)+AK132</f>
        <v>24.10</v>
      </c>
      <c r="AM132" t="str">
        <v>101.54</v>
      </c>
      <c r="AN132" t="str">
        <v>79.8</v>
      </c>
      <c r="AO132" t="str">
        <v>79.6</v>
      </c>
      <c r="AP132" t="str">
        <v>0.2</v>
      </c>
      <c r="AQ132" t="str">
        <v>76</v>
      </c>
      <c r="AR132" t="str">
        <v>3.994</v>
      </c>
      <c r="AS132" t="str">
        <v>09:53:21</v>
      </c>
      <c r="AT132" t="str">
        <v>2025-01-29</v>
      </c>
      <c r="AU132" t="str">
        <v>-1.35</v>
      </c>
      <c r="AV132" t="str">
        <v>1</v>
      </c>
      <c r="AW132" t="str">
        <v>0.001</v>
      </c>
      <c r="AX132" t="str">
        <v>0.000</v>
      </c>
      <c r="AY132" t="str">
        <v>0.002</v>
      </c>
      <c r="AZ132" t="str">
        <v>0.168</v>
      </c>
      <c r="BA132" t="str">
        <v>0.319</v>
      </c>
      <c r="BB132" t="str">
        <v>0.758</v>
      </c>
      <c r="BC132" t="str">
        <v>1</v>
      </c>
      <c r="BD132" t="str">
        <v>75</v>
      </c>
      <c r="BE132" t="str">
        <v>0.001</v>
      </c>
      <c r="BF132" t="str">
        <v>2.000000</v>
      </c>
      <c r="BG132" t="str">
        <v>0.058905</v>
      </c>
      <c r="BH132" t="str">
        <v>0.000000</v>
      </c>
      <c r="BI132" t="str">
        <v>0.029230</v>
      </c>
      <c r="BJ132" t="str">
        <v>0.000000</v>
      </c>
      <c r="BK132" t="str">
        <v>0.000000</v>
      </c>
      <c r="BL132" t="str">
        <v>-0.000068</v>
      </c>
      <c r="BM132" t="str">
        <v>standard</v>
      </c>
      <c r="BN132" t="str">
        <v>0</v>
      </c>
      <c r="BO132" t="str">
        <v>rectangular</v>
      </c>
      <c r="BP132" t="str">
        <v>7000</v>
      </c>
      <c r="BQ132" t="str">
        <v>500</v>
      </c>
      <c r="BR132" t="str">
        <v>1.000000</v>
      </c>
      <c r="BS132" t="str">
        <v>2.000000</v>
      </c>
      <c r="BT132" t="str">
        <v>55537</v>
      </c>
      <c r="BU132" t="str">
        <v>55537</v>
      </c>
      <c r="BV132" t="str">
        <v>55537</v>
      </c>
      <c r="BW132" t="str">
        <v>0.000000</v>
      </c>
      <c r="BX132" t="str">
        <v>-9999</v>
      </c>
      <c r="BY132" t="str">
        <v>0.000000</v>
      </c>
      <c r="BZ132" t="str">
        <v>0.000000</v>
      </c>
      <c r="CA132" t="str">
        <v>0.000000</v>
      </c>
      <c r="CB132" t="str">
        <v>0.000000</v>
      </c>
      <c r="CC132" t="str">
        <v>2.446638</v>
      </c>
      <c r="CD132" t="str">
        <v>2.489533</v>
      </c>
      <c r="CE132" t="str">
        <v>1.073492</v>
      </c>
      <c r="CF132" t="str">
        <v>0.762111</v>
      </c>
      <c r="CG132" t="str">
        <v>0.267246</v>
      </c>
      <c r="CH132" t="str">
        <v>-0.013891</v>
      </c>
      <c r="CI132" t="str">
        <v>0.537487</v>
      </c>
      <c r="CJ132" t="str">
        <v>0.173298</v>
      </c>
      <c r="CK132" t="str">
        <v>132.618423</v>
      </c>
      <c r="CL132" t="str">
        <v>0.001173</v>
      </c>
      <c r="CM132" t="str">
        <v>2.363673</v>
      </c>
      <c r="CN132" t="str">
        <v>0.000005</v>
      </c>
      <c r="CO132" t="str">
        <v>1.000000</v>
      </c>
      <c r="CP132" t="str">
        <v>2.399535</v>
      </c>
      <c r="CQ132" t="str">
        <v>0.000012</v>
      </c>
      <c r="CR132" t="str">
        <v>1.000000</v>
      </c>
      <c r="CS132" t="str">
        <v>0.601056</v>
      </c>
      <c r="CT132" t="str">
        <v>0.600294</v>
      </c>
      <c r="CU132" t="str">
        <v>0.107352</v>
      </c>
      <c r="CV132" t="str">
        <v>0.000000</v>
      </c>
      <c r="CW132" t="str">
        <v>PSF-01163_20250129095733_c08</v>
      </c>
      <c r="CX132" t="str">
        <v>PFA-00994</v>
      </c>
      <c r="CY132" t="str">
        <v>PSA-00994</v>
      </c>
      <c r="CZ132" t="str">
        <v>PSF-01163</v>
      </c>
      <c r="DA132" t="str">
        <v>RHS-01998</v>
      </c>
      <c r="DB132" t="str">
        <v>3.0.0</v>
      </c>
      <c r="DC132" t="str">
        <v>2025-01-13T08:33:48.201Z</v>
      </c>
    </row>
    <row r="133">
      <c r="A133" t="str">
        <v>130</v>
      </c>
      <c r="B133" t="str">
        <v>09:58:21</v>
      </c>
      <c r="C133" t="str">
        <v>2025-01-29</v>
      </c>
      <c r="D133" t="str">
        <v>K_lowfl_medbth</v>
      </c>
      <c r="E133" t="str">
        <v>Karina Guo</v>
      </c>
      <c r="F133" t="str">
        <v/>
      </c>
      <c r="G133" t="str">
        <v/>
      </c>
      <c r="H133" t="str">
        <v>458</v>
      </c>
      <c r="I133" t="str">
        <v>Low</v>
      </c>
      <c r="J133" t="str">
        <f>1/((1/L133)-(1/K133))</f>
        <v>0.035350</v>
      </c>
      <c r="K133" t="str">
        <f>BH133+(BI133*AN133)+(BJ133*AN133*POWER(V133,2))+(BK133*AN133*V133)+(BL133*POWER(AN133,2))</f>
        <v>1.897202</v>
      </c>
      <c r="L133" t="str">
        <f>((M133/1000)*(1000-((T133+S133)/2)))/(T133-S133)</f>
        <v>0.034704</v>
      </c>
      <c r="M133" t="str">
        <f>(AN133*(S133-R133))/(100*U133*(1000-S133))*1000</f>
        <v>0.474902</v>
      </c>
      <c r="N133" t="str">
        <v>1.779483</v>
      </c>
      <c r="O133" t="str">
        <v>1.753160</v>
      </c>
      <c r="P133" t="str">
        <f>0.61365*EXP((17.502*AL133)/(240.97+AL133))</f>
        <v>3.135453</v>
      </c>
      <c r="Q133" t="str">
        <f>P133-N133</f>
        <v>1.355969</v>
      </c>
      <c r="R133" t="str">
        <v>17.264776</v>
      </c>
      <c r="S133" t="str">
        <v>17.523998</v>
      </c>
      <c r="T133" t="str">
        <f>(P133/AM133)*1000</f>
        <v>30.877316</v>
      </c>
      <c r="U133" t="str">
        <f>V133*BG133</f>
        <v>0.441786</v>
      </c>
      <c r="V133" t="str">
        <v>7.500000</v>
      </c>
      <c r="W133" t="str">
        <v>PSF-01163_20250129095821_a00</v>
      </c>
      <c r="X133" t="str">
        <v>0.000000</v>
      </c>
      <c r="Y133" t="str">
        <v>0.000000</v>
      </c>
      <c r="Z133" t="str">
        <v>0.000000</v>
      </c>
      <c r="AA133" t="str">
        <v>132.878784</v>
      </c>
      <c r="AB133" t="str">
        <v>582.282532</v>
      </c>
      <c r="AC133" t="str">
        <v>0.771797</v>
      </c>
      <c r="AD133" t="str">
        <v>0.5</v>
      </c>
      <c r="AE133" t="str">
        <v>0.80</v>
      </c>
      <c r="AF133" t="str">
        <f>AC133*AD133*AE133*AQ133</f>
        <v>20.444567</v>
      </c>
      <c r="AG133" t="str">
        <v>1.000000</v>
      </c>
      <c r="AH133" t="str">
        <v>54.26</v>
      </c>
      <c r="AI133" t="str">
        <v>53.46</v>
      </c>
      <c r="AJ133" t="str">
        <v>25.52</v>
      </c>
      <c r="AK133" t="str">
        <v>24.77</v>
      </c>
      <c r="AL133" t="str">
        <f>(AK133-AJ133)*(AJ133*0+0)+AK133</f>
        <v>24.77</v>
      </c>
      <c r="AM133" t="str">
        <v>101.55</v>
      </c>
      <c r="AN133" t="str">
        <v>79.5</v>
      </c>
      <c r="AO133" t="str">
        <v>79.6</v>
      </c>
      <c r="AP133" t="str">
        <v>-0.1</v>
      </c>
      <c r="AQ133" t="str">
        <v>66</v>
      </c>
      <c r="AR133" t="str">
        <v>3.993</v>
      </c>
      <c r="AS133" t="str">
        <v>09:53:21</v>
      </c>
      <c r="AT133" t="str">
        <v>2025-01-29</v>
      </c>
      <c r="AU133" t="str">
        <v>-1.35</v>
      </c>
      <c r="AV133" t="str">
        <v>1</v>
      </c>
      <c r="AW133" t="str">
        <v>0.000</v>
      </c>
      <c r="AX133" t="str">
        <v>-0.000</v>
      </c>
      <c r="AY133" t="str">
        <v>0.004</v>
      </c>
      <c r="AZ133" t="str">
        <v>0.171</v>
      </c>
      <c r="BA133" t="str">
        <v>0.636</v>
      </c>
      <c r="BB133" t="str">
        <v>1.777</v>
      </c>
      <c r="BC133" t="str">
        <v>1</v>
      </c>
      <c r="BD133" t="str">
        <v>75</v>
      </c>
      <c r="BE133" t="str">
        <v>0.001</v>
      </c>
      <c r="BF133" t="str">
        <v>2.000000</v>
      </c>
      <c r="BG133" t="str">
        <v>0.058905</v>
      </c>
      <c r="BH133" t="str">
        <v>0.000000</v>
      </c>
      <c r="BI133" t="str">
        <v>0.029230</v>
      </c>
      <c r="BJ133" t="str">
        <v>0.000000</v>
      </c>
      <c r="BK133" t="str">
        <v>0.000000</v>
      </c>
      <c r="BL133" t="str">
        <v>-0.000068</v>
      </c>
      <c r="BM133" t="str">
        <v>standard</v>
      </c>
      <c r="BN133" t="str">
        <v>0</v>
      </c>
      <c r="BO133" t="str">
        <v>rectangular</v>
      </c>
      <c r="BP133" t="str">
        <v>7000</v>
      </c>
      <c r="BQ133" t="str">
        <v>500</v>
      </c>
      <c r="BR133" t="str">
        <v>1.000000</v>
      </c>
      <c r="BS133" t="str">
        <v>2.000000</v>
      </c>
      <c r="BT133" t="str">
        <v>55537</v>
      </c>
      <c r="BU133" t="str">
        <v>55537</v>
      </c>
      <c r="BV133" t="str">
        <v>55537</v>
      </c>
      <c r="BW133" t="str">
        <v>0.000000</v>
      </c>
      <c r="BX133" t="str">
        <v>-9999</v>
      </c>
      <c r="BY133" t="str">
        <v>0.000000</v>
      </c>
      <c r="BZ133" t="str">
        <v>0.000000</v>
      </c>
      <c r="CA133" t="str">
        <v>0.000000</v>
      </c>
      <c r="CB133" t="str">
        <v>0.000000</v>
      </c>
      <c r="CC133" t="str">
        <v>2.447161</v>
      </c>
      <c r="CD133" t="str">
        <v>2.489260</v>
      </c>
      <c r="CE133" t="str">
        <v>1.071868</v>
      </c>
      <c r="CF133" t="str">
        <v>0.762118</v>
      </c>
      <c r="CG133" t="str">
        <v>0.267144</v>
      </c>
      <c r="CH133" t="str">
        <v>-0.006576</v>
      </c>
      <c r="CI133" t="str">
        <v>0.540472</v>
      </c>
      <c r="CJ133" t="str">
        <v>0.164950</v>
      </c>
      <c r="CK133" t="str">
        <v>132.878784</v>
      </c>
      <c r="CL133" t="str">
        <v>0.001137</v>
      </c>
      <c r="CM133" t="str">
        <v>2.363673</v>
      </c>
      <c r="CN133" t="str">
        <v>0.000005</v>
      </c>
      <c r="CO133" t="str">
        <v>1.000000</v>
      </c>
      <c r="CP133" t="str">
        <v>2.399535</v>
      </c>
      <c r="CQ133" t="str">
        <v>0.000012</v>
      </c>
      <c r="CR133" t="str">
        <v>1.000000</v>
      </c>
      <c r="CS133" t="str">
        <v>0.601056</v>
      </c>
      <c r="CT133" t="str">
        <v>0.600294</v>
      </c>
      <c r="CU133" t="str">
        <v>0.107352</v>
      </c>
      <c r="CV133" t="str">
        <v>0.000000</v>
      </c>
      <c r="CW133" t="str">
        <v>PSF-01163_20250129095821_a00</v>
      </c>
      <c r="CX133" t="str">
        <v>PFA-00994</v>
      </c>
      <c r="CY133" t="str">
        <v>PSA-00994</v>
      </c>
      <c r="CZ133" t="str">
        <v>PSF-01163</v>
      </c>
      <c r="DA133" t="str">
        <v>RHS-01998</v>
      </c>
      <c r="DB133" t="str">
        <v>3.0.0</v>
      </c>
      <c r="DC133" t="str">
        <v>2025-01-13T08:33:48.201Z</v>
      </c>
    </row>
    <row r="134">
      <c r="A134" t="str">
        <v>131</v>
      </c>
      <c r="B134" t="str">
        <v>09:58:47</v>
      </c>
      <c r="C134" t="str">
        <v>2025-01-29</v>
      </c>
      <c r="D134" t="str">
        <v>K_lowfl_medbth</v>
      </c>
      <c r="E134" t="str">
        <v>Karina Guo</v>
      </c>
      <c r="F134" t="str">
        <v/>
      </c>
      <c r="G134" t="str">
        <v/>
      </c>
      <c r="H134" t="str">
        <v>458</v>
      </c>
      <c r="I134" t="str">
        <v>Low</v>
      </c>
      <c r="J134" t="str">
        <f>1/((1/L134)-(1/K134))</f>
        <v>0.023323</v>
      </c>
      <c r="K134" t="str">
        <f>BH134+(BI134*AN134)+(BJ134*AN134*POWER(V134,2))+(BK134*AN134*V134)+(BL134*POWER(AN134,2))</f>
        <v>1.900122</v>
      </c>
      <c r="L134" t="str">
        <f>((M134/1000)*(1000-((T134+S134)/2)))/(T134-S134)</f>
        <v>0.023040</v>
      </c>
      <c r="M134" t="str">
        <f>(AN134*(S134-R134))/(100*U134*(1000-S134))*1000</f>
        <v>0.323876</v>
      </c>
      <c r="N134" t="str">
        <v>1.767795</v>
      </c>
      <c r="O134" t="str">
        <v>1.749877</v>
      </c>
      <c r="P134" t="str">
        <f>0.61365*EXP((17.502*AL134)/(240.97+AL134))</f>
        <v>3.160585</v>
      </c>
      <c r="Q134" t="str">
        <f>P134-N134</f>
        <v>1.392790</v>
      </c>
      <c r="R134" t="str">
        <v>17.232697</v>
      </c>
      <c r="S134" t="str">
        <v>17.409151</v>
      </c>
      <c r="T134" t="str">
        <f>(P134/AM134)*1000</f>
        <v>31.125275</v>
      </c>
      <c r="U134" t="str">
        <f>V134*BG134</f>
        <v>0.441786</v>
      </c>
      <c r="V134" t="str">
        <v>7.500000</v>
      </c>
      <c r="W134" t="str">
        <v>PSF-01163_20250129095847_faa</v>
      </c>
      <c r="X134" t="str">
        <v>0.000000</v>
      </c>
      <c r="Y134" t="str">
        <v>0.000000</v>
      </c>
      <c r="Z134" t="str">
        <v>0.000000</v>
      </c>
      <c r="AA134" t="str">
        <v>125.131485</v>
      </c>
      <c r="AB134" t="str">
        <v>551.036255</v>
      </c>
      <c r="AC134" t="str">
        <v>0.772916</v>
      </c>
      <c r="AD134" t="str">
        <v>0.5</v>
      </c>
      <c r="AE134" t="str">
        <v>0.80</v>
      </c>
      <c r="AF134" t="str">
        <f>AC134*AD134*AE134*AQ134</f>
        <v>23.723509</v>
      </c>
      <c r="AG134" t="str">
        <v>1.000000</v>
      </c>
      <c r="AH134" t="str">
        <v>53.87</v>
      </c>
      <c r="AI134" t="str">
        <v>53.33</v>
      </c>
      <c r="AJ134" t="str">
        <v>25.53</v>
      </c>
      <c r="AK134" t="str">
        <v>24.90</v>
      </c>
      <c r="AL134" t="str">
        <f>(AK134-AJ134)*(AJ134*0+0)+AK134</f>
        <v>24.90</v>
      </c>
      <c r="AM134" t="str">
        <v>101.54</v>
      </c>
      <c r="AN134" t="str">
        <v>79.7</v>
      </c>
      <c r="AO134" t="str">
        <v>75.6</v>
      </c>
      <c r="AP134" t="str">
        <v>5.1</v>
      </c>
      <c r="AQ134" t="str">
        <v>77</v>
      </c>
      <c r="AR134" t="str">
        <v>3.992</v>
      </c>
      <c r="AS134" t="str">
        <v>09:53:21</v>
      </c>
      <c r="AT134" t="str">
        <v>2025-01-29</v>
      </c>
      <c r="AU134" t="str">
        <v>-1.35</v>
      </c>
      <c r="AV134" t="str">
        <v>1</v>
      </c>
      <c r="AW134" t="str">
        <v>-0.000</v>
      </c>
      <c r="AX134" t="str">
        <v>-0.000</v>
      </c>
      <c r="AY134" t="str">
        <v>0.002</v>
      </c>
      <c r="AZ134" t="str">
        <v>-0.034</v>
      </c>
      <c r="BA134" t="str">
        <v>-0.272</v>
      </c>
      <c r="BB134" t="str">
        <v>-0.882</v>
      </c>
      <c r="BC134" t="str">
        <v>1</v>
      </c>
      <c r="BD134" t="str">
        <v>75</v>
      </c>
      <c r="BE134" t="str">
        <v>0.001</v>
      </c>
      <c r="BF134" t="str">
        <v>2.000000</v>
      </c>
      <c r="BG134" t="str">
        <v>0.058905</v>
      </c>
      <c r="BH134" t="str">
        <v>0.000000</v>
      </c>
      <c r="BI134" t="str">
        <v>0.029230</v>
      </c>
      <c r="BJ134" t="str">
        <v>0.000000</v>
      </c>
      <c r="BK134" t="str">
        <v>0.000000</v>
      </c>
      <c r="BL134" t="str">
        <v>-0.000068</v>
      </c>
      <c r="BM134" t="str">
        <v>standard</v>
      </c>
      <c r="BN134" t="str">
        <v>0</v>
      </c>
      <c r="BO134" t="str">
        <v>rectangular</v>
      </c>
      <c r="BP134" t="str">
        <v>7000</v>
      </c>
      <c r="BQ134" t="str">
        <v>500</v>
      </c>
      <c r="BR134" t="str">
        <v>1.000000</v>
      </c>
      <c r="BS134" t="str">
        <v>2.000000</v>
      </c>
      <c r="BT134" t="str">
        <v>55537</v>
      </c>
      <c r="BU134" t="str">
        <v>55537</v>
      </c>
      <c r="BV134" t="str">
        <v>55537</v>
      </c>
      <c r="BW134" t="str">
        <v>0.000000</v>
      </c>
      <c r="BX134" t="str">
        <v>-9999</v>
      </c>
      <c r="BY134" t="str">
        <v>0.000000</v>
      </c>
      <c r="BZ134" t="str">
        <v>0.000000</v>
      </c>
      <c r="CA134" t="str">
        <v>0.000000</v>
      </c>
      <c r="CB134" t="str">
        <v>0.000000</v>
      </c>
      <c r="CC134" t="str">
        <v>2.446984</v>
      </c>
      <c r="CD134" t="str">
        <v>2.488723</v>
      </c>
      <c r="CE134" t="str">
        <v>1.072950</v>
      </c>
      <c r="CF134" t="str">
        <v>0.753468</v>
      </c>
      <c r="CG134" t="str">
        <v>0.267035</v>
      </c>
      <c r="CH134" t="str">
        <v>-0.005185</v>
      </c>
      <c r="CI134" t="str">
        <v>0.542132</v>
      </c>
      <c r="CJ134" t="str">
        <v>0.174091</v>
      </c>
      <c r="CK134" t="str">
        <v>125.131485</v>
      </c>
      <c r="CL134" t="str">
        <v>0.001129</v>
      </c>
      <c r="CM134" t="str">
        <v>2.363673</v>
      </c>
      <c r="CN134" t="str">
        <v>0.000005</v>
      </c>
      <c r="CO134" t="str">
        <v>1.000000</v>
      </c>
      <c r="CP134" t="str">
        <v>2.399535</v>
      </c>
      <c r="CQ134" t="str">
        <v>0.000012</v>
      </c>
      <c r="CR134" t="str">
        <v>1.000000</v>
      </c>
      <c r="CS134" t="str">
        <v>0.601056</v>
      </c>
      <c r="CT134" t="str">
        <v>0.600294</v>
      </c>
      <c r="CU134" t="str">
        <v>0.107352</v>
      </c>
      <c r="CV134" t="str">
        <v>0.000000</v>
      </c>
      <c r="CW134" t="str">
        <v>PSF-01163_20250129095847_faa</v>
      </c>
      <c r="CX134" t="str">
        <v>PFA-00994</v>
      </c>
      <c r="CY134" t="str">
        <v>PSA-00994</v>
      </c>
      <c r="CZ134" t="str">
        <v>PSF-01163</v>
      </c>
      <c r="DA134" t="str">
        <v>RHS-01998</v>
      </c>
      <c r="DB134" t="str">
        <v>3.0.0</v>
      </c>
      <c r="DC134" t="str">
        <v>2025-01-13T08:33:48.201Z</v>
      </c>
    </row>
    <row r="135">
      <c r="A135" t="str">
        <v>132</v>
      </c>
      <c r="B135" t="str">
        <v>09:59:18</v>
      </c>
      <c r="C135" t="str">
        <v>2025-01-29</v>
      </c>
      <c r="D135" t="str">
        <v>K_lowfl_medbth</v>
      </c>
      <c r="E135" t="str">
        <v>Karina Guo</v>
      </c>
      <c r="F135" t="str">
        <v/>
      </c>
      <c r="G135" t="str">
        <v/>
      </c>
      <c r="H135" t="str">
        <v>099</v>
      </c>
      <c r="I135" t="str">
        <v>Mid</v>
      </c>
      <c r="J135" t="str">
        <f>1/((1/L135)-(1/K135))</f>
        <v>0.069853</v>
      </c>
      <c r="K135" t="str">
        <f>BH135+(BI135*AN135)+(BJ135*AN135*POWER(V135,2))+(BK135*AN135*V135)+(BL135*POWER(AN135,2))</f>
        <v>1.899090</v>
      </c>
      <c r="L135" t="str">
        <f>((M135/1000)*(1000-((T135+S135)/2)))/(T135-S135)</f>
        <v>0.067374</v>
      </c>
      <c r="M135" t="str">
        <f>(AN135*(S135-R135))/(100*U135*(1000-S135))*1000</f>
        <v>0.891481</v>
      </c>
      <c r="N135" t="str">
        <v>1.795822</v>
      </c>
      <c r="O135" t="str">
        <v>1.746485</v>
      </c>
      <c r="P135" t="str">
        <f>0.61365*EXP((17.502*AL135)/(240.97+AL135))</f>
        <v>3.106890</v>
      </c>
      <c r="Q135" t="str">
        <f>P135-N135</f>
        <v>1.311067</v>
      </c>
      <c r="R135" t="str">
        <v>17.200611</v>
      </c>
      <c r="S135" t="str">
        <v>17.686516</v>
      </c>
      <c r="T135" t="str">
        <f>(P135/AM135)*1000</f>
        <v>30.598824</v>
      </c>
      <c r="U135" t="str">
        <f>V135*BG135</f>
        <v>0.441786</v>
      </c>
      <c r="V135" t="str">
        <v>7.500000</v>
      </c>
      <c r="W135" t="str">
        <v>PSF-01163_20250129095918_5b5</v>
      </c>
      <c r="X135" t="str">
        <v>0.000000</v>
      </c>
      <c r="Y135" t="str">
        <v>0.000000</v>
      </c>
      <c r="Z135" t="str">
        <v>0.000000</v>
      </c>
      <c r="AA135" t="str">
        <v>213.020676</v>
      </c>
      <c r="AB135" t="str">
        <v>606.352661</v>
      </c>
      <c r="AC135" t="str">
        <v>0.648685</v>
      </c>
      <c r="AD135" t="str">
        <v>0.5</v>
      </c>
      <c r="AE135" t="str">
        <v>0.80</v>
      </c>
      <c r="AF135" t="str">
        <f>AC135*AD135*AE135*AQ135</f>
        <v>19.500198</v>
      </c>
      <c r="AG135" t="str">
        <v>1.000000</v>
      </c>
      <c r="AH135" t="str">
        <v>54.69</v>
      </c>
      <c r="AI135" t="str">
        <v>53.19</v>
      </c>
      <c r="AJ135" t="str">
        <v>25.54</v>
      </c>
      <c r="AK135" t="str">
        <v>24.61</v>
      </c>
      <c r="AL135" t="str">
        <f>(AK135-AJ135)*(AJ135*0+0)+AK135</f>
        <v>24.61</v>
      </c>
      <c r="AM135" t="str">
        <v>101.54</v>
      </c>
      <c r="AN135" t="str">
        <v>79.6</v>
      </c>
      <c r="AO135" t="str">
        <v>79.8</v>
      </c>
      <c r="AP135" t="str">
        <v>-0.3</v>
      </c>
      <c r="AQ135" t="str">
        <v>75</v>
      </c>
      <c r="AR135" t="str">
        <v>3.991</v>
      </c>
      <c r="AS135" t="str">
        <v>09:53:21</v>
      </c>
      <c r="AT135" t="str">
        <v>2025-01-29</v>
      </c>
      <c r="AU135" t="str">
        <v>-1.35</v>
      </c>
      <c r="AV135" t="str">
        <v>1</v>
      </c>
      <c r="AW135" t="str">
        <v>0.000</v>
      </c>
      <c r="AX135" t="str">
        <v>0.001</v>
      </c>
      <c r="AY135" t="str">
        <v>0.004</v>
      </c>
      <c r="AZ135" t="str">
        <v>-0.266</v>
      </c>
      <c r="BA135" t="str">
        <v>-0.546</v>
      </c>
      <c r="BB135" t="str">
        <v>-2.751</v>
      </c>
      <c r="BC135" t="str">
        <v>1</v>
      </c>
      <c r="BD135" t="str">
        <v>75</v>
      </c>
      <c r="BE135" t="str">
        <v>0.001</v>
      </c>
      <c r="BF135" t="str">
        <v>2.000000</v>
      </c>
      <c r="BG135" t="str">
        <v>0.058905</v>
      </c>
      <c r="BH135" t="str">
        <v>0.000000</v>
      </c>
      <c r="BI135" t="str">
        <v>0.029230</v>
      </c>
      <c r="BJ135" t="str">
        <v>0.000000</v>
      </c>
      <c r="BK135" t="str">
        <v>0.000000</v>
      </c>
      <c r="BL135" t="str">
        <v>-0.000068</v>
      </c>
      <c r="BM135" t="str">
        <v>standard</v>
      </c>
      <c r="BN135" t="str">
        <v>0</v>
      </c>
      <c r="BO135" t="str">
        <v>rectangular</v>
      </c>
      <c r="BP135" t="str">
        <v>7000</v>
      </c>
      <c r="BQ135" t="str">
        <v>500</v>
      </c>
      <c r="BR135" t="str">
        <v>1.000000</v>
      </c>
      <c r="BS135" t="str">
        <v>2.000000</v>
      </c>
      <c r="BT135" t="str">
        <v>55537</v>
      </c>
      <c r="BU135" t="str">
        <v>55537</v>
      </c>
      <c r="BV135" t="str">
        <v>55537</v>
      </c>
      <c r="BW135" t="str">
        <v>0.000000</v>
      </c>
      <c r="BX135" t="str">
        <v>-9999</v>
      </c>
      <c r="BY135" t="str">
        <v>0.000000</v>
      </c>
      <c r="BZ135" t="str">
        <v>0.000000</v>
      </c>
      <c r="CA135" t="str">
        <v>0.000000</v>
      </c>
      <c r="CB135" t="str">
        <v>0.000000</v>
      </c>
      <c r="CC135" t="str">
        <v>2.446793</v>
      </c>
      <c r="CD135" t="str">
        <v>2.489841</v>
      </c>
      <c r="CE135" t="str">
        <v>1.072568</v>
      </c>
      <c r="CF135" t="str">
        <v>0.762629</v>
      </c>
      <c r="CG135" t="str">
        <v>0.266905</v>
      </c>
      <c r="CH135" t="str">
        <v>-0.008552</v>
      </c>
      <c r="CI135" t="str">
        <v>0.544137</v>
      </c>
      <c r="CJ135" t="str">
        <v>0.172716</v>
      </c>
      <c r="CK135" t="str">
        <v>213.020676</v>
      </c>
      <c r="CL135" t="str">
        <v>0.001134</v>
      </c>
      <c r="CM135" t="str">
        <v>2.363673</v>
      </c>
      <c r="CN135" t="str">
        <v>0.000005</v>
      </c>
      <c r="CO135" t="str">
        <v>1.000000</v>
      </c>
      <c r="CP135" t="str">
        <v>2.399535</v>
      </c>
      <c r="CQ135" t="str">
        <v>0.000012</v>
      </c>
      <c r="CR135" t="str">
        <v>1.000000</v>
      </c>
      <c r="CS135" t="str">
        <v>0.601056</v>
      </c>
      <c r="CT135" t="str">
        <v>0.600294</v>
      </c>
      <c r="CU135" t="str">
        <v>0.107352</v>
      </c>
      <c r="CV135" t="str">
        <v>0.000000</v>
      </c>
      <c r="CW135" t="str">
        <v>PSF-01163_20250129095918_5b5</v>
      </c>
      <c r="CX135" t="str">
        <v>PFA-00994</v>
      </c>
      <c r="CY135" t="str">
        <v>PSA-00994</v>
      </c>
      <c r="CZ135" t="str">
        <v>PSF-01163</v>
      </c>
      <c r="DA135" t="str">
        <v>RHS-01998</v>
      </c>
      <c r="DB135" t="str">
        <v>3.0.0</v>
      </c>
      <c r="DC135" t="str">
        <v>2025-01-13T08:33:48.201Z</v>
      </c>
    </row>
    <row r="136">
      <c r="A136" t="str">
        <v>133</v>
      </c>
      <c r="B136" t="str">
        <v>09:59:49</v>
      </c>
      <c r="C136" t="str">
        <v>2025-01-29</v>
      </c>
      <c r="D136" t="str">
        <v>K_lowfl_medbth</v>
      </c>
      <c r="E136" t="str">
        <v>Karina Guo</v>
      </c>
      <c r="F136" t="str">
        <v/>
      </c>
      <c r="G136" t="str">
        <v/>
      </c>
      <c r="H136" t="str">
        <v>099</v>
      </c>
      <c r="I136" t="str">
        <v>Mid</v>
      </c>
      <c r="J136" t="str">
        <f>1/((1/L136)-(1/K136))</f>
        <v>0.086618</v>
      </c>
      <c r="K136" t="str">
        <f>BH136+(BI136*AN136)+(BJ136*AN136*POWER(V136,2))+(BK136*AN136*V136)+(BL136*POWER(AN136,2))</f>
        <v>1.903863</v>
      </c>
      <c r="L136" t="str">
        <f>((M136/1000)*(1000-((T136+S136)/2)))/(T136-S136)</f>
        <v>0.082849</v>
      </c>
      <c r="M136" t="str">
        <f>(AN136*(S136-R136))/(100*U136*(1000-S136))*1000</f>
        <v>1.016700</v>
      </c>
      <c r="N136" t="str">
        <v>1.796324</v>
      </c>
      <c r="O136" t="str">
        <v>1.740241</v>
      </c>
      <c r="P136" t="str">
        <f>0.61365*EXP((17.502*AL136)/(240.97+AL136))</f>
        <v>3.012814</v>
      </c>
      <c r="Q136" t="str">
        <f>P136-N136</f>
        <v>1.216489</v>
      </c>
      <c r="R136" t="str">
        <v>17.139576</v>
      </c>
      <c r="S136" t="str">
        <v>17.691935</v>
      </c>
      <c r="T136" t="str">
        <f>(P136/AM136)*1000</f>
        <v>29.673098</v>
      </c>
      <c r="U136" t="str">
        <f>V136*BG136</f>
        <v>0.441786</v>
      </c>
      <c r="V136" t="str">
        <v>7.500000</v>
      </c>
      <c r="W136" t="str">
        <v>PSF-01163_20250129095949_a42</v>
      </c>
      <c r="X136" t="str">
        <v>0.000000</v>
      </c>
      <c r="Y136" t="str">
        <v>0.000000</v>
      </c>
      <c r="Z136" t="str">
        <v>0.000000</v>
      </c>
      <c r="AA136" t="str">
        <v>193.346146</v>
      </c>
      <c r="AB136" t="str">
        <v>583.996643</v>
      </c>
      <c r="AC136" t="str">
        <v>0.668926</v>
      </c>
      <c r="AD136" t="str">
        <v>0.5</v>
      </c>
      <c r="AE136" t="str">
        <v>0.80</v>
      </c>
      <c r="AF136" t="str">
        <f>AC136*AD136*AE136*AQ136</f>
        <v>19.424221</v>
      </c>
      <c r="AG136" t="str">
        <v>1.000000</v>
      </c>
      <c r="AH136" t="str">
        <v>54.68</v>
      </c>
      <c r="AI136" t="str">
        <v>52.97</v>
      </c>
      <c r="AJ136" t="str">
        <v>25.55</v>
      </c>
      <c r="AK136" t="str">
        <v>24.10</v>
      </c>
      <c r="AL136" t="str">
        <f>(AK136-AJ136)*(AJ136*0+0)+AK136</f>
        <v>24.10</v>
      </c>
      <c r="AM136" t="str">
        <v>101.53</v>
      </c>
      <c r="AN136" t="str">
        <v>79.9</v>
      </c>
      <c r="AO136" t="str">
        <v>79.3</v>
      </c>
      <c r="AP136" t="str">
        <v>0.7</v>
      </c>
      <c r="AQ136" t="str">
        <v>73</v>
      </c>
      <c r="AR136" t="str">
        <v>3.991</v>
      </c>
      <c r="AS136" t="str">
        <v>09:53:21</v>
      </c>
      <c r="AT136" t="str">
        <v>2025-01-29</v>
      </c>
      <c r="AU136" t="str">
        <v>-1.35</v>
      </c>
      <c r="AV136" t="str">
        <v>1</v>
      </c>
      <c r="AW136" t="str">
        <v>0.000</v>
      </c>
      <c r="AX136" t="str">
        <v>0.001</v>
      </c>
      <c r="AY136" t="str">
        <v>0.002</v>
      </c>
      <c r="AZ136" t="str">
        <v>0.196</v>
      </c>
      <c r="BA136" t="str">
        <v>-0.109</v>
      </c>
      <c r="BB136" t="str">
        <v>-0.444</v>
      </c>
      <c r="BC136" t="str">
        <v>1</v>
      </c>
      <c r="BD136" t="str">
        <v>75</v>
      </c>
      <c r="BE136" t="str">
        <v>0.001</v>
      </c>
      <c r="BF136" t="str">
        <v>2.000000</v>
      </c>
      <c r="BG136" t="str">
        <v>0.058905</v>
      </c>
      <c r="BH136" t="str">
        <v>0.000000</v>
      </c>
      <c r="BI136" t="str">
        <v>0.029230</v>
      </c>
      <c r="BJ136" t="str">
        <v>0.000000</v>
      </c>
      <c r="BK136" t="str">
        <v>0.000000</v>
      </c>
      <c r="BL136" t="str">
        <v>-0.000068</v>
      </c>
      <c r="BM136" t="str">
        <v>standard</v>
      </c>
      <c r="BN136" t="str">
        <v>0</v>
      </c>
      <c r="BO136" t="str">
        <v>rectangular</v>
      </c>
      <c r="BP136" t="str">
        <v>7000</v>
      </c>
      <c r="BQ136" t="str">
        <v>500</v>
      </c>
      <c r="BR136" t="str">
        <v>1.000000</v>
      </c>
      <c r="BS136" t="str">
        <v>2.000000</v>
      </c>
      <c r="BT136" t="str">
        <v>55537</v>
      </c>
      <c r="BU136" t="str">
        <v>55537</v>
      </c>
      <c r="BV136" t="str">
        <v>55537</v>
      </c>
      <c r="BW136" t="str">
        <v>0.000000</v>
      </c>
      <c r="BX136" t="str">
        <v>-9999</v>
      </c>
      <c r="BY136" t="str">
        <v>0.000000</v>
      </c>
      <c r="BZ136" t="str">
        <v>0.000000</v>
      </c>
      <c r="CA136" t="str">
        <v>0.000000</v>
      </c>
      <c r="CB136" t="str">
        <v>0.000000</v>
      </c>
      <c r="CC136" t="str">
        <v>2.446507</v>
      </c>
      <c r="CD136" t="str">
        <v>2.489824</v>
      </c>
      <c r="CE136" t="str">
        <v>1.074340</v>
      </c>
      <c r="CF136" t="str">
        <v>0.761463</v>
      </c>
      <c r="CG136" t="str">
        <v>0.266820</v>
      </c>
      <c r="CH136" t="str">
        <v>-0.014391</v>
      </c>
      <c r="CI136" t="str">
        <v>0.546174</v>
      </c>
      <c r="CJ136" t="str">
        <v>0.170492</v>
      </c>
      <c r="CK136" t="str">
        <v>193.346146</v>
      </c>
      <c r="CL136" t="str">
        <v>0.001137</v>
      </c>
      <c r="CM136" t="str">
        <v>2.363673</v>
      </c>
      <c r="CN136" t="str">
        <v>0.000005</v>
      </c>
      <c r="CO136" t="str">
        <v>1.000000</v>
      </c>
      <c r="CP136" t="str">
        <v>2.399535</v>
      </c>
      <c r="CQ136" t="str">
        <v>0.000012</v>
      </c>
      <c r="CR136" t="str">
        <v>1.000000</v>
      </c>
      <c r="CS136" t="str">
        <v>0.601056</v>
      </c>
      <c r="CT136" t="str">
        <v>0.600294</v>
      </c>
      <c r="CU136" t="str">
        <v>0.107352</v>
      </c>
      <c r="CV136" t="str">
        <v>0.000000</v>
      </c>
      <c r="CW136" t="str">
        <v>PSF-01163_20250129095949_a42</v>
      </c>
      <c r="CX136" t="str">
        <v>PFA-00994</v>
      </c>
      <c r="CY136" t="str">
        <v>PSA-00994</v>
      </c>
      <c r="CZ136" t="str">
        <v>PSF-01163</v>
      </c>
      <c r="DA136" t="str">
        <v>RHS-01998</v>
      </c>
      <c r="DB136" t="str">
        <v>3.0.0</v>
      </c>
      <c r="DC136" t="str">
        <v>2025-01-13T08:33:48.201Z</v>
      </c>
    </row>
    <row r="137">
      <c r="A137" t="str">
        <v>134</v>
      </c>
      <c r="B137" t="str">
        <v>10:00:13</v>
      </c>
      <c r="C137" t="str">
        <v>2025-01-29</v>
      </c>
      <c r="D137" t="str">
        <v>K_lowfl_medbth</v>
      </c>
      <c r="E137" t="str">
        <v>Karina Guo</v>
      </c>
      <c r="F137" t="str">
        <v/>
      </c>
      <c r="G137" t="str">
        <v/>
      </c>
      <c r="H137" t="str">
        <v>099</v>
      </c>
      <c r="I137" t="str">
        <v>Mid</v>
      </c>
      <c r="J137" t="str">
        <f>1/((1/L137)-(1/K137))</f>
        <v>0.047989</v>
      </c>
      <c r="K137" t="str">
        <f>BH137+(BI137*AN137)+(BJ137*AN137*POWER(V137,2))+(BK137*AN137*V137)+(BL137*POWER(AN137,2))</f>
        <v>1.901176</v>
      </c>
      <c r="L137" t="str">
        <f>((M137/1000)*(1000-((T137+S137)/2)))/(T137-S137)</f>
        <v>0.046808</v>
      </c>
      <c r="M137" t="str">
        <f>(AN137*(S137-R137))/(100*U137*(1000-S137))*1000</f>
        <v>0.615076</v>
      </c>
      <c r="N137" t="str">
        <v>1.774906</v>
      </c>
      <c r="O137" t="str">
        <v>1.740909</v>
      </c>
      <c r="P137" t="str">
        <f>0.61365*EXP((17.502*AL137)/(240.97+AL137))</f>
        <v>3.077179</v>
      </c>
      <c r="Q137" t="str">
        <f>P137-N137</f>
        <v>1.302273</v>
      </c>
      <c r="R137" t="str">
        <v>17.146833</v>
      </c>
      <c r="S137" t="str">
        <v>17.481678</v>
      </c>
      <c r="T137" t="str">
        <f>(P137/AM137)*1000</f>
        <v>30.308229</v>
      </c>
      <c r="U137" t="str">
        <f>V137*BG137</f>
        <v>0.441786</v>
      </c>
      <c r="V137" t="str">
        <v>7.500000</v>
      </c>
      <c r="W137" t="str">
        <v>PSF-01163_20250129100013_b21</v>
      </c>
      <c r="X137" t="str">
        <v>0.000000</v>
      </c>
      <c r="Y137" t="str">
        <v>0.000000</v>
      </c>
      <c r="Z137" t="str">
        <v>0.000000</v>
      </c>
      <c r="AA137" t="str">
        <v>209.993362</v>
      </c>
      <c r="AB137" t="str">
        <v>595.461487</v>
      </c>
      <c r="AC137" t="str">
        <v>0.647344</v>
      </c>
      <c r="AD137" t="str">
        <v>0.5</v>
      </c>
      <c r="AE137" t="str">
        <v>0.80</v>
      </c>
      <c r="AF137" t="str">
        <f>AC137*AD137*AE137*AQ137</f>
        <v>20.231033</v>
      </c>
      <c r="AG137" t="str">
        <v>1.000000</v>
      </c>
      <c r="AH137" t="str">
        <v>54.02</v>
      </c>
      <c r="AI137" t="str">
        <v>52.98</v>
      </c>
      <c r="AJ137" t="str">
        <v>25.55</v>
      </c>
      <c r="AK137" t="str">
        <v>24.45</v>
      </c>
      <c r="AL137" t="str">
        <f>(AK137-AJ137)*(AJ137*0+0)+AK137</f>
        <v>24.45</v>
      </c>
      <c r="AM137" t="str">
        <v>101.53</v>
      </c>
      <c r="AN137" t="str">
        <v>79.7</v>
      </c>
      <c r="AO137" t="str">
        <v>79.6</v>
      </c>
      <c r="AP137" t="str">
        <v>0.2</v>
      </c>
      <c r="AQ137" t="str">
        <v>78</v>
      </c>
      <c r="AR137" t="str">
        <v>3.992</v>
      </c>
      <c r="AS137" t="str">
        <v>09:53:21</v>
      </c>
      <c r="AT137" t="str">
        <v>2025-01-29</v>
      </c>
      <c r="AU137" t="str">
        <v>-1.35</v>
      </c>
      <c r="AV137" t="str">
        <v>1</v>
      </c>
      <c r="AW137" t="str">
        <v>0.000</v>
      </c>
      <c r="AX137" t="str">
        <v>0.000</v>
      </c>
      <c r="AY137" t="str">
        <v>0.003</v>
      </c>
      <c r="AZ137" t="str">
        <v>-0.473</v>
      </c>
      <c r="BA137" t="str">
        <v>-0.773</v>
      </c>
      <c r="BB137" t="str">
        <v>-1.477</v>
      </c>
      <c r="BC137" t="str">
        <v>1</v>
      </c>
      <c r="BD137" t="str">
        <v>75</v>
      </c>
      <c r="BE137" t="str">
        <v>0.001</v>
      </c>
      <c r="BF137" t="str">
        <v>2.000000</v>
      </c>
      <c r="BG137" t="str">
        <v>0.058905</v>
      </c>
      <c r="BH137" t="str">
        <v>0.000000</v>
      </c>
      <c r="BI137" t="str">
        <v>0.029230</v>
      </c>
      <c r="BJ137" t="str">
        <v>0.000000</v>
      </c>
      <c r="BK137" t="str">
        <v>0.000000</v>
      </c>
      <c r="BL137" t="str">
        <v>-0.000068</v>
      </c>
      <c r="BM137" t="str">
        <v>standard</v>
      </c>
      <c r="BN137" t="str">
        <v>0</v>
      </c>
      <c r="BO137" t="str">
        <v>rectangular</v>
      </c>
      <c r="BP137" t="str">
        <v>7000</v>
      </c>
      <c r="BQ137" t="str">
        <v>500</v>
      </c>
      <c r="BR137" t="str">
        <v>1.000000</v>
      </c>
      <c r="BS137" t="str">
        <v>2.000000</v>
      </c>
      <c r="BT137" t="str">
        <v>55537</v>
      </c>
      <c r="BU137" t="str">
        <v>55537</v>
      </c>
      <c r="BV137" t="str">
        <v>55537</v>
      </c>
      <c r="BW137" t="str">
        <v>0.000000</v>
      </c>
      <c r="BX137" t="str">
        <v>-9999</v>
      </c>
      <c r="BY137" t="str">
        <v>0.000000</v>
      </c>
      <c r="BZ137" t="str">
        <v>0.000000</v>
      </c>
      <c r="CA137" t="str">
        <v>0.000000</v>
      </c>
      <c r="CB137" t="str">
        <v>0.000000</v>
      </c>
      <c r="CC137" t="str">
        <v>2.446523</v>
      </c>
      <c r="CD137" t="str">
        <v>2.488918</v>
      </c>
      <c r="CE137" t="str">
        <v>1.073342</v>
      </c>
      <c r="CF137" t="str">
        <v>0.762120</v>
      </c>
      <c r="CG137" t="str">
        <v>0.266795</v>
      </c>
      <c r="CH137" t="str">
        <v>-0.010471</v>
      </c>
      <c r="CI137" t="str">
        <v>0.547697</v>
      </c>
      <c r="CJ137" t="str">
        <v>0.175307</v>
      </c>
      <c r="CK137" t="str">
        <v>209.993362</v>
      </c>
      <c r="CL137" t="str">
        <v>0.001134</v>
      </c>
      <c r="CM137" t="str">
        <v>2.363673</v>
      </c>
      <c r="CN137" t="str">
        <v>0.000005</v>
      </c>
      <c r="CO137" t="str">
        <v>1.000000</v>
      </c>
      <c r="CP137" t="str">
        <v>2.399535</v>
      </c>
      <c r="CQ137" t="str">
        <v>0.000012</v>
      </c>
      <c r="CR137" t="str">
        <v>1.000000</v>
      </c>
      <c r="CS137" t="str">
        <v>0.601056</v>
      </c>
      <c r="CT137" t="str">
        <v>0.600294</v>
      </c>
      <c r="CU137" t="str">
        <v>0.107352</v>
      </c>
      <c r="CV137" t="str">
        <v>0.000000</v>
      </c>
      <c r="CW137" t="str">
        <v>PSF-01163_20250129100013_b21</v>
      </c>
      <c r="CX137" t="str">
        <v>PFA-00994</v>
      </c>
      <c r="CY137" t="str">
        <v>PSA-00994</v>
      </c>
      <c r="CZ137" t="str">
        <v>PSF-01163</v>
      </c>
      <c r="DA137" t="str">
        <v>RHS-01998</v>
      </c>
      <c r="DB137" t="str">
        <v>3.0.0</v>
      </c>
      <c r="DC137" t="str">
        <v>2025-01-13T08:33:48.201Z</v>
      </c>
    </row>
    <row r="138">
      <c r="A138" t="str">
        <v>135</v>
      </c>
      <c r="B138" t="str">
        <v>10:00:54</v>
      </c>
      <c r="C138" t="str">
        <v>2025-01-29</v>
      </c>
      <c r="D138" t="str">
        <v>K_lowfl_medbth</v>
      </c>
      <c r="E138" t="str">
        <v>Karina Guo</v>
      </c>
      <c r="F138" t="str">
        <v/>
      </c>
      <c r="G138" t="str">
        <v/>
      </c>
      <c r="H138" t="str">
        <v>207</v>
      </c>
      <c r="I138" t="str">
        <v>High</v>
      </c>
      <c r="J138" t="str">
        <f>1/((1/L138)-(1/K138))</f>
        <v>0.032810</v>
      </c>
      <c r="K138" t="str">
        <f>BH138+(BI138*AN138)+(BJ138*AN138*POWER(V138,2))+(BK138*AN138*V138)+(BL138*POWER(AN138,2))</f>
        <v>1.902800</v>
      </c>
      <c r="L138" t="str">
        <f>((M138/1000)*(1000-((T138+S138)/2)))/(T138-S138)</f>
        <v>0.032254</v>
      </c>
      <c r="M138" t="str">
        <f>(AN138*(S138-R138))/(100*U138*(1000-S138))*1000</f>
        <v>0.447555</v>
      </c>
      <c r="N138" t="str">
        <v>1.770658</v>
      </c>
      <c r="O138" t="str">
        <v>1.745948</v>
      </c>
      <c r="P138" t="str">
        <f>0.61365*EXP((17.502*AL138)/(240.97+AL138))</f>
        <v>3.145340</v>
      </c>
      <c r="Q138" t="str">
        <f>P138-N138</f>
        <v>1.374682</v>
      </c>
      <c r="R138" t="str">
        <v>17.196968</v>
      </c>
      <c r="S138" t="str">
        <v>17.440357</v>
      </c>
      <c r="T138" t="str">
        <f>(P138/AM138)*1000</f>
        <v>30.980486</v>
      </c>
      <c r="U138" t="str">
        <f>V138*BG138</f>
        <v>0.441786</v>
      </c>
      <c r="V138" t="str">
        <v>7.500000</v>
      </c>
      <c r="W138" t="str">
        <v>PSF-01163_20250129100054_38f</v>
      </c>
      <c r="X138" t="str">
        <v>0.000000</v>
      </c>
      <c r="Y138" t="str">
        <v>0.000000</v>
      </c>
      <c r="Z138" t="str">
        <v>0.000000</v>
      </c>
      <c r="AA138" t="str">
        <v>181.135300</v>
      </c>
      <c r="AB138" t="str">
        <v>539.433350</v>
      </c>
      <c r="AC138" t="str">
        <v>0.664212</v>
      </c>
      <c r="AD138" t="str">
        <v>0.5</v>
      </c>
      <c r="AE138" t="str">
        <v>0.80</v>
      </c>
      <c r="AF138" t="str">
        <f>AC138*AD138*AE138*AQ138</f>
        <v>19.842628</v>
      </c>
      <c r="AG138" t="str">
        <v>1.000000</v>
      </c>
      <c r="AH138" t="str">
        <v>53.87</v>
      </c>
      <c r="AI138" t="str">
        <v>53.11</v>
      </c>
      <c r="AJ138" t="str">
        <v>25.56</v>
      </c>
      <c r="AK138" t="str">
        <v>24.82</v>
      </c>
      <c r="AL138" t="str">
        <f>(AK138-AJ138)*(AJ138*0+0)+AK138</f>
        <v>24.82</v>
      </c>
      <c r="AM138" t="str">
        <v>101.53</v>
      </c>
      <c r="AN138" t="str">
        <v>79.8</v>
      </c>
      <c r="AO138" t="str">
        <v>79.4</v>
      </c>
      <c r="AP138" t="str">
        <v>0.6</v>
      </c>
      <c r="AQ138" t="str">
        <v>75</v>
      </c>
      <c r="AR138" t="str">
        <v>3.990</v>
      </c>
      <c r="AS138" t="str">
        <v>09:53:21</v>
      </c>
      <c r="AT138" t="str">
        <v>2025-01-29</v>
      </c>
      <c r="AU138" t="str">
        <v>-1.35</v>
      </c>
      <c r="AV138" t="str">
        <v>1</v>
      </c>
      <c r="AW138" t="str">
        <v>0.000</v>
      </c>
      <c r="AX138" t="str">
        <v>0.000</v>
      </c>
      <c r="AY138" t="str">
        <v>-9999.000</v>
      </c>
      <c r="AZ138" t="str">
        <v>-0.232</v>
      </c>
      <c r="BA138" t="str">
        <v>-0.526</v>
      </c>
      <c r="BB138" t="str">
        <v>-9999.000</v>
      </c>
      <c r="BC138" t="str">
        <v>1</v>
      </c>
      <c r="BD138" t="str">
        <v>75</v>
      </c>
      <c r="BE138" t="str">
        <v>0.001</v>
      </c>
      <c r="BF138" t="str">
        <v>2.000000</v>
      </c>
      <c r="BG138" t="str">
        <v>0.058905</v>
      </c>
      <c r="BH138" t="str">
        <v>0.000000</v>
      </c>
      <c r="BI138" t="str">
        <v>0.029230</v>
      </c>
      <c r="BJ138" t="str">
        <v>0.000000</v>
      </c>
      <c r="BK138" t="str">
        <v>0.000000</v>
      </c>
      <c r="BL138" t="str">
        <v>-0.000068</v>
      </c>
      <c r="BM138" t="str">
        <v>standard</v>
      </c>
      <c r="BN138" t="str">
        <v>0</v>
      </c>
      <c r="BO138" t="str">
        <v>rectangular</v>
      </c>
      <c r="BP138" t="str">
        <v>7000</v>
      </c>
      <c r="BQ138" t="str">
        <v>500</v>
      </c>
      <c r="BR138" t="str">
        <v>1.000000</v>
      </c>
      <c r="BS138" t="str">
        <v>2.000000</v>
      </c>
      <c r="BT138" t="str">
        <v>55537</v>
      </c>
      <c r="BU138" t="str">
        <v>55537</v>
      </c>
      <c r="BV138" t="str">
        <v>55537</v>
      </c>
      <c r="BW138" t="str">
        <v>0.000000</v>
      </c>
      <c r="BX138" t="str">
        <v>-9999</v>
      </c>
      <c r="BY138" t="str">
        <v>0.000000</v>
      </c>
      <c r="BZ138" t="str">
        <v>0.000000</v>
      </c>
      <c r="CA138" t="str">
        <v>0.000000</v>
      </c>
      <c r="CB138" t="str">
        <v>0.000000</v>
      </c>
      <c r="CC138" t="str">
        <v>2.446695</v>
      </c>
      <c r="CD138" t="str">
        <v>2.488707</v>
      </c>
      <c r="CE138" t="str">
        <v>1.073945</v>
      </c>
      <c r="CF138" t="str">
        <v>0.761586</v>
      </c>
      <c r="CG138" t="str">
        <v>0.266720</v>
      </c>
      <c r="CH138" t="str">
        <v>-0.006432</v>
      </c>
      <c r="CI138" t="str">
        <v>0.550330</v>
      </c>
      <c r="CJ138" t="str">
        <v>0.172309</v>
      </c>
      <c r="CK138" t="str">
        <v>181.135300</v>
      </c>
      <c r="CL138" t="str">
        <v>0.001147</v>
      </c>
      <c r="CM138" t="str">
        <v>2.363673</v>
      </c>
      <c r="CN138" t="str">
        <v>0.000005</v>
      </c>
      <c r="CO138" t="str">
        <v>1.000000</v>
      </c>
      <c r="CP138" t="str">
        <v>2.399535</v>
      </c>
      <c r="CQ138" t="str">
        <v>0.000012</v>
      </c>
      <c r="CR138" t="str">
        <v>1.000000</v>
      </c>
      <c r="CS138" t="str">
        <v>0.601056</v>
      </c>
      <c r="CT138" t="str">
        <v>0.600294</v>
      </c>
      <c r="CU138" t="str">
        <v>0.107352</v>
      </c>
      <c r="CV138" t="str">
        <v>0.000000</v>
      </c>
      <c r="CW138" t="str">
        <v>PSF-01163_20250129100054_38f</v>
      </c>
      <c r="CX138" t="str">
        <v>PFA-00994</v>
      </c>
      <c r="CY138" t="str">
        <v>PSA-00994</v>
      </c>
      <c r="CZ138" t="str">
        <v>PSF-01163</v>
      </c>
      <c r="DA138" t="str">
        <v>RHS-01998</v>
      </c>
      <c r="DB138" t="str">
        <v>3.0.0</v>
      </c>
      <c r="DC138" t="str">
        <v>2025-01-13T08:33:48.201Z</v>
      </c>
    </row>
    <row r="139">
      <c r="A139" t="str">
        <v>136</v>
      </c>
      <c r="B139" t="str">
        <v>10:01:19</v>
      </c>
      <c r="C139" t="str">
        <v>2025-01-29</v>
      </c>
      <c r="D139" t="str">
        <v>K_lowfl_medbth</v>
      </c>
      <c r="E139" t="str">
        <v>Karina Guo</v>
      </c>
      <c r="F139" t="str">
        <v/>
      </c>
      <c r="G139" t="str">
        <v/>
      </c>
      <c r="H139" t="str">
        <v>207</v>
      </c>
      <c r="I139" t="str">
        <v>High</v>
      </c>
      <c r="J139" t="str">
        <f>1/((1/L139)-(1/K139))</f>
        <v>0.031538</v>
      </c>
      <c r="K139" t="str">
        <f>BH139+(BI139*AN139)+(BJ139*AN139*POWER(V139,2))+(BK139*AN139*V139)+(BL139*POWER(AN139,2))</f>
        <v>1.905319</v>
      </c>
      <c r="L139" t="str">
        <f>((M139/1000)*(1000-((T139+S139)/2)))/(T139-S139)</f>
        <v>0.031024</v>
      </c>
      <c r="M139" t="str">
        <f>(AN139*(S139-R139))/(100*U139*(1000-S139))*1000</f>
        <v>0.424453</v>
      </c>
      <c r="N139" t="str">
        <v>1.773582</v>
      </c>
      <c r="O139" t="str">
        <v>1.750186</v>
      </c>
      <c r="P139" t="str">
        <f>0.61365*EXP((17.502*AL139)/(240.97+AL139))</f>
        <v>3.129186</v>
      </c>
      <c r="Q139" t="str">
        <f>P139-N139</f>
        <v>1.355604</v>
      </c>
      <c r="R139" t="str">
        <v>17.237093</v>
      </c>
      <c r="S139" t="str">
        <v>17.467518</v>
      </c>
      <c r="T139" t="str">
        <f>(P139/AM139)*1000</f>
        <v>30.818485</v>
      </c>
      <c r="U139" t="str">
        <f>V139*BG139</f>
        <v>0.441786</v>
      </c>
      <c r="V139" t="str">
        <v>7.500000</v>
      </c>
      <c r="W139" t="str">
        <v>PSF-01163_20250129100119_e62</v>
      </c>
      <c r="X139" t="str">
        <v>0.000000</v>
      </c>
      <c r="Y139" t="str">
        <v>0.000000</v>
      </c>
      <c r="Z139" t="str">
        <v>0.000000</v>
      </c>
      <c r="AA139" t="str">
        <v>160.206192</v>
      </c>
      <c r="AB139" t="str">
        <v>568.995605</v>
      </c>
      <c r="AC139" t="str">
        <v>0.718440</v>
      </c>
      <c r="AD139" t="str">
        <v>0.5</v>
      </c>
      <c r="AE139" t="str">
        <v>0.80</v>
      </c>
      <c r="AF139" t="str">
        <f>AC139*AD139*AE139*AQ139</f>
        <v>22.556257</v>
      </c>
      <c r="AG139" t="str">
        <v>1.000000</v>
      </c>
      <c r="AH139" t="str">
        <v>53.94</v>
      </c>
      <c r="AI139" t="str">
        <v>53.23</v>
      </c>
      <c r="AJ139" t="str">
        <v>25.56</v>
      </c>
      <c r="AK139" t="str">
        <v>24.73</v>
      </c>
      <c r="AL139" t="str">
        <f>(AK139-AJ139)*(AJ139*0+0)+AK139</f>
        <v>24.73</v>
      </c>
      <c r="AM139" t="str">
        <v>101.54</v>
      </c>
      <c r="AN139" t="str">
        <v>80.0</v>
      </c>
      <c r="AO139" t="str">
        <v>78.9</v>
      </c>
      <c r="AP139" t="str">
        <v>1.4</v>
      </c>
      <c r="AQ139" t="str">
        <v>78</v>
      </c>
      <c r="AR139" t="str">
        <v>3.990</v>
      </c>
      <c r="AS139" t="str">
        <v>09:53:21</v>
      </c>
      <c r="AT139" t="str">
        <v>2025-01-29</v>
      </c>
      <c r="AU139" t="str">
        <v>-1.35</v>
      </c>
      <c r="AV139" t="str">
        <v>1</v>
      </c>
      <c r="AW139" t="str">
        <v>0.000</v>
      </c>
      <c r="AX139" t="str">
        <v>0.001</v>
      </c>
      <c r="AY139" t="str">
        <v>0.005</v>
      </c>
      <c r="AZ139" t="str">
        <v>-0.225</v>
      </c>
      <c r="BA139" t="str">
        <v>-0.526</v>
      </c>
      <c r="BB139" t="str">
        <v>-1.481</v>
      </c>
      <c r="BC139" t="str">
        <v>1</v>
      </c>
      <c r="BD139" t="str">
        <v>75</v>
      </c>
      <c r="BE139" t="str">
        <v>0.001</v>
      </c>
      <c r="BF139" t="str">
        <v>2.000000</v>
      </c>
      <c r="BG139" t="str">
        <v>0.058905</v>
      </c>
      <c r="BH139" t="str">
        <v>0.000000</v>
      </c>
      <c r="BI139" t="str">
        <v>0.029230</v>
      </c>
      <c r="BJ139" t="str">
        <v>0.000000</v>
      </c>
      <c r="BK139" t="str">
        <v>0.000000</v>
      </c>
      <c r="BL139" t="str">
        <v>-0.000068</v>
      </c>
      <c r="BM139" t="str">
        <v>standard</v>
      </c>
      <c r="BN139" t="str">
        <v>0</v>
      </c>
      <c r="BO139" t="str">
        <v>rectangular</v>
      </c>
      <c r="BP139" t="str">
        <v>7000</v>
      </c>
      <c r="BQ139" t="str">
        <v>500</v>
      </c>
      <c r="BR139" t="str">
        <v>1.000000</v>
      </c>
      <c r="BS139" t="str">
        <v>2.000000</v>
      </c>
      <c r="BT139" t="str">
        <v>55537</v>
      </c>
      <c r="BU139" t="str">
        <v>55537</v>
      </c>
      <c r="BV139" t="str">
        <v>55537</v>
      </c>
      <c r="BW139" t="str">
        <v>0.000000</v>
      </c>
      <c r="BX139" t="str">
        <v>-9999</v>
      </c>
      <c r="BY139" t="str">
        <v>0.000000</v>
      </c>
      <c r="BZ139" t="str">
        <v>0.000000</v>
      </c>
      <c r="CA139" t="str">
        <v>0.000000</v>
      </c>
      <c r="CB139" t="str">
        <v>0.000000</v>
      </c>
      <c r="CC139" t="str">
        <v>2.446846</v>
      </c>
      <c r="CD139" t="str">
        <v>2.488809</v>
      </c>
      <c r="CE139" t="str">
        <v>1.074882</v>
      </c>
      <c r="CF139" t="str">
        <v>0.760496</v>
      </c>
      <c r="CG139" t="str">
        <v>0.266672</v>
      </c>
      <c r="CH139" t="str">
        <v>-0.007453</v>
      </c>
      <c r="CI139" t="str">
        <v>0.551843</v>
      </c>
      <c r="CJ139" t="str">
        <v>0.175619</v>
      </c>
      <c r="CK139" t="str">
        <v>160.206192</v>
      </c>
      <c r="CL139" t="str">
        <v>0.001144</v>
      </c>
      <c r="CM139" t="str">
        <v>2.363673</v>
      </c>
      <c r="CN139" t="str">
        <v>0.000005</v>
      </c>
      <c r="CO139" t="str">
        <v>1.000000</v>
      </c>
      <c r="CP139" t="str">
        <v>2.399535</v>
      </c>
      <c r="CQ139" t="str">
        <v>0.000012</v>
      </c>
      <c r="CR139" t="str">
        <v>1.000000</v>
      </c>
      <c r="CS139" t="str">
        <v>0.601056</v>
      </c>
      <c r="CT139" t="str">
        <v>0.600294</v>
      </c>
      <c r="CU139" t="str">
        <v>0.107352</v>
      </c>
      <c r="CV139" t="str">
        <v>0.000000</v>
      </c>
      <c r="CW139" t="str">
        <v>PSF-01163_20250129100119_e62</v>
      </c>
      <c r="CX139" t="str">
        <v>PFA-00994</v>
      </c>
      <c r="CY139" t="str">
        <v>PSA-00994</v>
      </c>
      <c r="CZ139" t="str">
        <v>PSF-01163</v>
      </c>
      <c r="DA139" t="str">
        <v>RHS-01998</v>
      </c>
      <c r="DB139" t="str">
        <v>3.0.0</v>
      </c>
      <c r="DC139" t="str">
        <v>2025-01-13T08:33:48.201Z</v>
      </c>
    </row>
    <row r="140">
      <c r="A140" t="str">
        <v>137</v>
      </c>
      <c r="B140" t="str">
        <v>10:01:56</v>
      </c>
      <c r="C140" t="str">
        <v>2025-01-29</v>
      </c>
      <c r="D140" t="str">
        <v>K_lowfl_medbth</v>
      </c>
      <c r="E140" t="str">
        <v>Karina Guo</v>
      </c>
      <c r="F140" t="str">
        <v/>
      </c>
      <c r="G140" t="str">
        <v/>
      </c>
      <c r="H140" t="str">
        <v>207</v>
      </c>
      <c r="I140" t="str">
        <v>High</v>
      </c>
      <c r="J140" t="str">
        <f>1/((1/L140)-(1/K140))</f>
        <v>0.035264</v>
      </c>
      <c r="K140" t="str">
        <f>BH140+(BI140*AN140)+(BJ140*AN140*POWER(V140,2))+(BK140*AN140*V140)+(BL140*POWER(AN140,2))</f>
        <v>1.903209</v>
      </c>
      <c r="L140" t="str">
        <f>((M140/1000)*(1000-((T140+S140)/2)))/(T140-S140)</f>
        <v>0.034622</v>
      </c>
      <c r="M140" t="str">
        <f>(AN140*(S140-R140))/(100*U140*(1000-S140))*1000</f>
        <v>0.485760</v>
      </c>
      <c r="N140" t="str">
        <v>1.782417</v>
      </c>
      <c r="O140" t="str">
        <v>1.755608</v>
      </c>
      <c r="P140" t="str">
        <f>0.61365*EXP((17.502*AL140)/(240.97+AL140))</f>
        <v>3.172120</v>
      </c>
      <c r="Q140" t="str">
        <f>P140-N140</f>
        <v>1.389702</v>
      </c>
      <c r="R140" t="str">
        <v>17.291861</v>
      </c>
      <c r="S140" t="str">
        <v>17.555920</v>
      </c>
      <c r="T140" t="str">
        <f>(P140/AM140)*1000</f>
        <v>31.243793</v>
      </c>
      <c r="U140" t="str">
        <f>V140*BG140</f>
        <v>0.441786</v>
      </c>
      <c r="V140" t="str">
        <v>7.500000</v>
      </c>
      <c r="W140" t="str">
        <v>PSF-01163_20250129100156_e84</v>
      </c>
      <c r="X140" t="str">
        <v>0.000000</v>
      </c>
      <c r="Y140" t="str">
        <v>0.000000</v>
      </c>
      <c r="Z140" t="str">
        <v>0.000000</v>
      </c>
      <c r="AA140" t="str">
        <v>148.111938</v>
      </c>
      <c r="AB140" t="str">
        <v>529.140808</v>
      </c>
      <c r="AC140" t="str">
        <v>0.720090</v>
      </c>
      <c r="AD140" t="str">
        <v>0.5</v>
      </c>
      <c r="AE140" t="str">
        <v>0.80</v>
      </c>
      <c r="AF140" t="str">
        <f>AC140*AD140*AE140*AQ140</f>
        <v>22.170303</v>
      </c>
      <c r="AG140" t="str">
        <v>1.000000</v>
      </c>
      <c r="AH140" t="str">
        <v>54.18</v>
      </c>
      <c r="AI140" t="str">
        <v>53.37</v>
      </c>
      <c r="AJ140" t="str">
        <v>25.57</v>
      </c>
      <c r="AK140" t="str">
        <v>24.96</v>
      </c>
      <c r="AL140" t="str">
        <f>(AK140-AJ140)*(AJ140*0+0)+AK140</f>
        <v>24.96</v>
      </c>
      <c r="AM140" t="str">
        <v>101.53</v>
      </c>
      <c r="AN140" t="str">
        <v>79.8</v>
      </c>
      <c r="AO140" t="str">
        <v>79.7</v>
      </c>
      <c r="AP140" t="str">
        <v>0.2</v>
      </c>
      <c r="AQ140" t="str">
        <v>77</v>
      </c>
      <c r="AR140" t="str">
        <v>3.989</v>
      </c>
      <c r="AS140" t="str">
        <v>09:53:21</v>
      </c>
      <c r="AT140" t="str">
        <v>2025-01-29</v>
      </c>
      <c r="AU140" t="str">
        <v>-1.35</v>
      </c>
      <c r="AV140" t="str">
        <v>1</v>
      </c>
      <c r="AW140" t="str">
        <v>0.000</v>
      </c>
      <c r="AX140" t="str">
        <v>0.000</v>
      </c>
      <c r="AY140" t="str">
        <v>0.002</v>
      </c>
      <c r="AZ140" t="str">
        <v>-0.024</v>
      </c>
      <c r="BA140" t="str">
        <v>-0.144</v>
      </c>
      <c r="BB140" t="str">
        <v>-0.659</v>
      </c>
      <c r="BC140" t="str">
        <v>1</v>
      </c>
      <c r="BD140" t="str">
        <v>75</v>
      </c>
      <c r="BE140" t="str">
        <v>0.001</v>
      </c>
      <c r="BF140" t="str">
        <v>2.000000</v>
      </c>
      <c r="BG140" t="str">
        <v>0.058905</v>
      </c>
      <c r="BH140" t="str">
        <v>0.000000</v>
      </c>
      <c r="BI140" t="str">
        <v>0.029230</v>
      </c>
      <c r="BJ140" t="str">
        <v>0.000000</v>
      </c>
      <c r="BK140" t="str">
        <v>0.000000</v>
      </c>
      <c r="BL140" t="str">
        <v>-0.000068</v>
      </c>
      <c r="BM140" t="str">
        <v>standard</v>
      </c>
      <c r="BN140" t="str">
        <v>0</v>
      </c>
      <c r="BO140" t="str">
        <v>rectangular</v>
      </c>
      <c r="BP140" t="str">
        <v>7000</v>
      </c>
      <c r="BQ140" t="str">
        <v>500</v>
      </c>
      <c r="BR140" t="str">
        <v>1.000000</v>
      </c>
      <c r="BS140" t="str">
        <v>2.000000</v>
      </c>
      <c r="BT140" t="str">
        <v>55537</v>
      </c>
      <c r="BU140" t="str">
        <v>55537</v>
      </c>
      <c r="BV140" t="str">
        <v>55537</v>
      </c>
      <c r="BW140" t="str">
        <v>0.000000</v>
      </c>
      <c r="BX140" t="str">
        <v>-9999</v>
      </c>
      <c r="BY140" t="str">
        <v>0.000000</v>
      </c>
      <c r="BZ140" t="str">
        <v>0.000000</v>
      </c>
      <c r="CA140" t="str">
        <v>0.000000</v>
      </c>
      <c r="CB140" t="str">
        <v>0.000000</v>
      </c>
      <c r="CC140" t="str">
        <v>2.447026</v>
      </c>
      <c r="CD140" t="str">
        <v>2.489139</v>
      </c>
      <c r="CE140" t="str">
        <v>1.074097</v>
      </c>
      <c r="CF140" t="str">
        <v>0.762280</v>
      </c>
      <c r="CG140" t="str">
        <v>0.266580</v>
      </c>
      <c r="CH140" t="str">
        <v>-0.004979</v>
      </c>
      <c r="CI140" t="str">
        <v>0.554211</v>
      </c>
      <c r="CJ140" t="str">
        <v>0.174297</v>
      </c>
      <c r="CK140" t="str">
        <v>148.111938</v>
      </c>
      <c r="CL140" t="str">
        <v>0.001145</v>
      </c>
      <c r="CM140" t="str">
        <v>2.363673</v>
      </c>
      <c r="CN140" t="str">
        <v>0.000005</v>
      </c>
      <c r="CO140" t="str">
        <v>1.000000</v>
      </c>
      <c r="CP140" t="str">
        <v>2.399535</v>
      </c>
      <c r="CQ140" t="str">
        <v>0.000012</v>
      </c>
      <c r="CR140" t="str">
        <v>1.000000</v>
      </c>
      <c r="CS140" t="str">
        <v>0.601056</v>
      </c>
      <c r="CT140" t="str">
        <v>0.600294</v>
      </c>
      <c r="CU140" t="str">
        <v>0.107352</v>
      </c>
      <c r="CV140" t="str">
        <v>0.000000</v>
      </c>
      <c r="CW140" t="str">
        <v>PSF-01163_20250129100156_e84</v>
      </c>
      <c r="CX140" t="str">
        <v>PFA-00994</v>
      </c>
      <c r="CY140" t="str">
        <v>PSA-00994</v>
      </c>
      <c r="CZ140" t="str">
        <v>PSF-01163</v>
      </c>
      <c r="DA140" t="str">
        <v>RHS-01998</v>
      </c>
      <c r="DB140" t="str">
        <v>3.0.0</v>
      </c>
      <c r="DC140" t="str">
        <v>2025-01-13T08:33:48.201Z</v>
      </c>
    </row>
    <row r="141">
      <c r="A141" t="str">
        <v>138</v>
      </c>
      <c r="B141" t="str">
        <v>10:02:29</v>
      </c>
      <c r="C141" t="str">
        <v>2025-01-29</v>
      </c>
      <c r="D141" t="str">
        <v>K_lowfl_medbth</v>
      </c>
      <c r="E141" t="str">
        <v>Karina Guo</v>
      </c>
      <c r="F141" t="str">
        <v/>
      </c>
      <c r="G141" t="str">
        <v/>
      </c>
      <c r="H141" t="str">
        <v>719</v>
      </c>
      <c r="I141" t="str">
        <v>High</v>
      </c>
      <c r="J141" t="str">
        <f>1/((1/L141)-(1/K141))</f>
        <v>0.008832</v>
      </c>
      <c r="K141" t="str">
        <f>BH141+(BI141*AN141)+(BJ141*AN141*POWER(V141,2))+(BK141*AN141*V141)+(BL141*POWER(AN141,2))</f>
        <v>1.906692</v>
      </c>
      <c r="L141" t="str">
        <f>((M141/1000)*(1000-((T141+S141)/2)))/(T141-S141)</f>
        <v>0.008791</v>
      </c>
      <c r="M141" t="str">
        <f>(AN141*(S141-R141))/(100*U141*(1000-S141))*1000</f>
        <v>0.119929</v>
      </c>
      <c r="N141" t="str">
        <v>1.759459</v>
      </c>
      <c r="O141" t="str">
        <v>1.752854</v>
      </c>
      <c r="P141" t="str">
        <f>0.61365*EXP((17.502*AL141)/(240.97+AL141))</f>
        <v>3.111387</v>
      </c>
      <c r="Q141" t="str">
        <f>P141-N141</f>
        <v>1.351927</v>
      </c>
      <c r="R141" t="str">
        <v>17.263676</v>
      </c>
      <c r="S141" t="str">
        <v>17.328730</v>
      </c>
      <c r="T141" t="str">
        <f>(P141/AM141)*1000</f>
        <v>30.643717</v>
      </c>
      <c r="U141" t="str">
        <f>V141*BG141</f>
        <v>0.441786</v>
      </c>
      <c r="V141" t="str">
        <v>7.500000</v>
      </c>
      <c r="W141" t="str">
        <v>PSF-01163_20250129100229_d51</v>
      </c>
      <c r="X141" t="str">
        <v>0.000000</v>
      </c>
      <c r="Y141" t="str">
        <v>0.000000</v>
      </c>
      <c r="Z141" t="str">
        <v>0.000000</v>
      </c>
      <c r="AA141" t="str">
        <v>173.349030</v>
      </c>
      <c r="AB141" t="str">
        <v>326.599731</v>
      </c>
      <c r="AC141" t="str">
        <v>0.469231</v>
      </c>
      <c r="AD141" t="str">
        <v>0.5</v>
      </c>
      <c r="AE141" t="str">
        <v>0.80</v>
      </c>
      <c r="AF141" t="str">
        <f>AC141*AD141*AE141*AQ141</f>
        <v>12.762819</v>
      </c>
      <c r="AG141" t="str">
        <v>1.000000</v>
      </c>
      <c r="AH141" t="str">
        <v>53.46</v>
      </c>
      <c r="AI141" t="str">
        <v>53.26</v>
      </c>
      <c r="AJ141" t="str">
        <v>25.58</v>
      </c>
      <c r="AK141" t="str">
        <v>24.64</v>
      </c>
      <c r="AL141" t="str">
        <f>(AK141-AJ141)*(AJ141*0+0)+AK141</f>
        <v>24.64</v>
      </c>
      <c r="AM141" t="str">
        <v>101.53</v>
      </c>
      <c r="AN141" t="str">
        <v>80.0</v>
      </c>
      <c r="AO141" t="str">
        <v>79.5</v>
      </c>
      <c r="AP141" t="str">
        <v>0.7</v>
      </c>
      <c r="AQ141" t="str">
        <v>68</v>
      </c>
      <c r="AR141" t="str">
        <v>3.989</v>
      </c>
      <c r="AS141" t="str">
        <v>09:53:21</v>
      </c>
      <c r="AT141" t="str">
        <v>2025-01-29</v>
      </c>
      <c r="AU141" t="str">
        <v>-1.35</v>
      </c>
      <c r="AV141" t="str">
        <v>1</v>
      </c>
      <c r="AW141" t="str">
        <v>0.000</v>
      </c>
      <c r="AX141" t="str">
        <v>0.000</v>
      </c>
      <c r="AY141" t="str">
        <v>-9999.000</v>
      </c>
      <c r="AZ141" t="str">
        <v>0.030</v>
      </c>
      <c r="BA141" t="str">
        <v>-0.028</v>
      </c>
      <c r="BB141" t="str">
        <v>-9999.000</v>
      </c>
      <c r="BC141" t="str">
        <v>1</v>
      </c>
      <c r="BD141" t="str">
        <v>75</v>
      </c>
      <c r="BE141" t="str">
        <v>0.001</v>
      </c>
      <c r="BF141" t="str">
        <v>2.000000</v>
      </c>
      <c r="BG141" t="str">
        <v>0.058905</v>
      </c>
      <c r="BH141" t="str">
        <v>0.000000</v>
      </c>
      <c r="BI141" t="str">
        <v>0.029230</v>
      </c>
      <c r="BJ141" t="str">
        <v>0.000000</v>
      </c>
      <c r="BK141" t="str">
        <v>0.000000</v>
      </c>
      <c r="BL141" t="str">
        <v>-0.000068</v>
      </c>
      <c r="BM141" t="str">
        <v>standard</v>
      </c>
      <c r="BN141" t="str">
        <v>0</v>
      </c>
      <c r="BO141" t="str">
        <v>rectangular</v>
      </c>
      <c r="BP141" t="str">
        <v>7000</v>
      </c>
      <c r="BQ141" t="str">
        <v>500</v>
      </c>
      <c r="BR141" t="str">
        <v>1.000000</v>
      </c>
      <c r="BS141" t="str">
        <v>2.000000</v>
      </c>
      <c r="BT141" t="str">
        <v>55537</v>
      </c>
      <c r="BU141" t="str">
        <v>55537</v>
      </c>
      <c r="BV141" t="str">
        <v>55537</v>
      </c>
      <c r="BW141" t="str">
        <v>0.000000</v>
      </c>
      <c r="BX141" t="str">
        <v>-9999</v>
      </c>
      <c r="BY141" t="str">
        <v>0.000000</v>
      </c>
      <c r="BZ141" t="str">
        <v>0.000000</v>
      </c>
      <c r="CA141" t="str">
        <v>0.000000</v>
      </c>
      <c r="CB141" t="str">
        <v>0.000000</v>
      </c>
      <c r="CC141" t="str">
        <v>2.446889</v>
      </c>
      <c r="CD141" t="str">
        <v>2.488151</v>
      </c>
      <c r="CE141" t="str">
        <v>1.075393</v>
      </c>
      <c r="CF141" t="str">
        <v>0.761786</v>
      </c>
      <c r="CG141" t="str">
        <v>0.266516</v>
      </c>
      <c r="CH141" t="str">
        <v>-0.008692</v>
      </c>
      <c r="CI141" t="str">
        <v>0.556356</v>
      </c>
      <c r="CJ141" t="str">
        <v>0.166494</v>
      </c>
      <c r="CK141" t="str">
        <v>173.349030</v>
      </c>
      <c r="CL141" t="str">
        <v>0.001143</v>
      </c>
      <c r="CM141" t="str">
        <v>2.363673</v>
      </c>
      <c r="CN141" t="str">
        <v>0.000005</v>
      </c>
      <c r="CO141" t="str">
        <v>1.000000</v>
      </c>
      <c r="CP141" t="str">
        <v>2.399535</v>
      </c>
      <c r="CQ141" t="str">
        <v>0.000012</v>
      </c>
      <c r="CR141" t="str">
        <v>1.000000</v>
      </c>
      <c r="CS141" t="str">
        <v>0.601056</v>
      </c>
      <c r="CT141" t="str">
        <v>0.600294</v>
      </c>
      <c r="CU141" t="str">
        <v>0.107352</v>
      </c>
      <c r="CV141" t="str">
        <v>0.000000</v>
      </c>
      <c r="CW141" t="str">
        <v>PSF-01163_20250129100229_d51</v>
      </c>
      <c r="CX141" t="str">
        <v>PFA-00994</v>
      </c>
      <c r="CY141" t="str">
        <v>PSA-00994</v>
      </c>
      <c r="CZ141" t="str">
        <v>PSF-01163</v>
      </c>
      <c r="DA141" t="str">
        <v>RHS-01998</v>
      </c>
      <c r="DB141" t="str">
        <v>3.0.0</v>
      </c>
      <c r="DC141" t="str">
        <v>2025-01-13T08:33:48.201Z</v>
      </c>
    </row>
    <row r="142">
      <c r="A142" t="str">
        <v>139</v>
      </c>
      <c r="B142" t="str">
        <v>10:02:52</v>
      </c>
      <c r="C142" t="str">
        <v>2025-01-29</v>
      </c>
      <c r="D142" t="str">
        <v>K_lowfl_medbth</v>
      </c>
      <c r="E142" t="str">
        <v>Karina Guo</v>
      </c>
      <c r="F142" t="str">
        <v/>
      </c>
      <c r="G142" t="str">
        <v/>
      </c>
      <c r="H142" t="str">
        <v>719</v>
      </c>
      <c r="I142" t="str">
        <v>High</v>
      </c>
      <c r="J142" t="str">
        <f>1/((1/L142)-(1/K142))</f>
        <v>0.012077</v>
      </c>
      <c r="K142" t="str">
        <f>BH142+(BI142*AN142)+(BJ142*AN142*POWER(V142,2))+(BK142*AN142*V142)+(BL142*POWER(AN142,2))</f>
        <v>1.900672</v>
      </c>
      <c r="L142" t="str">
        <f>((M142/1000)*(1000-((T142+S142)/2)))/(T142-S142)</f>
        <v>0.012000</v>
      </c>
      <c r="M142" t="str">
        <f>(AN142*(S142-R142))/(100*U142*(1000-S142))*1000</f>
        <v>0.168534</v>
      </c>
      <c r="N142" t="str">
        <v>1.767588</v>
      </c>
      <c r="O142" t="str">
        <v>1.758268</v>
      </c>
      <c r="P142" t="str">
        <f>0.61365*EXP((17.502*AL142)/(240.97+AL142))</f>
        <v>3.158989</v>
      </c>
      <c r="Q142" t="str">
        <f>P142-N142</f>
        <v>1.391401</v>
      </c>
      <c r="R142" t="str">
        <v>17.316442</v>
      </c>
      <c r="S142" t="str">
        <v>17.408230</v>
      </c>
      <c r="T142" t="str">
        <f>(P142/AM142)*1000</f>
        <v>31.111555</v>
      </c>
      <c r="U142" t="str">
        <f>V142*BG142</f>
        <v>0.441786</v>
      </c>
      <c r="V142" t="str">
        <v>7.500000</v>
      </c>
      <c r="W142" t="str">
        <v>PSF-01163_20250129100252_663</v>
      </c>
      <c r="X142" t="str">
        <v>0.000000</v>
      </c>
      <c r="Y142" t="str">
        <v>0.000000</v>
      </c>
      <c r="Z142" t="str">
        <v>0.000000</v>
      </c>
      <c r="AA142" t="str">
        <v>168.852921</v>
      </c>
      <c r="AB142" t="str">
        <v>316.989899</v>
      </c>
      <c r="AC142" t="str">
        <v>0.467324</v>
      </c>
      <c r="AD142" t="str">
        <v>0.5</v>
      </c>
      <c r="AE142" t="str">
        <v>0.80</v>
      </c>
      <c r="AF142" t="str">
        <f>AC142*AD142*AE142*AQ142</f>
        <v>11.282004</v>
      </c>
      <c r="AG142" t="str">
        <v>1.000000</v>
      </c>
      <c r="AH142" t="str">
        <v>53.70</v>
      </c>
      <c r="AI142" t="str">
        <v>53.41</v>
      </c>
      <c r="AJ142" t="str">
        <v>25.58</v>
      </c>
      <c r="AK142" t="str">
        <v>24.89</v>
      </c>
      <c r="AL142" t="str">
        <f>(AK142-AJ142)*(AJ142*0+0)+AK142</f>
        <v>24.89</v>
      </c>
      <c r="AM142" t="str">
        <v>101.54</v>
      </c>
      <c r="AN142" t="str">
        <v>79.7</v>
      </c>
      <c r="AO142" t="str">
        <v>79.8</v>
      </c>
      <c r="AP142" t="str">
        <v>-0.2</v>
      </c>
      <c r="AQ142" t="str">
        <v>60</v>
      </c>
      <c r="AR142" t="str">
        <v>3.988</v>
      </c>
      <c r="AS142" t="str">
        <v>09:53:21</v>
      </c>
      <c r="AT142" t="str">
        <v>2025-01-29</v>
      </c>
      <c r="AU142" t="str">
        <v>-1.35</v>
      </c>
      <c r="AV142" t="str">
        <v>1</v>
      </c>
      <c r="AW142" t="str">
        <v>-0.000</v>
      </c>
      <c r="AX142" t="str">
        <v>0.000</v>
      </c>
      <c r="AY142" t="str">
        <v>-9999.000</v>
      </c>
      <c r="AZ142" t="str">
        <v>0.215</v>
      </c>
      <c r="BA142" t="str">
        <v>0.317</v>
      </c>
      <c r="BB142" t="str">
        <v>-9999.000</v>
      </c>
      <c r="BC142" t="str">
        <v>1</v>
      </c>
      <c r="BD142" t="str">
        <v>75</v>
      </c>
      <c r="BE142" t="str">
        <v>0.001</v>
      </c>
      <c r="BF142" t="str">
        <v>2.000000</v>
      </c>
      <c r="BG142" t="str">
        <v>0.058905</v>
      </c>
      <c r="BH142" t="str">
        <v>0.000000</v>
      </c>
      <c r="BI142" t="str">
        <v>0.029230</v>
      </c>
      <c r="BJ142" t="str">
        <v>0.000000</v>
      </c>
      <c r="BK142" t="str">
        <v>0.000000</v>
      </c>
      <c r="BL142" t="str">
        <v>-0.000068</v>
      </c>
      <c r="BM142" t="str">
        <v>standard</v>
      </c>
      <c r="BN142" t="str">
        <v>0</v>
      </c>
      <c r="BO142" t="str">
        <v>rectangular</v>
      </c>
      <c r="BP142" t="str">
        <v>7000</v>
      </c>
      <c r="BQ142" t="str">
        <v>500</v>
      </c>
      <c r="BR142" t="str">
        <v>1.000000</v>
      </c>
      <c r="BS142" t="str">
        <v>2.000000</v>
      </c>
      <c r="BT142" t="str">
        <v>55537</v>
      </c>
      <c r="BU142" t="str">
        <v>55537</v>
      </c>
      <c r="BV142" t="str">
        <v>55537</v>
      </c>
      <c r="BW142" t="str">
        <v>0.000000</v>
      </c>
      <c r="BX142" t="str">
        <v>-9999</v>
      </c>
      <c r="BY142" t="str">
        <v>0.000000</v>
      </c>
      <c r="BZ142" t="str">
        <v>0.000000</v>
      </c>
      <c r="CA142" t="str">
        <v>0.000000</v>
      </c>
      <c r="CB142" t="str">
        <v>0.000000</v>
      </c>
      <c r="CC142" t="str">
        <v>2.447088</v>
      </c>
      <c r="CD142" t="str">
        <v>2.488471</v>
      </c>
      <c r="CE142" t="str">
        <v>1.073155</v>
      </c>
      <c r="CF142" t="str">
        <v>0.762650</v>
      </c>
      <c r="CG142" t="str">
        <v>0.266470</v>
      </c>
      <c r="CH142" t="str">
        <v>-0.005880</v>
      </c>
      <c r="CI142" t="str">
        <v>0.557742</v>
      </c>
      <c r="CJ142" t="str">
        <v>0.159845</v>
      </c>
      <c r="CK142" t="str">
        <v>168.852921</v>
      </c>
      <c r="CL142" t="str">
        <v>0.001137</v>
      </c>
      <c r="CM142" t="str">
        <v>2.363673</v>
      </c>
      <c r="CN142" t="str">
        <v>0.000005</v>
      </c>
      <c r="CO142" t="str">
        <v>1.000000</v>
      </c>
      <c r="CP142" t="str">
        <v>2.399535</v>
      </c>
      <c r="CQ142" t="str">
        <v>0.000012</v>
      </c>
      <c r="CR142" t="str">
        <v>1.000000</v>
      </c>
      <c r="CS142" t="str">
        <v>0.601056</v>
      </c>
      <c r="CT142" t="str">
        <v>0.600294</v>
      </c>
      <c r="CU142" t="str">
        <v>0.107352</v>
      </c>
      <c r="CV142" t="str">
        <v>0.000000</v>
      </c>
      <c r="CW142" t="str">
        <v>PSF-01163_20250129100252_663</v>
      </c>
      <c r="CX142" t="str">
        <v>PFA-00994</v>
      </c>
      <c r="CY142" t="str">
        <v>PSA-00994</v>
      </c>
      <c r="CZ142" t="str">
        <v>PSF-01163</v>
      </c>
      <c r="DA142" t="str">
        <v>RHS-01998</v>
      </c>
      <c r="DB142" t="str">
        <v>3.0.0</v>
      </c>
      <c r="DC142" t="str">
        <v>2025-01-13T08:33:48.201Z</v>
      </c>
    </row>
    <row r="143">
      <c r="A143" t="str">
        <v>140</v>
      </c>
      <c r="B143" t="str">
        <v>10:03:24</v>
      </c>
      <c r="C143" t="str">
        <v>2025-01-29</v>
      </c>
      <c r="D143" t="str">
        <v>K_lowfl_medbth</v>
      </c>
      <c r="E143" t="str">
        <v>Karina Guo</v>
      </c>
      <c r="F143" t="str">
        <v/>
      </c>
      <c r="G143" t="str">
        <v/>
      </c>
      <c r="H143" t="str">
        <v>719</v>
      </c>
      <c r="I143" t="str">
        <v>High</v>
      </c>
      <c r="J143" t="str">
        <f>1/((1/L143)-(1/K143))</f>
        <v>0.014379</v>
      </c>
      <c r="K143" t="str">
        <f>BH143+(BI143*AN143)+(BJ143*AN143*POWER(V143,2))+(BK143*AN143*V143)+(BL143*POWER(AN143,2))</f>
        <v>1.901015</v>
      </c>
      <c r="L143" t="str">
        <f>((M143/1000)*(1000-((T143+S143)/2)))/(T143-S143)</f>
        <v>0.014271</v>
      </c>
      <c r="M143" t="str">
        <f>(AN143*(S143-R143))/(100*U143*(1000-S143))*1000</f>
        <v>0.198949</v>
      </c>
      <c r="N143" t="str">
        <v>1.771677</v>
      </c>
      <c r="O143" t="str">
        <v>1.760679</v>
      </c>
      <c r="P143" t="str">
        <f>0.61365*EXP((17.502*AL143)/(240.97+AL143))</f>
        <v>3.152842</v>
      </c>
      <c r="Q143" t="str">
        <f>P143-N143</f>
        <v>1.381165</v>
      </c>
      <c r="R143" t="str">
        <v>17.340780</v>
      </c>
      <c r="S143" t="str">
        <v>17.449102</v>
      </c>
      <c r="T143" t="str">
        <f>(P143/AM143)*1000</f>
        <v>31.052080</v>
      </c>
      <c r="U143" t="str">
        <f>V143*BG143</f>
        <v>0.441786</v>
      </c>
      <c r="V143" t="str">
        <v>7.500000</v>
      </c>
      <c r="W143" t="str">
        <v>PSF-01163_20250129100324_0d4</v>
      </c>
      <c r="X143" t="str">
        <v>0.000000</v>
      </c>
      <c r="Y143" t="str">
        <v>0.000000</v>
      </c>
      <c r="Z143" t="str">
        <v>0.000000</v>
      </c>
      <c r="AA143" t="str">
        <v>187.215683</v>
      </c>
      <c r="AB143" t="str">
        <v>339.359528</v>
      </c>
      <c r="AC143" t="str">
        <v>0.448326</v>
      </c>
      <c r="AD143" t="str">
        <v>0.5</v>
      </c>
      <c r="AE143" t="str">
        <v>0.80</v>
      </c>
      <c r="AF143" t="str">
        <f>AC143*AD143*AE143*AQ143</f>
        <v>9.980771</v>
      </c>
      <c r="AG143" t="str">
        <v>1.000000</v>
      </c>
      <c r="AH143" t="str">
        <v>53.80</v>
      </c>
      <c r="AI143" t="str">
        <v>53.46</v>
      </c>
      <c r="AJ143" t="str">
        <v>25.59</v>
      </c>
      <c r="AK143" t="str">
        <v>24.86</v>
      </c>
      <c r="AL143" t="str">
        <f>(AK143-AJ143)*(AJ143*0+0)+AK143</f>
        <v>24.86</v>
      </c>
      <c r="AM143" t="str">
        <v>101.53</v>
      </c>
      <c r="AN143" t="str">
        <v>79.7</v>
      </c>
      <c r="AO143" t="str">
        <v>79.4</v>
      </c>
      <c r="AP143" t="str">
        <v>0.4</v>
      </c>
      <c r="AQ143" t="str">
        <v>56</v>
      </c>
      <c r="AR143" t="str">
        <v>3.985</v>
      </c>
      <c r="AS143" t="str">
        <v>09:53:21</v>
      </c>
      <c r="AT143" t="str">
        <v>2025-01-29</v>
      </c>
      <c r="AU143" t="str">
        <v>-1.35</v>
      </c>
      <c r="AV143" t="str">
        <v>1</v>
      </c>
      <c r="AW143" t="str">
        <v>0.000</v>
      </c>
      <c r="AX143" t="str">
        <v>-0.000</v>
      </c>
      <c r="AY143" t="str">
        <v>0.004</v>
      </c>
      <c r="AZ143" t="str">
        <v>0.160</v>
      </c>
      <c r="BA143" t="str">
        <v>0.815</v>
      </c>
      <c r="BB143" t="str">
        <v>0.635</v>
      </c>
      <c r="BC143" t="str">
        <v>1</v>
      </c>
      <c r="BD143" t="str">
        <v>75</v>
      </c>
      <c r="BE143" t="str">
        <v>0.001</v>
      </c>
      <c r="BF143" t="str">
        <v>2.000000</v>
      </c>
      <c r="BG143" t="str">
        <v>0.058905</v>
      </c>
      <c r="BH143" t="str">
        <v>0.000000</v>
      </c>
      <c r="BI143" t="str">
        <v>0.029230</v>
      </c>
      <c r="BJ143" t="str">
        <v>0.000000</v>
      </c>
      <c r="BK143" t="str">
        <v>0.000000</v>
      </c>
      <c r="BL143" t="str">
        <v>-0.000068</v>
      </c>
      <c r="BM143" t="str">
        <v>standard</v>
      </c>
      <c r="BN143" t="str">
        <v>0</v>
      </c>
      <c r="BO143" t="str">
        <v>rectangular</v>
      </c>
      <c r="BP143" t="str">
        <v>7000</v>
      </c>
      <c r="BQ143" t="str">
        <v>500</v>
      </c>
      <c r="BR143" t="str">
        <v>1.000000</v>
      </c>
      <c r="BS143" t="str">
        <v>2.000000</v>
      </c>
      <c r="BT143" t="str">
        <v>55537</v>
      </c>
      <c r="BU143" t="str">
        <v>55537</v>
      </c>
      <c r="BV143" t="str">
        <v>55537</v>
      </c>
      <c r="BW143" t="str">
        <v>0.000000</v>
      </c>
      <c r="BX143" t="str">
        <v>-9999</v>
      </c>
      <c r="BY143" t="str">
        <v>0.000000</v>
      </c>
      <c r="BZ143" t="str">
        <v>0.000000</v>
      </c>
      <c r="CA143" t="str">
        <v>0.000000</v>
      </c>
      <c r="CB143" t="str">
        <v>0.000000</v>
      </c>
      <c r="CC143" t="str">
        <v>2.447149</v>
      </c>
      <c r="CD143" t="str">
        <v>2.488605</v>
      </c>
      <c r="CE143" t="str">
        <v>1.073282</v>
      </c>
      <c r="CF143" t="str">
        <v>0.761727</v>
      </c>
      <c r="CG143" t="str">
        <v>0.266382</v>
      </c>
      <c r="CH143" t="str">
        <v>-0.006340</v>
      </c>
      <c r="CI143" t="str">
        <v>0.559783</v>
      </c>
      <c r="CJ143" t="str">
        <v>0.155759</v>
      </c>
      <c r="CK143" t="str">
        <v>187.215683</v>
      </c>
      <c r="CL143" t="str">
        <v>0.001144</v>
      </c>
      <c r="CM143" t="str">
        <v>2.363673</v>
      </c>
      <c r="CN143" t="str">
        <v>0.000005</v>
      </c>
      <c r="CO143" t="str">
        <v>1.000000</v>
      </c>
      <c r="CP143" t="str">
        <v>2.399535</v>
      </c>
      <c r="CQ143" t="str">
        <v>0.000012</v>
      </c>
      <c r="CR143" t="str">
        <v>1.000000</v>
      </c>
      <c r="CS143" t="str">
        <v>0.601056</v>
      </c>
      <c r="CT143" t="str">
        <v>0.600294</v>
      </c>
      <c r="CU143" t="str">
        <v>0.107352</v>
      </c>
      <c r="CV143" t="str">
        <v>0.000000</v>
      </c>
      <c r="CW143" t="str">
        <v>PSF-01163_20250129100324_0d4</v>
      </c>
      <c r="CX143" t="str">
        <v>PFA-00994</v>
      </c>
      <c r="CY143" t="str">
        <v>PSA-00994</v>
      </c>
      <c r="CZ143" t="str">
        <v>PSF-01163</v>
      </c>
      <c r="DA143" t="str">
        <v>RHS-01998</v>
      </c>
      <c r="DB143" t="str">
        <v>3.0.0</v>
      </c>
      <c r="DC143" t="str">
        <v>2025-01-13T08:33:48.201Z</v>
      </c>
    </row>
    <row r="144">
      <c r="A144" t="str">
        <v>141</v>
      </c>
      <c r="B144" t="str">
        <v>10:04:01</v>
      </c>
      <c r="C144" t="str">
        <v>2025-01-29</v>
      </c>
      <c r="D144" t="str">
        <v>K_lowfl_medbth</v>
      </c>
      <c r="E144" t="str">
        <v>Karina Guo</v>
      </c>
      <c r="F144" t="str">
        <v/>
      </c>
      <c r="G144" t="str">
        <v/>
      </c>
      <c r="H144" t="str">
        <v>232</v>
      </c>
      <c r="I144" t="str">
        <v>Low</v>
      </c>
      <c r="J144" t="str">
        <f>1/((1/L144)-(1/K144))</f>
        <v>0.059651</v>
      </c>
      <c r="K144" t="str">
        <f>BH144+(BI144*AN144)+(BJ144*AN144*POWER(V144,2))+(BK144*AN144*V144)+(BL144*POWER(AN144,2))</f>
        <v>1.901723</v>
      </c>
      <c r="L144" t="str">
        <f>((M144/1000)*(1000-((T144+S144)/2)))/(T144-S144)</f>
        <v>0.057837</v>
      </c>
      <c r="M144" t="str">
        <f>(AN144*(S144-R144))/(100*U144*(1000-S144))*1000</f>
        <v>0.705242</v>
      </c>
      <c r="N144" t="str">
        <v>1.799208</v>
      </c>
      <c r="O144" t="str">
        <v>1.760250</v>
      </c>
      <c r="P144" t="str">
        <f>0.61365*EXP((17.502*AL144)/(240.97+AL144))</f>
        <v>3.007965</v>
      </c>
      <c r="Q144" t="str">
        <f>P144-N144</f>
        <v>1.208757</v>
      </c>
      <c r="R144" t="str">
        <v>17.336641</v>
      </c>
      <c r="S144" t="str">
        <v>17.720335</v>
      </c>
      <c r="T144" t="str">
        <f>(P144/AM144)*1000</f>
        <v>29.625343</v>
      </c>
      <c r="U144" t="str">
        <f>V144*BG144</f>
        <v>0.441786</v>
      </c>
      <c r="V144" t="str">
        <v>7.500000</v>
      </c>
      <c r="W144" t="str">
        <v>PSF-01163_20250129100401_925</v>
      </c>
      <c r="X144" t="str">
        <v>0.000000</v>
      </c>
      <c r="Y144" t="str">
        <v>0.000000</v>
      </c>
      <c r="Z144" t="str">
        <v>0.000000</v>
      </c>
      <c r="AA144" t="str">
        <v>144.391891</v>
      </c>
      <c r="AB144" t="str">
        <v>513.476379</v>
      </c>
      <c r="AC144" t="str">
        <v>0.718795</v>
      </c>
      <c r="AD144" t="str">
        <v>0.5</v>
      </c>
      <c r="AE144" t="str">
        <v>0.80</v>
      </c>
      <c r="AF144" t="str">
        <f>AC144*AD144*AE144*AQ144</f>
        <v>15.371547</v>
      </c>
      <c r="AG144" t="str">
        <v>1.000000</v>
      </c>
      <c r="AH144" t="str">
        <v>54.53</v>
      </c>
      <c r="AI144" t="str">
        <v>53.35</v>
      </c>
      <c r="AJ144" t="str">
        <v>25.62</v>
      </c>
      <c r="AK144" t="str">
        <v>24.07</v>
      </c>
      <c r="AL144" t="str">
        <f>(AK144-AJ144)*(AJ144*0+0)+AK144</f>
        <v>24.07</v>
      </c>
      <c r="AM144" t="str">
        <v>101.53</v>
      </c>
      <c r="AN144" t="str">
        <v>79.8</v>
      </c>
      <c r="AO144" t="str">
        <v>73.5</v>
      </c>
      <c r="AP144" t="str">
        <v>7.8</v>
      </c>
      <c r="AQ144" t="str">
        <v>53</v>
      </c>
      <c r="AR144" t="str">
        <v>3.987</v>
      </c>
      <c r="AS144" t="str">
        <v>10:03:42</v>
      </c>
      <c r="AT144" t="str">
        <v>2025-01-29</v>
      </c>
      <c r="AU144" t="str">
        <v>-1.35</v>
      </c>
      <c r="AV144" t="str">
        <v>1</v>
      </c>
      <c r="AW144" t="str">
        <v>-0.000</v>
      </c>
      <c r="AX144" t="str">
        <v>0.000</v>
      </c>
      <c r="AY144" t="str">
        <v>0.003</v>
      </c>
      <c r="AZ144" t="str">
        <v>-0.123</v>
      </c>
      <c r="BA144" t="str">
        <v>-0.081</v>
      </c>
      <c r="BB144" t="str">
        <v>0.015</v>
      </c>
      <c r="BC144" t="str">
        <v>1</v>
      </c>
      <c r="BD144" t="str">
        <v>75</v>
      </c>
      <c r="BE144" t="str">
        <v>0.001</v>
      </c>
      <c r="BF144" t="str">
        <v>2.000000</v>
      </c>
      <c r="BG144" t="str">
        <v>0.058905</v>
      </c>
      <c r="BH144" t="str">
        <v>0.000000</v>
      </c>
      <c r="BI144" t="str">
        <v>0.029230</v>
      </c>
      <c r="BJ144" t="str">
        <v>0.000000</v>
      </c>
      <c r="BK144" t="str">
        <v>0.000000</v>
      </c>
      <c r="BL144" t="str">
        <v>-0.000068</v>
      </c>
      <c r="BM144" t="str">
        <v>standard</v>
      </c>
      <c r="BN144" t="str">
        <v>0</v>
      </c>
      <c r="BO144" t="str">
        <v>rectangular</v>
      </c>
      <c r="BP144" t="str">
        <v>7000</v>
      </c>
      <c r="BQ144" t="str">
        <v>500</v>
      </c>
      <c r="BR144" t="str">
        <v>1.000000</v>
      </c>
      <c r="BS144" t="str">
        <v>2.000000</v>
      </c>
      <c r="BT144" t="str">
        <v>55537</v>
      </c>
      <c r="BU144" t="str">
        <v>55537</v>
      </c>
      <c r="BV144" t="str">
        <v>55537</v>
      </c>
      <c r="BW144" t="str">
        <v>0.000000</v>
      </c>
      <c r="BX144" t="str">
        <v>-9999</v>
      </c>
      <c r="BY144" t="str">
        <v>0.000000</v>
      </c>
      <c r="BZ144" t="str">
        <v>0.000000</v>
      </c>
      <c r="CA144" t="str">
        <v>0.000000</v>
      </c>
      <c r="CB144" t="str">
        <v>0.000000</v>
      </c>
      <c r="CC144" t="str">
        <v>2.446991</v>
      </c>
      <c r="CD144" t="str">
        <v>2.489606</v>
      </c>
      <c r="CE144" t="str">
        <v>1.073545</v>
      </c>
      <c r="CF144" t="str">
        <v>0.748827</v>
      </c>
      <c r="CG144" t="str">
        <v>0.266043</v>
      </c>
      <c r="CH144" t="str">
        <v>-0.015513</v>
      </c>
      <c r="CI144" t="str">
        <v>0.562212</v>
      </c>
      <c r="CJ144" t="str">
        <v>0.153852</v>
      </c>
      <c r="CK144" t="str">
        <v>144.391891</v>
      </c>
      <c r="CL144" t="str">
        <v>0.001137</v>
      </c>
      <c r="CM144" t="str">
        <v>2.363673</v>
      </c>
      <c r="CN144" t="str">
        <v>0.000005</v>
      </c>
      <c r="CO144" t="str">
        <v>1.000000</v>
      </c>
      <c r="CP144" t="str">
        <v>2.399535</v>
      </c>
      <c r="CQ144" t="str">
        <v>0.000012</v>
      </c>
      <c r="CR144" t="str">
        <v>1.000000</v>
      </c>
      <c r="CS144" t="str">
        <v>0.601056</v>
      </c>
      <c r="CT144" t="str">
        <v>0.600294</v>
      </c>
      <c r="CU144" t="str">
        <v>0.107352</v>
      </c>
      <c r="CV144" t="str">
        <v>0.000000</v>
      </c>
      <c r="CW144" t="str">
        <v>PSF-01163_20250129100401_925</v>
      </c>
      <c r="CX144" t="str">
        <v>PFA-00994</v>
      </c>
      <c r="CY144" t="str">
        <v>PSA-00994</v>
      </c>
      <c r="CZ144" t="str">
        <v>PSF-01163</v>
      </c>
      <c r="DA144" t="str">
        <v>RHS-01998</v>
      </c>
      <c r="DB144" t="str">
        <v>3.0.0</v>
      </c>
      <c r="DC144" t="str">
        <v>2025-01-13T08:33:48.201Z</v>
      </c>
    </row>
    <row r="145">
      <c r="A145" t="str">
        <v>142</v>
      </c>
      <c r="B145" t="str">
        <v>10:04:28</v>
      </c>
      <c r="C145" t="str">
        <v>2025-01-29</v>
      </c>
      <c r="D145" t="str">
        <v>K_lowfl_medbth</v>
      </c>
      <c r="E145" t="str">
        <v>Karina Guo</v>
      </c>
      <c r="F145" t="str">
        <v/>
      </c>
      <c r="G145" t="str">
        <v/>
      </c>
      <c r="H145" t="str">
        <v>232</v>
      </c>
      <c r="I145" t="str">
        <v>Low</v>
      </c>
      <c r="J145" t="str">
        <f>1/((1/L145)-(1/K145))</f>
        <v>0.058071</v>
      </c>
      <c r="K145" t="str">
        <f>BH145+(BI145*AN145)+(BJ145*AN145*POWER(V145,2))+(BK145*AN145*V145)+(BL145*POWER(AN145,2))</f>
        <v>1.900789</v>
      </c>
      <c r="L145" t="str">
        <f>((M145/1000)*(1000-((T145+S145)/2)))/(T145-S145)</f>
        <v>0.056350</v>
      </c>
      <c r="M145" t="str">
        <f>(AN145*(S145-R145))/(100*U145*(1000-S145))*1000</f>
        <v>0.693608</v>
      </c>
      <c r="N145" t="str">
        <v>1.795925</v>
      </c>
      <c r="O145" t="str">
        <v>1.757585</v>
      </c>
      <c r="P145" t="str">
        <f>0.61365*EXP((17.502*AL145)/(240.97+AL145))</f>
        <v>3.016055</v>
      </c>
      <c r="Q145" t="str">
        <f>P145-N145</f>
        <v>1.220130</v>
      </c>
      <c r="R145" t="str">
        <v>17.310736</v>
      </c>
      <c r="S145" t="str">
        <v>17.688351</v>
      </c>
      <c r="T145" t="str">
        <f>(P145/AM145)*1000</f>
        <v>29.705608</v>
      </c>
      <c r="U145" t="str">
        <f>V145*BG145</f>
        <v>0.441786</v>
      </c>
      <c r="V145" t="str">
        <v>7.500000</v>
      </c>
      <c r="W145" t="str">
        <v>PSF-01163_20250129100428_6c0</v>
      </c>
      <c r="X145" t="str">
        <v>0.000000</v>
      </c>
      <c r="Y145" t="str">
        <v>0.000000</v>
      </c>
      <c r="Z145" t="str">
        <v>0.000000</v>
      </c>
      <c r="AA145" t="str">
        <v>135.455139</v>
      </c>
      <c r="AB145" t="str">
        <v>518.753174</v>
      </c>
      <c r="AC145" t="str">
        <v>0.738883</v>
      </c>
      <c r="AD145" t="str">
        <v>0.5</v>
      </c>
      <c r="AE145" t="str">
        <v>0.80</v>
      </c>
      <c r="AF145" t="str">
        <f>AC145*AD145*AE145*AQ145</f>
        <v>15.887169</v>
      </c>
      <c r="AG145" t="str">
        <v>1.000000</v>
      </c>
      <c r="AH145" t="str">
        <v>54.40</v>
      </c>
      <c r="AI145" t="str">
        <v>53.24</v>
      </c>
      <c r="AJ145" t="str">
        <v>25.63</v>
      </c>
      <c r="AK145" t="str">
        <v>24.12</v>
      </c>
      <c r="AL145" t="str">
        <f>(AK145-AJ145)*(AJ145*0+0)+AK145</f>
        <v>24.12</v>
      </c>
      <c r="AM145" t="str">
        <v>101.53</v>
      </c>
      <c r="AN145" t="str">
        <v>79.7</v>
      </c>
      <c r="AO145" t="str">
        <v>79.5</v>
      </c>
      <c r="AP145" t="str">
        <v>0.3</v>
      </c>
      <c r="AQ145" t="str">
        <v>54</v>
      </c>
      <c r="AR145" t="str">
        <v>3.985</v>
      </c>
      <c r="AS145" t="str">
        <v>10:03:42</v>
      </c>
      <c r="AT145" t="str">
        <v>2025-01-29</v>
      </c>
      <c r="AU145" t="str">
        <v>-1.35</v>
      </c>
      <c r="AV145" t="str">
        <v>1</v>
      </c>
      <c r="AW145" t="str">
        <v>0.000</v>
      </c>
      <c r="AX145" t="str">
        <v>0.000</v>
      </c>
      <c r="AY145" t="str">
        <v>0.003</v>
      </c>
      <c r="AZ145" t="str">
        <v>-0.119</v>
      </c>
      <c r="BA145" t="str">
        <v>-0.098</v>
      </c>
      <c r="BB145" t="str">
        <v>-0.005</v>
      </c>
      <c r="BC145" t="str">
        <v>1</v>
      </c>
      <c r="BD145" t="str">
        <v>75</v>
      </c>
      <c r="BE145" t="str">
        <v>0.001</v>
      </c>
      <c r="BF145" t="str">
        <v>2.000000</v>
      </c>
      <c r="BG145" t="str">
        <v>0.058905</v>
      </c>
      <c r="BH145" t="str">
        <v>0.000000</v>
      </c>
      <c r="BI145" t="str">
        <v>0.029230</v>
      </c>
      <c r="BJ145" t="str">
        <v>0.000000</v>
      </c>
      <c r="BK145" t="str">
        <v>0.000000</v>
      </c>
      <c r="BL145" t="str">
        <v>-0.000068</v>
      </c>
      <c r="BM145" t="str">
        <v>standard</v>
      </c>
      <c r="BN145" t="str">
        <v>0</v>
      </c>
      <c r="BO145" t="str">
        <v>rectangular</v>
      </c>
      <c r="BP145" t="str">
        <v>7000</v>
      </c>
      <c r="BQ145" t="str">
        <v>500</v>
      </c>
      <c r="BR145" t="str">
        <v>1.000000</v>
      </c>
      <c r="BS145" t="str">
        <v>2.000000</v>
      </c>
      <c r="BT145" t="str">
        <v>55537</v>
      </c>
      <c r="BU145" t="str">
        <v>55537</v>
      </c>
      <c r="BV145" t="str">
        <v>55537</v>
      </c>
      <c r="BW145" t="str">
        <v>0.000000</v>
      </c>
      <c r="BX145" t="str">
        <v>-9999</v>
      </c>
      <c r="BY145" t="str">
        <v>0.000000</v>
      </c>
      <c r="BZ145" t="str">
        <v>0.000000</v>
      </c>
      <c r="CA145" t="str">
        <v>0.000000</v>
      </c>
      <c r="CB145" t="str">
        <v>0.000000</v>
      </c>
      <c r="CC145" t="str">
        <v>2.446845</v>
      </c>
      <c r="CD145" t="str">
        <v>2.489428</v>
      </c>
      <c r="CE145" t="str">
        <v>1.073198</v>
      </c>
      <c r="CF145" t="str">
        <v>0.761872</v>
      </c>
      <c r="CG145" t="str">
        <v>0.265947</v>
      </c>
      <c r="CH145" t="str">
        <v>-0.015115</v>
      </c>
      <c r="CI145" t="str">
        <v>0.563858</v>
      </c>
      <c r="CJ145" t="str">
        <v>0.154105</v>
      </c>
      <c r="CK145" t="str">
        <v>135.455139</v>
      </c>
      <c r="CL145" t="str">
        <v>0.001127</v>
      </c>
      <c r="CM145" t="str">
        <v>2.363673</v>
      </c>
      <c r="CN145" t="str">
        <v>0.000005</v>
      </c>
      <c r="CO145" t="str">
        <v>1.000000</v>
      </c>
      <c r="CP145" t="str">
        <v>2.399535</v>
      </c>
      <c r="CQ145" t="str">
        <v>0.000012</v>
      </c>
      <c r="CR145" t="str">
        <v>1.000000</v>
      </c>
      <c r="CS145" t="str">
        <v>0.601056</v>
      </c>
      <c r="CT145" t="str">
        <v>0.600294</v>
      </c>
      <c r="CU145" t="str">
        <v>0.107352</v>
      </c>
      <c r="CV145" t="str">
        <v>0.000000</v>
      </c>
      <c r="CW145" t="str">
        <v>PSF-01163_20250129100428_6c0</v>
      </c>
      <c r="CX145" t="str">
        <v>PFA-00994</v>
      </c>
      <c r="CY145" t="str">
        <v>PSA-00994</v>
      </c>
      <c r="CZ145" t="str">
        <v>PSF-01163</v>
      </c>
      <c r="DA145" t="str">
        <v>RHS-01998</v>
      </c>
      <c r="DB145" t="str">
        <v>3.0.0</v>
      </c>
      <c r="DC145" t="str">
        <v>2025-01-13T08:33:48.201Z</v>
      </c>
    </row>
    <row r="146">
      <c r="A146" t="str">
        <v>143</v>
      </c>
      <c r="B146" t="str">
        <v>10:04:57</v>
      </c>
      <c r="C146" t="str">
        <v>2025-01-29</v>
      </c>
      <c r="D146" t="str">
        <v>K_lowfl_medbth</v>
      </c>
      <c r="E146" t="str">
        <v>Karina Guo</v>
      </c>
      <c r="F146" t="str">
        <v/>
      </c>
      <c r="G146" t="str">
        <v/>
      </c>
      <c r="H146" t="str">
        <v>232</v>
      </c>
      <c r="I146" t="str">
        <v>Low</v>
      </c>
      <c r="J146" t="str">
        <f>1/((1/L146)-(1/K146))</f>
        <v>0.056321</v>
      </c>
      <c r="K146" t="str">
        <f>BH146+(BI146*AN146)+(BJ146*AN146*POWER(V146,2))+(BK146*AN146*V146)+(BL146*POWER(AN146,2))</f>
        <v>1.901812</v>
      </c>
      <c r="L146" t="str">
        <f>((M146/1000)*(1000-((T146+S146)/2)))/(T146-S146)</f>
        <v>0.054701</v>
      </c>
      <c r="M146" t="str">
        <f>(AN146*(S146-R146))/(100*U146*(1000-S146))*1000</f>
        <v>0.712126</v>
      </c>
      <c r="N146" t="str">
        <v>1.800101</v>
      </c>
      <c r="O146" t="str">
        <v>1.760768</v>
      </c>
      <c r="P146" t="str">
        <f>0.61365*EXP((17.502*AL146)/(240.97+AL146))</f>
        <v>3.089988</v>
      </c>
      <c r="Q146" t="str">
        <f>P146-N146</f>
        <v>1.289887</v>
      </c>
      <c r="R146" t="str">
        <v>17.342899</v>
      </c>
      <c r="S146" t="str">
        <v>17.730310</v>
      </c>
      <c r="T146" t="str">
        <f>(P146/AM146)*1000</f>
        <v>30.435205</v>
      </c>
      <c r="U146" t="str">
        <f>V146*BG146</f>
        <v>0.441786</v>
      </c>
      <c r="V146" t="str">
        <v>7.500000</v>
      </c>
      <c r="W146" t="str">
        <v>PSF-01163_20250129100457_55c</v>
      </c>
      <c r="X146" t="str">
        <v>0.000000</v>
      </c>
      <c r="Y146" t="str">
        <v>0.000000</v>
      </c>
      <c r="Z146" t="str">
        <v>0.000000</v>
      </c>
      <c r="AA146" t="str">
        <v>163.758514</v>
      </c>
      <c r="AB146" t="str">
        <v>575.904968</v>
      </c>
      <c r="AC146" t="str">
        <v>0.715650</v>
      </c>
      <c r="AD146" t="str">
        <v>0.5</v>
      </c>
      <c r="AE146" t="str">
        <v>0.80</v>
      </c>
      <c r="AF146" t="str">
        <f>AC146*AD146*AE146*AQ146</f>
        <v>14.223631</v>
      </c>
      <c r="AG146" t="str">
        <v>1.000000</v>
      </c>
      <c r="AH146" t="str">
        <v>54.52</v>
      </c>
      <c r="AI146" t="str">
        <v>53.33</v>
      </c>
      <c r="AJ146" t="str">
        <v>25.63</v>
      </c>
      <c r="AK146" t="str">
        <v>24.52</v>
      </c>
      <c r="AL146" t="str">
        <f>(AK146-AJ146)*(AJ146*0+0)+AK146</f>
        <v>24.52</v>
      </c>
      <c r="AM146" t="str">
        <v>101.53</v>
      </c>
      <c r="AN146" t="str">
        <v>79.8</v>
      </c>
      <c r="AO146" t="str">
        <v>79.5</v>
      </c>
      <c r="AP146" t="str">
        <v>0.3</v>
      </c>
      <c r="AQ146" t="str">
        <v>50</v>
      </c>
      <c r="AR146" t="str">
        <v>3.984</v>
      </c>
      <c r="AS146" t="str">
        <v>10:03:42</v>
      </c>
      <c r="AT146" t="str">
        <v>2025-01-29</v>
      </c>
      <c r="AU146" t="str">
        <v>-1.35</v>
      </c>
      <c r="AV146" t="str">
        <v>1</v>
      </c>
      <c r="AW146" t="str">
        <v>0.001</v>
      </c>
      <c r="AX146" t="str">
        <v>0.000</v>
      </c>
      <c r="AY146" t="str">
        <v>0.002</v>
      </c>
      <c r="AZ146" t="str">
        <v>0.124</v>
      </c>
      <c r="BA146" t="str">
        <v>0.545</v>
      </c>
      <c r="BB146" t="str">
        <v>1.186</v>
      </c>
      <c r="BC146" t="str">
        <v>1</v>
      </c>
      <c r="BD146" t="str">
        <v>75</v>
      </c>
      <c r="BE146" t="str">
        <v>0.001</v>
      </c>
      <c r="BF146" t="str">
        <v>2.000000</v>
      </c>
      <c r="BG146" t="str">
        <v>0.058905</v>
      </c>
      <c r="BH146" t="str">
        <v>0.000000</v>
      </c>
      <c r="BI146" t="str">
        <v>0.029230</v>
      </c>
      <c r="BJ146" t="str">
        <v>0.000000</v>
      </c>
      <c r="BK146" t="str">
        <v>0.000000</v>
      </c>
      <c r="BL146" t="str">
        <v>-0.000068</v>
      </c>
      <c r="BM146" t="str">
        <v>standard</v>
      </c>
      <c r="BN146" t="str">
        <v>0</v>
      </c>
      <c r="BO146" t="str">
        <v>rectangular</v>
      </c>
      <c r="BP146" t="str">
        <v>7000</v>
      </c>
      <c r="BQ146" t="str">
        <v>500</v>
      </c>
      <c r="BR146" t="str">
        <v>1.000000</v>
      </c>
      <c r="BS146" t="str">
        <v>2.000000</v>
      </c>
      <c r="BT146" t="str">
        <v>55537</v>
      </c>
      <c r="BU146" t="str">
        <v>55537</v>
      </c>
      <c r="BV146" t="str">
        <v>55537</v>
      </c>
      <c r="BW146" t="str">
        <v>0.000000</v>
      </c>
      <c r="BX146" t="str">
        <v>-9999</v>
      </c>
      <c r="BY146" t="str">
        <v>0.000000</v>
      </c>
      <c r="BZ146" t="str">
        <v>0.000000</v>
      </c>
      <c r="CA146" t="str">
        <v>0.000000</v>
      </c>
      <c r="CB146" t="str">
        <v>0.000000</v>
      </c>
      <c r="CC146" t="str">
        <v>2.446970</v>
      </c>
      <c r="CD146" t="str">
        <v>2.489599</v>
      </c>
      <c r="CE146" t="str">
        <v>1.073578</v>
      </c>
      <c r="CF146" t="str">
        <v>0.761922</v>
      </c>
      <c r="CG146" t="str">
        <v>0.265943</v>
      </c>
      <c r="CH146" t="str">
        <v>-0.010596</v>
      </c>
      <c r="CI146" t="str">
        <v>0.565651</v>
      </c>
      <c r="CJ146" t="str">
        <v>0.150568</v>
      </c>
      <c r="CK146" t="str">
        <v>163.758514</v>
      </c>
      <c r="CL146" t="str">
        <v>0.001127</v>
      </c>
      <c r="CM146" t="str">
        <v>2.363673</v>
      </c>
      <c r="CN146" t="str">
        <v>0.000005</v>
      </c>
      <c r="CO146" t="str">
        <v>1.000000</v>
      </c>
      <c r="CP146" t="str">
        <v>2.399535</v>
      </c>
      <c r="CQ146" t="str">
        <v>0.000012</v>
      </c>
      <c r="CR146" t="str">
        <v>1.000000</v>
      </c>
      <c r="CS146" t="str">
        <v>0.601056</v>
      </c>
      <c r="CT146" t="str">
        <v>0.600294</v>
      </c>
      <c r="CU146" t="str">
        <v>0.107352</v>
      </c>
      <c r="CV146" t="str">
        <v>0.000000</v>
      </c>
      <c r="CW146" t="str">
        <v>PSF-01163_20250129100457_55c</v>
      </c>
      <c r="CX146" t="str">
        <v>PFA-00994</v>
      </c>
      <c r="CY146" t="str">
        <v>PSA-00994</v>
      </c>
      <c r="CZ146" t="str">
        <v>PSF-01163</v>
      </c>
      <c r="DA146" t="str">
        <v>RHS-01998</v>
      </c>
      <c r="DB146" t="str">
        <v>3.0.0</v>
      </c>
      <c r="DC146" t="str">
        <v>2025-01-13T08:33:48.201Z</v>
      </c>
    </row>
    <row r="147">
      <c r="A147" t="str">
        <v>144</v>
      </c>
      <c r="B147" t="str">
        <v>10:06:26</v>
      </c>
      <c r="C147" t="str">
        <v>2025-01-29</v>
      </c>
      <c r="D147" t="str">
        <v>K_lowfl_medbth</v>
      </c>
      <c r="E147" t="str">
        <v>Karina Guo</v>
      </c>
      <c r="F147" t="str">
        <v/>
      </c>
      <c r="G147" t="str">
        <v/>
      </c>
      <c r="H147" t="str">
        <v>474</v>
      </c>
      <c r="I147" t="str">
        <v>Mid</v>
      </c>
      <c r="J147" t="str">
        <f>1/((1/L147)-(1/K147))</f>
        <v>0.030891</v>
      </c>
      <c r="K147" t="str">
        <f>BH147+(BI147*AN147)+(BJ147*AN147*POWER(V147,2))+(BK147*AN147*V147)+(BL147*POWER(AN147,2))</f>
        <v>1.900319</v>
      </c>
      <c r="L147" t="str">
        <f>((M147/1000)*(1000-((T147+S147)/2)))/(T147-S147)</f>
        <v>0.030397</v>
      </c>
      <c r="M147" t="str">
        <f>(AN147*(S147-R147))/(100*U147*(1000-S147))*1000</f>
        <v>0.414830</v>
      </c>
      <c r="N147" t="str">
        <v>1.783531</v>
      </c>
      <c r="O147" t="str">
        <v>1.760593</v>
      </c>
      <c r="P147" t="str">
        <f>0.61365*EXP((17.502*AL147)/(240.97+AL147))</f>
        <v>3.135398</v>
      </c>
      <c r="Q147" t="str">
        <f>P147-N147</f>
        <v>1.351867</v>
      </c>
      <c r="R147" t="str">
        <v>17.342415</v>
      </c>
      <c r="S147" t="str">
        <v>17.568357</v>
      </c>
      <c r="T147" t="str">
        <f>(P147/AM147)*1000</f>
        <v>30.884687</v>
      </c>
      <c r="U147" t="str">
        <f>V147*BG147</f>
        <v>0.441786</v>
      </c>
      <c r="V147" t="str">
        <v>7.500000</v>
      </c>
      <c r="W147" t="str">
        <v>PSF-01163_20250129100626_2c3</v>
      </c>
      <c r="X147" t="str">
        <v>0.000000</v>
      </c>
      <c r="Y147" t="str">
        <v>0.000000</v>
      </c>
      <c r="Z147" t="str">
        <v>0.000000</v>
      </c>
      <c r="AA147" t="str">
        <v>125.143646</v>
      </c>
      <c r="AB147" t="str">
        <v>517.467529</v>
      </c>
      <c r="AC147" t="str">
        <v>0.758161</v>
      </c>
      <c r="AD147" t="str">
        <v>0.5</v>
      </c>
      <c r="AE147" t="str">
        <v>0.80</v>
      </c>
      <c r="AF147" t="str">
        <f>AC147*AD147*AE147*AQ147</f>
        <v>19.693945</v>
      </c>
      <c r="AG147" t="str">
        <v>1.000000</v>
      </c>
      <c r="AH147" t="str">
        <v>54.04</v>
      </c>
      <c r="AI147" t="str">
        <v>53.35</v>
      </c>
      <c r="AJ147" t="str">
        <v>25.63</v>
      </c>
      <c r="AK147" t="str">
        <v>24.76</v>
      </c>
      <c r="AL147" t="str">
        <f>(AK147-AJ147)*(AJ147*0+0)+AK147</f>
        <v>24.76</v>
      </c>
      <c r="AM147" t="str">
        <v>101.52</v>
      </c>
      <c r="AN147" t="str">
        <v>79.7</v>
      </c>
      <c r="AO147" t="str">
        <v>79.6</v>
      </c>
      <c r="AP147" t="str">
        <v>0.1</v>
      </c>
      <c r="AQ147" t="str">
        <v>65</v>
      </c>
      <c r="AR147" t="str">
        <v>3.982</v>
      </c>
      <c r="AS147" t="str">
        <v>10:03:42</v>
      </c>
      <c r="AT147" t="str">
        <v>2025-01-29</v>
      </c>
      <c r="AU147" t="str">
        <v>-1.35</v>
      </c>
      <c r="AV147" t="str">
        <v>1</v>
      </c>
      <c r="AW147" t="str">
        <v>-0.000</v>
      </c>
      <c r="AX147" t="str">
        <v>0.001</v>
      </c>
      <c r="AY147" t="str">
        <v>-9999.000</v>
      </c>
      <c r="AZ147" t="str">
        <v>0.436</v>
      </c>
      <c r="BA147" t="str">
        <v>0.750</v>
      </c>
      <c r="BB147" t="str">
        <v>-9999.000</v>
      </c>
      <c r="BC147" t="str">
        <v>1</v>
      </c>
      <c r="BD147" t="str">
        <v>75</v>
      </c>
      <c r="BE147" t="str">
        <v>0.001</v>
      </c>
      <c r="BF147" t="str">
        <v>2.000000</v>
      </c>
      <c r="BG147" t="str">
        <v>0.058905</v>
      </c>
      <c r="BH147" t="str">
        <v>0.000000</v>
      </c>
      <c r="BI147" t="str">
        <v>0.029230</v>
      </c>
      <c r="BJ147" t="str">
        <v>0.000000</v>
      </c>
      <c r="BK147" t="str">
        <v>0.000000</v>
      </c>
      <c r="BL147" t="str">
        <v>-0.000068</v>
      </c>
      <c r="BM147" t="str">
        <v>standard</v>
      </c>
      <c r="BN147" t="str">
        <v>0</v>
      </c>
      <c r="BO147" t="str">
        <v>rectangular</v>
      </c>
      <c r="BP147" t="str">
        <v>7000</v>
      </c>
      <c r="BQ147" t="str">
        <v>500</v>
      </c>
      <c r="BR147" t="str">
        <v>1.000000</v>
      </c>
      <c r="BS147" t="str">
        <v>2.000000</v>
      </c>
      <c r="BT147" t="str">
        <v>55537</v>
      </c>
      <c r="BU147" t="str">
        <v>55537</v>
      </c>
      <c r="BV147" t="str">
        <v>55537</v>
      </c>
      <c r="BW147" t="str">
        <v>0.000000</v>
      </c>
      <c r="BX147" t="str">
        <v>-9999</v>
      </c>
      <c r="BY147" t="str">
        <v>0.000000</v>
      </c>
      <c r="BZ147" t="str">
        <v>0.000000</v>
      </c>
      <c r="CA147" t="str">
        <v>0.000000</v>
      </c>
      <c r="CB147" t="str">
        <v>0.000000</v>
      </c>
      <c r="CC147" t="str">
        <v>2.446992</v>
      </c>
      <c r="CD147" t="str">
        <v>2.488940</v>
      </c>
      <c r="CE147" t="str">
        <v>1.073024</v>
      </c>
      <c r="CF147" t="str">
        <v>0.762126</v>
      </c>
      <c r="CG147" t="str">
        <v>0.266013</v>
      </c>
      <c r="CH147" t="str">
        <v>-0.007779</v>
      </c>
      <c r="CI147" t="str">
        <v>0.571246</v>
      </c>
      <c r="CJ147" t="str">
        <v>0.163834</v>
      </c>
      <c r="CK147" t="str">
        <v>125.143646</v>
      </c>
      <c r="CL147" t="str">
        <v>0.001158</v>
      </c>
      <c r="CM147" t="str">
        <v>2.363673</v>
      </c>
      <c r="CN147" t="str">
        <v>0.000005</v>
      </c>
      <c r="CO147" t="str">
        <v>1.000000</v>
      </c>
      <c r="CP147" t="str">
        <v>2.399535</v>
      </c>
      <c r="CQ147" t="str">
        <v>0.000012</v>
      </c>
      <c r="CR147" t="str">
        <v>1.000000</v>
      </c>
      <c r="CS147" t="str">
        <v>0.601056</v>
      </c>
      <c r="CT147" t="str">
        <v>0.600294</v>
      </c>
      <c r="CU147" t="str">
        <v>0.107352</v>
      </c>
      <c r="CV147" t="str">
        <v>0.000000</v>
      </c>
      <c r="CW147" t="str">
        <v>PSF-01163_20250129100626_2c3</v>
      </c>
      <c r="CX147" t="str">
        <v>PFA-00994</v>
      </c>
      <c r="CY147" t="str">
        <v>PSA-00994</v>
      </c>
      <c r="CZ147" t="str">
        <v>PSF-01163</v>
      </c>
      <c r="DA147" t="str">
        <v>RHS-01998</v>
      </c>
      <c r="DB147" t="str">
        <v>3.0.0</v>
      </c>
      <c r="DC147" t="str">
        <v>2025-01-13T08:33:48.201Z</v>
      </c>
    </row>
    <row r="148">
      <c r="A148" t="str">
        <v>145</v>
      </c>
      <c r="B148" t="str">
        <v>10:08:03</v>
      </c>
      <c r="C148" t="str">
        <v>2025-01-29</v>
      </c>
      <c r="D148" t="str">
        <v>K_lowfl_medbth</v>
      </c>
      <c r="E148" t="str">
        <v>Karina Guo</v>
      </c>
      <c r="F148" t="str">
        <v/>
      </c>
      <c r="G148" t="str">
        <v/>
      </c>
      <c r="H148" t="str">
        <v>474</v>
      </c>
      <c r="I148" t="str">
        <v>Mid</v>
      </c>
      <c r="J148" t="str">
        <f>1/((1/L148)-(1/K148))</f>
        <v>0.064412</v>
      </c>
      <c r="K148" t="str">
        <f>BH148+(BI148*AN148)+(BJ148*AN148*POWER(V148,2))+(BK148*AN148*V148)+(BL148*POWER(AN148,2))</f>
        <v>1.904671</v>
      </c>
      <c r="L148" t="str">
        <f>((M148/1000)*(1000-((T148+S148)/2)))/(T148-S148)</f>
        <v>0.062305</v>
      </c>
      <c r="M148" t="str">
        <f>(AN148*(S148-R148))/(100*U148*(1000-S148))*1000</f>
        <v>0.805320</v>
      </c>
      <c r="N148" t="str">
        <v>1.800843</v>
      </c>
      <c r="O148" t="str">
        <v>1.756452</v>
      </c>
      <c r="P148" t="str">
        <f>0.61365*EXP((17.502*AL148)/(240.97+AL148))</f>
        <v>3.081521</v>
      </c>
      <c r="Q148" t="str">
        <f>P148-N148</f>
        <v>1.280678</v>
      </c>
      <c r="R148" t="str">
        <v>17.301065</v>
      </c>
      <c r="S148" t="str">
        <v>17.738323</v>
      </c>
      <c r="T148" t="str">
        <f>(P148/AM148)*1000</f>
        <v>30.353012</v>
      </c>
      <c r="U148" t="str">
        <f>V148*BG148</f>
        <v>0.441786</v>
      </c>
      <c r="V148" t="str">
        <v>7.500000</v>
      </c>
      <c r="W148" t="str">
        <v>PSF-01163_20250129100803_d3b</v>
      </c>
      <c r="X148" t="str">
        <v>0.000000</v>
      </c>
      <c r="Y148" t="str">
        <v>0.000000</v>
      </c>
      <c r="Z148" t="str">
        <v>0.000000</v>
      </c>
      <c r="AA148" t="str">
        <v>120.643974</v>
      </c>
      <c r="AB148" t="str">
        <v>517.981750</v>
      </c>
      <c r="AC148" t="str">
        <v>0.767088</v>
      </c>
      <c r="AD148" t="str">
        <v>0.5</v>
      </c>
      <c r="AE148" t="str">
        <v>0.80</v>
      </c>
      <c r="AF148" t="str">
        <f>AC148*AD148*AE148*AQ148</f>
        <v>29.577114</v>
      </c>
      <c r="AG148" t="str">
        <v>1.000000</v>
      </c>
      <c r="AH148" t="str">
        <v>54.57</v>
      </c>
      <c r="AI148" t="str">
        <v>53.22</v>
      </c>
      <c r="AJ148" t="str">
        <v>25.63</v>
      </c>
      <c r="AK148" t="str">
        <v>24.48</v>
      </c>
      <c r="AL148" t="str">
        <f>(AK148-AJ148)*(AJ148*0+0)+AK148</f>
        <v>24.48</v>
      </c>
      <c r="AM148" t="str">
        <v>101.52</v>
      </c>
      <c r="AN148" t="str">
        <v>79.9</v>
      </c>
      <c r="AO148" t="str">
        <v>79.7</v>
      </c>
      <c r="AP148" t="str">
        <v>0.3</v>
      </c>
      <c r="AQ148" t="str">
        <v>96</v>
      </c>
      <c r="AR148" t="str">
        <v>3.981</v>
      </c>
      <c r="AS148" t="str">
        <v>10:03:42</v>
      </c>
      <c r="AT148" t="str">
        <v>2025-01-29</v>
      </c>
      <c r="AU148" t="str">
        <v>-1.35</v>
      </c>
      <c r="AV148" t="str">
        <v>1</v>
      </c>
      <c r="AW148" t="str">
        <v>0.001</v>
      </c>
      <c r="AX148" t="str">
        <v>0.001</v>
      </c>
      <c r="AY148" t="str">
        <v>0.002</v>
      </c>
      <c r="AZ148" t="str">
        <v>0.029</v>
      </c>
      <c r="BA148" t="str">
        <v>-0.151</v>
      </c>
      <c r="BB148" t="str">
        <v>-0.241</v>
      </c>
      <c r="BC148" t="str">
        <v>1</v>
      </c>
      <c r="BD148" t="str">
        <v>75</v>
      </c>
      <c r="BE148" t="str">
        <v>0.001</v>
      </c>
      <c r="BF148" t="str">
        <v>2.000000</v>
      </c>
      <c r="BG148" t="str">
        <v>0.058905</v>
      </c>
      <c r="BH148" t="str">
        <v>0.000000</v>
      </c>
      <c r="BI148" t="str">
        <v>0.029230</v>
      </c>
      <c r="BJ148" t="str">
        <v>0.000000</v>
      </c>
      <c r="BK148" t="str">
        <v>0.000000</v>
      </c>
      <c r="BL148" t="str">
        <v>-0.000068</v>
      </c>
      <c r="BM148" t="str">
        <v>standard</v>
      </c>
      <c r="BN148" t="str">
        <v>0</v>
      </c>
      <c r="BO148" t="str">
        <v>rectangular</v>
      </c>
      <c r="BP148" t="str">
        <v>7000</v>
      </c>
      <c r="BQ148" t="str">
        <v>500</v>
      </c>
      <c r="BR148" t="str">
        <v>1.000000</v>
      </c>
      <c r="BS148" t="str">
        <v>2.000000</v>
      </c>
      <c r="BT148" t="str">
        <v>55537</v>
      </c>
      <c r="BU148" t="str">
        <v>55537</v>
      </c>
      <c r="BV148" t="str">
        <v>55537</v>
      </c>
      <c r="BW148" t="str">
        <v>0.000000</v>
      </c>
      <c r="BX148" t="str">
        <v>-9999</v>
      </c>
      <c r="BY148" t="str">
        <v>0.000000</v>
      </c>
      <c r="BZ148" t="str">
        <v>0.000000</v>
      </c>
      <c r="CA148" t="str">
        <v>0.000000</v>
      </c>
      <c r="CB148" t="str">
        <v>0.000000</v>
      </c>
      <c r="CC148" t="str">
        <v>2.446827</v>
      </c>
      <c r="CD148" t="str">
        <v>2.489662</v>
      </c>
      <c r="CE148" t="str">
        <v>1.074641</v>
      </c>
      <c r="CF148" t="str">
        <v>0.762337</v>
      </c>
      <c r="CG148" t="str">
        <v>0.266015</v>
      </c>
      <c r="CH148" t="str">
        <v>-0.011034</v>
      </c>
      <c r="CI148" t="str">
        <v>0.577234</v>
      </c>
      <c r="CJ148" t="str">
        <v>0.191191</v>
      </c>
      <c r="CK148" t="str">
        <v>120.643974</v>
      </c>
      <c r="CL148" t="str">
        <v>0.001150</v>
      </c>
      <c r="CM148" t="str">
        <v>2.363673</v>
      </c>
      <c r="CN148" t="str">
        <v>0.000005</v>
      </c>
      <c r="CO148" t="str">
        <v>1.000000</v>
      </c>
      <c r="CP148" t="str">
        <v>2.399535</v>
      </c>
      <c r="CQ148" t="str">
        <v>0.000012</v>
      </c>
      <c r="CR148" t="str">
        <v>1.000000</v>
      </c>
      <c r="CS148" t="str">
        <v>0.601056</v>
      </c>
      <c r="CT148" t="str">
        <v>0.600294</v>
      </c>
      <c r="CU148" t="str">
        <v>0.107352</v>
      </c>
      <c r="CV148" t="str">
        <v>0.000000</v>
      </c>
      <c r="CW148" t="str">
        <v>PSF-01163_20250129100803_d3b</v>
      </c>
      <c r="CX148" t="str">
        <v>PFA-00994</v>
      </c>
      <c r="CY148" t="str">
        <v>PSA-00994</v>
      </c>
      <c r="CZ148" t="str">
        <v>PSF-01163</v>
      </c>
      <c r="DA148" t="str">
        <v>RHS-01998</v>
      </c>
      <c r="DB148" t="str">
        <v>3.0.0</v>
      </c>
      <c r="DC148" t="str">
        <v>2025-01-13T08:33:48.201Z</v>
      </c>
    </row>
    <row r="149">
      <c r="A149" t="str">
        <v>146</v>
      </c>
      <c r="B149" t="str">
        <v>10:08:30</v>
      </c>
      <c r="C149" t="str">
        <v>2025-01-29</v>
      </c>
      <c r="D149" t="str">
        <v>K_lowfl_medbth</v>
      </c>
      <c r="E149" t="str">
        <v>Karina Guo</v>
      </c>
      <c r="F149" t="str">
        <v/>
      </c>
      <c r="G149" t="str">
        <v/>
      </c>
      <c r="H149" t="str">
        <v>474</v>
      </c>
      <c r="I149" t="str">
        <v>Mid</v>
      </c>
      <c r="J149" t="str">
        <f>1/((1/L149)-(1/K149))</f>
        <v>0.019606</v>
      </c>
      <c r="K149" t="str">
        <f>BH149+(BI149*AN149)+(BJ149*AN149*POWER(V149,2))+(BK149*AN149*V149)+(BL149*POWER(AN149,2))</f>
        <v>1.901383</v>
      </c>
      <c r="L149" t="str">
        <f>((M149/1000)*(1000-((T149+S149)/2)))/(T149-S149)</f>
        <v>0.019406</v>
      </c>
      <c r="M149" t="str">
        <f>(AN149*(S149-R149))/(100*U149*(1000-S149))*1000</f>
        <v>0.273555</v>
      </c>
      <c r="N149" t="str">
        <v>1.765607</v>
      </c>
      <c r="O149" t="str">
        <v>1.750489</v>
      </c>
      <c r="P149" t="str">
        <f>0.61365*EXP((17.502*AL149)/(240.97+AL149))</f>
        <v>3.161996</v>
      </c>
      <c r="Q149" t="str">
        <f>P149-N149</f>
        <v>1.396389</v>
      </c>
      <c r="R149" t="str">
        <v>17.242373</v>
      </c>
      <c r="S149" t="str">
        <v>17.391287</v>
      </c>
      <c r="T149" t="str">
        <f>(P149/AM149)*1000</f>
        <v>31.145763</v>
      </c>
      <c r="U149" t="str">
        <f>V149*BG149</f>
        <v>0.441786</v>
      </c>
      <c r="V149" t="str">
        <v>7.500000</v>
      </c>
      <c r="W149" t="str">
        <v>PSF-01163_20250129100830_048</v>
      </c>
      <c r="X149" t="str">
        <v>0.000000</v>
      </c>
      <c r="Y149" t="str">
        <v>0.000000</v>
      </c>
      <c r="Z149" t="str">
        <v>0.000000</v>
      </c>
      <c r="AA149" t="str">
        <v>146.116730</v>
      </c>
      <c r="AB149" t="str">
        <v>469.976318</v>
      </c>
      <c r="AC149" t="str">
        <v>0.689098</v>
      </c>
      <c r="AD149" t="str">
        <v>0.5</v>
      </c>
      <c r="AE149" t="str">
        <v>0.80</v>
      </c>
      <c r="AF149" t="str">
        <f>AC149*AD149*AE149*AQ149</f>
        <v>28.815887</v>
      </c>
      <c r="AG149" t="str">
        <v>1.000000</v>
      </c>
      <c r="AH149" t="str">
        <v>53.52</v>
      </c>
      <c r="AI149" t="str">
        <v>53.06</v>
      </c>
      <c r="AJ149" t="str">
        <v>25.62</v>
      </c>
      <c r="AK149" t="str">
        <v>24.91</v>
      </c>
      <c r="AL149" t="str">
        <f>(AK149-AJ149)*(AJ149*0+0)+AK149</f>
        <v>24.91</v>
      </c>
      <c r="AM149" t="str">
        <v>101.52</v>
      </c>
      <c r="AN149" t="str">
        <v>79.7</v>
      </c>
      <c r="AO149" t="str">
        <v>65.1</v>
      </c>
      <c r="AP149" t="str">
        <v>18.4</v>
      </c>
      <c r="AQ149" t="str">
        <v>105</v>
      </c>
      <c r="AR149" t="str">
        <v>3.981</v>
      </c>
      <c r="AS149" t="str">
        <v>10:03:42</v>
      </c>
      <c r="AT149" t="str">
        <v>2025-01-29</v>
      </c>
      <c r="AU149" t="str">
        <v>-1.35</v>
      </c>
      <c r="AV149" t="str">
        <v>1</v>
      </c>
      <c r="AW149" t="str">
        <v>-0.000</v>
      </c>
      <c r="AX149" t="str">
        <v>0.000</v>
      </c>
      <c r="AY149" t="str">
        <v>0.001</v>
      </c>
      <c r="AZ149" t="str">
        <v>0.082</v>
      </c>
      <c r="BA149" t="str">
        <v>0.551</v>
      </c>
      <c r="BB149" t="str">
        <v>3.025</v>
      </c>
      <c r="BC149" t="str">
        <v>1</v>
      </c>
      <c r="BD149" t="str">
        <v>75</v>
      </c>
      <c r="BE149" t="str">
        <v>0.001</v>
      </c>
      <c r="BF149" t="str">
        <v>2.000000</v>
      </c>
      <c r="BG149" t="str">
        <v>0.058905</v>
      </c>
      <c r="BH149" t="str">
        <v>0.000000</v>
      </c>
      <c r="BI149" t="str">
        <v>0.029230</v>
      </c>
      <c r="BJ149" t="str">
        <v>0.000000</v>
      </c>
      <c r="BK149" t="str">
        <v>0.000000</v>
      </c>
      <c r="BL149" t="str">
        <v>-0.000068</v>
      </c>
      <c r="BM149" t="str">
        <v>standard</v>
      </c>
      <c r="BN149" t="str">
        <v>0</v>
      </c>
      <c r="BO149" t="str">
        <v>rectangular</v>
      </c>
      <c r="BP149" t="str">
        <v>7000</v>
      </c>
      <c r="BQ149" t="str">
        <v>500</v>
      </c>
      <c r="BR149" t="str">
        <v>1.000000</v>
      </c>
      <c r="BS149" t="str">
        <v>2.000000</v>
      </c>
      <c r="BT149" t="str">
        <v>55537</v>
      </c>
      <c r="BU149" t="str">
        <v>55537</v>
      </c>
      <c r="BV149" t="str">
        <v>55537</v>
      </c>
      <c r="BW149" t="str">
        <v>0.000000</v>
      </c>
      <c r="BX149" t="str">
        <v>-9999</v>
      </c>
      <c r="BY149" t="str">
        <v>0.000000</v>
      </c>
      <c r="BZ149" t="str">
        <v>0.000000</v>
      </c>
      <c r="CA149" t="str">
        <v>0.000000</v>
      </c>
      <c r="CB149" t="str">
        <v>0.000000</v>
      </c>
      <c r="CC149" t="str">
        <v>2.446609</v>
      </c>
      <c r="CD149" t="str">
        <v>2.488216</v>
      </c>
      <c r="CE149" t="str">
        <v>1.073419</v>
      </c>
      <c r="CF149" t="str">
        <v>0.730731</v>
      </c>
      <c r="CG149" t="str">
        <v>0.266068</v>
      </c>
      <c r="CH149" t="str">
        <v>-0.006127</v>
      </c>
      <c r="CI149" t="str">
        <v>0.578957</v>
      </c>
      <c r="CJ149" t="str">
        <v>0.198278</v>
      </c>
      <c r="CK149" t="str">
        <v>146.116730</v>
      </c>
      <c r="CL149" t="str">
        <v>0.001132</v>
      </c>
      <c r="CM149" t="str">
        <v>2.363673</v>
      </c>
      <c r="CN149" t="str">
        <v>0.000005</v>
      </c>
      <c r="CO149" t="str">
        <v>1.000000</v>
      </c>
      <c r="CP149" t="str">
        <v>2.399535</v>
      </c>
      <c r="CQ149" t="str">
        <v>0.000012</v>
      </c>
      <c r="CR149" t="str">
        <v>1.000000</v>
      </c>
      <c r="CS149" t="str">
        <v>0.601056</v>
      </c>
      <c r="CT149" t="str">
        <v>0.600294</v>
      </c>
      <c r="CU149" t="str">
        <v>0.107352</v>
      </c>
      <c r="CV149" t="str">
        <v>0.000000</v>
      </c>
      <c r="CW149" t="str">
        <v>PSF-01163_20250129100830_048</v>
      </c>
      <c r="CX149" t="str">
        <v>PFA-00994</v>
      </c>
      <c r="CY149" t="str">
        <v>PSA-00994</v>
      </c>
      <c r="CZ149" t="str">
        <v>PSF-01163</v>
      </c>
      <c r="DA149" t="str">
        <v>RHS-01998</v>
      </c>
      <c r="DB149" t="str">
        <v>3.0.0</v>
      </c>
      <c r="DC149" t="str">
        <v>2025-01-13T08:33:48.201Z</v>
      </c>
    </row>
    <row r="150">
      <c r="A150" t="str">
        <v>147</v>
      </c>
      <c r="B150" t="str">
        <v>10:08:55</v>
      </c>
      <c r="C150" t="str">
        <v>2025-01-29</v>
      </c>
      <c r="D150" t="str">
        <v>K_lowfl_medbth</v>
      </c>
      <c r="E150" t="str">
        <v>Karina Guo</v>
      </c>
      <c r="F150" t="str">
        <v/>
      </c>
      <c r="G150" t="str">
        <v/>
      </c>
      <c r="H150" t="str">
        <v>284</v>
      </c>
      <c r="I150" t="str">
        <v>High</v>
      </c>
      <c r="J150" t="str">
        <f>1/((1/L150)-(1/K150))</f>
        <v>0.027403</v>
      </c>
      <c r="K150" t="str">
        <f>BH150+(BI150*AN150)+(BJ150*AN150*POWER(V150,2))+(BK150*AN150*V150)+(BL150*POWER(AN150,2))</f>
        <v>1.903190</v>
      </c>
      <c r="L150" t="str">
        <f>((M150/1000)*(1000-((T150+S150)/2)))/(T150-S150)</f>
        <v>0.027014</v>
      </c>
      <c r="M150" t="str">
        <f>(AN150*(S150-R150))/(100*U150*(1000-S150))*1000</f>
        <v>0.357625</v>
      </c>
      <c r="N150" t="str">
        <v>1.771672</v>
      </c>
      <c r="O150" t="str">
        <v>1.751934</v>
      </c>
      <c r="P150" t="str">
        <f>0.61365*EXP((17.502*AL150)/(240.97+AL150))</f>
        <v>3.083507</v>
      </c>
      <c r="Q150" t="str">
        <f>P150-N150</f>
        <v>1.311836</v>
      </c>
      <c r="R150" t="str">
        <v>17.257284</v>
      </c>
      <c r="S150" t="str">
        <v>17.451714</v>
      </c>
      <c r="T150" t="str">
        <f>(P150/AM150)*1000</f>
        <v>30.373846</v>
      </c>
      <c r="U150" t="str">
        <f>V150*BG150</f>
        <v>0.441786</v>
      </c>
      <c r="V150" t="str">
        <v>7.500000</v>
      </c>
      <c r="W150" t="str">
        <v>PSF-01163_20250129100855_bf9</v>
      </c>
      <c r="X150" t="str">
        <v>0.000000</v>
      </c>
      <c r="Y150" t="str">
        <v>0.000000</v>
      </c>
      <c r="Z150" t="str">
        <v>0.000000</v>
      </c>
      <c r="AA150" t="str">
        <v>176.128860</v>
      </c>
      <c r="AB150" t="str">
        <v>565.570618</v>
      </c>
      <c r="AC150" t="str">
        <v>0.688582</v>
      </c>
      <c r="AD150" t="str">
        <v>0.5</v>
      </c>
      <c r="AE150" t="str">
        <v>0.80</v>
      </c>
      <c r="AF150" t="str">
        <f>AC150*AD150*AE150*AQ150</f>
        <v>30.701853</v>
      </c>
      <c r="AG150" t="str">
        <v>1.000000</v>
      </c>
      <c r="AH150" t="str">
        <v>53.71</v>
      </c>
      <c r="AI150" t="str">
        <v>53.11</v>
      </c>
      <c r="AJ150" t="str">
        <v>25.62</v>
      </c>
      <c r="AK150" t="str">
        <v>24.49</v>
      </c>
      <c r="AL150" t="str">
        <f>(AK150-AJ150)*(AJ150*0+0)+AK150</f>
        <v>24.49</v>
      </c>
      <c r="AM150" t="str">
        <v>101.52</v>
      </c>
      <c r="AN150" t="str">
        <v>79.8</v>
      </c>
      <c r="AO150" t="str">
        <v>79.6</v>
      </c>
      <c r="AP150" t="str">
        <v>0.3</v>
      </c>
      <c r="AQ150" t="str">
        <v>111</v>
      </c>
      <c r="AR150" t="str">
        <v>3.980</v>
      </c>
      <c r="AS150" t="str">
        <v>10:03:42</v>
      </c>
      <c r="AT150" t="str">
        <v>2025-01-29</v>
      </c>
      <c r="AU150" t="str">
        <v>-1.35</v>
      </c>
      <c r="AV150" t="str">
        <v>1</v>
      </c>
      <c r="AW150" t="str">
        <v>0.000</v>
      </c>
      <c r="AX150" t="str">
        <v>0.000</v>
      </c>
      <c r="AY150" t="str">
        <v>0.002</v>
      </c>
      <c r="AZ150" t="str">
        <v>-0.436</v>
      </c>
      <c r="BA150" t="str">
        <v>-0.816</v>
      </c>
      <c r="BB150" t="str">
        <v>-2.513</v>
      </c>
      <c r="BC150" t="str">
        <v>1</v>
      </c>
      <c r="BD150" t="str">
        <v>75</v>
      </c>
      <c r="BE150" t="str">
        <v>0.001</v>
      </c>
      <c r="BF150" t="str">
        <v>2.000000</v>
      </c>
      <c r="BG150" t="str">
        <v>0.058905</v>
      </c>
      <c r="BH150" t="str">
        <v>0.000000</v>
      </c>
      <c r="BI150" t="str">
        <v>0.029230</v>
      </c>
      <c r="BJ150" t="str">
        <v>0.000000</v>
      </c>
      <c r="BK150" t="str">
        <v>0.000000</v>
      </c>
      <c r="BL150" t="str">
        <v>-0.000068</v>
      </c>
      <c r="BM150" t="str">
        <v>standard</v>
      </c>
      <c r="BN150" t="str">
        <v>0</v>
      </c>
      <c r="BO150" t="str">
        <v>rectangular</v>
      </c>
      <c r="BP150" t="str">
        <v>7000</v>
      </c>
      <c r="BQ150" t="str">
        <v>500</v>
      </c>
      <c r="BR150" t="str">
        <v>1.000000</v>
      </c>
      <c r="BS150" t="str">
        <v>2.000000</v>
      </c>
      <c r="BT150" t="str">
        <v>55537</v>
      </c>
      <c r="BU150" t="str">
        <v>55537</v>
      </c>
      <c r="BV150" t="str">
        <v>55537</v>
      </c>
      <c r="BW150" t="str">
        <v>0.000000</v>
      </c>
      <c r="BX150" t="str">
        <v>-9999</v>
      </c>
      <c r="BY150" t="str">
        <v>0.000000</v>
      </c>
      <c r="BZ150" t="str">
        <v>0.000000</v>
      </c>
      <c r="CA150" t="str">
        <v>0.000000</v>
      </c>
      <c r="CB150" t="str">
        <v>0.000000</v>
      </c>
      <c r="CC150" t="str">
        <v>2.446685</v>
      </c>
      <c r="CD150" t="str">
        <v>2.488487</v>
      </c>
      <c r="CE150" t="str">
        <v>1.074090</v>
      </c>
      <c r="CF150" t="str">
        <v>0.762045</v>
      </c>
      <c r="CG150" t="str">
        <v>0.266109</v>
      </c>
      <c r="CH150" t="str">
        <v>-0.010813</v>
      </c>
      <c r="CI150" t="str">
        <v>0.580481</v>
      </c>
      <c r="CJ150" t="str">
        <v>0.204301</v>
      </c>
      <c r="CK150" t="str">
        <v>176.128860</v>
      </c>
      <c r="CL150" t="str">
        <v>0.001148</v>
      </c>
      <c r="CM150" t="str">
        <v>2.363673</v>
      </c>
      <c r="CN150" t="str">
        <v>0.000005</v>
      </c>
      <c r="CO150" t="str">
        <v>1.000000</v>
      </c>
      <c r="CP150" t="str">
        <v>2.399535</v>
      </c>
      <c r="CQ150" t="str">
        <v>0.000012</v>
      </c>
      <c r="CR150" t="str">
        <v>1.000000</v>
      </c>
      <c r="CS150" t="str">
        <v>0.601056</v>
      </c>
      <c r="CT150" t="str">
        <v>0.600294</v>
      </c>
      <c r="CU150" t="str">
        <v>0.107352</v>
      </c>
      <c r="CV150" t="str">
        <v>0.000000</v>
      </c>
      <c r="CW150" t="str">
        <v>PSF-01163_20250129100855_bf9</v>
      </c>
      <c r="CX150" t="str">
        <v>PFA-00994</v>
      </c>
      <c r="CY150" t="str">
        <v>PSA-00994</v>
      </c>
      <c r="CZ150" t="str">
        <v>PSF-01163</v>
      </c>
      <c r="DA150" t="str">
        <v>RHS-01998</v>
      </c>
      <c r="DB150" t="str">
        <v>3.0.0</v>
      </c>
      <c r="DC150" t="str">
        <v>2025-01-13T08:33:48.201Z</v>
      </c>
    </row>
    <row r="151">
      <c r="A151" t="str">
        <v>148</v>
      </c>
      <c r="B151" t="str">
        <v>10:09:20</v>
      </c>
      <c r="C151" t="str">
        <v>2025-01-29</v>
      </c>
      <c r="D151" t="str">
        <v>K_lowfl_medbth</v>
      </c>
      <c r="E151" t="str">
        <v>Karina Guo</v>
      </c>
      <c r="F151" t="str">
        <v/>
      </c>
      <c r="G151" t="str">
        <v/>
      </c>
      <c r="H151" t="str">
        <v>284</v>
      </c>
      <c r="I151" t="str">
        <v>High</v>
      </c>
      <c r="J151" t="str">
        <f>1/((1/L151)-(1/K151))</f>
        <v>0.034650</v>
      </c>
      <c r="K151" t="str">
        <f>BH151+(BI151*AN151)+(BJ151*AN151*POWER(V151,2))+(BK151*AN151*V151)+(BL151*POWER(AN151,2))</f>
        <v>1.903697</v>
      </c>
      <c r="L151" t="str">
        <f>((M151/1000)*(1000-((T151+S151)/2)))/(T151-S151)</f>
        <v>0.034031</v>
      </c>
      <c r="M151" t="str">
        <f>(AN151*(S151-R151))/(100*U151*(1000-S151))*1000</f>
        <v>0.448217</v>
      </c>
      <c r="N151" t="str">
        <v>1.782949</v>
      </c>
      <c r="O151" t="str">
        <v>1.758223</v>
      </c>
      <c r="P151" t="str">
        <f>0.61365*EXP((17.502*AL151)/(240.97+AL151))</f>
        <v>3.087908</v>
      </c>
      <c r="Q151" t="str">
        <f>P151-N151</f>
        <v>1.304959</v>
      </c>
      <c r="R151" t="str">
        <v>17.319960</v>
      </c>
      <c r="S151" t="str">
        <v>17.563530</v>
      </c>
      <c r="T151" t="str">
        <f>(P151/AM151)*1000</f>
        <v>30.418468</v>
      </c>
      <c r="U151" t="str">
        <f>V151*BG151</f>
        <v>0.441786</v>
      </c>
      <c r="V151" t="str">
        <v>7.500000</v>
      </c>
      <c r="W151" t="str">
        <v>PSF-01163_20250129100920_308</v>
      </c>
      <c r="X151" t="str">
        <v>0.000000</v>
      </c>
      <c r="Y151" t="str">
        <v>0.000000</v>
      </c>
      <c r="Z151" t="str">
        <v>0.000000</v>
      </c>
      <c r="AA151" t="str">
        <v>93.644859</v>
      </c>
      <c r="AB151" t="str">
        <v>338.018066</v>
      </c>
      <c r="AC151" t="str">
        <v>0.722959</v>
      </c>
      <c r="AD151" t="str">
        <v>0.5</v>
      </c>
      <c r="AE151" t="str">
        <v>0.80</v>
      </c>
      <c r="AF151" t="str">
        <f>AC151*AD151*AE151*AQ151</f>
        <v>36.108383</v>
      </c>
      <c r="AG151" t="str">
        <v>1.000000</v>
      </c>
      <c r="AH151" t="str">
        <v>54.06</v>
      </c>
      <c r="AI151" t="str">
        <v>53.31</v>
      </c>
      <c r="AJ151" t="str">
        <v>25.61</v>
      </c>
      <c r="AK151" t="str">
        <v>24.51</v>
      </c>
      <c r="AL151" t="str">
        <f>(AK151-AJ151)*(AJ151*0+0)+AK151</f>
        <v>24.51</v>
      </c>
      <c r="AM151" t="str">
        <v>101.51</v>
      </c>
      <c r="AN151" t="str">
        <v>79.9</v>
      </c>
      <c r="AO151" t="str">
        <v>79.7</v>
      </c>
      <c r="AP151" t="str">
        <v>0.2</v>
      </c>
      <c r="AQ151" t="str">
        <v>125</v>
      </c>
      <c r="AR151" t="str">
        <v>3.979</v>
      </c>
      <c r="AS151" t="str">
        <v>10:03:42</v>
      </c>
      <c r="AT151" t="str">
        <v>2025-01-29</v>
      </c>
      <c r="AU151" t="str">
        <v>-1.35</v>
      </c>
      <c r="AV151" t="str">
        <v>1</v>
      </c>
      <c r="AW151" t="str">
        <v>0.001</v>
      </c>
      <c r="AX151" t="str">
        <v>0.001</v>
      </c>
      <c r="AY151" t="str">
        <v>-9999.000</v>
      </c>
      <c r="AZ151" t="str">
        <v>-0.280</v>
      </c>
      <c r="BA151" t="str">
        <v>-0.729</v>
      </c>
      <c r="BB151" t="str">
        <v>-9999.000</v>
      </c>
      <c r="BC151" t="str">
        <v>1</v>
      </c>
      <c r="BD151" t="str">
        <v>75</v>
      </c>
      <c r="BE151" t="str">
        <v>0.001</v>
      </c>
      <c r="BF151" t="str">
        <v>2.000000</v>
      </c>
      <c r="BG151" t="str">
        <v>0.058905</v>
      </c>
      <c r="BH151" t="str">
        <v>0.000000</v>
      </c>
      <c r="BI151" t="str">
        <v>0.029230</v>
      </c>
      <c r="BJ151" t="str">
        <v>0.000000</v>
      </c>
      <c r="BK151" t="str">
        <v>0.000000</v>
      </c>
      <c r="BL151" t="str">
        <v>-0.000068</v>
      </c>
      <c r="BM151" t="str">
        <v>standard</v>
      </c>
      <c r="BN151" t="str">
        <v>0</v>
      </c>
      <c r="BO151" t="str">
        <v>rectangular</v>
      </c>
      <c r="BP151" t="str">
        <v>7000</v>
      </c>
      <c r="BQ151" t="str">
        <v>500</v>
      </c>
      <c r="BR151" t="str">
        <v>1.000000</v>
      </c>
      <c r="BS151" t="str">
        <v>2.000000</v>
      </c>
      <c r="BT151" t="str">
        <v>55537</v>
      </c>
      <c r="BU151" t="str">
        <v>55537</v>
      </c>
      <c r="BV151" t="str">
        <v>55537</v>
      </c>
      <c r="BW151" t="str">
        <v>0.000000</v>
      </c>
      <c r="BX151" t="str">
        <v>-9999</v>
      </c>
      <c r="BY151" t="str">
        <v>0.000000</v>
      </c>
      <c r="BZ151" t="str">
        <v>0.000000</v>
      </c>
      <c r="CA151" t="str">
        <v>0.000000</v>
      </c>
      <c r="CB151" t="str">
        <v>0.000000</v>
      </c>
      <c r="CC151" t="str">
        <v>2.446946</v>
      </c>
      <c r="CD151" t="str">
        <v>2.488966</v>
      </c>
      <c r="CE151" t="str">
        <v>1.074278</v>
      </c>
      <c r="CF151" t="str">
        <v>0.762323</v>
      </c>
      <c r="CG151" t="str">
        <v>0.266130</v>
      </c>
      <c r="CH151" t="str">
        <v>-0.010523</v>
      </c>
      <c r="CI151" t="str">
        <v>0.581996</v>
      </c>
      <c r="CJ151" t="str">
        <v>0.215952</v>
      </c>
      <c r="CK151" t="str">
        <v>93.644859</v>
      </c>
      <c r="CL151" t="str">
        <v>0.001137</v>
      </c>
      <c r="CM151" t="str">
        <v>2.363673</v>
      </c>
      <c r="CN151" t="str">
        <v>0.000005</v>
      </c>
      <c r="CO151" t="str">
        <v>1.000000</v>
      </c>
      <c r="CP151" t="str">
        <v>2.399535</v>
      </c>
      <c r="CQ151" t="str">
        <v>0.000012</v>
      </c>
      <c r="CR151" t="str">
        <v>1.000000</v>
      </c>
      <c r="CS151" t="str">
        <v>0.601056</v>
      </c>
      <c r="CT151" t="str">
        <v>0.600294</v>
      </c>
      <c r="CU151" t="str">
        <v>0.107352</v>
      </c>
      <c r="CV151" t="str">
        <v>0.000000</v>
      </c>
      <c r="CW151" t="str">
        <v>PSF-01163_20250129100920_308</v>
      </c>
      <c r="CX151" t="str">
        <v>PFA-00994</v>
      </c>
      <c r="CY151" t="str">
        <v>PSA-00994</v>
      </c>
      <c r="CZ151" t="str">
        <v>PSF-01163</v>
      </c>
      <c r="DA151" t="str">
        <v>RHS-01998</v>
      </c>
      <c r="DB151" t="str">
        <v>3.0.0</v>
      </c>
      <c r="DC151" t="str">
        <v>2025-01-13T08:33:48.201Z</v>
      </c>
    </row>
    <row r="152">
      <c r="A152" t="str">
        <v>149</v>
      </c>
      <c r="B152" t="str">
        <v>10:09:44</v>
      </c>
      <c r="C152" t="str">
        <v>2025-01-29</v>
      </c>
      <c r="D152" t="str">
        <v>K_lowfl_medbth</v>
      </c>
      <c r="E152" t="str">
        <v>Karina Guo</v>
      </c>
      <c r="F152" t="str">
        <v/>
      </c>
      <c r="G152" t="str">
        <v/>
      </c>
      <c r="H152" t="str">
        <v>284</v>
      </c>
      <c r="I152" t="str">
        <v>High</v>
      </c>
      <c r="J152" t="str">
        <f>1/((1/L152)-(1/K152))</f>
        <v>0.026117</v>
      </c>
      <c r="K152" t="str">
        <f>BH152+(BI152*AN152)+(BJ152*AN152*POWER(V152,2))+(BK152*AN152*V152)+(BL152*POWER(AN152,2))</f>
        <v>1.901733</v>
      </c>
      <c r="L152" t="str">
        <f>((M152/1000)*(1000-((T152+S152)/2)))/(T152-S152)</f>
        <v>0.025763</v>
      </c>
      <c r="M152" t="str">
        <f>(AN152*(S152-R152))/(100*U152*(1000-S152))*1000</f>
        <v>0.353794</v>
      </c>
      <c r="N152" t="str">
        <v>1.774828</v>
      </c>
      <c r="O152" t="str">
        <v>1.755283</v>
      </c>
      <c r="P152" t="str">
        <f>0.61365*EXP((17.502*AL152)/(240.97+AL152))</f>
        <v>3.135188</v>
      </c>
      <c r="Q152" t="str">
        <f>P152-N152</f>
        <v>1.360360</v>
      </c>
      <c r="R152" t="str">
        <v>17.290575</v>
      </c>
      <c r="S152" t="str">
        <v>17.483107</v>
      </c>
      <c r="T152" t="str">
        <f>(P152/AM152)*1000</f>
        <v>30.883451</v>
      </c>
      <c r="U152" t="str">
        <f>V152*BG152</f>
        <v>0.441786</v>
      </c>
      <c r="V152" t="str">
        <v>7.500000</v>
      </c>
      <c r="W152" t="str">
        <v>PSF-01163_20250129100944_a04</v>
      </c>
      <c r="X152" t="str">
        <v>0.000000</v>
      </c>
      <c r="Y152" t="str">
        <v>0.000000</v>
      </c>
      <c r="Z152" t="str">
        <v>0.000000</v>
      </c>
      <c r="AA152" t="str">
        <v>172.796494</v>
      </c>
      <c r="AB152" t="str">
        <v>538.782837</v>
      </c>
      <c r="AC152" t="str">
        <v>0.679284</v>
      </c>
      <c r="AD152" t="str">
        <v>0.5</v>
      </c>
      <c r="AE152" t="str">
        <v>0.80</v>
      </c>
      <c r="AF152" t="str">
        <f>AC152*AD152*AE152*AQ152</f>
        <v>32.431129</v>
      </c>
      <c r="AG152" t="str">
        <v>1.000000</v>
      </c>
      <c r="AH152" t="str">
        <v>53.82</v>
      </c>
      <c r="AI152" t="str">
        <v>53.22</v>
      </c>
      <c r="AJ152" t="str">
        <v>25.61</v>
      </c>
      <c r="AK152" t="str">
        <v>24.76</v>
      </c>
      <c r="AL152" t="str">
        <f>(AK152-AJ152)*(AJ152*0+0)+AK152</f>
        <v>24.76</v>
      </c>
      <c r="AM152" t="str">
        <v>101.52</v>
      </c>
      <c r="AN152" t="str">
        <v>79.8</v>
      </c>
      <c r="AO152" t="str">
        <v>79.7</v>
      </c>
      <c r="AP152" t="str">
        <v>0.1</v>
      </c>
      <c r="AQ152" t="str">
        <v>119</v>
      </c>
      <c r="AR152" t="str">
        <v>3.979</v>
      </c>
      <c r="AS152" t="str">
        <v>10:03:42</v>
      </c>
      <c r="AT152" t="str">
        <v>2025-01-29</v>
      </c>
      <c r="AU152" t="str">
        <v>-1.35</v>
      </c>
      <c r="AV152" t="str">
        <v>1</v>
      </c>
      <c r="AW152" t="str">
        <v>-0.000</v>
      </c>
      <c r="AX152" t="str">
        <v>0.001</v>
      </c>
      <c r="AY152" t="str">
        <v>-9999.000</v>
      </c>
      <c r="AZ152" t="str">
        <v>0.055</v>
      </c>
      <c r="BA152" t="str">
        <v>-0.345</v>
      </c>
      <c r="BB152" t="str">
        <v>-9999.000</v>
      </c>
      <c r="BC152" t="str">
        <v>1</v>
      </c>
      <c r="BD152" t="str">
        <v>75</v>
      </c>
      <c r="BE152" t="str">
        <v>0.001</v>
      </c>
      <c r="BF152" t="str">
        <v>2.000000</v>
      </c>
      <c r="BG152" t="str">
        <v>0.058905</v>
      </c>
      <c r="BH152" t="str">
        <v>0.000000</v>
      </c>
      <c r="BI152" t="str">
        <v>0.029230</v>
      </c>
      <c r="BJ152" t="str">
        <v>0.000000</v>
      </c>
      <c r="BK152" t="str">
        <v>0.000000</v>
      </c>
      <c r="BL152" t="str">
        <v>-0.000068</v>
      </c>
      <c r="BM152" t="str">
        <v>standard</v>
      </c>
      <c r="BN152" t="str">
        <v>0</v>
      </c>
      <c r="BO152" t="str">
        <v>rectangular</v>
      </c>
      <c r="BP152" t="str">
        <v>7000</v>
      </c>
      <c r="BQ152" t="str">
        <v>500</v>
      </c>
      <c r="BR152" t="str">
        <v>1.000000</v>
      </c>
      <c r="BS152" t="str">
        <v>2.000000</v>
      </c>
      <c r="BT152" t="str">
        <v>55537</v>
      </c>
      <c r="BU152" t="str">
        <v>55537</v>
      </c>
      <c r="BV152" t="str">
        <v>55537</v>
      </c>
      <c r="BW152" t="str">
        <v>0.000000</v>
      </c>
      <c r="BX152" t="str">
        <v>-9999</v>
      </c>
      <c r="BY152" t="str">
        <v>0.000000</v>
      </c>
      <c r="BZ152" t="str">
        <v>0.000000</v>
      </c>
      <c r="CA152" t="str">
        <v>0.000000</v>
      </c>
      <c r="CB152" t="str">
        <v>0.000000</v>
      </c>
      <c r="CC152" t="str">
        <v>2.446829</v>
      </c>
      <c r="CD152" t="str">
        <v>2.488629</v>
      </c>
      <c r="CE152" t="str">
        <v>1.073548</v>
      </c>
      <c r="CF152" t="str">
        <v>0.762342</v>
      </c>
      <c r="CG152" t="str">
        <v>0.266133</v>
      </c>
      <c r="CH152" t="str">
        <v>-0.007664</v>
      </c>
      <c r="CI152" t="str">
        <v>0.583454</v>
      </c>
      <c r="CJ152" t="str">
        <v>0.211164</v>
      </c>
      <c r="CK152" t="str">
        <v>172.796494</v>
      </c>
      <c r="CL152" t="str">
        <v>0.001150</v>
      </c>
      <c r="CM152" t="str">
        <v>2.363673</v>
      </c>
      <c r="CN152" t="str">
        <v>0.000005</v>
      </c>
      <c r="CO152" t="str">
        <v>1.000000</v>
      </c>
      <c r="CP152" t="str">
        <v>2.399535</v>
      </c>
      <c r="CQ152" t="str">
        <v>0.000012</v>
      </c>
      <c r="CR152" t="str">
        <v>1.000000</v>
      </c>
      <c r="CS152" t="str">
        <v>0.601056</v>
      </c>
      <c r="CT152" t="str">
        <v>0.600294</v>
      </c>
      <c r="CU152" t="str">
        <v>0.107352</v>
      </c>
      <c r="CV152" t="str">
        <v>0.000000</v>
      </c>
      <c r="CW152" t="str">
        <v>PSF-01163_20250129100944_a04</v>
      </c>
      <c r="CX152" t="str">
        <v>PFA-00994</v>
      </c>
      <c r="CY152" t="str">
        <v>PSA-00994</v>
      </c>
      <c r="CZ152" t="str">
        <v>PSF-01163</v>
      </c>
      <c r="DA152" t="str">
        <v>RHS-01998</v>
      </c>
      <c r="DB152" t="str">
        <v>3.0.0</v>
      </c>
      <c r="DC152" t="str">
        <v>2025-01-13T08:33:48.201Z</v>
      </c>
    </row>
    <row r="153">
      <c r="A153" t="str">
        <v>150</v>
      </c>
      <c r="B153" t="str">
        <v>10:10:14</v>
      </c>
      <c r="C153" t="str">
        <v>2025-01-29</v>
      </c>
      <c r="D153" t="str">
        <v>K_lowfl_medbth</v>
      </c>
      <c r="E153" t="str">
        <v>Karina Guo</v>
      </c>
      <c r="F153" t="str">
        <v/>
      </c>
      <c r="G153" t="str">
        <v/>
      </c>
      <c r="H153" t="str">
        <v>638</v>
      </c>
      <c r="I153" t="str">
        <v>Mid</v>
      </c>
      <c r="J153" t="str">
        <f>1/((1/L153)-(1/K153))</f>
        <v>0.131246</v>
      </c>
      <c r="K153" t="str">
        <f>BH153+(BI153*AN153)+(BJ153*AN153*POWER(V153,2))+(BK153*AN153*V153)+(BL153*POWER(AN153,2))</f>
        <v>1.905306</v>
      </c>
      <c r="L153" t="str">
        <f>((M153/1000)*(1000-((T153+S153)/2)))/(T153-S153)</f>
        <v>0.122788</v>
      </c>
      <c r="M153" t="str">
        <f>(AN153*(S153-R153))/(100*U153*(1000-S153))*1000</f>
        <v>1.465651</v>
      </c>
      <c r="N153" t="str">
        <v>1.836082</v>
      </c>
      <c r="O153" t="str">
        <v>1.755353</v>
      </c>
      <c r="P153" t="str">
        <f>0.61365*EXP((17.502*AL153)/(240.97+AL153))</f>
        <v>3.018931</v>
      </c>
      <c r="Q153" t="str">
        <f>P153-N153</f>
        <v>1.182849</v>
      </c>
      <c r="R153" t="str">
        <v>17.290161</v>
      </c>
      <c r="S153" t="str">
        <v>18.085331</v>
      </c>
      <c r="T153" t="str">
        <f>(P153/AM153)*1000</f>
        <v>29.736349</v>
      </c>
      <c r="U153" t="str">
        <f>V153*BG153</f>
        <v>0.441786</v>
      </c>
      <c r="V153" t="str">
        <v>7.500000</v>
      </c>
      <c r="W153" t="str">
        <v>PSF-01163_20250129101014_ec9</v>
      </c>
      <c r="X153" t="str">
        <v>0.000000</v>
      </c>
      <c r="Y153" t="str">
        <v>0.000000</v>
      </c>
      <c r="Z153" t="str">
        <v>0.000000</v>
      </c>
      <c r="AA153" t="str">
        <v>156.647446</v>
      </c>
      <c r="AB153" t="str">
        <v>540.510193</v>
      </c>
      <c r="AC153" t="str">
        <v>0.710186</v>
      </c>
      <c r="AD153" t="str">
        <v>0.5</v>
      </c>
      <c r="AE153" t="str">
        <v>0.80</v>
      </c>
      <c r="AF153" t="str">
        <f>AC153*AD153*AE153*AQ153</f>
        <v>29.477667</v>
      </c>
      <c r="AG153" t="str">
        <v>1.000000</v>
      </c>
      <c r="AH153" t="str">
        <v>55.67</v>
      </c>
      <c r="AI153" t="str">
        <v>53.22</v>
      </c>
      <c r="AJ153" t="str">
        <v>25.61</v>
      </c>
      <c r="AK153" t="str">
        <v>24.13</v>
      </c>
      <c r="AL153" t="str">
        <f>(AK153-AJ153)*(AJ153*0+0)+AK153</f>
        <v>24.13</v>
      </c>
      <c r="AM153" t="str">
        <v>101.52</v>
      </c>
      <c r="AN153" t="str">
        <v>80.0</v>
      </c>
      <c r="AO153" t="str">
        <v>79.6</v>
      </c>
      <c r="AP153" t="str">
        <v>0.5</v>
      </c>
      <c r="AQ153" t="str">
        <v>104</v>
      </c>
      <c r="AR153" t="str">
        <v>3.979</v>
      </c>
      <c r="AS153" t="str">
        <v>10:03:42</v>
      </c>
      <c r="AT153" t="str">
        <v>2025-01-29</v>
      </c>
      <c r="AU153" t="str">
        <v>-1.35</v>
      </c>
      <c r="AV153" t="str">
        <v>1</v>
      </c>
      <c r="AW153" t="str">
        <v>0.000</v>
      </c>
      <c r="AX153" t="str">
        <v>0.001</v>
      </c>
      <c r="AY153" t="str">
        <v>0.002</v>
      </c>
      <c r="AZ153" t="str">
        <v>-0.209</v>
      </c>
      <c r="BA153" t="str">
        <v>-0.355</v>
      </c>
      <c r="BB153" t="str">
        <v>-0.701</v>
      </c>
      <c r="BC153" t="str">
        <v>1</v>
      </c>
      <c r="BD153" t="str">
        <v>75</v>
      </c>
      <c r="BE153" t="str">
        <v>0.001</v>
      </c>
      <c r="BF153" t="str">
        <v>2.000000</v>
      </c>
      <c r="BG153" t="str">
        <v>0.058905</v>
      </c>
      <c r="BH153" t="str">
        <v>0.000000</v>
      </c>
      <c r="BI153" t="str">
        <v>0.029230</v>
      </c>
      <c r="BJ153" t="str">
        <v>0.000000</v>
      </c>
      <c r="BK153" t="str">
        <v>0.000000</v>
      </c>
      <c r="BL153" t="str">
        <v>-0.000068</v>
      </c>
      <c r="BM153" t="str">
        <v>standard</v>
      </c>
      <c r="BN153" t="str">
        <v>0</v>
      </c>
      <c r="BO153" t="str">
        <v>rectangular</v>
      </c>
      <c r="BP153" t="str">
        <v>7000</v>
      </c>
      <c r="BQ153" t="str">
        <v>500</v>
      </c>
      <c r="BR153" t="str">
        <v>1.000000</v>
      </c>
      <c r="BS153" t="str">
        <v>2.000000</v>
      </c>
      <c r="BT153" t="str">
        <v>55537</v>
      </c>
      <c r="BU153" t="str">
        <v>55537</v>
      </c>
      <c r="BV153" t="str">
        <v>55537</v>
      </c>
      <c r="BW153" t="str">
        <v>0.000000</v>
      </c>
      <c r="BX153" t="str">
        <v>-9999</v>
      </c>
      <c r="BY153" t="str">
        <v>0.000000</v>
      </c>
      <c r="BZ153" t="str">
        <v>0.000000</v>
      </c>
      <c r="CA153" t="str">
        <v>0.000000</v>
      </c>
      <c r="CB153" t="str">
        <v>0.000000</v>
      </c>
      <c r="CC153" t="str">
        <v>2.446828</v>
      </c>
      <c r="CD153" t="str">
        <v>2.491175</v>
      </c>
      <c r="CE153" t="str">
        <v>1.074877</v>
      </c>
      <c r="CF153" t="str">
        <v>0.762067</v>
      </c>
      <c r="CG153" t="str">
        <v>0.266123</v>
      </c>
      <c r="CH153" t="str">
        <v>-0.014751</v>
      </c>
      <c r="CI153" t="str">
        <v>0.585371</v>
      </c>
      <c r="CJ153" t="str">
        <v>0.197604</v>
      </c>
      <c r="CK153" t="str">
        <v>156.647446</v>
      </c>
      <c r="CL153" t="str">
        <v>0.001120</v>
      </c>
      <c r="CM153" t="str">
        <v>2.363673</v>
      </c>
      <c r="CN153" t="str">
        <v>0.000005</v>
      </c>
      <c r="CO153" t="str">
        <v>1.000000</v>
      </c>
      <c r="CP153" t="str">
        <v>2.399535</v>
      </c>
      <c r="CQ153" t="str">
        <v>0.000012</v>
      </c>
      <c r="CR153" t="str">
        <v>1.000000</v>
      </c>
      <c r="CS153" t="str">
        <v>0.601056</v>
      </c>
      <c r="CT153" t="str">
        <v>0.600294</v>
      </c>
      <c r="CU153" t="str">
        <v>0.107352</v>
      </c>
      <c r="CV153" t="str">
        <v>0.000000</v>
      </c>
      <c r="CW153" t="str">
        <v>PSF-01163_20250129101014_ec9</v>
      </c>
      <c r="CX153" t="str">
        <v>PFA-00994</v>
      </c>
      <c r="CY153" t="str">
        <v>PSA-00994</v>
      </c>
      <c r="CZ153" t="str">
        <v>PSF-01163</v>
      </c>
      <c r="DA153" t="str">
        <v>RHS-01998</v>
      </c>
      <c r="DB153" t="str">
        <v>3.0.0</v>
      </c>
      <c r="DC153" t="str">
        <v>2025-01-13T08:33:48.201Z</v>
      </c>
    </row>
    <row r="154">
      <c r="A154" t="str">
        <v>151</v>
      </c>
      <c r="B154" t="str">
        <v>10:10:54</v>
      </c>
      <c r="C154" t="str">
        <v>2025-01-29</v>
      </c>
      <c r="D154" t="str">
        <v>K_lowfl_medbth</v>
      </c>
      <c r="E154" t="str">
        <v>Karina Guo</v>
      </c>
      <c r="F154" t="str">
        <v/>
      </c>
      <c r="G154" t="str">
        <v/>
      </c>
      <c r="H154" t="str">
        <v>638</v>
      </c>
      <c r="I154" t="str">
        <v>Mid</v>
      </c>
      <c r="J154" t="str">
        <f>1/((1/L154)-(1/K154))</f>
        <v>0.158401</v>
      </c>
      <c r="K154" t="str">
        <f>BH154+(BI154*AN154)+(BJ154*AN154*POWER(V154,2))+(BK154*AN154*V154)+(BL154*POWER(AN154,2))</f>
        <v>1.902281</v>
      </c>
      <c r="L154" t="str">
        <f>((M154/1000)*(1000-((T154+S154)/2)))/(T154-S154)</f>
        <v>0.146225</v>
      </c>
      <c r="M154" t="str">
        <f>(AN154*(S154-R154))/(100*U154*(1000-S154))*1000</f>
        <v>1.716545</v>
      </c>
      <c r="N154" t="str">
        <v>1.854033</v>
      </c>
      <c r="O154" t="str">
        <v>1.759306</v>
      </c>
      <c r="P154" t="str">
        <f>0.61365*EXP((17.502*AL154)/(240.97+AL154))</f>
        <v>3.017259</v>
      </c>
      <c r="Q154" t="str">
        <f>P154-N154</f>
        <v>1.163226</v>
      </c>
      <c r="R154" t="str">
        <v>17.328621</v>
      </c>
      <c r="S154" t="str">
        <v>18.261656</v>
      </c>
      <c r="T154" t="str">
        <f>(P154/AM154)*1000</f>
        <v>29.719076</v>
      </c>
      <c r="U154" t="str">
        <f>V154*BG154</f>
        <v>0.441786</v>
      </c>
      <c r="V154" t="str">
        <v>7.500000</v>
      </c>
      <c r="W154" t="str">
        <v>PSF-01163_20250129101054_d48</v>
      </c>
      <c r="X154" t="str">
        <v>0.000000</v>
      </c>
      <c r="Y154" t="str">
        <v>0.000000</v>
      </c>
      <c r="Z154" t="str">
        <v>0.000000</v>
      </c>
      <c r="AA154" t="str">
        <v>159.920090</v>
      </c>
      <c r="AB154" t="str">
        <v>611.998535</v>
      </c>
      <c r="AC154" t="str">
        <v>0.738692</v>
      </c>
      <c r="AD154" t="str">
        <v>0.5</v>
      </c>
      <c r="AE154" t="str">
        <v>0.80</v>
      </c>
      <c r="AF154" t="str">
        <f>AC154*AD154*AE154*AQ154</f>
        <v>29.394281</v>
      </c>
      <c r="AG154" t="str">
        <v>1.000000</v>
      </c>
      <c r="AH154" t="str">
        <v>56.19</v>
      </c>
      <c r="AI154" t="str">
        <v>53.32</v>
      </c>
      <c r="AJ154" t="str">
        <v>25.62</v>
      </c>
      <c r="AK154" t="str">
        <v>24.12</v>
      </c>
      <c r="AL154" t="str">
        <f>(AK154-AJ154)*(AJ154*0+0)+AK154</f>
        <v>24.12</v>
      </c>
      <c r="AM154" t="str">
        <v>101.53</v>
      </c>
      <c r="AN154" t="str">
        <v>79.8</v>
      </c>
      <c r="AO154" t="str">
        <v>76.3</v>
      </c>
      <c r="AP154" t="str">
        <v>4.4</v>
      </c>
      <c r="AQ154" t="str">
        <v>99</v>
      </c>
      <c r="AR154" t="str">
        <v>3.977</v>
      </c>
      <c r="AS154" t="str">
        <v>10:03:42</v>
      </c>
      <c r="AT154" t="str">
        <v>2025-01-29</v>
      </c>
      <c r="AU154" t="str">
        <v>-1.35</v>
      </c>
      <c r="AV154" t="str">
        <v>1</v>
      </c>
      <c r="AW154" t="str">
        <v>0.001</v>
      </c>
      <c r="AX154" t="str">
        <v>0.001</v>
      </c>
      <c r="AY154" t="str">
        <v>0.003</v>
      </c>
      <c r="AZ154" t="str">
        <v>-0.147</v>
      </c>
      <c r="BA154" t="str">
        <v>-0.132</v>
      </c>
      <c r="BB154" t="str">
        <v>-0.260</v>
      </c>
      <c r="BC154" t="str">
        <v>1</v>
      </c>
      <c r="BD154" t="str">
        <v>75</v>
      </c>
      <c r="BE154" t="str">
        <v>0.001</v>
      </c>
      <c r="BF154" t="str">
        <v>2.000000</v>
      </c>
      <c r="BG154" t="str">
        <v>0.058905</v>
      </c>
      <c r="BH154" t="str">
        <v>0.000000</v>
      </c>
      <c r="BI154" t="str">
        <v>0.029230</v>
      </c>
      <c r="BJ154" t="str">
        <v>0.000000</v>
      </c>
      <c r="BK154" t="str">
        <v>0.000000</v>
      </c>
      <c r="BL154" t="str">
        <v>-0.000068</v>
      </c>
      <c r="BM154" t="str">
        <v>standard</v>
      </c>
      <c r="BN154" t="str">
        <v>0</v>
      </c>
      <c r="BO154" t="str">
        <v>rectangular</v>
      </c>
      <c r="BP154" t="str">
        <v>7000</v>
      </c>
      <c r="BQ154" t="str">
        <v>500</v>
      </c>
      <c r="BR154" t="str">
        <v>1.000000</v>
      </c>
      <c r="BS154" t="str">
        <v>2.000000</v>
      </c>
      <c r="BT154" t="str">
        <v>55537</v>
      </c>
      <c r="BU154" t="str">
        <v>55537</v>
      </c>
      <c r="BV154" t="str">
        <v>55537</v>
      </c>
      <c r="BW154" t="str">
        <v>0.000000</v>
      </c>
      <c r="BX154" t="str">
        <v>-9999</v>
      </c>
      <c r="BY154" t="str">
        <v>0.000000</v>
      </c>
      <c r="BZ154" t="str">
        <v>0.000000</v>
      </c>
      <c r="CA154" t="str">
        <v>0.000000</v>
      </c>
      <c r="CB154" t="str">
        <v>0.000000</v>
      </c>
      <c r="CC154" t="str">
        <v>2.446959</v>
      </c>
      <c r="CD154" t="str">
        <v>2.491892</v>
      </c>
      <c r="CE154" t="str">
        <v>1.073752</v>
      </c>
      <c r="CF154" t="str">
        <v>0.754864</v>
      </c>
      <c r="CG154" t="str">
        <v>0.266058</v>
      </c>
      <c r="CH154" t="str">
        <v>-0.014923</v>
      </c>
      <c r="CI154" t="str">
        <v>0.587872</v>
      </c>
      <c r="CJ154" t="str">
        <v>0.193876</v>
      </c>
      <c r="CK154" t="str">
        <v>159.920090</v>
      </c>
      <c r="CL154" t="str">
        <v>0.001148</v>
      </c>
      <c r="CM154" t="str">
        <v>2.363673</v>
      </c>
      <c r="CN154" t="str">
        <v>0.000005</v>
      </c>
      <c r="CO154" t="str">
        <v>1.000000</v>
      </c>
      <c r="CP154" t="str">
        <v>2.399535</v>
      </c>
      <c r="CQ154" t="str">
        <v>0.000012</v>
      </c>
      <c r="CR154" t="str">
        <v>1.000000</v>
      </c>
      <c r="CS154" t="str">
        <v>0.601056</v>
      </c>
      <c r="CT154" t="str">
        <v>0.600294</v>
      </c>
      <c r="CU154" t="str">
        <v>0.107352</v>
      </c>
      <c r="CV154" t="str">
        <v>0.000000</v>
      </c>
      <c r="CW154" t="str">
        <v>PSF-01163_20250129101054_d48</v>
      </c>
      <c r="CX154" t="str">
        <v>PFA-00994</v>
      </c>
      <c r="CY154" t="str">
        <v>PSA-00994</v>
      </c>
      <c r="CZ154" t="str">
        <v>PSF-01163</v>
      </c>
      <c r="DA154" t="str">
        <v>RHS-01998</v>
      </c>
      <c r="DB154" t="str">
        <v>3.0.0</v>
      </c>
      <c r="DC154" t="str">
        <v>2025-01-13T08:33:48.201Z</v>
      </c>
    </row>
    <row r="155">
      <c r="A155" t="str">
        <v>152</v>
      </c>
      <c r="B155" t="str">
        <v>10:11:21</v>
      </c>
      <c r="C155" t="str">
        <v>2025-01-29</v>
      </c>
      <c r="D155" t="str">
        <v>K_lowfl_medbth</v>
      </c>
      <c r="E155" t="str">
        <v>Karina Guo</v>
      </c>
      <c r="F155" t="str">
        <v/>
      </c>
      <c r="G155" t="str">
        <v/>
      </c>
      <c r="H155" t="str">
        <v>638</v>
      </c>
      <c r="I155" t="str">
        <v>Mid</v>
      </c>
      <c r="J155" t="str">
        <f>1/((1/L155)-(1/K155))</f>
        <v>0.111906</v>
      </c>
      <c r="K155" t="str">
        <f>BH155+(BI155*AN155)+(BJ155*AN155*POWER(V155,2))+(BK155*AN155*V155)+(BL155*POWER(AN155,2))</f>
        <v>1.904732</v>
      </c>
      <c r="L155" t="str">
        <f>((M155/1000)*(1000-((T155+S155)/2)))/(T155-S155)</f>
        <v>0.105697</v>
      </c>
      <c r="M155" t="str">
        <f>(AN155*(S155-R155))/(100*U155*(1000-S155))*1000</f>
        <v>1.292489</v>
      </c>
      <c r="N155" t="str">
        <v>1.830067</v>
      </c>
      <c r="O155" t="str">
        <v>1.758843</v>
      </c>
      <c r="P155" t="str">
        <f>0.61365*EXP((17.502*AL155)/(240.97+AL155))</f>
        <v>3.041773</v>
      </c>
      <c r="Q155" t="str">
        <f>P155-N155</f>
        <v>1.211706</v>
      </c>
      <c r="R155" t="str">
        <v>17.324018</v>
      </c>
      <c r="S155" t="str">
        <v>18.025557</v>
      </c>
      <c r="T155" t="str">
        <f>(P155/AM155)*1000</f>
        <v>29.960455</v>
      </c>
      <c r="U155" t="str">
        <f>V155*BG155</f>
        <v>0.441786</v>
      </c>
      <c r="V155" t="str">
        <v>7.500000</v>
      </c>
      <c r="W155" t="str">
        <v>PSF-01163_20250129101121_a69</v>
      </c>
      <c r="X155" t="str">
        <v>0.000000</v>
      </c>
      <c r="Y155" t="str">
        <v>0.000000</v>
      </c>
      <c r="Z155" t="str">
        <v>0.000000</v>
      </c>
      <c r="AA155" t="str">
        <v>156.153915</v>
      </c>
      <c r="AB155" t="str">
        <v>563.531738</v>
      </c>
      <c r="AC155" t="str">
        <v>0.722901</v>
      </c>
      <c r="AD155" t="str">
        <v>0.5</v>
      </c>
      <c r="AE155" t="str">
        <v>0.80</v>
      </c>
      <c r="AF155" t="str">
        <f>AC155*AD155*AE155*AQ155</f>
        <v>25.116123</v>
      </c>
      <c r="AG155" t="str">
        <v>1.000000</v>
      </c>
      <c r="AH155" t="str">
        <v>55.45</v>
      </c>
      <c r="AI155" t="str">
        <v>53.29</v>
      </c>
      <c r="AJ155" t="str">
        <v>25.63</v>
      </c>
      <c r="AK155" t="str">
        <v>24.26</v>
      </c>
      <c r="AL155" t="str">
        <f>(AK155-AJ155)*(AJ155*0+0)+AK155</f>
        <v>24.26</v>
      </c>
      <c r="AM155" t="str">
        <v>101.53</v>
      </c>
      <c r="AN155" t="str">
        <v>79.9</v>
      </c>
      <c r="AO155" t="str">
        <v>79.7</v>
      </c>
      <c r="AP155" t="str">
        <v>0.3</v>
      </c>
      <c r="AQ155" t="str">
        <v>87</v>
      </c>
      <c r="AR155" t="str">
        <v>3.977</v>
      </c>
      <c r="AS155" t="str">
        <v>10:03:42</v>
      </c>
      <c r="AT155" t="str">
        <v>2025-01-29</v>
      </c>
      <c r="AU155" t="str">
        <v>-1.35</v>
      </c>
      <c r="AV155" t="str">
        <v>1</v>
      </c>
      <c r="AW155" t="str">
        <v>0.001</v>
      </c>
      <c r="AX155" t="str">
        <v>0.001</v>
      </c>
      <c r="AY155" t="str">
        <v>0.003</v>
      </c>
      <c r="AZ155" t="str">
        <v>0.434</v>
      </c>
      <c r="BA155" t="str">
        <v>-0.731</v>
      </c>
      <c r="BB155" t="str">
        <v>-0.667</v>
      </c>
      <c r="BC155" t="str">
        <v>1</v>
      </c>
      <c r="BD155" t="str">
        <v>75</v>
      </c>
      <c r="BE155" t="str">
        <v>0.001</v>
      </c>
      <c r="BF155" t="str">
        <v>2.000000</v>
      </c>
      <c r="BG155" t="str">
        <v>0.058905</v>
      </c>
      <c r="BH155" t="str">
        <v>0.000000</v>
      </c>
      <c r="BI155" t="str">
        <v>0.029230</v>
      </c>
      <c r="BJ155" t="str">
        <v>0.000000</v>
      </c>
      <c r="BK155" t="str">
        <v>0.000000</v>
      </c>
      <c r="BL155" t="str">
        <v>-0.000068</v>
      </c>
      <c r="BM155" t="str">
        <v>standard</v>
      </c>
      <c r="BN155" t="str">
        <v>0</v>
      </c>
      <c r="BO155" t="str">
        <v>rectangular</v>
      </c>
      <c r="BP155" t="str">
        <v>7000</v>
      </c>
      <c r="BQ155" t="str">
        <v>500</v>
      </c>
      <c r="BR155" t="str">
        <v>1.000000</v>
      </c>
      <c r="BS155" t="str">
        <v>2.000000</v>
      </c>
      <c r="BT155" t="str">
        <v>55537</v>
      </c>
      <c r="BU155" t="str">
        <v>55537</v>
      </c>
      <c r="BV155" t="str">
        <v>55537</v>
      </c>
      <c r="BW155" t="str">
        <v>0.000000</v>
      </c>
      <c r="BX155" t="str">
        <v>-9999</v>
      </c>
      <c r="BY155" t="str">
        <v>0.000000</v>
      </c>
      <c r="BZ155" t="str">
        <v>0.000000</v>
      </c>
      <c r="CA155" t="str">
        <v>0.000000</v>
      </c>
      <c r="CB155" t="str">
        <v>0.000000</v>
      </c>
      <c r="CC155" t="str">
        <v>2.446912</v>
      </c>
      <c r="CD155" t="str">
        <v>2.490866</v>
      </c>
      <c r="CE155" t="str">
        <v>1.074664</v>
      </c>
      <c r="CF155" t="str">
        <v>0.762215</v>
      </c>
      <c r="CG155" t="str">
        <v>0.265989</v>
      </c>
      <c r="CH155" t="str">
        <v>-0.013488</v>
      </c>
      <c r="CI155" t="str">
        <v>0.589462</v>
      </c>
      <c r="CJ155" t="str">
        <v>0.182898</v>
      </c>
      <c r="CK155" t="str">
        <v>156.153915</v>
      </c>
      <c r="CL155" t="str">
        <v>0.001158</v>
      </c>
      <c r="CM155" t="str">
        <v>2.363673</v>
      </c>
      <c r="CN155" t="str">
        <v>0.000005</v>
      </c>
      <c r="CO155" t="str">
        <v>1.000000</v>
      </c>
      <c r="CP155" t="str">
        <v>2.399535</v>
      </c>
      <c r="CQ155" t="str">
        <v>0.000012</v>
      </c>
      <c r="CR155" t="str">
        <v>1.000000</v>
      </c>
      <c r="CS155" t="str">
        <v>0.601056</v>
      </c>
      <c r="CT155" t="str">
        <v>0.600294</v>
      </c>
      <c r="CU155" t="str">
        <v>0.107352</v>
      </c>
      <c r="CV155" t="str">
        <v>0.000000</v>
      </c>
      <c r="CW155" t="str">
        <v>PSF-01163_20250129101121_a69</v>
      </c>
      <c r="CX155" t="str">
        <v>PFA-00994</v>
      </c>
      <c r="CY155" t="str">
        <v>PSA-00994</v>
      </c>
      <c r="CZ155" t="str">
        <v>PSF-01163</v>
      </c>
      <c r="DA155" t="str">
        <v>RHS-01998</v>
      </c>
      <c r="DB155" t="str">
        <v>3.0.0</v>
      </c>
      <c r="DC155" t="str">
        <v>2025-01-13T08:33:48.201Z</v>
      </c>
    </row>
    <row r="156">
      <c r="A156" t="str">
        <v>153</v>
      </c>
      <c r="B156" t="str">
        <v>10:11:55</v>
      </c>
      <c r="C156" t="str">
        <v>2025-01-29</v>
      </c>
      <c r="D156" t="str">
        <v>K_lowfl_medbth</v>
      </c>
      <c r="E156" t="str">
        <v>Karina Guo</v>
      </c>
      <c r="F156" t="str">
        <v/>
      </c>
      <c r="G156" t="str">
        <v/>
      </c>
      <c r="H156" t="str">
        <v>732</v>
      </c>
      <c r="I156" t="str">
        <v>High</v>
      </c>
      <c r="J156" t="str">
        <f>1/((1/L156)-(1/K156))</f>
        <v>0.035768</v>
      </c>
      <c r="K156" t="str">
        <f>BH156+(BI156*AN156)+(BJ156*AN156*POWER(V156,2))+(BK156*AN156*V156)+(BL156*POWER(AN156,2))</f>
        <v>1.900895</v>
      </c>
      <c r="L156" t="str">
        <f>((M156/1000)*(1000-((T156+S156)/2)))/(T156-S156)</f>
        <v>0.035108</v>
      </c>
      <c r="M156" t="str">
        <f>(AN156*(S156-R156))/(100*U156*(1000-S156))*1000</f>
        <v>0.478206</v>
      </c>
      <c r="N156" t="str">
        <v>1.783331</v>
      </c>
      <c r="O156" t="str">
        <v>1.756897</v>
      </c>
      <c r="P156" t="str">
        <f>0.61365*EXP((17.502*AL156)/(240.97+AL156))</f>
        <v>3.132781</v>
      </c>
      <c r="Q156" t="str">
        <f>P156-N156</f>
        <v>1.349451</v>
      </c>
      <c r="R156" t="str">
        <v>17.304554</v>
      </c>
      <c r="S156" t="str">
        <v>17.564915</v>
      </c>
      <c r="T156" t="str">
        <f>(P156/AM156)*1000</f>
        <v>30.856329</v>
      </c>
      <c r="U156" t="str">
        <f>V156*BG156</f>
        <v>0.441786</v>
      </c>
      <c r="V156" t="str">
        <v>7.500000</v>
      </c>
      <c r="W156" t="str">
        <v>PSF-01163_20250129101155_1d2</v>
      </c>
      <c r="X156" t="str">
        <v>0.000000</v>
      </c>
      <c r="Y156" t="str">
        <v>0.000000</v>
      </c>
      <c r="Z156" t="str">
        <v>0.000000</v>
      </c>
      <c r="AA156" t="str">
        <v>121.719360</v>
      </c>
      <c r="AB156" t="str">
        <v>559.390808</v>
      </c>
      <c r="AC156" t="str">
        <v>0.782407</v>
      </c>
      <c r="AD156" t="str">
        <v>0.5</v>
      </c>
      <c r="AE156" t="str">
        <v>0.80</v>
      </c>
      <c r="AF156" t="str">
        <f>AC156*AD156*AE156*AQ156</f>
        <v>23.491854</v>
      </c>
      <c r="AG156" t="str">
        <v>1.000000</v>
      </c>
      <c r="AH156" t="str">
        <v>54.01</v>
      </c>
      <c r="AI156" t="str">
        <v>53.20</v>
      </c>
      <c r="AJ156" t="str">
        <v>25.64</v>
      </c>
      <c r="AK156" t="str">
        <v>24.75</v>
      </c>
      <c r="AL156" t="str">
        <f>(AK156-AJ156)*(AJ156*0+0)+AK156</f>
        <v>24.75</v>
      </c>
      <c r="AM156" t="str">
        <v>101.53</v>
      </c>
      <c r="AN156" t="str">
        <v>79.7</v>
      </c>
      <c r="AO156" t="str">
        <v>72.9</v>
      </c>
      <c r="AP156" t="str">
        <v>8.5</v>
      </c>
      <c r="AQ156" t="str">
        <v>75</v>
      </c>
      <c r="AR156" t="str">
        <v>3.975</v>
      </c>
      <c r="AS156" t="str">
        <v>10:03:42</v>
      </c>
      <c r="AT156" t="str">
        <v>2025-01-29</v>
      </c>
      <c r="AU156" t="str">
        <v>-1.35</v>
      </c>
      <c r="AV156" t="str">
        <v>1</v>
      </c>
      <c r="AW156" t="str">
        <v>0.000</v>
      </c>
      <c r="AX156" t="str">
        <v>0.001</v>
      </c>
      <c r="AY156" t="str">
        <v>-9999.000</v>
      </c>
      <c r="AZ156" t="str">
        <v>-0.102</v>
      </c>
      <c r="BA156" t="str">
        <v>-0.235</v>
      </c>
      <c r="BB156" t="str">
        <v>-9999.000</v>
      </c>
      <c r="BC156" t="str">
        <v>1</v>
      </c>
      <c r="BD156" t="str">
        <v>75</v>
      </c>
      <c r="BE156" t="str">
        <v>0.001</v>
      </c>
      <c r="BF156" t="str">
        <v>2.000000</v>
      </c>
      <c r="BG156" t="str">
        <v>0.058905</v>
      </c>
      <c r="BH156" t="str">
        <v>0.000000</v>
      </c>
      <c r="BI156" t="str">
        <v>0.029230</v>
      </c>
      <c r="BJ156" t="str">
        <v>0.000000</v>
      </c>
      <c r="BK156" t="str">
        <v>0.000000</v>
      </c>
      <c r="BL156" t="str">
        <v>-0.000068</v>
      </c>
      <c r="BM156" t="str">
        <v>standard</v>
      </c>
      <c r="BN156" t="str">
        <v>0</v>
      </c>
      <c r="BO156" t="str">
        <v>rectangular</v>
      </c>
      <c r="BP156" t="str">
        <v>7000</v>
      </c>
      <c r="BQ156" t="str">
        <v>500</v>
      </c>
      <c r="BR156" t="str">
        <v>1.000000</v>
      </c>
      <c r="BS156" t="str">
        <v>2.000000</v>
      </c>
      <c r="BT156" t="str">
        <v>55537</v>
      </c>
      <c r="BU156" t="str">
        <v>55537</v>
      </c>
      <c r="BV156" t="str">
        <v>55537</v>
      </c>
      <c r="BW156" t="str">
        <v>0.000000</v>
      </c>
      <c r="BX156" t="str">
        <v>-9999</v>
      </c>
      <c r="BY156" t="str">
        <v>0.000000</v>
      </c>
      <c r="BZ156" t="str">
        <v>0.000000</v>
      </c>
      <c r="CA156" t="str">
        <v>0.000000</v>
      </c>
      <c r="CB156" t="str">
        <v>0.000000</v>
      </c>
      <c r="CC156" t="str">
        <v>2.446800</v>
      </c>
      <c r="CD156" t="str">
        <v>2.488885</v>
      </c>
      <c r="CE156" t="str">
        <v>1.073237</v>
      </c>
      <c r="CF156" t="str">
        <v>0.747579</v>
      </c>
      <c r="CG156" t="str">
        <v>0.265907</v>
      </c>
      <c r="CH156" t="str">
        <v>-0.008049</v>
      </c>
      <c r="CI156" t="str">
        <v>0.591630</v>
      </c>
      <c r="CJ156" t="str">
        <v>0.172638</v>
      </c>
      <c r="CK156" t="str">
        <v>121.719360</v>
      </c>
      <c r="CL156" t="str">
        <v>0.001148</v>
      </c>
      <c r="CM156" t="str">
        <v>2.363673</v>
      </c>
      <c r="CN156" t="str">
        <v>0.000005</v>
      </c>
      <c r="CO156" t="str">
        <v>1.000000</v>
      </c>
      <c r="CP156" t="str">
        <v>2.399535</v>
      </c>
      <c r="CQ156" t="str">
        <v>0.000012</v>
      </c>
      <c r="CR156" t="str">
        <v>1.000000</v>
      </c>
      <c r="CS156" t="str">
        <v>0.601056</v>
      </c>
      <c r="CT156" t="str">
        <v>0.600294</v>
      </c>
      <c r="CU156" t="str">
        <v>0.107352</v>
      </c>
      <c r="CV156" t="str">
        <v>0.000000</v>
      </c>
      <c r="CW156" t="str">
        <v>PSF-01163_20250129101155_1d2</v>
      </c>
      <c r="CX156" t="str">
        <v>PFA-00994</v>
      </c>
      <c r="CY156" t="str">
        <v>PSA-00994</v>
      </c>
      <c r="CZ156" t="str">
        <v>PSF-01163</v>
      </c>
      <c r="DA156" t="str">
        <v>RHS-01998</v>
      </c>
      <c r="DB156" t="str">
        <v>3.0.0</v>
      </c>
      <c r="DC156" t="str">
        <v>2025-01-13T08:33:48.201Z</v>
      </c>
    </row>
    <row r="157">
      <c r="A157" t="str">
        <v>154</v>
      </c>
      <c r="B157" t="str">
        <v>10:12:39</v>
      </c>
      <c r="C157" t="str">
        <v>2025-01-29</v>
      </c>
      <c r="D157" t="str">
        <v>K_lowfl_medbth</v>
      </c>
      <c r="E157" t="str">
        <v>Karina Guo</v>
      </c>
      <c r="F157" t="str">
        <v/>
      </c>
      <c r="G157" t="str">
        <v/>
      </c>
      <c r="H157" t="str">
        <v>732</v>
      </c>
      <c r="I157" t="str">
        <v>High</v>
      </c>
      <c r="J157" t="str">
        <f>1/((1/L157)-(1/K157))</f>
        <v>0.045940</v>
      </c>
      <c r="K157" t="str">
        <f>BH157+(BI157*AN157)+(BJ157*AN157*POWER(V157,2))+(BK157*AN157*V157)+(BL157*POWER(AN157,2))</f>
        <v>1.901479</v>
      </c>
      <c r="L157" t="str">
        <f>((M157/1000)*(1000-((T157+S157)/2)))/(T157-S157)</f>
        <v>0.044856</v>
      </c>
      <c r="M157" t="str">
        <f>(AN157*(S157-R157))/(100*U157*(1000-S157))*1000</f>
        <v>0.595417</v>
      </c>
      <c r="N157" t="str">
        <v>1.799656</v>
      </c>
      <c r="O157" t="str">
        <v>1.766763</v>
      </c>
      <c r="P157" t="str">
        <f>0.61365*EXP((17.502*AL157)/(240.97+AL157))</f>
        <v>3.114661</v>
      </c>
      <c r="Q157" t="str">
        <f>P157-N157</f>
        <v>1.315005</v>
      </c>
      <c r="R157" t="str">
        <v>17.402458</v>
      </c>
      <c r="S157" t="str">
        <v>17.726454</v>
      </c>
      <c r="T157" t="str">
        <f>(P157/AM157)*1000</f>
        <v>30.679138</v>
      </c>
      <c r="U157" t="str">
        <f>V157*BG157</f>
        <v>0.441786</v>
      </c>
      <c r="V157" t="str">
        <v>7.500000</v>
      </c>
      <c r="W157" t="str">
        <v>PSF-01163_20250129101239_ff1</v>
      </c>
      <c r="X157" t="str">
        <v>0.000000</v>
      </c>
      <c r="Y157" t="str">
        <v>0.000000</v>
      </c>
      <c r="Z157" t="str">
        <v>0.000000</v>
      </c>
      <c r="AA157" t="str">
        <v>126.774071</v>
      </c>
      <c r="AB157" t="str">
        <v>590.039124</v>
      </c>
      <c r="AC157" t="str">
        <v>0.785143</v>
      </c>
      <c r="AD157" t="str">
        <v>0.5</v>
      </c>
      <c r="AE157" t="str">
        <v>0.80</v>
      </c>
      <c r="AF157" t="str">
        <f>AC157*AD157*AE157*AQ157</f>
        <v>19.984423</v>
      </c>
      <c r="AG157" t="str">
        <v>1.000000</v>
      </c>
      <c r="AH157" t="str">
        <v>54.46</v>
      </c>
      <c r="AI157" t="str">
        <v>53.47</v>
      </c>
      <c r="AJ157" t="str">
        <v>25.65</v>
      </c>
      <c r="AK157" t="str">
        <v>24.65</v>
      </c>
      <c r="AL157" t="str">
        <f>(AK157-AJ157)*(AJ157*0+0)+AK157</f>
        <v>24.65</v>
      </c>
      <c r="AM157" t="str">
        <v>101.52</v>
      </c>
      <c r="AN157" t="str">
        <v>79.7</v>
      </c>
      <c r="AO157" t="str">
        <v>79.6</v>
      </c>
      <c r="AP157" t="str">
        <v>0.2</v>
      </c>
      <c r="AQ157" t="str">
        <v>64</v>
      </c>
      <c r="AR157" t="str">
        <v>3.975</v>
      </c>
      <c r="AS157" t="str">
        <v>10:03:42</v>
      </c>
      <c r="AT157" t="str">
        <v>2025-01-29</v>
      </c>
      <c r="AU157" t="str">
        <v>-1.35</v>
      </c>
      <c r="AV157" t="str">
        <v>1</v>
      </c>
      <c r="AW157" t="str">
        <v>0.000</v>
      </c>
      <c r="AX157" t="str">
        <v>0.001</v>
      </c>
      <c r="AY157" t="str">
        <v>0.003</v>
      </c>
      <c r="AZ157" t="str">
        <v>0.004</v>
      </c>
      <c r="BA157" t="str">
        <v>-0.099</v>
      </c>
      <c r="BB157" t="str">
        <v>-0.151</v>
      </c>
      <c r="BC157" t="str">
        <v>1</v>
      </c>
      <c r="BD157" t="str">
        <v>75</v>
      </c>
      <c r="BE157" t="str">
        <v>0.001</v>
      </c>
      <c r="BF157" t="str">
        <v>2.000000</v>
      </c>
      <c r="BG157" t="str">
        <v>0.058905</v>
      </c>
      <c r="BH157" t="str">
        <v>0.000000</v>
      </c>
      <c r="BI157" t="str">
        <v>0.029230</v>
      </c>
      <c r="BJ157" t="str">
        <v>0.000000</v>
      </c>
      <c r="BK157" t="str">
        <v>0.000000</v>
      </c>
      <c r="BL157" t="str">
        <v>-0.000068</v>
      </c>
      <c r="BM157" t="str">
        <v>standard</v>
      </c>
      <c r="BN157" t="str">
        <v>0</v>
      </c>
      <c r="BO157" t="str">
        <v>rectangular</v>
      </c>
      <c r="BP157" t="str">
        <v>7000</v>
      </c>
      <c r="BQ157" t="str">
        <v>500</v>
      </c>
      <c r="BR157" t="str">
        <v>1.000000</v>
      </c>
      <c r="BS157" t="str">
        <v>2.000000</v>
      </c>
      <c r="BT157" t="str">
        <v>55537</v>
      </c>
      <c r="BU157" t="str">
        <v>55537</v>
      </c>
      <c r="BV157" t="str">
        <v>55537</v>
      </c>
      <c r="BW157" t="str">
        <v>0.000000</v>
      </c>
      <c r="BX157" t="str">
        <v>-9999</v>
      </c>
      <c r="BY157" t="str">
        <v>0.000000</v>
      </c>
      <c r="BZ157" t="str">
        <v>0.000000</v>
      </c>
      <c r="CA157" t="str">
        <v>0.000000</v>
      </c>
      <c r="CB157" t="str">
        <v>0.000000</v>
      </c>
      <c r="CC157" t="str">
        <v>2.447146</v>
      </c>
      <c r="CD157" t="str">
        <v>2.489513</v>
      </c>
      <c r="CE157" t="str">
        <v>1.073454</v>
      </c>
      <c r="CF157" t="str">
        <v>0.762066</v>
      </c>
      <c r="CG157" t="str">
        <v>0.265787</v>
      </c>
      <c r="CH157" t="str">
        <v>-0.009268</v>
      </c>
      <c r="CI157" t="str">
        <v>0.594315</v>
      </c>
      <c r="CJ157" t="str">
        <v>0.162697</v>
      </c>
      <c r="CK157" t="str">
        <v>126.774071</v>
      </c>
      <c r="CL157" t="str">
        <v>0.001131</v>
      </c>
      <c r="CM157" t="str">
        <v>2.363673</v>
      </c>
      <c r="CN157" t="str">
        <v>0.000005</v>
      </c>
      <c r="CO157" t="str">
        <v>1.000000</v>
      </c>
      <c r="CP157" t="str">
        <v>2.399535</v>
      </c>
      <c r="CQ157" t="str">
        <v>0.000012</v>
      </c>
      <c r="CR157" t="str">
        <v>1.000000</v>
      </c>
      <c r="CS157" t="str">
        <v>0.601056</v>
      </c>
      <c r="CT157" t="str">
        <v>0.600294</v>
      </c>
      <c r="CU157" t="str">
        <v>0.107352</v>
      </c>
      <c r="CV157" t="str">
        <v>0.000000</v>
      </c>
      <c r="CW157" t="str">
        <v>PSF-01163_20250129101239_ff1</v>
      </c>
      <c r="CX157" t="str">
        <v>PFA-00994</v>
      </c>
      <c r="CY157" t="str">
        <v>PSA-00994</v>
      </c>
      <c r="CZ157" t="str">
        <v>PSF-01163</v>
      </c>
      <c r="DA157" t="str">
        <v>RHS-01998</v>
      </c>
      <c r="DB157" t="str">
        <v>3.0.0</v>
      </c>
      <c r="DC157" t="str">
        <v>2025-01-13T08:33:48.201Z</v>
      </c>
    </row>
    <row r="158">
      <c r="A158" t="str">
        <v>155</v>
      </c>
      <c r="B158" t="str">
        <v>10:13:04</v>
      </c>
      <c r="C158" t="str">
        <v>2025-01-29</v>
      </c>
      <c r="D158" t="str">
        <v>K_lowfl_medbth</v>
      </c>
      <c r="E158" t="str">
        <v>Karina Guo</v>
      </c>
      <c r="F158" t="str">
        <v/>
      </c>
      <c r="G158" t="str">
        <v/>
      </c>
      <c r="H158" t="str">
        <v>732</v>
      </c>
      <c r="I158" t="str">
        <v>High</v>
      </c>
      <c r="J158" t="str">
        <f>1/((1/L158)-(1/K158))</f>
        <v>0.052481</v>
      </c>
      <c r="K158" t="str">
        <f>BH158+(BI158*AN158)+(BJ158*AN158*POWER(V158,2))+(BK158*AN158*V158)+(BL158*POWER(AN158,2))</f>
        <v>1.903087</v>
      </c>
      <c r="L158" t="str">
        <f>((M158/1000)*(1000-((T158+S158)/2)))/(T158-S158)</f>
        <v>0.051072</v>
      </c>
      <c r="M158" t="str">
        <f>(AN158*(S158-R158))/(100*U158*(1000-S158))*1000</f>
        <v>0.675128</v>
      </c>
      <c r="N158" t="str">
        <v>1.804263</v>
      </c>
      <c r="O158" t="str">
        <v>1.767009</v>
      </c>
      <c r="P158" t="str">
        <f>0.61365*EXP((17.502*AL158)/(240.97+AL158))</f>
        <v>3.113794</v>
      </c>
      <c r="Q158" t="str">
        <f>P158-N158</f>
        <v>1.309531</v>
      </c>
      <c r="R158" t="str">
        <v>17.404964</v>
      </c>
      <c r="S158" t="str">
        <v>17.771915</v>
      </c>
      <c r="T158" t="str">
        <f>(P158/AM158)*1000</f>
        <v>30.670746</v>
      </c>
      <c r="U158" t="str">
        <f>V158*BG158</f>
        <v>0.441786</v>
      </c>
      <c r="V158" t="str">
        <v>7.500000</v>
      </c>
      <c r="W158" t="str">
        <v>PSF-01163_20250129101304_f33</v>
      </c>
      <c r="X158" t="str">
        <v>0.000000</v>
      </c>
      <c r="Y158" t="str">
        <v>0.000000</v>
      </c>
      <c r="Z158" t="str">
        <v>0.000000</v>
      </c>
      <c r="AA158" t="str">
        <v>126.024483</v>
      </c>
      <c r="AB158" t="str">
        <v>579.916504</v>
      </c>
      <c r="AC158" t="str">
        <v>0.782685</v>
      </c>
      <c r="AD158" t="str">
        <v>0.5</v>
      </c>
      <c r="AE158" t="str">
        <v>0.80</v>
      </c>
      <c r="AF158" t="str">
        <f>AC158*AD158*AE158*AQ158</f>
        <v>20.917984</v>
      </c>
      <c r="AG158" t="str">
        <v>1.000000</v>
      </c>
      <c r="AH158" t="str">
        <v>54.57</v>
      </c>
      <c r="AI158" t="str">
        <v>53.45</v>
      </c>
      <c r="AJ158" t="str">
        <v>25.66</v>
      </c>
      <c r="AK158" t="str">
        <v>24.65</v>
      </c>
      <c r="AL158" t="str">
        <f>(AK158-AJ158)*(AJ158*0+0)+AK158</f>
        <v>24.65</v>
      </c>
      <c r="AM158" t="str">
        <v>101.52</v>
      </c>
      <c r="AN158" t="str">
        <v>79.8</v>
      </c>
      <c r="AO158" t="str">
        <v>79.6</v>
      </c>
      <c r="AP158" t="str">
        <v>0.3</v>
      </c>
      <c r="AQ158" t="str">
        <v>67</v>
      </c>
      <c r="AR158" t="str">
        <v>3.975</v>
      </c>
      <c r="AS158" t="str">
        <v>10:03:42</v>
      </c>
      <c r="AT158" t="str">
        <v>2025-01-29</v>
      </c>
      <c r="AU158" t="str">
        <v>-1.35</v>
      </c>
      <c r="AV158" t="str">
        <v>1</v>
      </c>
      <c r="AW158" t="str">
        <v>0.000</v>
      </c>
      <c r="AX158" t="str">
        <v>0.000</v>
      </c>
      <c r="AY158" t="str">
        <v>0.004</v>
      </c>
      <c r="AZ158" t="str">
        <v>0.020</v>
      </c>
      <c r="BA158" t="str">
        <v>-0.005</v>
      </c>
      <c r="BB158" t="str">
        <v>0.288</v>
      </c>
      <c r="BC158" t="str">
        <v>1</v>
      </c>
      <c r="BD158" t="str">
        <v>75</v>
      </c>
      <c r="BE158" t="str">
        <v>0.001</v>
      </c>
      <c r="BF158" t="str">
        <v>2.000000</v>
      </c>
      <c r="BG158" t="str">
        <v>0.058905</v>
      </c>
      <c r="BH158" t="str">
        <v>0.000000</v>
      </c>
      <c r="BI158" t="str">
        <v>0.029230</v>
      </c>
      <c r="BJ158" t="str">
        <v>0.000000</v>
      </c>
      <c r="BK158" t="str">
        <v>0.000000</v>
      </c>
      <c r="BL158" t="str">
        <v>-0.000068</v>
      </c>
      <c r="BM158" t="str">
        <v>standard</v>
      </c>
      <c r="BN158" t="str">
        <v>0</v>
      </c>
      <c r="BO158" t="str">
        <v>rectangular</v>
      </c>
      <c r="BP158" t="str">
        <v>7000</v>
      </c>
      <c r="BQ158" t="str">
        <v>500</v>
      </c>
      <c r="BR158" t="str">
        <v>1.000000</v>
      </c>
      <c r="BS158" t="str">
        <v>2.000000</v>
      </c>
      <c r="BT158" t="str">
        <v>55537</v>
      </c>
      <c r="BU158" t="str">
        <v>55537</v>
      </c>
      <c r="BV158" t="str">
        <v>55537</v>
      </c>
      <c r="BW158" t="str">
        <v>0.000000</v>
      </c>
      <c r="BX158" t="str">
        <v>-9999</v>
      </c>
      <c r="BY158" t="str">
        <v>0.000000</v>
      </c>
      <c r="BZ158" t="str">
        <v>0.000000</v>
      </c>
      <c r="CA158" t="str">
        <v>0.000000</v>
      </c>
      <c r="CB158" t="str">
        <v>0.000000</v>
      </c>
      <c r="CC158" t="str">
        <v>2.447117</v>
      </c>
      <c r="CD158" t="str">
        <v>2.489663</v>
      </c>
      <c r="CE158" t="str">
        <v>1.074052</v>
      </c>
      <c r="CF158" t="str">
        <v>0.762178</v>
      </c>
      <c r="CG158" t="str">
        <v>0.265693</v>
      </c>
      <c r="CH158" t="str">
        <v>-0.009420</v>
      </c>
      <c r="CI158" t="str">
        <v>0.595817</v>
      </c>
      <c r="CJ158" t="str">
        <v>0.165464</v>
      </c>
      <c r="CK158" t="str">
        <v>126.024483</v>
      </c>
      <c r="CL158" t="str">
        <v>0.001142</v>
      </c>
      <c r="CM158" t="str">
        <v>2.363673</v>
      </c>
      <c r="CN158" t="str">
        <v>0.000005</v>
      </c>
      <c r="CO158" t="str">
        <v>1.000000</v>
      </c>
      <c r="CP158" t="str">
        <v>2.399535</v>
      </c>
      <c r="CQ158" t="str">
        <v>0.000012</v>
      </c>
      <c r="CR158" t="str">
        <v>1.000000</v>
      </c>
      <c r="CS158" t="str">
        <v>0.601056</v>
      </c>
      <c r="CT158" t="str">
        <v>0.600294</v>
      </c>
      <c r="CU158" t="str">
        <v>0.107352</v>
      </c>
      <c r="CV158" t="str">
        <v>0.000000</v>
      </c>
      <c r="CW158" t="str">
        <v>PSF-01163_20250129101304_f33</v>
      </c>
      <c r="CX158" t="str">
        <v>PFA-00994</v>
      </c>
      <c r="CY158" t="str">
        <v>PSA-00994</v>
      </c>
      <c r="CZ158" t="str">
        <v>PSF-01163</v>
      </c>
      <c r="DA158" t="str">
        <v>RHS-01998</v>
      </c>
      <c r="DB158" t="str">
        <v>3.0.0</v>
      </c>
      <c r="DC158" t="str">
        <v>2025-01-13T08:33:48.201Z</v>
      </c>
    </row>
    <row r="159">
      <c r="A159" t="str">
        <v>156</v>
      </c>
      <c r="B159" t="str">
        <v>10:13:30</v>
      </c>
      <c r="C159" t="str">
        <v>2025-01-29</v>
      </c>
      <c r="D159" t="str">
        <v>K_lowfl_medbth</v>
      </c>
      <c r="E159" t="str">
        <v>Karina Guo</v>
      </c>
      <c r="F159" t="str">
        <v/>
      </c>
      <c r="G159" t="str">
        <v/>
      </c>
      <c r="H159" t="str">
        <v>169</v>
      </c>
      <c r="I159" t="str">
        <v>Low</v>
      </c>
      <c r="J159" t="str">
        <f>1/((1/L159)-(1/K159))</f>
        <v>0.029955</v>
      </c>
      <c r="K159" t="str">
        <f>BH159+(BI159*AN159)+(BJ159*AN159*POWER(V159,2))+(BK159*AN159*V159)+(BL159*POWER(AN159,2))</f>
        <v>1.905050</v>
      </c>
      <c r="L159" t="str">
        <f>((M159/1000)*(1000-((T159+S159)/2)))/(T159-S159)</f>
        <v>0.029491</v>
      </c>
      <c r="M159" t="str">
        <f>(AN159*(S159-R159))/(100*U159*(1000-S159))*1000</f>
        <v>0.397584</v>
      </c>
      <c r="N159" t="str">
        <v>1.790647</v>
      </c>
      <c r="O159" t="str">
        <v>1.768733</v>
      </c>
      <c r="P159" t="str">
        <f>0.61365*EXP((17.502*AL159)/(240.97+AL159))</f>
        <v>3.126269</v>
      </c>
      <c r="Q159" t="str">
        <f>P159-N159</f>
        <v>1.335622</v>
      </c>
      <c r="R159" t="str">
        <v>17.421091</v>
      </c>
      <c r="S159" t="str">
        <v>17.636930</v>
      </c>
      <c r="T159" t="str">
        <f>(P159/AM159)*1000</f>
        <v>30.792109</v>
      </c>
      <c r="U159" t="str">
        <f>V159*BG159</f>
        <v>0.441786</v>
      </c>
      <c r="V159" t="str">
        <v>7.500000</v>
      </c>
      <c r="W159" t="str">
        <v>PSF-01163_20250129101330_d9f</v>
      </c>
      <c r="X159" t="str">
        <v>0.000000</v>
      </c>
      <c r="Y159" t="str">
        <v>0.000000</v>
      </c>
      <c r="Z159" t="str">
        <v>0.000000</v>
      </c>
      <c r="AA159" t="str">
        <v>162.674896</v>
      </c>
      <c r="AB159" t="str">
        <v>572.297546</v>
      </c>
      <c r="AC159" t="str">
        <v>0.715751</v>
      </c>
      <c r="AD159" t="str">
        <v>0.5</v>
      </c>
      <c r="AE159" t="str">
        <v>0.80</v>
      </c>
      <c r="AF159" t="str">
        <f>AC159*AD159*AE159*AQ159</f>
        <v>18.256910</v>
      </c>
      <c r="AG159" t="str">
        <v>1.000000</v>
      </c>
      <c r="AH159" t="str">
        <v>54.13</v>
      </c>
      <c r="AI159" t="str">
        <v>53.47</v>
      </c>
      <c r="AJ159" t="str">
        <v>25.66</v>
      </c>
      <c r="AK159" t="str">
        <v>24.72</v>
      </c>
      <c r="AL159" t="str">
        <f>(AK159-AJ159)*(AJ159*0+0)+AK159</f>
        <v>24.72</v>
      </c>
      <c r="AM159" t="str">
        <v>101.53</v>
      </c>
      <c r="AN159" t="str">
        <v>79.9</v>
      </c>
      <c r="AO159" t="str">
        <v>79.5</v>
      </c>
      <c r="AP159" t="str">
        <v>0.5</v>
      </c>
      <c r="AQ159" t="str">
        <v>64</v>
      </c>
      <c r="AR159" t="str">
        <v>3.974</v>
      </c>
      <c r="AS159" t="str">
        <v>10:03:42</v>
      </c>
      <c r="AT159" t="str">
        <v>2025-01-29</v>
      </c>
      <c r="AU159" t="str">
        <v>-1.35</v>
      </c>
      <c r="AV159" t="str">
        <v>1</v>
      </c>
      <c r="AW159" t="str">
        <v>0.000</v>
      </c>
      <c r="AX159" t="str">
        <v>0.001</v>
      </c>
      <c r="AY159" t="str">
        <v>-9999.000</v>
      </c>
      <c r="AZ159" t="str">
        <v>-0.265</v>
      </c>
      <c r="BA159" t="str">
        <v>0.489</v>
      </c>
      <c r="BB159" t="str">
        <v>-9999.000</v>
      </c>
      <c r="BC159" t="str">
        <v>1</v>
      </c>
      <c r="BD159" t="str">
        <v>75</v>
      </c>
      <c r="BE159" t="str">
        <v>0.001</v>
      </c>
      <c r="BF159" t="str">
        <v>2.000000</v>
      </c>
      <c r="BG159" t="str">
        <v>0.058905</v>
      </c>
      <c r="BH159" t="str">
        <v>0.000000</v>
      </c>
      <c r="BI159" t="str">
        <v>0.029230</v>
      </c>
      <c r="BJ159" t="str">
        <v>0.000000</v>
      </c>
      <c r="BK159" t="str">
        <v>0.000000</v>
      </c>
      <c r="BL159" t="str">
        <v>-0.000068</v>
      </c>
      <c r="BM159" t="str">
        <v>standard</v>
      </c>
      <c r="BN159" t="str">
        <v>0</v>
      </c>
      <c r="BO159" t="str">
        <v>rectangular</v>
      </c>
      <c r="BP159" t="str">
        <v>7000</v>
      </c>
      <c r="BQ159" t="str">
        <v>500</v>
      </c>
      <c r="BR159" t="str">
        <v>1.000000</v>
      </c>
      <c r="BS159" t="str">
        <v>2.000000</v>
      </c>
      <c r="BT159" t="str">
        <v>55537</v>
      </c>
      <c r="BU159" t="str">
        <v>55537</v>
      </c>
      <c r="BV159" t="str">
        <v>55537</v>
      </c>
      <c r="BW159" t="str">
        <v>0.000000</v>
      </c>
      <c r="BX159" t="str">
        <v>-9999</v>
      </c>
      <c r="BY159" t="str">
        <v>0.000000</v>
      </c>
      <c r="BZ159" t="str">
        <v>0.000000</v>
      </c>
      <c r="CA159" t="str">
        <v>0.000000</v>
      </c>
      <c r="CB159" t="str">
        <v>0.000000</v>
      </c>
      <c r="CC159" t="str">
        <v>2.447145</v>
      </c>
      <c r="CD159" t="str">
        <v>2.489055</v>
      </c>
      <c r="CE159" t="str">
        <v>1.074782</v>
      </c>
      <c r="CF159" t="str">
        <v>0.761911</v>
      </c>
      <c r="CG159" t="str">
        <v>0.265596</v>
      </c>
      <c r="CH159" t="str">
        <v>-0.008772</v>
      </c>
      <c r="CI159" t="str">
        <v>0.597324</v>
      </c>
      <c r="CJ159" t="str">
        <v>0.162815</v>
      </c>
      <c r="CK159" t="str">
        <v>162.674896</v>
      </c>
      <c r="CL159" t="str">
        <v>0.001140</v>
      </c>
      <c r="CM159" t="str">
        <v>2.363673</v>
      </c>
      <c r="CN159" t="str">
        <v>0.000005</v>
      </c>
      <c r="CO159" t="str">
        <v>1.000000</v>
      </c>
      <c r="CP159" t="str">
        <v>2.399535</v>
      </c>
      <c r="CQ159" t="str">
        <v>0.000012</v>
      </c>
      <c r="CR159" t="str">
        <v>1.000000</v>
      </c>
      <c r="CS159" t="str">
        <v>0.601056</v>
      </c>
      <c r="CT159" t="str">
        <v>0.600294</v>
      </c>
      <c r="CU159" t="str">
        <v>0.107352</v>
      </c>
      <c r="CV159" t="str">
        <v>0.000000</v>
      </c>
      <c r="CW159" t="str">
        <v>PSF-01163_20250129101330_d9f</v>
      </c>
      <c r="CX159" t="str">
        <v>PFA-00994</v>
      </c>
      <c r="CY159" t="str">
        <v>PSA-00994</v>
      </c>
      <c r="CZ159" t="str">
        <v>PSF-01163</v>
      </c>
      <c r="DA159" t="str">
        <v>RHS-01998</v>
      </c>
      <c r="DB159" t="str">
        <v>3.0.0</v>
      </c>
      <c r="DC159" t="str">
        <v>2025-01-13T08:33:48.201Z</v>
      </c>
    </row>
    <row r="160">
      <c r="A160" t="str">
        <v>157</v>
      </c>
      <c r="B160" t="str">
        <v>10:14:14</v>
      </c>
      <c r="C160" t="str">
        <v>2025-01-29</v>
      </c>
      <c r="D160" t="str">
        <v>K_lowfl_medbth</v>
      </c>
      <c r="E160" t="str">
        <v>Karina Guo</v>
      </c>
      <c r="F160" t="str">
        <v/>
      </c>
      <c r="G160" t="str">
        <v/>
      </c>
      <c r="H160" t="str">
        <v>169</v>
      </c>
      <c r="I160" t="str">
        <v>Low</v>
      </c>
      <c r="J160" t="str">
        <f>1/((1/L160)-(1/K160))</f>
        <v>0.062923</v>
      </c>
      <c r="K160" t="str">
        <f>BH160+(BI160*AN160)+(BJ160*AN160*POWER(V160,2))+(BK160*AN160*V160)+(BL160*POWER(AN160,2))</f>
        <v>1.906759</v>
      </c>
      <c r="L160" t="str">
        <f>((M160/1000)*(1000-((T160+S160)/2)))/(T160-S160)</f>
        <v>0.060913</v>
      </c>
      <c r="M160" t="str">
        <f>(AN160*(S160-R160))/(100*U160*(1000-S160))*1000</f>
        <v>0.785737</v>
      </c>
      <c r="N160" t="str">
        <v>1.813201</v>
      </c>
      <c r="O160" t="str">
        <v>1.769955</v>
      </c>
      <c r="P160" t="str">
        <f>0.61365*EXP((17.502*AL160)/(240.97+AL160))</f>
        <v>3.091149</v>
      </c>
      <c r="Q160" t="str">
        <f>P160-N160</f>
        <v>1.277948</v>
      </c>
      <c r="R160" t="str">
        <v>17.433945</v>
      </c>
      <c r="S160" t="str">
        <v>17.859913</v>
      </c>
      <c r="T160" t="str">
        <f>(P160/AM160)*1000</f>
        <v>30.447624</v>
      </c>
      <c r="U160" t="str">
        <f>V160*BG160</f>
        <v>0.441786</v>
      </c>
      <c r="V160" t="str">
        <v>7.500000</v>
      </c>
      <c r="W160" t="str">
        <v>PSF-01163_20250129101414_016</v>
      </c>
      <c r="X160" t="str">
        <v>0.000000</v>
      </c>
      <c r="Y160" t="str">
        <v>0.000000</v>
      </c>
      <c r="Z160" t="str">
        <v>0.000000</v>
      </c>
      <c r="AA160" t="str">
        <v>148.478867</v>
      </c>
      <c r="AB160" t="str">
        <v>569.632507</v>
      </c>
      <c r="AC160" t="str">
        <v>0.739343</v>
      </c>
      <c r="AD160" t="str">
        <v>0.5</v>
      </c>
      <c r="AE160" t="str">
        <v>0.80</v>
      </c>
      <c r="AF160" t="str">
        <f>AC160*AD160*AE160*AQ160</f>
        <v>18.440357</v>
      </c>
      <c r="AG160" t="str">
        <v>1.000000</v>
      </c>
      <c r="AH160" t="str">
        <v>54.68</v>
      </c>
      <c r="AI160" t="str">
        <v>53.38</v>
      </c>
      <c r="AJ160" t="str">
        <v>25.71</v>
      </c>
      <c r="AK160" t="str">
        <v>24.53</v>
      </c>
      <c r="AL160" t="str">
        <f>(AK160-AJ160)*(AJ160*0+0)+AK160</f>
        <v>24.53</v>
      </c>
      <c r="AM160" t="str">
        <v>101.52</v>
      </c>
      <c r="AN160" t="str">
        <v>80.0</v>
      </c>
      <c r="AO160" t="str">
        <v>79.6</v>
      </c>
      <c r="AP160" t="str">
        <v>0.6</v>
      </c>
      <c r="AQ160" t="str">
        <v>62</v>
      </c>
      <c r="AR160" t="str">
        <v>3.972</v>
      </c>
      <c r="AS160" t="str">
        <v>10:13:54</v>
      </c>
      <c r="AT160" t="str">
        <v>2025-01-29</v>
      </c>
      <c r="AU160" t="str">
        <v>-1.37</v>
      </c>
      <c r="AV160" t="str">
        <v>1</v>
      </c>
      <c r="AW160" t="str">
        <v>0.001</v>
      </c>
      <c r="AX160" t="str">
        <v>0.001</v>
      </c>
      <c r="AY160" t="str">
        <v>0.002</v>
      </c>
      <c r="AZ160" t="str">
        <v>-0.039</v>
      </c>
      <c r="BA160" t="str">
        <v>-0.187</v>
      </c>
      <c r="BB160" t="str">
        <v>-0.218</v>
      </c>
      <c r="BC160" t="str">
        <v>1</v>
      </c>
      <c r="BD160" t="str">
        <v>75</v>
      </c>
      <c r="BE160" t="str">
        <v>0.001</v>
      </c>
      <c r="BF160" t="str">
        <v>2.000000</v>
      </c>
      <c r="BG160" t="str">
        <v>0.058905</v>
      </c>
      <c r="BH160" t="str">
        <v>0.000000</v>
      </c>
      <c r="BI160" t="str">
        <v>0.029230</v>
      </c>
      <c r="BJ160" t="str">
        <v>0.000000</v>
      </c>
      <c r="BK160" t="str">
        <v>0.000000</v>
      </c>
      <c r="BL160" t="str">
        <v>-0.000068</v>
      </c>
      <c r="BM160" t="str">
        <v>standard</v>
      </c>
      <c r="BN160" t="str">
        <v>0</v>
      </c>
      <c r="BO160" t="str">
        <v>rectangular</v>
      </c>
      <c r="BP160" t="str">
        <v>7000</v>
      </c>
      <c r="BQ160" t="str">
        <v>500</v>
      </c>
      <c r="BR160" t="str">
        <v>1.000000</v>
      </c>
      <c r="BS160" t="str">
        <v>2.000000</v>
      </c>
      <c r="BT160" t="str">
        <v>55537</v>
      </c>
      <c r="BU160" t="str">
        <v>55537</v>
      </c>
      <c r="BV160" t="str">
        <v>55537</v>
      </c>
      <c r="BW160" t="str">
        <v>0.000000</v>
      </c>
      <c r="BX160" t="str">
        <v>-9999</v>
      </c>
      <c r="BY160" t="str">
        <v>0.000000</v>
      </c>
      <c r="BZ160" t="str">
        <v>0.000000</v>
      </c>
      <c r="CA160" t="str">
        <v>0.000000</v>
      </c>
      <c r="CB160" t="str">
        <v>0.000000</v>
      </c>
      <c r="CC160" t="str">
        <v>2.447016</v>
      </c>
      <c r="CD160" t="str">
        <v>2.489820</v>
      </c>
      <c r="CE160" t="str">
        <v>1.075418</v>
      </c>
      <c r="CF160" t="str">
        <v>0.762004</v>
      </c>
      <c r="CG160" t="str">
        <v>0.265166</v>
      </c>
      <c r="CH160" t="str">
        <v>-0.011352</v>
      </c>
      <c r="CI160" t="str">
        <v>0.599949</v>
      </c>
      <c r="CJ160" t="str">
        <v>0.161584</v>
      </c>
      <c r="CK160" t="str">
        <v>148.478867</v>
      </c>
      <c r="CL160" t="str">
        <v>0.001150</v>
      </c>
      <c r="CM160" t="str">
        <v>2.363673</v>
      </c>
      <c r="CN160" t="str">
        <v>0.000005</v>
      </c>
      <c r="CO160" t="str">
        <v>1.000000</v>
      </c>
      <c r="CP160" t="str">
        <v>2.399535</v>
      </c>
      <c r="CQ160" t="str">
        <v>0.000012</v>
      </c>
      <c r="CR160" t="str">
        <v>1.000000</v>
      </c>
      <c r="CS160" t="str">
        <v>0.601056</v>
      </c>
      <c r="CT160" t="str">
        <v>0.600294</v>
      </c>
      <c r="CU160" t="str">
        <v>0.107352</v>
      </c>
      <c r="CV160" t="str">
        <v>0.000000</v>
      </c>
      <c r="CW160" t="str">
        <v>PSF-01163_20250129101414_016</v>
      </c>
      <c r="CX160" t="str">
        <v>PFA-00994</v>
      </c>
      <c r="CY160" t="str">
        <v>PSA-00994</v>
      </c>
      <c r="CZ160" t="str">
        <v>PSF-01163</v>
      </c>
      <c r="DA160" t="str">
        <v>RHS-01998</v>
      </c>
      <c r="DB160" t="str">
        <v>3.0.0</v>
      </c>
      <c r="DC160" t="str">
        <v>2025-01-13T08:33:48.201Z</v>
      </c>
    </row>
    <row r="161">
      <c r="A161" t="str">
        <v>158</v>
      </c>
      <c r="B161" t="str">
        <v>10:14:37</v>
      </c>
      <c r="C161" t="str">
        <v>2025-01-29</v>
      </c>
      <c r="D161" t="str">
        <v>K_lowfl_medbth</v>
      </c>
      <c r="E161" t="str">
        <v>Karina Guo</v>
      </c>
      <c r="F161" t="str">
        <v/>
      </c>
      <c r="G161" t="str">
        <v/>
      </c>
      <c r="H161" t="str">
        <v>169</v>
      </c>
      <c r="I161" t="str">
        <v>Low</v>
      </c>
      <c r="J161" t="str">
        <f>1/((1/L161)-(1/K161))</f>
        <v>0.040436</v>
      </c>
      <c r="K161" t="str">
        <f>BH161+(BI161*AN161)+(BJ161*AN161*POWER(V161,2))+(BK161*AN161*V161)+(BL161*POWER(AN161,2))</f>
        <v>1.898793</v>
      </c>
      <c r="L161" t="str">
        <f>((M161/1000)*(1000-((T161+S161)/2)))/(T161-S161)</f>
        <v>0.039593</v>
      </c>
      <c r="M161" t="str">
        <f>(AN161*(S161-R161))/(100*U161*(1000-S161))*1000</f>
        <v>0.544689</v>
      </c>
      <c r="N161" t="str">
        <v>1.799232</v>
      </c>
      <c r="O161" t="str">
        <v>1.769086</v>
      </c>
      <c r="P161" t="str">
        <f>0.61365*EXP((17.502*AL161)/(240.97+AL161))</f>
        <v>3.161835</v>
      </c>
      <c r="Q161" t="str">
        <f>P161-N161</f>
        <v>1.362603</v>
      </c>
      <c r="R161" t="str">
        <v>17.424782</v>
      </c>
      <c r="S161" t="str">
        <v>17.721714</v>
      </c>
      <c r="T161" t="str">
        <f>(P161/AM161)*1000</f>
        <v>31.142803</v>
      </c>
      <c r="U161" t="str">
        <f>V161*BG161</f>
        <v>0.441786</v>
      </c>
      <c r="V161" t="str">
        <v>7.500000</v>
      </c>
      <c r="W161" t="str">
        <v>PSF-01163_20250129101437_1b3</v>
      </c>
      <c r="X161" t="str">
        <v>0.000000</v>
      </c>
      <c r="Y161" t="str">
        <v>0.000000</v>
      </c>
      <c r="Z161" t="str">
        <v>0.000000</v>
      </c>
      <c r="AA161" t="str">
        <v>145.861389</v>
      </c>
      <c r="AB161" t="str">
        <v>559.923645</v>
      </c>
      <c r="AC161" t="str">
        <v>0.739498</v>
      </c>
      <c r="AD161" t="str">
        <v>0.5</v>
      </c>
      <c r="AE161" t="str">
        <v>0.80</v>
      </c>
      <c r="AF161" t="str">
        <f>AC161*AD161*AE161*AQ161</f>
        <v>17.109602</v>
      </c>
      <c r="AG161" t="str">
        <v>1.000000</v>
      </c>
      <c r="AH161" t="str">
        <v>54.22</v>
      </c>
      <c r="AI161" t="str">
        <v>53.31</v>
      </c>
      <c r="AJ161" t="str">
        <v>25.72</v>
      </c>
      <c r="AK161" t="str">
        <v>24.91</v>
      </c>
      <c r="AL161" t="str">
        <f>(AK161-AJ161)*(AJ161*0+0)+AK161</f>
        <v>24.91</v>
      </c>
      <c r="AM161" t="str">
        <v>101.53</v>
      </c>
      <c r="AN161" t="str">
        <v>79.6</v>
      </c>
      <c r="AO161" t="str">
        <v>79.5</v>
      </c>
      <c r="AP161" t="str">
        <v>0.1</v>
      </c>
      <c r="AQ161" t="str">
        <v>58</v>
      </c>
      <c r="AR161" t="str">
        <v>3.946</v>
      </c>
      <c r="AS161" t="str">
        <v>10:13:54</v>
      </c>
      <c r="AT161" t="str">
        <v>2025-01-29</v>
      </c>
      <c r="AU161" t="str">
        <v>-1.37</v>
      </c>
      <c r="AV161" t="str">
        <v>1</v>
      </c>
      <c r="AW161" t="str">
        <v>0.000</v>
      </c>
      <c r="AX161" t="str">
        <v>-0.000</v>
      </c>
      <c r="AY161" t="str">
        <v>-9999.000</v>
      </c>
      <c r="AZ161" t="str">
        <v>-0.254</v>
      </c>
      <c r="BA161" t="str">
        <v>-0.678</v>
      </c>
      <c r="BB161" t="str">
        <v>-9999.000</v>
      </c>
      <c r="BC161" t="str">
        <v>1</v>
      </c>
      <c r="BD161" t="str">
        <v>75</v>
      </c>
      <c r="BE161" t="str">
        <v>0.001</v>
      </c>
      <c r="BF161" t="str">
        <v>2.000000</v>
      </c>
      <c r="BG161" t="str">
        <v>0.058905</v>
      </c>
      <c r="BH161" t="str">
        <v>0.000000</v>
      </c>
      <c r="BI161" t="str">
        <v>0.029230</v>
      </c>
      <c r="BJ161" t="str">
        <v>0.000000</v>
      </c>
      <c r="BK161" t="str">
        <v>0.000000</v>
      </c>
      <c r="BL161" t="str">
        <v>-0.000068</v>
      </c>
      <c r="BM161" t="str">
        <v>standard</v>
      </c>
      <c r="BN161" t="str">
        <v>0</v>
      </c>
      <c r="BO161" t="str">
        <v>rectangular</v>
      </c>
      <c r="BP161" t="str">
        <v>7000</v>
      </c>
      <c r="BQ161" t="str">
        <v>500</v>
      </c>
      <c r="BR161" t="str">
        <v>1.000000</v>
      </c>
      <c r="BS161" t="str">
        <v>2.000000</v>
      </c>
      <c r="BT161" t="str">
        <v>55537</v>
      </c>
      <c r="BU161" t="str">
        <v>55537</v>
      </c>
      <c r="BV161" t="str">
        <v>55537</v>
      </c>
      <c r="BW161" t="str">
        <v>0.000000</v>
      </c>
      <c r="BX161" t="str">
        <v>-9999</v>
      </c>
      <c r="BY161" t="str">
        <v>0.000000</v>
      </c>
      <c r="BZ161" t="str">
        <v>0.000000</v>
      </c>
      <c r="CA161" t="str">
        <v>0.000000</v>
      </c>
      <c r="CB161" t="str">
        <v>0.000000</v>
      </c>
      <c r="CC161" t="str">
        <v>2.446923</v>
      </c>
      <c r="CD161" t="str">
        <v>2.489181</v>
      </c>
      <c r="CE161" t="str">
        <v>1.072458</v>
      </c>
      <c r="CF161" t="str">
        <v>0.761940</v>
      </c>
      <c r="CG161" t="str">
        <v>0.265027</v>
      </c>
      <c r="CH161" t="str">
        <v>-0.007244</v>
      </c>
      <c r="CI161" t="str">
        <v>0.601313</v>
      </c>
      <c r="CJ161" t="str">
        <v>0.157660</v>
      </c>
      <c r="CK161" t="str">
        <v>145.861389</v>
      </c>
      <c r="CL161" t="str">
        <v>0.001111</v>
      </c>
      <c r="CM161" t="str">
        <v>2.363673</v>
      </c>
      <c r="CN161" t="str">
        <v>0.000005</v>
      </c>
      <c r="CO161" t="str">
        <v>1.000000</v>
      </c>
      <c r="CP161" t="str">
        <v>2.399535</v>
      </c>
      <c r="CQ161" t="str">
        <v>0.000012</v>
      </c>
      <c r="CR161" t="str">
        <v>1.000000</v>
      </c>
      <c r="CS161" t="str">
        <v>0.601056</v>
      </c>
      <c r="CT161" t="str">
        <v>0.600294</v>
      </c>
      <c r="CU161" t="str">
        <v>0.107352</v>
      </c>
      <c r="CV161" t="str">
        <v>0.000000</v>
      </c>
      <c r="CW161" t="str">
        <v>PSF-01163_20250129101437_1b3</v>
      </c>
      <c r="CX161" t="str">
        <v>PFA-00994</v>
      </c>
      <c r="CY161" t="str">
        <v>PSA-00994</v>
      </c>
      <c r="CZ161" t="str">
        <v>PSF-01163</v>
      </c>
      <c r="DA161" t="str">
        <v>RHS-01998</v>
      </c>
      <c r="DB161" t="str">
        <v>3.0.0</v>
      </c>
      <c r="DC161" t="str">
        <v>2025-01-13T08:33:48.201Z</v>
      </c>
    </row>
    <row r="162">
      <c r="A162" t="str">
        <v>159</v>
      </c>
      <c r="B162" t="str">
        <v>10:15:14</v>
      </c>
      <c r="C162" t="str">
        <v>2025-01-29</v>
      </c>
      <c r="D162" t="str">
        <v>K_lowfl_medbth</v>
      </c>
      <c r="E162" t="str">
        <v>Karina Guo</v>
      </c>
      <c r="F162" t="str">
        <v/>
      </c>
      <c r="G162" t="str">
        <v/>
      </c>
      <c r="H162" t="str">
        <v>683</v>
      </c>
      <c r="I162" t="str">
        <v>Low</v>
      </c>
      <c r="J162" t="str">
        <f>1/((1/L162)-(1/K162))</f>
        <v>0.094774</v>
      </c>
      <c r="K162" t="str">
        <f>BH162+(BI162*AN162)+(BJ162*AN162*POWER(V162,2))+(BK162*AN162*V162)+(BL162*POWER(AN162,2))</f>
        <v>1.899695</v>
      </c>
      <c r="L162" t="str">
        <f>((M162/1000)*(1000-((T162+S162)/2)))/(T162-S162)</f>
        <v>0.090271</v>
      </c>
      <c r="M162" t="str">
        <f>(AN162*(S162-R162))/(100*U162*(1000-S162))*1000</f>
        <v>1.148011</v>
      </c>
      <c r="N162" t="str">
        <v>1.826910</v>
      </c>
      <c r="O162" t="str">
        <v>1.763430</v>
      </c>
      <c r="P162" t="str">
        <f>0.61365*EXP((17.502*AL162)/(240.97+AL162))</f>
        <v>3.086769</v>
      </c>
      <c r="Q162" t="str">
        <f>P162-N162</f>
        <v>1.259859</v>
      </c>
      <c r="R162" t="str">
        <v>17.369848</v>
      </c>
      <c r="S162" t="str">
        <v>17.995121</v>
      </c>
      <c r="T162" t="str">
        <f>(P162/AM162)*1000</f>
        <v>30.404774</v>
      </c>
      <c r="U162" t="str">
        <f>V162*BG162</f>
        <v>0.441786</v>
      </c>
      <c r="V162" t="str">
        <v>7.500000</v>
      </c>
      <c r="W162" t="str">
        <v>PSF-01163_20250129101514_886</v>
      </c>
      <c r="X162" t="str">
        <v>0.000000</v>
      </c>
      <c r="Y162" t="str">
        <v>0.000000</v>
      </c>
      <c r="Z162" t="str">
        <v>0.000000</v>
      </c>
      <c r="AA162" t="str">
        <v>145.998001</v>
      </c>
      <c r="AB162" t="str">
        <v>565.164673</v>
      </c>
      <c r="AC162" t="str">
        <v>0.741672</v>
      </c>
      <c r="AD162" t="str">
        <v>0.5</v>
      </c>
      <c r="AE162" t="str">
        <v>0.80</v>
      </c>
      <c r="AF162" t="str">
        <f>AC162*AD162*AE162*AQ162</f>
        <v>13.437404</v>
      </c>
      <c r="AG162" t="str">
        <v>1.000000</v>
      </c>
      <c r="AH162" t="str">
        <v>55.04</v>
      </c>
      <c r="AI162" t="str">
        <v>53.12</v>
      </c>
      <c r="AJ162" t="str">
        <v>25.72</v>
      </c>
      <c r="AK162" t="str">
        <v>24.50</v>
      </c>
      <c r="AL162" t="str">
        <f>(AK162-AJ162)*(AJ162*0+0)+AK162</f>
        <v>24.50</v>
      </c>
      <c r="AM162" t="str">
        <v>101.52</v>
      </c>
      <c r="AN162" t="str">
        <v>79.7</v>
      </c>
      <c r="AO162" t="str">
        <v>72.8</v>
      </c>
      <c r="AP162" t="str">
        <v>8.6</v>
      </c>
      <c r="AQ162" t="str">
        <v>45</v>
      </c>
      <c r="AR162" t="str">
        <v>3.970</v>
      </c>
      <c r="AS162" t="str">
        <v>10:13:54</v>
      </c>
      <c r="AT162" t="str">
        <v>2025-01-29</v>
      </c>
      <c r="AU162" t="str">
        <v>-1.37</v>
      </c>
      <c r="AV162" t="str">
        <v>1</v>
      </c>
      <c r="AW162" t="str">
        <v>0.002</v>
      </c>
      <c r="AX162" t="str">
        <v>0.001</v>
      </c>
      <c r="AY162" t="str">
        <v>0.004</v>
      </c>
      <c r="AZ162" t="str">
        <v>-0.181</v>
      </c>
      <c r="BA162" t="str">
        <v>-0.570</v>
      </c>
      <c r="BB162" t="str">
        <v>-1.394</v>
      </c>
      <c r="BC162" t="str">
        <v>1</v>
      </c>
      <c r="BD162" t="str">
        <v>75</v>
      </c>
      <c r="BE162" t="str">
        <v>0.001</v>
      </c>
      <c r="BF162" t="str">
        <v>2.000000</v>
      </c>
      <c r="BG162" t="str">
        <v>0.058905</v>
      </c>
      <c r="BH162" t="str">
        <v>0.000000</v>
      </c>
      <c r="BI162" t="str">
        <v>0.029230</v>
      </c>
      <c r="BJ162" t="str">
        <v>0.000000</v>
      </c>
      <c r="BK162" t="str">
        <v>0.000000</v>
      </c>
      <c r="BL162" t="str">
        <v>-0.000068</v>
      </c>
      <c r="BM162" t="str">
        <v>standard</v>
      </c>
      <c r="BN162" t="str">
        <v>0</v>
      </c>
      <c r="BO162" t="str">
        <v>rectangular</v>
      </c>
      <c r="BP162" t="str">
        <v>7000</v>
      </c>
      <c r="BQ162" t="str">
        <v>500</v>
      </c>
      <c r="BR162" t="str">
        <v>1.000000</v>
      </c>
      <c r="BS162" t="str">
        <v>2.000000</v>
      </c>
      <c r="BT162" t="str">
        <v>55537</v>
      </c>
      <c r="BU162" t="str">
        <v>55537</v>
      </c>
      <c r="BV162" t="str">
        <v>55537</v>
      </c>
      <c r="BW162" t="str">
        <v>0.000000</v>
      </c>
      <c r="BX162" t="str">
        <v>-9999</v>
      </c>
      <c r="BY162" t="str">
        <v>0.000000</v>
      </c>
      <c r="BZ162" t="str">
        <v>0.000000</v>
      </c>
      <c r="CA162" t="str">
        <v>0.000000</v>
      </c>
      <c r="CB162" t="str">
        <v>0.000000</v>
      </c>
      <c r="CC162" t="str">
        <v>2.446675</v>
      </c>
      <c r="CD162" t="str">
        <v>2.490302</v>
      </c>
      <c r="CE162" t="str">
        <v>1.072792</v>
      </c>
      <c r="CF162" t="str">
        <v>0.747381</v>
      </c>
      <c r="CG162" t="str">
        <v>0.264973</v>
      </c>
      <c r="CH162" t="str">
        <v>-0.011824</v>
      </c>
      <c r="CI162" t="str">
        <v>0.603496</v>
      </c>
      <c r="CJ162" t="str">
        <v>0.146747</v>
      </c>
      <c r="CK162" t="str">
        <v>145.998001</v>
      </c>
      <c r="CL162" t="str">
        <v>0.001137</v>
      </c>
      <c r="CM162" t="str">
        <v>2.363673</v>
      </c>
      <c r="CN162" t="str">
        <v>0.000005</v>
      </c>
      <c r="CO162" t="str">
        <v>1.000000</v>
      </c>
      <c r="CP162" t="str">
        <v>2.399535</v>
      </c>
      <c r="CQ162" t="str">
        <v>0.000012</v>
      </c>
      <c r="CR162" t="str">
        <v>1.000000</v>
      </c>
      <c r="CS162" t="str">
        <v>0.601056</v>
      </c>
      <c r="CT162" t="str">
        <v>0.600294</v>
      </c>
      <c r="CU162" t="str">
        <v>0.107352</v>
      </c>
      <c r="CV162" t="str">
        <v>0.000000</v>
      </c>
      <c r="CW162" t="str">
        <v>PSF-01163_20250129101514_886</v>
      </c>
      <c r="CX162" t="str">
        <v>PFA-00994</v>
      </c>
      <c r="CY162" t="str">
        <v>PSA-00994</v>
      </c>
      <c r="CZ162" t="str">
        <v>PSF-01163</v>
      </c>
      <c r="DA162" t="str">
        <v>RHS-01998</v>
      </c>
      <c r="DB162" t="str">
        <v>3.0.0</v>
      </c>
      <c r="DC162" t="str">
        <v>2025-01-13T08:33:48.201Z</v>
      </c>
    </row>
    <row r="163">
      <c r="A163" t="str">
        <v>160</v>
      </c>
      <c r="B163" t="str">
        <v>10:15:55</v>
      </c>
      <c r="C163" t="str">
        <v>2025-01-29</v>
      </c>
      <c r="D163" t="str">
        <v>K_lowfl_medbth</v>
      </c>
      <c r="E163" t="str">
        <v>Karina Guo</v>
      </c>
      <c r="F163" t="str">
        <v/>
      </c>
      <c r="G163" t="str">
        <v/>
      </c>
      <c r="H163" t="str">
        <v>683</v>
      </c>
      <c r="I163" t="str">
        <v>Low</v>
      </c>
      <c r="J163" t="str">
        <f>1/((1/L163)-(1/K163))</f>
        <v>0.103814</v>
      </c>
      <c r="K163" t="str">
        <f>BH163+(BI163*AN163)+(BJ163*AN163*POWER(V163,2))+(BK163*AN163*V163)+(BL163*POWER(AN163,2))</f>
        <v>1.898782</v>
      </c>
      <c r="L163" t="str">
        <f>((M163/1000)*(1000-((T163+S163)/2)))/(T163-S163)</f>
        <v>0.098432</v>
      </c>
      <c r="M163" t="str">
        <f>(AN163*(S163-R163))/(100*U163*(1000-S163))*1000</f>
        <v>1.203858</v>
      </c>
      <c r="N163" t="str">
        <v>1.825911</v>
      </c>
      <c r="O163" t="str">
        <v>1.759302</v>
      </c>
      <c r="P163" t="str">
        <f>0.61365*EXP((17.502*AL163)/(240.97+AL163))</f>
        <v>3.037814</v>
      </c>
      <c r="Q163" t="str">
        <f>P163-N163</f>
        <v>1.211904</v>
      </c>
      <c r="R163" t="str">
        <v>17.329266</v>
      </c>
      <c r="S163" t="str">
        <v>17.985371</v>
      </c>
      <c r="T163" t="str">
        <f>(P163/AM163)*1000</f>
        <v>29.922718</v>
      </c>
      <c r="U163" t="str">
        <f>V163*BG163</f>
        <v>0.441786</v>
      </c>
      <c r="V163" t="str">
        <v>7.500000</v>
      </c>
      <c r="W163" t="str">
        <v>PSF-01163_20250129101555_804</v>
      </c>
      <c r="X163" t="str">
        <v>0.000000</v>
      </c>
      <c r="Y163" t="str">
        <v>0.000000</v>
      </c>
      <c r="Z163" t="str">
        <v>0.000000</v>
      </c>
      <c r="AA163" t="str">
        <v>148.864746</v>
      </c>
      <c r="AB163" t="str">
        <v>575.661438</v>
      </c>
      <c r="AC163" t="str">
        <v>0.741402</v>
      </c>
      <c r="AD163" t="str">
        <v>0.5</v>
      </c>
      <c r="AE163" t="str">
        <v>0.80</v>
      </c>
      <c r="AF163" t="str">
        <f>AC163*AD163*AE163*AQ163</f>
        <v>12.500284</v>
      </c>
      <c r="AG163" t="str">
        <v>1.000000</v>
      </c>
      <c r="AH163" t="str">
        <v>55.01</v>
      </c>
      <c r="AI163" t="str">
        <v>53.01</v>
      </c>
      <c r="AJ163" t="str">
        <v>25.72</v>
      </c>
      <c r="AK163" t="str">
        <v>24.24</v>
      </c>
      <c r="AL163" t="str">
        <f>(AK163-AJ163)*(AJ163*0+0)+AK163</f>
        <v>24.24</v>
      </c>
      <c r="AM163" t="str">
        <v>101.52</v>
      </c>
      <c r="AN163" t="str">
        <v>79.6</v>
      </c>
      <c r="AO163" t="str">
        <v>79.5</v>
      </c>
      <c r="AP163" t="str">
        <v>0.1</v>
      </c>
      <c r="AQ163" t="str">
        <v>42</v>
      </c>
      <c r="AR163" t="str">
        <v>3.970</v>
      </c>
      <c r="AS163" t="str">
        <v>10:13:54</v>
      </c>
      <c r="AT163" t="str">
        <v>2025-01-29</v>
      </c>
      <c r="AU163" t="str">
        <v>-1.37</v>
      </c>
      <c r="AV163" t="str">
        <v>1</v>
      </c>
      <c r="AW163" t="str">
        <v>0.001</v>
      </c>
      <c r="AX163" t="str">
        <v>0.001</v>
      </c>
      <c r="AY163" t="str">
        <v>0.005</v>
      </c>
      <c r="AZ163" t="str">
        <v>0.176</v>
      </c>
      <c r="BA163" t="str">
        <v>0.218</v>
      </c>
      <c r="BB163" t="str">
        <v>0.411</v>
      </c>
      <c r="BC163" t="str">
        <v>1</v>
      </c>
      <c r="BD163" t="str">
        <v>75</v>
      </c>
      <c r="BE163" t="str">
        <v>0.001</v>
      </c>
      <c r="BF163" t="str">
        <v>2.000000</v>
      </c>
      <c r="BG163" t="str">
        <v>0.058905</v>
      </c>
      <c r="BH163" t="str">
        <v>0.000000</v>
      </c>
      <c r="BI163" t="str">
        <v>0.029230</v>
      </c>
      <c r="BJ163" t="str">
        <v>0.000000</v>
      </c>
      <c r="BK163" t="str">
        <v>0.000000</v>
      </c>
      <c r="BL163" t="str">
        <v>-0.000068</v>
      </c>
      <c r="BM163" t="str">
        <v>standard</v>
      </c>
      <c r="BN163" t="str">
        <v>0</v>
      </c>
      <c r="BO163" t="str">
        <v>rectangular</v>
      </c>
      <c r="BP163" t="str">
        <v>7000</v>
      </c>
      <c r="BQ163" t="str">
        <v>500</v>
      </c>
      <c r="BR163" t="str">
        <v>1.000000</v>
      </c>
      <c r="BS163" t="str">
        <v>2.000000</v>
      </c>
      <c r="BT163" t="str">
        <v>55537</v>
      </c>
      <c r="BU163" t="str">
        <v>55537</v>
      </c>
      <c r="BV163" t="str">
        <v>55537</v>
      </c>
      <c r="BW163" t="str">
        <v>0.000000</v>
      </c>
      <c r="BX163" t="str">
        <v>-9999</v>
      </c>
      <c r="BY163" t="str">
        <v>0.000000</v>
      </c>
      <c r="BZ163" t="str">
        <v>0.000000</v>
      </c>
      <c r="CA163" t="str">
        <v>0.000000</v>
      </c>
      <c r="CB163" t="str">
        <v>0.000000</v>
      </c>
      <c r="CC163" t="str">
        <v>2.446522</v>
      </c>
      <c r="CD163" t="str">
        <v>2.490273</v>
      </c>
      <c r="CE163" t="str">
        <v>1.072454</v>
      </c>
      <c r="CF163" t="str">
        <v>0.761989</v>
      </c>
      <c r="CG163" t="str">
        <v>0.264999</v>
      </c>
      <c r="CH163" t="str">
        <v>-0.014784</v>
      </c>
      <c r="CI163" t="str">
        <v>0.605954</v>
      </c>
      <c r="CJ163" t="str">
        <v>0.144013</v>
      </c>
      <c r="CK163" t="str">
        <v>148.864746</v>
      </c>
      <c r="CL163" t="str">
        <v>0.001137</v>
      </c>
      <c r="CM163" t="str">
        <v>2.363673</v>
      </c>
      <c r="CN163" t="str">
        <v>0.000005</v>
      </c>
      <c r="CO163" t="str">
        <v>1.000000</v>
      </c>
      <c r="CP163" t="str">
        <v>2.399535</v>
      </c>
      <c r="CQ163" t="str">
        <v>0.000012</v>
      </c>
      <c r="CR163" t="str">
        <v>1.000000</v>
      </c>
      <c r="CS163" t="str">
        <v>0.601056</v>
      </c>
      <c r="CT163" t="str">
        <v>0.600294</v>
      </c>
      <c r="CU163" t="str">
        <v>0.107352</v>
      </c>
      <c r="CV163" t="str">
        <v>0.000000</v>
      </c>
      <c r="CW163" t="str">
        <v>PSF-01163_20250129101555_804</v>
      </c>
      <c r="CX163" t="str">
        <v>PFA-00994</v>
      </c>
      <c r="CY163" t="str">
        <v>PSA-00994</v>
      </c>
      <c r="CZ163" t="str">
        <v>PSF-01163</v>
      </c>
      <c r="DA163" t="str">
        <v>RHS-01998</v>
      </c>
      <c r="DB163" t="str">
        <v>3.0.0</v>
      </c>
      <c r="DC163" t="str">
        <v>2025-01-13T08:33:48.201Z</v>
      </c>
    </row>
    <row r="164">
      <c r="A164" t="str">
        <v>161</v>
      </c>
      <c r="B164" t="str">
        <v>10:16:23</v>
      </c>
      <c r="C164" t="str">
        <v>2025-01-29</v>
      </c>
      <c r="D164" t="str">
        <v>K_lowfl_medbth</v>
      </c>
      <c r="E164" t="str">
        <v>Karina Guo</v>
      </c>
      <c r="F164" t="str">
        <v/>
      </c>
      <c r="G164" t="str">
        <v/>
      </c>
      <c r="H164" t="str">
        <v>683</v>
      </c>
      <c r="I164" t="str">
        <v>Low</v>
      </c>
      <c r="J164" t="str">
        <f>1/((1/L164)-(1/K164))</f>
        <v>0.057224</v>
      </c>
      <c r="K164" t="str">
        <f>BH164+(BI164*AN164)+(BJ164*AN164*POWER(V164,2))+(BK164*AN164*V164)+(BL164*POWER(AN164,2))</f>
        <v>1.903764</v>
      </c>
      <c r="L164" t="str">
        <f>((M164/1000)*(1000-((T164+S164)/2)))/(T164-S164)</f>
        <v>0.055555</v>
      </c>
      <c r="M164" t="str">
        <f>(AN164*(S164-R164))/(100*U164*(1000-S164))*1000</f>
        <v>0.733557</v>
      </c>
      <c r="N164" t="str">
        <v>1.801159</v>
      </c>
      <c r="O164" t="str">
        <v>1.760699</v>
      </c>
      <c r="P164" t="str">
        <f>0.61365*EXP((17.502*AL164)/(240.97+AL164))</f>
        <v>3.109266</v>
      </c>
      <c r="Q164" t="str">
        <f>P164-N164</f>
        <v>1.308107</v>
      </c>
      <c r="R164" t="str">
        <v>17.342987</v>
      </c>
      <c r="S164" t="str">
        <v>17.741524</v>
      </c>
      <c r="T164" t="str">
        <f>(P164/AM164)*1000</f>
        <v>30.626451</v>
      </c>
      <c r="U164" t="str">
        <f>V164*BG164</f>
        <v>0.441786</v>
      </c>
      <c r="V164" t="str">
        <v>7.500000</v>
      </c>
      <c r="W164" t="str">
        <v>PSF-01163_20250129101623_12c</v>
      </c>
      <c r="X164" t="str">
        <v>0.000000</v>
      </c>
      <c r="Y164" t="str">
        <v>0.000000</v>
      </c>
      <c r="Z164" t="str">
        <v>0.000000</v>
      </c>
      <c r="AA164" t="str">
        <v>139.075760</v>
      </c>
      <c r="AB164" t="str">
        <v>557.284363</v>
      </c>
      <c r="AC164" t="str">
        <v>0.750440</v>
      </c>
      <c r="AD164" t="str">
        <v>0.5</v>
      </c>
      <c r="AE164" t="str">
        <v>0.80</v>
      </c>
      <c r="AF164" t="str">
        <f>AC164*AD164*AE164*AQ164</f>
        <v>14.422615</v>
      </c>
      <c r="AG164" t="str">
        <v>1.000000</v>
      </c>
      <c r="AH164" t="str">
        <v>54.28</v>
      </c>
      <c r="AI164" t="str">
        <v>53.06</v>
      </c>
      <c r="AJ164" t="str">
        <v>25.72</v>
      </c>
      <c r="AK164" t="str">
        <v>24.62</v>
      </c>
      <c r="AL164" t="str">
        <f>(AK164-AJ164)*(AJ164*0+0)+AK164</f>
        <v>24.62</v>
      </c>
      <c r="AM164" t="str">
        <v>101.52</v>
      </c>
      <c r="AN164" t="str">
        <v>79.9</v>
      </c>
      <c r="AO164" t="str">
        <v>64.2</v>
      </c>
      <c r="AP164" t="str">
        <v>19.6</v>
      </c>
      <c r="AQ164" t="str">
        <v>48</v>
      </c>
      <c r="AR164" t="str">
        <v>3.970</v>
      </c>
      <c r="AS164" t="str">
        <v>10:13:54</v>
      </c>
      <c r="AT164" t="str">
        <v>2025-01-29</v>
      </c>
      <c r="AU164" t="str">
        <v>-1.37</v>
      </c>
      <c r="AV164" t="str">
        <v>1</v>
      </c>
      <c r="AW164" t="str">
        <v>0.000</v>
      </c>
      <c r="AX164" t="str">
        <v>0.000</v>
      </c>
      <c r="AY164" t="str">
        <v>-9999.000</v>
      </c>
      <c r="AZ164" t="str">
        <v>0.620</v>
      </c>
      <c r="BA164" t="str">
        <v>0.843</v>
      </c>
      <c r="BB164" t="str">
        <v>-9999.000</v>
      </c>
      <c r="BC164" t="str">
        <v>1</v>
      </c>
      <c r="BD164" t="str">
        <v>75</v>
      </c>
      <c r="BE164" t="str">
        <v>0.001</v>
      </c>
      <c r="BF164" t="str">
        <v>2.000000</v>
      </c>
      <c r="BG164" t="str">
        <v>0.058905</v>
      </c>
      <c r="BH164" t="str">
        <v>0.000000</v>
      </c>
      <c r="BI164" t="str">
        <v>0.029230</v>
      </c>
      <c r="BJ164" t="str">
        <v>0.000000</v>
      </c>
      <c r="BK164" t="str">
        <v>0.000000</v>
      </c>
      <c r="BL164" t="str">
        <v>-0.000068</v>
      </c>
      <c r="BM164" t="str">
        <v>standard</v>
      </c>
      <c r="BN164" t="str">
        <v>0</v>
      </c>
      <c r="BO164" t="str">
        <v>rectangular</v>
      </c>
      <c r="BP164" t="str">
        <v>7000</v>
      </c>
      <c r="BQ164" t="str">
        <v>500</v>
      </c>
      <c r="BR164" t="str">
        <v>1.000000</v>
      </c>
      <c r="BS164" t="str">
        <v>2.000000</v>
      </c>
      <c r="BT164" t="str">
        <v>55537</v>
      </c>
      <c r="BU164" t="str">
        <v>55537</v>
      </c>
      <c r="BV164" t="str">
        <v>55537</v>
      </c>
      <c r="BW164" t="str">
        <v>0.000000</v>
      </c>
      <c r="BX164" t="str">
        <v>-9999</v>
      </c>
      <c r="BY164" t="str">
        <v>0.000000</v>
      </c>
      <c r="BZ164" t="str">
        <v>0.000000</v>
      </c>
      <c r="CA164" t="str">
        <v>0.000000</v>
      </c>
      <c r="CB164" t="str">
        <v>0.000000</v>
      </c>
      <c r="CC164" t="str">
        <v>2.446596</v>
      </c>
      <c r="CD164" t="str">
        <v>2.489268</v>
      </c>
      <c r="CE164" t="str">
        <v>1.074303</v>
      </c>
      <c r="CF164" t="str">
        <v>0.728844</v>
      </c>
      <c r="CG164" t="str">
        <v>0.265044</v>
      </c>
      <c r="CH164" t="str">
        <v>-0.010385</v>
      </c>
      <c r="CI164" t="str">
        <v>0.607491</v>
      </c>
      <c r="CJ164" t="str">
        <v>0.149141</v>
      </c>
      <c r="CK164" t="str">
        <v>139.075760</v>
      </c>
      <c r="CL164" t="str">
        <v>0.001138</v>
      </c>
      <c r="CM164" t="str">
        <v>2.363673</v>
      </c>
      <c r="CN164" t="str">
        <v>0.000005</v>
      </c>
      <c r="CO164" t="str">
        <v>1.000000</v>
      </c>
      <c r="CP164" t="str">
        <v>2.399535</v>
      </c>
      <c r="CQ164" t="str">
        <v>0.000012</v>
      </c>
      <c r="CR164" t="str">
        <v>1.000000</v>
      </c>
      <c r="CS164" t="str">
        <v>0.601056</v>
      </c>
      <c r="CT164" t="str">
        <v>0.600294</v>
      </c>
      <c r="CU164" t="str">
        <v>0.107352</v>
      </c>
      <c r="CV164" t="str">
        <v>0.000000</v>
      </c>
      <c r="CW164" t="str">
        <v>PSF-01163_20250129101623_12c</v>
      </c>
      <c r="CX164" t="str">
        <v>PFA-00994</v>
      </c>
      <c r="CY164" t="str">
        <v>PSA-00994</v>
      </c>
      <c r="CZ164" t="str">
        <v>PSF-01163</v>
      </c>
      <c r="DA164" t="str">
        <v>RHS-01998</v>
      </c>
      <c r="DB164" t="str">
        <v>3.0.0</v>
      </c>
      <c r="DC164" t="str">
        <v>2025-01-13T08:33:48.201Z</v>
      </c>
    </row>
    <row r="165">
      <c r="A165" t="str">
        <v>162</v>
      </c>
      <c r="B165" t="str">
        <v>10:16:54</v>
      </c>
      <c r="C165" t="str">
        <v>2025-01-29</v>
      </c>
      <c r="D165" t="str">
        <v>K_lowfl_medbth</v>
      </c>
      <c r="E165" t="str">
        <v>Karina Guo</v>
      </c>
      <c r="F165" t="str">
        <v/>
      </c>
      <c r="G165" t="str">
        <v/>
      </c>
      <c r="H165" t="str">
        <v>701</v>
      </c>
      <c r="I165" t="str">
        <v>Mid</v>
      </c>
      <c r="J165" t="str">
        <f>1/((1/L165)-(1/K165))</f>
        <v>0.082356</v>
      </c>
      <c r="K165" t="str">
        <f>BH165+(BI165*AN165)+(BJ165*AN165*POWER(V165,2))+(BK165*AN165*V165)+(BL165*POWER(AN165,2))</f>
        <v>1.903517</v>
      </c>
      <c r="L165" t="str">
        <f>((M165/1000)*(1000-((T165+S165)/2)))/(T165-S165)</f>
        <v>0.078940</v>
      </c>
      <c r="M165" t="str">
        <f>(AN165*(S165-R165))/(100*U165*(1000-S165))*1000</f>
        <v>1.018871</v>
      </c>
      <c r="N165" t="str">
        <v>1.817658</v>
      </c>
      <c r="O165" t="str">
        <v>1.761459</v>
      </c>
      <c r="P165" t="str">
        <f>0.61365*EXP((17.502*AL165)/(240.97+AL165))</f>
        <v>3.096313</v>
      </c>
      <c r="Q165" t="str">
        <f>P165-N165</f>
        <v>1.278655</v>
      </c>
      <c r="R165" t="str">
        <v>17.349998</v>
      </c>
      <c r="S165" t="str">
        <v>17.903547</v>
      </c>
      <c r="T165" t="str">
        <f>(P165/AM165)*1000</f>
        <v>30.498032</v>
      </c>
      <c r="U165" t="str">
        <f>V165*BG165</f>
        <v>0.441786</v>
      </c>
      <c r="V165" t="str">
        <v>7.500000</v>
      </c>
      <c r="W165" t="str">
        <v>PSF-01163_20250129101654_156</v>
      </c>
      <c r="X165" t="str">
        <v>0.000000</v>
      </c>
      <c r="Y165" t="str">
        <v>0.000000</v>
      </c>
      <c r="Z165" t="str">
        <v>0.000000</v>
      </c>
      <c r="AA165" t="str">
        <v>168.381210</v>
      </c>
      <c r="AB165" t="str">
        <v>609.676819</v>
      </c>
      <c r="AC165" t="str">
        <v>0.723819</v>
      </c>
      <c r="AD165" t="str">
        <v>0.5</v>
      </c>
      <c r="AE165" t="str">
        <v>0.80</v>
      </c>
      <c r="AF165" t="str">
        <f>AC165*AD165*AE165*AQ165</f>
        <v>13.130617</v>
      </c>
      <c r="AG165" t="str">
        <v>1.000000</v>
      </c>
      <c r="AH165" t="str">
        <v>54.79</v>
      </c>
      <c r="AI165" t="str">
        <v>53.10</v>
      </c>
      <c r="AJ165" t="str">
        <v>25.71</v>
      </c>
      <c r="AK165" t="str">
        <v>24.56</v>
      </c>
      <c r="AL165" t="str">
        <f>(AK165-AJ165)*(AJ165*0+0)+AK165</f>
        <v>24.56</v>
      </c>
      <c r="AM165" t="str">
        <v>101.53</v>
      </c>
      <c r="AN165" t="str">
        <v>79.9</v>
      </c>
      <c r="AO165" t="str">
        <v>78.6</v>
      </c>
      <c r="AP165" t="str">
        <v>1.6</v>
      </c>
      <c r="AQ165" t="str">
        <v>45</v>
      </c>
      <c r="AR165" t="str">
        <v>3.970</v>
      </c>
      <c r="AS165" t="str">
        <v>10:13:54</v>
      </c>
      <c r="AT165" t="str">
        <v>2025-01-29</v>
      </c>
      <c r="AU165" t="str">
        <v>-1.37</v>
      </c>
      <c r="AV165" t="str">
        <v>1</v>
      </c>
      <c r="AW165" t="str">
        <v>0.000</v>
      </c>
      <c r="AX165" t="str">
        <v>0.001</v>
      </c>
      <c r="AY165" t="str">
        <v>0.003</v>
      </c>
      <c r="AZ165" t="str">
        <v>-0.199</v>
      </c>
      <c r="BA165" t="str">
        <v>-0.357</v>
      </c>
      <c r="BB165" t="str">
        <v>-1.151</v>
      </c>
      <c r="BC165" t="str">
        <v>1</v>
      </c>
      <c r="BD165" t="str">
        <v>75</v>
      </c>
      <c r="BE165" t="str">
        <v>0.001</v>
      </c>
      <c r="BF165" t="str">
        <v>2.000000</v>
      </c>
      <c r="BG165" t="str">
        <v>0.058905</v>
      </c>
      <c r="BH165" t="str">
        <v>0.000000</v>
      </c>
      <c r="BI165" t="str">
        <v>0.029230</v>
      </c>
      <c r="BJ165" t="str">
        <v>0.000000</v>
      </c>
      <c r="BK165" t="str">
        <v>0.000000</v>
      </c>
      <c r="BL165" t="str">
        <v>-0.000068</v>
      </c>
      <c r="BM165" t="str">
        <v>standard</v>
      </c>
      <c r="BN165" t="str">
        <v>0</v>
      </c>
      <c r="BO165" t="str">
        <v>rectangular</v>
      </c>
      <c r="BP165" t="str">
        <v>7000</v>
      </c>
      <c r="BQ165" t="str">
        <v>500</v>
      </c>
      <c r="BR165" t="str">
        <v>1.000000</v>
      </c>
      <c r="BS165" t="str">
        <v>2.000000</v>
      </c>
      <c r="BT165" t="str">
        <v>55537</v>
      </c>
      <c r="BU165" t="str">
        <v>55537</v>
      </c>
      <c r="BV165" t="str">
        <v>55537</v>
      </c>
      <c r="BW165" t="str">
        <v>0.000000</v>
      </c>
      <c r="BX165" t="str">
        <v>-9999</v>
      </c>
      <c r="BY165" t="str">
        <v>0.000000</v>
      </c>
      <c r="BZ165" t="str">
        <v>0.000000</v>
      </c>
      <c r="CA165" t="str">
        <v>0.000000</v>
      </c>
      <c r="CB165" t="str">
        <v>0.000000</v>
      </c>
      <c r="CC165" t="str">
        <v>2.446647</v>
      </c>
      <c r="CD165" t="str">
        <v>2.489973</v>
      </c>
      <c r="CE165" t="str">
        <v>1.074211</v>
      </c>
      <c r="CF165" t="str">
        <v>0.759863</v>
      </c>
      <c r="CG165" t="str">
        <v>0.265095</v>
      </c>
      <c r="CH165" t="str">
        <v>-0.011115</v>
      </c>
      <c r="CI165" t="str">
        <v>0.609293</v>
      </c>
      <c r="CJ165" t="str">
        <v>0.146797</v>
      </c>
      <c r="CK165" t="str">
        <v>168.381210</v>
      </c>
      <c r="CL165" t="str">
        <v>0.001143</v>
      </c>
      <c r="CM165" t="str">
        <v>2.363673</v>
      </c>
      <c r="CN165" t="str">
        <v>0.000005</v>
      </c>
      <c r="CO165" t="str">
        <v>1.000000</v>
      </c>
      <c r="CP165" t="str">
        <v>2.399535</v>
      </c>
      <c r="CQ165" t="str">
        <v>0.000012</v>
      </c>
      <c r="CR165" t="str">
        <v>1.000000</v>
      </c>
      <c r="CS165" t="str">
        <v>0.601056</v>
      </c>
      <c r="CT165" t="str">
        <v>0.600294</v>
      </c>
      <c r="CU165" t="str">
        <v>0.107352</v>
      </c>
      <c r="CV165" t="str">
        <v>0.000000</v>
      </c>
      <c r="CW165" t="str">
        <v>PSF-01163_20250129101654_156</v>
      </c>
      <c r="CX165" t="str">
        <v>PFA-00994</v>
      </c>
      <c r="CY165" t="str">
        <v>PSA-00994</v>
      </c>
      <c r="CZ165" t="str">
        <v>PSF-01163</v>
      </c>
      <c r="DA165" t="str">
        <v>RHS-01998</v>
      </c>
      <c r="DB165" t="str">
        <v>3.0.0</v>
      </c>
      <c r="DC165" t="str">
        <v>2025-01-13T08:33:48.201Z</v>
      </c>
    </row>
    <row r="166">
      <c r="A166" t="str">
        <v>163</v>
      </c>
      <c r="B166" t="str">
        <v>10:17:29</v>
      </c>
      <c r="C166" t="str">
        <v>2025-01-29</v>
      </c>
      <c r="D166" t="str">
        <v>K_lowfl_medbth</v>
      </c>
      <c r="E166" t="str">
        <v>Karina Guo</v>
      </c>
      <c r="F166" t="str">
        <v/>
      </c>
      <c r="G166" t="str">
        <v/>
      </c>
      <c r="H166" t="str">
        <v>701</v>
      </c>
      <c r="I166" t="str">
        <v>Mid</v>
      </c>
      <c r="J166" t="str">
        <f>1/((1/L166)-(1/K166))</f>
        <v>0.020172</v>
      </c>
      <c r="K166" t="str">
        <f>BH166+(BI166*AN166)+(BJ166*AN166*POWER(V166,2))+(BK166*AN166*V166)+(BL166*POWER(AN166,2))</f>
        <v>1.899998</v>
      </c>
      <c r="L166" t="str">
        <f>((M166/1000)*(1000-((T166+S166)/2)))/(T166-S166)</f>
        <v>0.019961</v>
      </c>
      <c r="M166" t="str">
        <f>(AN166*(S166-R166))/(100*U166*(1000-S166))*1000</f>
        <v>0.277756</v>
      </c>
      <c r="N166" t="str">
        <v>1.781833</v>
      </c>
      <c r="O166" t="str">
        <v>1.766470</v>
      </c>
      <c r="P166" t="str">
        <f>0.61365*EXP((17.502*AL166)/(240.97+AL166))</f>
        <v>3.160261</v>
      </c>
      <c r="Q166" t="str">
        <f>P166-N166</f>
        <v>1.378427</v>
      </c>
      <c r="R166" t="str">
        <v>17.398546</v>
      </c>
      <c r="S166" t="str">
        <v>17.549866</v>
      </c>
      <c r="T166" t="str">
        <f>(P166/AM166)*1000</f>
        <v>31.126451</v>
      </c>
      <c r="U166" t="str">
        <f>V166*BG166</f>
        <v>0.441786</v>
      </c>
      <c r="V166" t="str">
        <v>7.500000</v>
      </c>
      <c r="W166" t="str">
        <v>PSF-01163_20250129101729_4a8</v>
      </c>
      <c r="X166" t="str">
        <v>0.000000</v>
      </c>
      <c r="Y166" t="str">
        <v>0.000000</v>
      </c>
      <c r="Z166" t="str">
        <v>0.000000</v>
      </c>
      <c r="AA166" t="str">
        <v>167.516464</v>
      </c>
      <c r="AB166" t="str">
        <v>506.099945</v>
      </c>
      <c r="AC166" t="str">
        <v>0.669005</v>
      </c>
      <c r="AD166" t="str">
        <v>0.5</v>
      </c>
      <c r="AE166" t="str">
        <v>0.80</v>
      </c>
      <c r="AF166" t="str">
        <f>AC166*AD166*AE166*AQ166</f>
        <v>13.393278</v>
      </c>
      <c r="AG166" t="str">
        <v>1.000000</v>
      </c>
      <c r="AH166" t="str">
        <v>53.73</v>
      </c>
      <c r="AI166" t="str">
        <v>53.26</v>
      </c>
      <c r="AJ166" t="str">
        <v>25.71</v>
      </c>
      <c r="AK166" t="str">
        <v>24.90</v>
      </c>
      <c r="AL166" t="str">
        <f>(AK166-AJ166)*(AJ166*0+0)+AK166</f>
        <v>24.90</v>
      </c>
      <c r="AM166" t="str">
        <v>101.53</v>
      </c>
      <c r="AN166" t="str">
        <v>79.7</v>
      </c>
      <c r="AO166" t="str">
        <v>79.5</v>
      </c>
      <c r="AP166" t="str">
        <v>0.2</v>
      </c>
      <c r="AQ166" t="str">
        <v>50</v>
      </c>
      <c r="AR166" t="str">
        <v>3.970</v>
      </c>
      <c r="AS166" t="str">
        <v>10:13:54</v>
      </c>
      <c r="AT166" t="str">
        <v>2025-01-29</v>
      </c>
      <c r="AU166" t="str">
        <v>-1.37</v>
      </c>
      <c r="AV166" t="str">
        <v>1</v>
      </c>
      <c r="AW166" t="str">
        <v>0.001</v>
      </c>
      <c r="AX166" t="str">
        <v>0.001</v>
      </c>
      <c r="AY166" t="str">
        <v>-9999.000</v>
      </c>
      <c r="AZ166" t="str">
        <v>-0.214</v>
      </c>
      <c r="BA166" t="str">
        <v>-0.311</v>
      </c>
      <c r="BB166" t="str">
        <v>-9999.000</v>
      </c>
      <c r="BC166" t="str">
        <v>1</v>
      </c>
      <c r="BD166" t="str">
        <v>75</v>
      </c>
      <c r="BE166" t="str">
        <v>0.001</v>
      </c>
      <c r="BF166" t="str">
        <v>2.000000</v>
      </c>
      <c r="BG166" t="str">
        <v>0.058905</v>
      </c>
      <c r="BH166" t="str">
        <v>0.000000</v>
      </c>
      <c r="BI166" t="str">
        <v>0.029230</v>
      </c>
      <c r="BJ166" t="str">
        <v>0.000000</v>
      </c>
      <c r="BK166" t="str">
        <v>0.000000</v>
      </c>
      <c r="BL166" t="str">
        <v>-0.000068</v>
      </c>
      <c r="BM166" t="str">
        <v>standard</v>
      </c>
      <c r="BN166" t="str">
        <v>0</v>
      </c>
      <c r="BO166" t="str">
        <v>rectangular</v>
      </c>
      <c r="BP166" t="str">
        <v>7000</v>
      </c>
      <c r="BQ166" t="str">
        <v>500</v>
      </c>
      <c r="BR166" t="str">
        <v>1.000000</v>
      </c>
      <c r="BS166" t="str">
        <v>2.000000</v>
      </c>
      <c r="BT166" t="str">
        <v>55537</v>
      </c>
      <c r="BU166" t="str">
        <v>55537</v>
      </c>
      <c r="BV166" t="str">
        <v>55537</v>
      </c>
      <c r="BW166" t="str">
        <v>0.000000</v>
      </c>
      <c r="BX166" t="str">
        <v>-9999</v>
      </c>
      <c r="BY166" t="str">
        <v>0.000000</v>
      </c>
      <c r="BZ166" t="str">
        <v>0.000000</v>
      </c>
      <c r="CA166" t="str">
        <v>0.000000</v>
      </c>
      <c r="CB166" t="str">
        <v>0.000000</v>
      </c>
      <c r="CC166" t="str">
        <v>2.446864</v>
      </c>
      <c r="CD166" t="str">
        <v>2.488506</v>
      </c>
      <c r="CE166" t="str">
        <v>1.072904</v>
      </c>
      <c r="CF166" t="str">
        <v>0.761877</v>
      </c>
      <c r="CG166" t="str">
        <v>0.265134</v>
      </c>
      <c r="CH166" t="str">
        <v>-0.007224</v>
      </c>
      <c r="CI166" t="str">
        <v>0.611335</v>
      </c>
      <c r="CJ166" t="str">
        <v>0.150882</v>
      </c>
      <c r="CK166" t="str">
        <v>167.516464</v>
      </c>
      <c r="CL166" t="str">
        <v>0.001152</v>
      </c>
      <c r="CM166" t="str">
        <v>2.363673</v>
      </c>
      <c r="CN166" t="str">
        <v>0.000005</v>
      </c>
      <c r="CO166" t="str">
        <v>1.000000</v>
      </c>
      <c r="CP166" t="str">
        <v>2.399535</v>
      </c>
      <c r="CQ166" t="str">
        <v>0.000012</v>
      </c>
      <c r="CR166" t="str">
        <v>1.000000</v>
      </c>
      <c r="CS166" t="str">
        <v>0.601056</v>
      </c>
      <c r="CT166" t="str">
        <v>0.600294</v>
      </c>
      <c r="CU166" t="str">
        <v>0.107352</v>
      </c>
      <c r="CV166" t="str">
        <v>0.000000</v>
      </c>
      <c r="CW166" t="str">
        <v>PSF-01163_20250129101729_4a8</v>
      </c>
      <c r="CX166" t="str">
        <v>PFA-00994</v>
      </c>
      <c r="CY166" t="str">
        <v>PSA-00994</v>
      </c>
      <c r="CZ166" t="str">
        <v>PSF-01163</v>
      </c>
      <c r="DA166" t="str">
        <v>RHS-01998</v>
      </c>
      <c r="DB166" t="str">
        <v>3.0.0</v>
      </c>
      <c r="DC166" t="str">
        <v>2025-01-13T08:33:48.201Z</v>
      </c>
    </row>
    <row r="167">
      <c r="A167" t="str">
        <v>164</v>
      </c>
      <c r="B167" t="str">
        <v>10:17:58</v>
      </c>
      <c r="C167" t="str">
        <v>2025-01-29</v>
      </c>
      <c r="D167" t="str">
        <v>K_lowfl_medbth</v>
      </c>
      <c r="E167" t="str">
        <v>Karina Guo</v>
      </c>
      <c r="F167" t="str">
        <v/>
      </c>
      <c r="G167" t="str">
        <v/>
      </c>
      <c r="H167" t="str">
        <v>701</v>
      </c>
      <c r="I167" t="str">
        <v>Mid</v>
      </c>
      <c r="J167" t="str">
        <f>1/((1/L167)-(1/K167))</f>
        <v>0.074235</v>
      </c>
      <c r="K167" t="str">
        <f>BH167+(BI167*AN167)+(BJ167*AN167*POWER(V167,2))+(BK167*AN167*V167)+(BL167*POWER(AN167,2))</f>
        <v>1.902718</v>
      </c>
      <c r="L167" t="str">
        <f>((M167/1000)*(1000-((T167+S167)/2)))/(T167-S167)</f>
        <v>0.071447</v>
      </c>
      <c r="M167" t="str">
        <f>(AN167*(S167-R167))/(100*U167*(1000-S167))*1000</f>
        <v>0.925417</v>
      </c>
      <c r="N167" t="str">
        <v>1.820139</v>
      </c>
      <c r="O167" t="str">
        <v>1.769071</v>
      </c>
      <c r="P167" t="str">
        <f>0.61365*EXP((17.502*AL167)/(240.97+AL167))</f>
        <v>3.103179</v>
      </c>
      <c r="Q167" t="str">
        <f>P167-N167</f>
        <v>1.283040</v>
      </c>
      <c r="R167" t="str">
        <v>17.425926</v>
      </c>
      <c r="S167" t="str">
        <v>17.928961</v>
      </c>
      <c r="T167" t="str">
        <f>(P167/AM167)*1000</f>
        <v>30.567320</v>
      </c>
      <c r="U167" t="str">
        <f>V167*BG167</f>
        <v>0.441786</v>
      </c>
      <c r="V167" t="str">
        <v>7.500000</v>
      </c>
      <c r="W167" t="str">
        <v>PSF-01163_20250129101758_7c8</v>
      </c>
      <c r="X167" t="str">
        <v>0.000000</v>
      </c>
      <c r="Y167" t="str">
        <v>0.000000</v>
      </c>
      <c r="Z167" t="str">
        <v>0.000000</v>
      </c>
      <c r="AA167" t="str">
        <v>160.853149</v>
      </c>
      <c r="AB167" t="str">
        <v>605.887390</v>
      </c>
      <c r="AC167" t="str">
        <v>0.734516</v>
      </c>
      <c r="AD167" t="str">
        <v>0.5</v>
      </c>
      <c r="AE167" t="str">
        <v>0.80</v>
      </c>
      <c r="AF167" t="str">
        <f>AC167*AD167*AE167*AQ167</f>
        <v>15.388206</v>
      </c>
      <c r="AG167" t="str">
        <v>1.000000</v>
      </c>
      <c r="AH167" t="str">
        <v>54.89</v>
      </c>
      <c r="AI167" t="str">
        <v>53.35</v>
      </c>
      <c r="AJ167" t="str">
        <v>25.71</v>
      </c>
      <c r="AK167" t="str">
        <v>24.59</v>
      </c>
      <c r="AL167" t="str">
        <f>(AK167-AJ167)*(AJ167*0+0)+AK167</f>
        <v>24.59</v>
      </c>
      <c r="AM167" t="str">
        <v>101.52</v>
      </c>
      <c r="AN167" t="str">
        <v>79.8</v>
      </c>
      <c r="AO167" t="str">
        <v>79.6</v>
      </c>
      <c r="AP167" t="str">
        <v>0.2</v>
      </c>
      <c r="AQ167" t="str">
        <v>52</v>
      </c>
      <c r="AR167" t="str">
        <v>3.943</v>
      </c>
      <c r="AS167" t="str">
        <v>10:13:54</v>
      </c>
      <c r="AT167" t="str">
        <v>2025-01-29</v>
      </c>
      <c r="AU167" t="str">
        <v>-1.37</v>
      </c>
      <c r="AV167" t="str">
        <v>1</v>
      </c>
      <c r="AW167" t="str">
        <v>0.000</v>
      </c>
      <c r="AX167" t="str">
        <v>0.001</v>
      </c>
      <c r="AY167" t="str">
        <v>0.002</v>
      </c>
      <c r="AZ167" t="str">
        <v>0.020</v>
      </c>
      <c r="BA167" t="str">
        <v>0.018</v>
      </c>
      <c r="BB167" t="str">
        <v>-0.723</v>
      </c>
      <c r="BC167" t="str">
        <v>1</v>
      </c>
      <c r="BD167" t="str">
        <v>75</v>
      </c>
      <c r="BE167" t="str">
        <v>0.001</v>
      </c>
      <c r="BF167" t="str">
        <v>2.000000</v>
      </c>
      <c r="BG167" t="str">
        <v>0.058905</v>
      </c>
      <c r="BH167" t="str">
        <v>0.000000</v>
      </c>
      <c r="BI167" t="str">
        <v>0.029230</v>
      </c>
      <c r="BJ167" t="str">
        <v>0.000000</v>
      </c>
      <c r="BK167" t="str">
        <v>0.000000</v>
      </c>
      <c r="BL167" t="str">
        <v>-0.000068</v>
      </c>
      <c r="BM167" t="str">
        <v>standard</v>
      </c>
      <c r="BN167" t="str">
        <v>0</v>
      </c>
      <c r="BO167" t="str">
        <v>rectangular</v>
      </c>
      <c r="BP167" t="str">
        <v>7000</v>
      </c>
      <c r="BQ167" t="str">
        <v>500</v>
      </c>
      <c r="BR167" t="str">
        <v>1.000000</v>
      </c>
      <c r="BS167" t="str">
        <v>2.000000</v>
      </c>
      <c r="BT167" t="str">
        <v>55537</v>
      </c>
      <c r="BU167" t="str">
        <v>55537</v>
      </c>
      <c r="BV167" t="str">
        <v>55537</v>
      </c>
      <c r="BW167" t="str">
        <v>0.000000</v>
      </c>
      <c r="BX167" t="str">
        <v>-9999</v>
      </c>
      <c r="BY167" t="str">
        <v>0.000000</v>
      </c>
      <c r="BZ167" t="str">
        <v>0.000000</v>
      </c>
      <c r="CA167" t="str">
        <v>0.000000</v>
      </c>
      <c r="CB167" t="str">
        <v>0.000000</v>
      </c>
      <c r="CC167" t="str">
        <v>2.446977</v>
      </c>
      <c r="CD167" t="str">
        <v>2.490104</v>
      </c>
      <c r="CE167" t="str">
        <v>1.073914</v>
      </c>
      <c r="CF167" t="str">
        <v>0.762191</v>
      </c>
      <c r="CG167" t="str">
        <v>0.265157</v>
      </c>
      <c r="CH167" t="str">
        <v>-0.010632</v>
      </c>
      <c r="CI167" t="str">
        <v>0.613031</v>
      </c>
      <c r="CJ167" t="str">
        <v>0.152906</v>
      </c>
      <c r="CK167" t="str">
        <v>160.853149</v>
      </c>
      <c r="CL167" t="str">
        <v>0.001146</v>
      </c>
      <c r="CM167" t="str">
        <v>2.363673</v>
      </c>
      <c r="CN167" t="str">
        <v>0.000005</v>
      </c>
      <c r="CO167" t="str">
        <v>1.000000</v>
      </c>
      <c r="CP167" t="str">
        <v>2.399535</v>
      </c>
      <c r="CQ167" t="str">
        <v>0.000012</v>
      </c>
      <c r="CR167" t="str">
        <v>1.000000</v>
      </c>
      <c r="CS167" t="str">
        <v>0.601056</v>
      </c>
      <c r="CT167" t="str">
        <v>0.600294</v>
      </c>
      <c r="CU167" t="str">
        <v>0.107352</v>
      </c>
      <c r="CV167" t="str">
        <v>0.000000</v>
      </c>
      <c r="CW167" t="str">
        <v>PSF-01163_20250129101758_7c8</v>
      </c>
      <c r="CX167" t="str">
        <v>PFA-00994</v>
      </c>
      <c r="CY167" t="str">
        <v>PSA-00994</v>
      </c>
      <c r="CZ167" t="str">
        <v>PSF-01163</v>
      </c>
      <c r="DA167" t="str">
        <v>RHS-01998</v>
      </c>
      <c r="DB167" t="str">
        <v>3.0.0</v>
      </c>
      <c r="DC167" t="str">
        <v>2025-01-13T08:33:48.201Z</v>
      </c>
    </row>
    <row r="168">
      <c r="A168" t="str">
        <v>165</v>
      </c>
      <c r="B168" t="str">
        <v>10:20:47</v>
      </c>
      <c r="C168" t="str">
        <v>2025-01-29</v>
      </c>
      <c r="D168" t="str">
        <v>K_lowfl_medbth</v>
      </c>
      <c r="E168" t="str">
        <v>Karina Guo</v>
      </c>
      <c r="F168" t="str">
        <v/>
      </c>
      <c r="G168" t="str">
        <v/>
      </c>
      <c r="H168" t="str">
        <v>692</v>
      </c>
      <c r="I168" t="str">
        <v>Low</v>
      </c>
      <c r="J168" t="str">
        <f>1/((1/L168)-(1/K168))</f>
        <v>0.072266</v>
      </c>
      <c r="K168" t="str">
        <f>BH168+(BI168*AN168)+(BJ168*AN168*POWER(V168,2))+(BK168*AN168*V168)+(BL168*POWER(AN168,2))</f>
        <v>1.903614</v>
      </c>
      <c r="L168" t="str">
        <f>((M168/1000)*(1000-((T168+S168)/2)))/(T168-S168)</f>
        <v>0.069623</v>
      </c>
      <c r="M168" t="str">
        <f>(AN168*(S168-R168))/(100*U168*(1000-S168))*1000</f>
        <v>0.878881</v>
      </c>
      <c r="N168" t="str">
        <v>1.815046</v>
      </c>
      <c r="O168" t="str">
        <v>1.766567</v>
      </c>
      <c r="P168" t="str">
        <f>0.61365*EXP((17.502*AL168)/(240.97+AL168))</f>
        <v>3.065920</v>
      </c>
      <c r="Q168" t="str">
        <f>P168-N168</f>
        <v>1.250875</v>
      </c>
      <c r="R168" t="str">
        <v>17.399071</v>
      </c>
      <c r="S168" t="str">
        <v>17.876545</v>
      </c>
      <c r="T168" t="str">
        <f>(P168/AM168)*1000</f>
        <v>30.196518</v>
      </c>
      <c r="U168" t="str">
        <f>V168*BG168</f>
        <v>0.441786</v>
      </c>
      <c r="V168" t="str">
        <v>7.500000</v>
      </c>
      <c r="W168" t="str">
        <v>PSF-01163_20250129102047_336</v>
      </c>
      <c r="X168" t="str">
        <v>0.000000</v>
      </c>
      <c r="Y168" t="str">
        <v>0.000000</v>
      </c>
      <c r="Z168" t="str">
        <v>0.000000</v>
      </c>
      <c r="AA168" t="str">
        <v>146.609909</v>
      </c>
      <c r="AB168" t="str">
        <v>555.550232</v>
      </c>
      <c r="AC168" t="str">
        <v>0.736100</v>
      </c>
      <c r="AD168" t="str">
        <v>0.5</v>
      </c>
      <c r="AE168" t="str">
        <v>0.80</v>
      </c>
      <c r="AF168" t="str">
        <f>AC168*AD168*AE168*AQ168</f>
        <v>23.602591</v>
      </c>
      <c r="AG168" t="str">
        <v>1.000000</v>
      </c>
      <c r="AH168" t="str">
        <v>54.74</v>
      </c>
      <c r="AI168" t="str">
        <v>53.28</v>
      </c>
      <c r="AJ168" t="str">
        <v>25.71</v>
      </c>
      <c r="AK168" t="str">
        <v>24.39</v>
      </c>
      <c r="AL168" t="str">
        <f>(AK168-AJ168)*(AJ168*0+0)+AK168</f>
        <v>24.39</v>
      </c>
      <c r="AM168" t="str">
        <v>101.53</v>
      </c>
      <c r="AN168" t="str">
        <v>79.9</v>
      </c>
      <c r="AO168" t="str">
        <v>67.5</v>
      </c>
      <c r="AP168" t="str">
        <v>15.5</v>
      </c>
      <c r="AQ168" t="str">
        <v>80</v>
      </c>
      <c r="AR168" t="str">
        <v>3.965</v>
      </c>
      <c r="AS168" t="str">
        <v>10:13:54</v>
      </c>
      <c r="AT168" t="str">
        <v>2025-01-29</v>
      </c>
      <c r="AU168" t="str">
        <v>-1.37</v>
      </c>
      <c r="AV168" t="str">
        <v>1</v>
      </c>
      <c r="AW168" t="str">
        <v>-0.000</v>
      </c>
      <c r="AX168" t="str">
        <v>0.000</v>
      </c>
      <c r="AY168" t="str">
        <v>0.002</v>
      </c>
      <c r="AZ168" t="str">
        <v>-0.275</v>
      </c>
      <c r="BA168" t="str">
        <v>-0.671</v>
      </c>
      <c r="BB168" t="str">
        <v>-1.815</v>
      </c>
      <c r="BC168" t="str">
        <v>1</v>
      </c>
      <c r="BD168" t="str">
        <v>75</v>
      </c>
      <c r="BE168" t="str">
        <v>0.001</v>
      </c>
      <c r="BF168" t="str">
        <v>2.000000</v>
      </c>
      <c r="BG168" t="str">
        <v>0.058905</v>
      </c>
      <c r="BH168" t="str">
        <v>0.000000</v>
      </c>
      <c r="BI168" t="str">
        <v>0.029230</v>
      </c>
      <c r="BJ168" t="str">
        <v>0.000000</v>
      </c>
      <c r="BK168" t="str">
        <v>0.000000</v>
      </c>
      <c r="BL168" t="str">
        <v>-0.000068</v>
      </c>
      <c r="BM168" t="str">
        <v>standard</v>
      </c>
      <c r="BN168" t="str">
        <v>0</v>
      </c>
      <c r="BO168" t="str">
        <v>rectangular</v>
      </c>
      <c r="BP168" t="str">
        <v>7000</v>
      </c>
      <c r="BQ168" t="str">
        <v>500</v>
      </c>
      <c r="BR168" t="str">
        <v>1.000000</v>
      </c>
      <c r="BS168" t="str">
        <v>2.000000</v>
      </c>
      <c r="BT168" t="str">
        <v>55537</v>
      </c>
      <c r="BU168" t="str">
        <v>55537</v>
      </c>
      <c r="BV168" t="str">
        <v>55537</v>
      </c>
      <c r="BW168" t="str">
        <v>0.000000</v>
      </c>
      <c r="BX168" t="str">
        <v>-9999</v>
      </c>
      <c r="BY168" t="str">
        <v>0.000000</v>
      </c>
      <c r="BZ168" t="str">
        <v>0.000000</v>
      </c>
      <c r="CA168" t="str">
        <v>0.000000</v>
      </c>
      <c r="CB168" t="str">
        <v>0.000000</v>
      </c>
      <c r="CC168" t="str">
        <v>2.446881</v>
      </c>
      <c r="CD168" t="str">
        <v>2.489897</v>
      </c>
      <c r="CE168" t="str">
        <v>1.074248</v>
      </c>
      <c r="CF168" t="str">
        <v>0.735941</v>
      </c>
      <c r="CG168" t="str">
        <v>0.265167</v>
      </c>
      <c r="CH168" t="str">
        <v>-0.012885</v>
      </c>
      <c r="CI168" t="str">
        <v>0.623041</v>
      </c>
      <c r="CJ168" t="str">
        <v>0.177072</v>
      </c>
      <c r="CK168" t="str">
        <v>146.609909</v>
      </c>
      <c r="CL168" t="str">
        <v>0.001166</v>
      </c>
      <c r="CM168" t="str">
        <v>2.363673</v>
      </c>
      <c r="CN168" t="str">
        <v>0.000005</v>
      </c>
      <c r="CO168" t="str">
        <v>1.000000</v>
      </c>
      <c r="CP168" t="str">
        <v>2.399535</v>
      </c>
      <c r="CQ168" t="str">
        <v>0.000012</v>
      </c>
      <c r="CR168" t="str">
        <v>1.000000</v>
      </c>
      <c r="CS168" t="str">
        <v>0.601056</v>
      </c>
      <c r="CT168" t="str">
        <v>0.600294</v>
      </c>
      <c r="CU168" t="str">
        <v>0.107352</v>
      </c>
      <c r="CV168" t="str">
        <v>0.000000</v>
      </c>
      <c r="CW168" t="str">
        <v>PSF-01163_20250129102047_336</v>
      </c>
      <c r="CX168" t="str">
        <v>PFA-00994</v>
      </c>
      <c r="CY168" t="str">
        <v>PSA-00994</v>
      </c>
      <c r="CZ168" t="str">
        <v>PSF-01163</v>
      </c>
      <c r="DA168" t="str">
        <v>RHS-01998</v>
      </c>
      <c r="DB168" t="str">
        <v>3.0.0</v>
      </c>
      <c r="DC168" t="str">
        <v>2025-01-13T08:33:48.201Z</v>
      </c>
    </row>
    <row r="169">
      <c r="A169" t="str">
        <v>166</v>
      </c>
      <c r="B169" t="str">
        <v>10:21:35</v>
      </c>
      <c r="C169" t="str">
        <v>2025-01-29</v>
      </c>
      <c r="D169" t="str">
        <v>K_lowfl_medbth</v>
      </c>
      <c r="E169" t="str">
        <v>Karina Guo</v>
      </c>
      <c r="F169" t="str">
        <v/>
      </c>
      <c r="G169" t="str">
        <v/>
      </c>
      <c r="H169" t="str">
        <v>692</v>
      </c>
      <c r="I169" t="str">
        <v>Low</v>
      </c>
      <c r="J169" t="str">
        <f>1/((1/L169)-(1/K169))</f>
        <v>0.092150</v>
      </c>
      <c r="K169" t="str">
        <f>BH169+(BI169*AN169)+(BJ169*AN169*POWER(V169,2))+(BK169*AN169*V169)+(BL169*POWER(AN169,2))</f>
        <v>1.907466</v>
      </c>
      <c r="L169" t="str">
        <f>((M169/1000)*(1000-((T169+S169)/2)))/(T169-S169)</f>
        <v>0.087904</v>
      </c>
      <c r="M169" t="str">
        <f>(AN169*(S169-R169))/(100*U169*(1000-S169))*1000</f>
        <v>1.090707</v>
      </c>
      <c r="N169" t="str">
        <v>1.829932</v>
      </c>
      <c r="O169" t="str">
        <v>1.769935</v>
      </c>
      <c r="P169" t="str">
        <f>0.61365*EXP((17.502*AL169)/(240.97+AL169))</f>
        <v>3.059408</v>
      </c>
      <c r="Q169" t="str">
        <f>P169-N169</f>
        <v>1.229476</v>
      </c>
      <c r="R169" t="str">
        <v>17.432291</v>
      </c>
      <c r="S169" t="str">
        <v>18.023211</v>
      </c>
      <c r="T169" t="str">
        <f>(P169/AM169)*1000</f>
        <v>30.132454</v>
      </c>
      <c r="U169" t="str">
        <f>V169*BG169</f>
        <v>0.441786</v>
      </c>
      <c r="V169" t="str">
        <v>7.500000</v>
      </c>
      <c r="W169" t="str">
        <v>PSF-01163_20250129102135_5fd</v>
      </c>
      <c r="X169" t="str">
        <v>0.000000</v>
      </c>
      <c r="Y169" t="str">
        <v>0.000000</v>
      </c>
      <c r="Z169" t="str">
        <v>0.000000</v>
      </c>
      <c r="AA169" t="str">
        <v>149.240967</v>
      </c>
      <c r="AB169" t="str">
        <v>600.103149</v>
      </c>
      <c r="AC169" t="str">
        <v>0.751308</v>
      </c>
      <c r="AD169" t="str">
        <v>0.5</v>
      </c>
      <c r="AE169" t="str">
        <v>0.80</v>
      </c>
      <c r="AF169" t="str">
        <f>AC169*AD169*AE169*AQ169</f>
        <v>24.973385</v>
      </c>
      <c r="AG169" t="str">
        <v>1.000000</v>
      </c>
      <c r="AH169" t="str">
        <v>55.17</v>
      </c>
      <c r="AI169" t="str">
        <v>53.36</v>
      </c>
      <c r="AJ169" t="str">
        <v>25.71</v>
      </c>
      <c r="AK169" t="str">
        <v>24.35</v>
      </c>
      <c r="AL169" t="str">
        <f>(AK169-AJ169)*(AJ169*0+0)+AK169</f>
        <v>24.35</v>
      </c>
      <c r="AM169" t="str">
        <v>101.53</v>
      </c>
      <c r="AN169" t="str">
        <v>80.1</v>
      </c>
      <c r="AO169" t="str">
        <v>75.5</v>
      </c>
      <c r="AP169" t="str">
        <v>5.7</v>
      </c>
      <c r="AQ169" t="str">
        <v>83</v>
      </c>
      <c r="AR169" t="str">
        <v>3.964</v>
      </c>
      <c r="AS169" t="str">
        <v>10:13:54</v>
      </c>
      <c r="AT169" t="str">
        <v>2025-01-29</v>
      </c>
      <c r="AU169" t="str">
        <v>-1.37</v>
      </c>
      <c r="AV169" t="str">
        <v>1</v>
      </c>
      <c r="AW169" t="str">
        <v>0.000</v>
      </c>
      <c r="AX169" t="str">
        <v>-0.000</v>
      </c>
      <c r="AY169" t="str">
        <v>0.002</v>
      </c>
      <c r="AZ169" t="str">
        <v>0.133</v>
      </c>
      <c r="BA169" t="str">
        <v>0.046</v>
      </c>
      <c r="BB169" t="str">
        <v>-0.779</v>
      </c>
      <c r="BC169" t="str">
        <v>1</v>
      </c>
      <c r="BD169" t="str">
        <v>75</v>
      </c>
      <c r="BE169" t="str">
        <v>0.001</v>
      </c>
      <c r="BF169" t="str">
        <v>2.000000</v>
      </c>
      <c r="BG169" t="str">
        <v>0.058905</v>
      </c>
      <c r="BH169" t="str">
        <v>0.000000</v>
      </c>
      <c r="BI169" t="str">
        <v>0.029230</v>
      </c>
      <c r="BJ169" t="str">
        <v>0.000000</v>
      </c>
      <c r="BK169" t="str">
        <v>0.000000</v>
      </c>
      <c r="BL169" t="str">
        <v>-0.000068</v>
      </c>
      <c r="BM169" t="str">
        <v>standard</v>
      </c>
      <c r="BN169" t="str">
        <v>0</v>
      </c>
      <c r="BO169" t="str">
        <v>rectangular</v>
      </c>
      <c r="BP169" t="str">
        <v>7000</v>
      </c>
      <c r="BQ169" t="str">
        <v>500</v>
      </c>
      <c r="BR169" t="str">
        <v>1.000000</v>
      </c>
      <c r="BS169" t="str">
        <v>2.000000</v>
      </c>
      <c r="BT169" t="str">
        <v>55537</v>
      </c>
      <c r="BU169" t="str">
        <v>55537</v>
      </c>
      <c r="BV169" t="str">
        <v>55537</v>
      </c>
      <c r="BW169" t="str">
        <v>0.000000</v>
      </c>
      <c r="BX169" t="str">
        <v>-9999</v>
      </c>
      <c r="BY169" t="str">
        <v>0.000000</v>
      </c>
      <c r="BZ169" t="str">
        <v>0.000000</v>
      </c>
      <c r="CA169" t="str">
        <v>0.000000</v>
      </c>
      <c r="CB169" t="str">
        <v>0.000000</v>
      </c>
      <c r="CC169" t="str">
        <v>2.446993</v>
      </c>
      <c r="CD169" t="str">
        <v>2.490489</v>
      </c>
      <c r="CE169" t="str">
        <v>1.075681</v>
      </c>
      <c r="CF169" t="str">
        <v>0.753130</v>
      </c>
      <c r="CG169" t="str">
        <v>0.265112</v>
      </c>
      <c r="CH169" t="str">
        <v>-0.013341</v>
      </c>
      <c r="CI169" t="str">
        <v>0.625993</v>
      </c>
      <c r="CJ169" t="str">
        <v>0.179628</v>
      </c>
      <c r="CK169" t="str">
        <v>149.240967</v>
      </c>
      <c r="CL169" t="str">
        <v>0.001143</v>
      </c>
      <c r="CM169" t="str">
        <v>2.363673</v>
      </c>
      <c r="CN169" t="str">
        <v>0.000005</v>
      </c>
      <c r="CO169" t="str">
        <v>1.000000</v>
      </c>
      <c r="CP169" t="str">
        <v>2.399535</v>
      </c>
      <c r="CQ169" t="str">
        <v>0.000012</v>
      </c>
      <c r="CR169" t="str">
        <v>1.000000</v>
      </c>
      <c r="CS169" t="str">
        <v>0.601056</v>
      </c>
      <c r="CT169" t="str">
        <v>0.600294</v>
      </c>
      <c r="CU169" t="str">
        <v>0.107352</v>
      </c>
      <c r="CV169" t="str">
        <v>0.000000</v>
      </c>
      <c r="CW169" t="str">
        <v>PSF-01163_20250129102135_5fd</v>
      </c>
      <c r="CX169" t="str">
        <v>PFA-00994</v>
      </c>
      <c r="CY169" t="str">
        <v>PSA-00994</v>
      </c>
      <c r="CZ169" t="str">
        <v>PSF-01163</v>
      </c>
      <c r="DA169" t="str">
        <v>RHS-01998</v>
      </c>
      <c r="DB169" t="str">
        <v>3.0.0</v>
      </c>
      <c r="DC169" t="str">
        <v>2025-01-13T08:33:48.201Z</v>
      </c>
    </row>
    <row r="170">
      <c r="A170" t="str">
        <v>167</v>
      </c>
      <c r="B170" t="str">
        <v>10:22:07</v>
      </c>
      <c r="C170" t="str">
        <v>2025-01-29</v>
      </c>
      <c r="D170" t="str">
        <v>K_lowfl_medbth</v>
      </c>
      <c r="E170" t="str">
        <v>Karina Guo</v>
      </c>
      <c r="F170" t="str">
        <v/>
      </c>
      <c r="G170" t="str">
        <v/>
      </c>
      <c r="H170" t="str">
        <v>692</v>
      </c>
      <c r="I170" t="str">
        <v>Low</v>
      </c>
      <c r="J170" t="str">
        <f>1/((1/L170)-(1/K170))</f>
        <v>0.107954</v>
      </c>
      <c r="K170" t="str">
        <f>BH170+(BI170*AN170)+(BJ170*AN170*POWER(V170,2))+(BK170*AN170*V170)+(BL170*POWER(AN170,2))</f>
        <v>1.900502</v>
      </c>
      <c r="L170" t="str">
        <f>((M170/1000)*(1000-((T170+S170)/2)))/(T170-S170)</f>
        <v>0.102151</v>
      </c>
      <c r="M170" t="str">
        <f>(AN170*(S170-R170))/(100*U170*(1000-S170))*1000</f>
        <v>1.222927</v>
      </c>
      <c r="N170" t="str">
        <v>1.840999</v>
      </c>
      <c r="O170" t="str">
        <v>1.773417</v>
      </c>
      <c r="P170" t="str">
        <f>0.61365*EXP((17.502*AL170)/(240.97+AL170))</f>
        <v>3.027377</v>
      </c>
      <c r="Q170" t="str">
        <f>P170-N170</f>
        <v>1.186378</v>
      </c>
      <c r="R170" t="str">
        <v>17.466494</v>
      </c>
      <c r="S170" t="str">
        <v>18.132111</v>
      </c>
      <c r="T170" t="str">
        <f>(P170/AM170)*1000</f>
        <v>29.816824</v>
      </c>
      <c r="U170" t="str">
        <f>V170*BG170</f>
        <v>0.441786</v>
      </c>
      <c r="V170" t="str">
        <v>7.500000</v>
      </c>
      <c r="W170" t="str">
        <v>PSF-01163_20250129102207_1bf</v>
      </c>
      <c r="X170" t="str">
        <v>0.000000</v>
      </c>
      <c r="Y170" t="str">
        <v>0.000000</v>
      </c>
      <c r="Z170" t="str">
        <v>0.000000</v>
      </c>
      <c r="AA170" t="str">
        <v>143.827194</v>
      </c>
      <c r="AB170" t="str">
        <v>551.578735</v>
      </c>
      <c r="AC170" t="str">
        <v>0.739244</v>
      </c>
      <c r="AD170" t="str">
        <v>0.5</v>
      </c>
      <c r="AE170" t="str">
        <v>0.80</v>
      </c>
      <c r="AF170" t="str">
        <f>AC170*AD170*AE170*AQ170</f>
        <v>29.793060</v>
      </c>
      <c r="AG170" t="str">
        <v>1.000000</v>
      </c>
      <c r="AH170" t="str">
        <v>55.48</v>
      </c>
      <c r="AI170" t="str">
        <v>53.45</v>
      </c>
      <c r="AJ170" t="str">
        <v>25.72</v>
      </c>
      <c r="AK170" t="str">
        <v>24.18</v>
      </c>
      <c r="AL170" t="str">
        <f>(AK170-AJ170)*(AJ170*0+0)+AK170</f>
        <v>24.18</v>
      </c>
      <c r="AM170" t="str">
        <v>101.53</v>
      </c>
      <c r="AN170" t="str">
        <v>79.7</v>
      </c>
      <c r="AO170" t="str">
        <v>79.4</v>
      </c>
      <c r="AP170" t="str">
        <v>0.4</v>
      </c>
      <c r="AQ170" t="str">
        <v>101</v>
      </c>
      <c r="AR170" t="str">
        <v>3.962</v>
      </c>
      <c r="AS170" t="str">
        <v>10:13:54</v>
      </c>
      <c r="AT170" t="str">
        <v>2025-01-29</v>
      </c>
      <c r="AU170" t="str">
        <v>-1.37</v>
      </c>
      <c r="AV170" t="str">
        <v>1</v>
      </c>
      <c r="AW170" t="str">
        <v>0.000</v>
      </c>
      <c r="AX170" t="str">
        <v>0.001</v>
      </c>
      <c r="AY170" t="str">
        <v>0.003</v>
      </c>
      <c r="AZ170" t="str">
        <v>-0.097</v>
      </c>
      <c r="BA170" t="str">
        <v>-0.461</v>
      </c>
      <c r="BB170" t="str">
        <v>-1.165</v>
      </c>
      <c r="BC170" t="str">
        <v>1</v>
      </c>
      <c r="BD170" t="str">
        <v>75</v>
      </c>
      <c r="BE170" t="str">
        <v>0.001</v>
      </c>
      <c r="BF170" t="str">
        <v>2.000000</v>
      </c>
      <c r="BG170" t="str">
        <v>0.058905</v>
      </c>
      <c r="BH170" t="str">
        <v>0.000000</v>
      </c>
      <c r="BI170" t="str">
        <v>0.029230</v>
      </c>
      <c r="BJ170" t="str">
        <v>0.000000</v>
      </c>
      <c r="BK170" t="str">
        <v>0.000000</v>
      </c>
      <c r="BL170" t="str">
        <v>-0.000068</v>
      </c>
      <c r="BM170" t="str">
        <v>standard</v>
      </c>
      <c r="BN170" t="str">
        <v>0</v>
      </c>
      <c r="BO170" t="str">
        <v>rectangular</v>
      </c>
      <c r="BP170" t="str">
        <v>7000</v>
      </c>
      <c r="BQ170" t="str">
        <v>500</v>
      </c>
      <c r="BR170" t="str">
        <v>1.000000</v>
      </c>
      <c r="BS170" t="str">
        <v>2.000000</v>
      </c>
      <c r="BT170" t="str">
        <v>55537</v>
      </c>
      <c r="BU170" t="str">
        <v>55537</v>
      </c>
      <c r="BV170" t="str">
        <v>55537</v>
      </c>
      <c r="BW170" t="str">
        <v>0.000000</v>
      </c>
      <c r="BX170" t="str">
        <v>-9999</v>
      </c>
      <c r="BY170" t="str">
        <v>0.000000</v>
      </c>
      <c r="BZ170" t="str">
        <v>0.000000</v>
      </c>
      <c r="CA170" t="str">
        <v>0.000000</v>
      </c>
      <c r="CB170" t="str">
        <v>0.000000</v>
      </c>
      <c r="CC170" t="str">
        <v>2.447103</v>
      </c>
      <c r="CD170" t="str">
        <v>2.490915</v>
      </c>
      <c r="CE170" t="str">
        <v>1.073092</v>
      </c>
      <c r="CF170" t="str">
        <v>0.761667</v>
      </c>
      <c r="CG170" t="str">
        <v>0.265042</v>
      </c>
      <c r="CH170" t="str">
        <v>-0.015380</v>
      </c>
      <c r="CI170" t="str">
        <v>0.627846</v>
      </c>
      <c r="CJ170" t="str">
        <v>0.194984</v>
      </c>
      <c r="CK170" t="str">
        <v>143.827194</v>
      </c>
      <c r="CL170" t="str">
        <v>0.001135</v>
      </c>
      <c r="CM170" t="str">
        <v>2.363673</v>
      </c>
      <c r="CN170" t="str">
        <v>0.000005</v>
      </c>
      <c r="CO170" t="str">
        <v>1.000000</v>
      </c>
      <c r="CP170" t="str">
        <v>2.399535</v>
      </c>
      <c r="CQ170" t="str">
        <v>0.000012</v>
      </c>
      <c r="CR170" t="str">
        <v>1.000000</v>
      </c>
      <c r="CS170" t="str">
        <v>0.601056</v>
      </c>
      <c r="CT170" t="str">
        <v>0.600294</v>
      </c>
      <c r="CU170" t="str">
        <v>0.107352</v>
      </c>
      <c r="CV170" t="str">
        <v>0.000000</v>
      </c>
      <c r="CW170" t="str">
        <v>PSF-01163_20250129102207_1bf</v>
      </c>
      <c r="CX170" t="str">
        <v>PFA-00994</v>
      </c>
      <c r="CY170" t="str">
        <v>PSA-00994</v>
      </c>
      <c r="CZ170" t="str">
        <v>PSF-01163</v>
      </c>
      <c r="DA170" t="str">
        <v>RHS-01998</v>
      </c>
      <c r="DB170" t="str">
        <v>3.0.0</v>
      </c>
      <c r="DC170" t="str">
        <v>2025-01-13T08:33:48.201Z</v>
      </c>
    </row>
    <row r="171">
      <c r="A171" t="str">
        <v>168</v>
      </c>
      <c r="B171" t="str">
        <v>10:22:29</v>
      </c>
      <c r="C171" t="str">
        <v>2025-01-29</v>
      </c>
      <c r="D171" t="str">
        <v>K_lowfl_medbth</v>
      </c>
      <c r="E171" t="str">
        <v>Karina Guo</v>
      </c>
      <c r="F171" t="str">
        <v/>
      </c>
      <c r="G171" t="str">
        <v/>
      </c>
      <c r="H171" t="str">
        <v>053</v>
      </c>
      <c r="I171" t="str">
        <v>High</v>
      </c>
      <c r="J171" t="str">
        <f>1/((1/L171)-(1/K171))</f>
        <v>0.010105</v>
      </c>
      <c r="K171" t="str">
        <f>BH171+(BI171*AN171)+(BJ171*AN171*POWER(V171,2))+(BK171*AN171*V171)+(BL171*POWER(AN171,2))</f>
        <v>1.903194</v>
      </c>
      <c r="L171" t="str">
        <f>((M171/1000)*(1000-((T171+S171)/2)))/(T171-S171)</f>
        <v>0.010052</v>
      </c>
      <c r="M171" t="str">
        <f>(AN171*(S171-R171))/(100*U171*(1000-S171))*1000</f>
        <v>0.137031</v>
      </c>
      <c r="N171" t="str">
        <v>1.775316</v>
      </c>
      <c r="O171" t="str">
        <v>1.767753</v>
      </c>
      <c r="P171" t="str">
        <f>0.61365*EXP((17.502*AL171)/(240.97+AL171))</f>
        <v>3.125934</v>
      </c>
      <c r="Q171" t="str">
        <f>P171-N171</f>
        <v>1.350618</v>
      </c>
      <c r="R171" t="str">
        <v>17.412552</v>
      </c>
      <c r="S171" t="str">
        <v>17.487049</v>
      </c>
      <c r="T171" t="str">
        <f>(P171/AM171)*1000</f>
        <v>30.790777</v>
      </c>
      <c r="U171" t="str">
        <f>V171*BG171</f>
        <v>0.441786</v>
      </c>
      <c r="V171" t="str">
        <v>7.500000</v>
      </c>
      <c r="W171" t="str">
        <v>PSF-01163_20250129102229_723</v>
      </c>
      <c r="X171" t="str">
        <v>0.000000</v>
      </c>
      <c r="Y171" t="str">
        <v>0.000000</v>
      </c>
      <c r="Z171" t="str">
        <v>0.000000</v>
      </c>
      <c r="AA171" t="str">
        <v>165.559525</v>
      </c>
      <c r="AB171" t="str">
        <v>568.653687</v>
      </c>
      <c r="AC171" t="str">
        <v>0.708857</v>
      </c>
      <c r="AD171" t="str">
        <v>0.5</v>
      </c>
      <c r="AE171" t="str">
        <v>0.80</v>
      </c>
      <c r="AF171" t="str">
        <f>AC171*AD171*AE171*AQ171</f>
        <v>26.120388</v>
      </c>
      <c r="AG171" t="str">
        <v>1.000000</v>
      </c>
      <c r="AH171" t="str">
        <v>53.49</v>
      </c>
      <c r="AI171" t="str">
        <v>53.26</v>
      </c>
      <c r="AJ171" t="str">
        <v>25.72</v>
      </c>
      <c r="AK171" t="str">
        <v>24.71</v>
      </c>
      <c r="AL171" t="str">
        <f>(AK171-AJ171)*(AJ171*0+0)+AK171</f>
        <v>24.71</v>
      </c>
      <c r="AM171" t="str">
        <v>101.52</v>
      </c>
      <c r="AN171" t="str">
        <v>79.8</v>
      </c>
      <c r="AO171" t="str">
        <v>79.6</v>
      </c>
      <c r="AP171" t="str">
        <v>0.3</v>
      </c>
      <c r="AQ171" t="str">
        <v>92</v>
      </c>
      <c r="AR171" t="str">
        <v>3.962</v>
      </c>
      <c r="AS171" t="str">
        <v>10:13:54</v>
      </c>
      <c r="AT171" t="str">
        <v>2025-01-29</v>
      </c>
      <c r="AU171" t="str">
        <v>-1.37</v>
      </c>
      <c r="AV171" t="str">
        <v>1</v>
      </c>
      <c r="AW171" t="str">
        <v>-0.000</v>
      </c>
      <c r="AX171" t="str">
        <v>-0.001</v>
      </c>
      <c r="AY171" t="str">
        <v>0.000</v>
      </c>
      <c r="AZ171" t="str">
        <v>-0.045</v>
      </c>
      <c r="BA171" t="str">
        <v>-0.585</v>
      </c>
      <c r="BB171" t="str">
        <v>-2.540</v>
      </c>
      <c r="BC171" t="str">
        <v>1</v>
      </c>
      <c r="BD171" t="str">
        <v>75</v>
      </c>
      <c r="BE171" t="str">
        <v>0.001</v>
      </c>
      <c r="BF171" t="str">
        <v>2.000000</v>
      </c>
      <c r="BG171" t="str">
        <v>0.058905</v>
      </c>
      <c r="BH171" t="str">
        <v>0.000000</v>
      </c>
      <c r="BI171" t="str">
        <v>0.029230</v>
      </c>
      <c r="BJ171" t="str">
        <v>0.000000</v>
      </c>
      <c r="BK171" t="str">
        <v>0.000000</v>
      </c>
      <c r="BL171" t="str">
        <v>-0.000068</v>
      </c>
      <c r="BM171" t="str">
        <v>standard</v>
      </c>
      <c r="BN171" t="str">
        <v>0</v>
      </c>
      <c r="BO171" t="str">
        <v>rectangular</v>
      </c>
      <c r="BP171" t="str">
        <v>7000</v>
      </c>
      <c r="BQ171" t="str">
        <v>500</v>
      </c>
      <c r="BR171" t="str">
        <v>1.000000</v>
      </c>
      <c r="BS171" t="str">
        <v>2.000000</v>
      </c>
      <c r="BT171" t="str">
        <v>55537</v>
      </c>
      <c r="BU171" t="str">
        <v>55537</v>
      </c>
      <c r="BV171" t="str">
        <v>55537</v>
      </c>
      <c r="BW171" t="str">
        <v>0.000000</v>
      </c>
      <c r="BX171" t="str">
        <v>-9999</v>
      </c>
      <c r="BY171" t="str">
        <v>0.000000</v>
      </c>
      <c r="BZ171" t="str">
        <v>0.000000</v>
      </c>
      <c r="CA171" t="str">
        <v>0.000000</v>
      </c>
      <c r="CB171" t="str">
        <v>0.000000</v>
      </c>
      <c r="CC171" t="str">
        <v>2.446861</v>
      </c>
      <c r="CD171" t="str">
        <v>2.488180</v>
      </c>
      <c r="CE171" t="str">
        <v>1.074091</v>
      </c>
      <c r="CF171" t="str">
        <v>0.762177</v>
      </c>
      <c r="CG171" t="str">
        <v>0.265003</v>
      </c>
      <c r="CH171" t="str">
        <v>-0.009423</v>
      </c>
      <c r="CI171" t="str">
        <v>0.629146</v>
      </c>
      <c r="CJ171" t="str">
        <v>0.187475</v>
      </c>
      <c r="CK171" t="str">
        <v>165.559525</v>
      </c>
      <c r="CL171" t="str">
        <v>0.001127</v>
      </c>
      <c r="CM171" t="str">
        <v>2.363673</v>
      </c>
      <c r="CN171" t="str">
        <v>0.000005</v>
      </c>
      <c r="CO171" t="str">
        <v>1.000000</v>
      </c>
      <c r="CP171" t="str">
        <v>2.399535</v>
      </c>
      <c r="CQ171" t="str">
        <v>0.000012</v>
      </c>
      <c r="CR171" t="str">
        <v>1.000000</v>
      </c>
      <c r="CS171" t="str">
        <v>0.601056</v>
      </c>
      <c r="CT171" t="str">
        <v>0.600294</v>
      </c>
      <c r="CU171" t="str">
        <v>0.107352</v>
      </c>
      <c r="CV171" t="str">
        <v>0.000000</v>
      </c>
      <c r="CW171" t="str">
        <v>PSF-01163_20250129102229_723</v>
      </c>
      <c r="CX171" t="str">
        <v>PFA-00994</v>
      </c>
      <c r="CY171" t="str">
        <v>PSA-00994</v>
      </c>
      <c r="CZ171" t="str">
        <v>PSF-01163</v>
      </c>
      <c r="DA171" t="str">
        <v>RHS-01998</v>
      </c>
      <c r="DB171" t="str">
        <v>3.0.0</v>
      </c>
      <c r="DC171" t="str">
        <v>2025-01-13T08:33:48.201Z</v>
      </c>
    </row>
    <row r="172">
      <c r="A172" t="str">
        <v>169</v>
      </c>
      <c r="B172" t="str">
        <v>10:23:06</v>
      </c>
      <c r="C172" t="str">
        <v>2025-01-29</v>
      </c>
      <c r="D172" t="str">
        <v>K_lowfl_medbth</v>
      </c>
      <c r="E172" t="str">
        <v>Karina Guo</v>
      </c>
      <c r="F172" t="str">
        <v/>
      </c>
      <c r="G172" t="str">
        <v/>
      </c>
      <c r="H172" t="str">
        <v>053</v>
      </c>
      <c r="I172" t="str">
        <v>High</v>
      </c>
      <c r="J172" t="str">
        <f>1/((1/L172)-(1/K172))</f>
        <v>0.012502</v>
      </c>
      <c r="K172" t="str">
        <f>BH172+(BI172*AN172)+(BJ172*AN172*POWER(V172,2))+(BK172*AN172*V172)+(BL172*POWER(AN172,2))</f>
        <v>1.902026</v>
      </c>
      <c r="L172" t="str">
        <f>((M172/1000)*(1000-((T172+S172)/2)))/(T172-S172)</f>
        <v>0.012421</v>
      </c>
      <c r="M172" t="str">
        <f>(AN172*(S172-R172))/(100*U172*(1000-S172))*1000</f>
        <v>0.175734</v>
      </c>
      <c r="N172" t="str">
        <v>1.772608</v>
      </c>
      <c r="O172" t="str">
        <v>1.762901</v>
      </c>
      <c r="P172" t="str">
        <f>0.61365*EXP((17.502*AL172)/(240.97+AL172))</f>
        <v>3.174001</v>
      </c>
      <c r="Q172" t="str">
        <f>P172-N172</f>
        <v>1.401393</v>
      </c>
      <c r="R172" t="str">
        <v>17.364887</v>
      </c>
      <c r="S172" t="str">
        <v>17.460503</v>
      </c>
      <c r="T172" t="str">
        <f>(P172/AM172)*1000</f>
        <v>31.264477</v>
      </c>
      <c r="U172" t="str">
        <f>V172*BG172</f>
        <v>0.441786</v>
      </c>
      <c r="V172" t="str">
        <v>7.500000</v>
      </c>
      <c r="W172" t="str">
        <v>PSF-01163_20250129102306_5de</v>
      </c>
      <c r="X172" t="str">
        <v>0.000000</v>
      </c>
      <c r="Y172" t="str">
        <v>0.000000</v>
      </c>
      <c r="Z172" t="str">
        <v>0.000000</v>
      </c>
      <c r="AA172" t="str">
        <v>200.074554</v>
      </c>
      <c r="AB172" t="str">
        <v>597.528564</v>
      </c>
      <c r="AC172" t="str">
        <v>0.665163</v>
      </c>
      <c r="AD172" t="str">
        <v>0.5</v>
      </c>
      <c r="AE172" t="str">
        <v>0.80</v>
      </c>
      <c r="AF172" t="str">
        <f>AC172*AD172*AE172*AQ172</f>
        <v>27.594034</v>
      </c>
      <c r="AG172" t="str">
        <v>1.000000</v>
      </c>
      <c r="AH172" t="str">
        <v>53.39</v>
      </c>
      <c r="AI172" t="str">
        <v>53.10</v>
      </c>
      <c r="AJ172" t="str">
        <v>25.73</v>
      </c>
      <c r="AK172" t="str">
        <v>24.97</v>
      </c>
      <c r="AL172" t="str">
        <f>(AK172-AJ172)*(AJ172*0+0)+AK172</f>
        <v>24.97</v>
      </c>
      <c r="AM172" t="str">
        <v>101.52</v>
      </c>
      <c r="AN172" t="str">
        <v>79.8</v>
      </c>
      <c r="AO172" t="str">
        <v>79.6</v>
      </c>
      <c r="AP172" t="str">
        <v>0.3</v>
      </c>
      <c r="AQ172" t="str">
        <v>104</v>
      </c>
      <c r="AR172" t="str">
        <v>3.961</v>
      </c>
      <c r="AS172" t="str">
        <v>10:13:54</v>
      </c>
      <c r="AT172" t="str">
        <v>2025-01-29</v>
      </c>
      <c r="AU172" t="str">
        <v>-1.37</v>
      </c>
      <c r="AV172" t="str">
        <v>1</v>
      </c>
      <c r="AW172" t="str">
        <v>0.001</v>
      </c>
      <c r="AX172" t="str">
        <v>0.000</v>
      </c>
      <c r="AY172" t="str">
        <v>0.002</v>
      </c>
      <c r="AZ172" t="str">
        <v>0.097</v>
      </c>
      <c r="BA172" t="str">
        <v>0.142</v>
      </c>
      <c r="BB172" t="str">
        <v>-0.434</v>
      </c>
      <c r="BC172" t="str">
        <v>1</v>
      </c>
      <c r="BD172" t="str">
        <v>75</v>
      </c>
      <c r="BE172" t="str">
        <v>0.001</v>
      </c>
      <c r="BF172" t="str">
        <v>2.000000</v>
      </c>
      <c r="BG172" t="str">
        <v>0.058905</v>
      </c>
      <c r="BH172" t="str">
        <v>0.000000</v>
      </c>
      <c r="BI172" t="str">
        <v>0.029230</v>
      </c>
      <c r="BJ172" t="str">
        <v>0.000000</v>
      </c>
      <c r="BK172" t="str">
        <v>0.000000</v>
      </c>
      <c r="BL172" t="str">
        <v>-0.000068</v>
      </c>
      <c r="BM172" t="str">
        <v>standard</v>
      </c>
      <c r="BN172" t="str">
        <v>0</v>
      </c>
      <c r="BO172" t="str">
        <v>rectangular</v>
      </c>
      <c r="BP172" t="str">
        <v>7000</v>
      </c>
      <c r="BQ172" t="str">
        <v>500</v>
      </c>
      <c r="BR172" t="str">
        <v>1.000000</v>
      </c>
      <c r="BS172" t="str">
        <v>2.000000</v>
      </c>
      <c r="BT172" t="str">
        <v>55537</v>
      </c>
      <c r="BU172" t="str">
        <v>55537</v>
      </c>
      <c r="BV172" t="str">
        <v>55537</v>
      </c>
      <c r="BW172" t="str">
        <v>0.000000</v>
      </c>
      <c r="BX172" t="str">
        <v>-9999</v>
      </c>
      <c r="BY172" t="str">
        <v>0.000000</v>
      </c>
      <c r="BZ172" t="str">
        <v>0.000000</v>
      </c>
      <c r="CA172" t="str">
        <v>0.000000</v>
      </c>
      <c r="CB172" t="str">
        <v>0.000000</v>
      </c>
      <c r="CC172" t="str">
        <v>2.446645</v>
      </c>
      <c r="CD172" t="str">
        <v>2.488044</v>
      </c>
      <c r="CE172" t="str">
        <v>1.073658</v>
      </c>
      <c r="CF172" t="str">
        <v>0.761998</v>
      </c>
      <c r="CG172" t="str">
        <v>0.264949</v>
      </c>
      <c r="CH172" t="str">
        <v>-0.006602</v>
      </c>
      <c r="CI172" t="str">
        <v>0.631225</v>
      </c>
      <c r="CJ172" t="str">
        <v>0.197555</v>
      </c>
      <c r="CK172" t="str">
        <v>200.074554</v>
      </c>
      <c r="CL172" t="str">
        <v>0.001147</v>
      </c>
      <c r="CM172" t="str">
        <v>2.363673</v>
      </c>
      <c r="CN172" t="str">
        <v>0.000005</v>
      </c>
      <c r="CO172" t="str">
        <v>1.000000</v>
      </c>
      <c r="CP172" t="str">
        <v>2.399535</v>
      </c>
      <c r="CQ172" t="str">
        <v>0.000012</v>
      </c>
      <c r="CR172" t="str">
        <v>1.000000</v>
      </c>
      <c r="CS172" t="str">
        <v>0.601056</v>
      </c>
      <c r="CT172" t="str">
        <v>0.600294</v>
      </c>
      <c r="CU172" t="str">
        <v>0.107352</v>
      </c>
      <c r="CV172" t="str">
        <v>0.000000</v>
      </c>
      <c r="CW172" t="str">
        <v>PSF-01163_20250129102306_5de</v>
      </c>
      <c r="CX172" t="str">
        <v>PFA-00994</v>
      </c>
      <c r="CY172" t="str">
        <v>PSA-00994</v>
      </c>
      <c r="CZ172" t="str">
        <v>PSF-01163</v>
      </c>
      <c r="DA172" t="str">
        <v>RHS-01998</v>
      </c>
      <c r="DB172" t="str">
        <v>3.0.0</v>
      </c>
      <c r="DC172" t="str">
        <v>2025-01-13T08:33:48.201Z</v>
      </c>
    </row>
    <row r="173">
      <c r="A173" t="str">
        <v>170</v>
      </c>
      <c r="B173" t="str">
        <v>10:23:34</v>
      </c>
      <c r="C173" t="str">
        <v>2025-01-29</v>
      </c>
      <c r="D173" t="str">
        <v>K_lowfl_medbth</v>
      </c>
      <c r="E173" t="str">
        <v>Karina Guo</v>
      </c>
      <c r="F173" t="str">
        <v/>
      </c>
      <c r="G173" t="str">
        <v/>
      </c>
      <c r="H173" t="str">
        <v>053</v>
      </c>
      <c r="I173" t="str">
        <v>High</v>
      </c>
      <c r="J173" t="str">
        <f>1/((1/L173)-(1/K173))</f>
        <v>0.010273</v>
      </c>
      <c r="K173" t="str">
        <f>BH173+(BI173*AN173)+(BJ173*AN173*POWER(V173,2))+(BK173*AN173*V173)+(BL173*POWER(AN173,2))</f>
        <v>1.905772</v>
      </c>
      <c r="L173" t="str">
        <f>((M173/1000)*(1000-((T173+S173)/2)))/(T173-S173)</f>
        <v>0.010218</v>
      </c>
      <c r="M173" t="str">
        <f>(AN173*(S173-R173))/(100*U173*(1000-S173))*1000</f>
        <v>0.139573</v>
      </c>
      <c r="N173" t="str">
        <v>1.772005</v>
      </c>
      <c r="O173" t="str">
        <v>1.764315</v>
      </c>
      <c r="P173" t="str">
        <f>0.61365*EXP((17.502*AL173)/(240.97+AL173))</f>
        <v>3.125265</v>
      </c>
      <c r="Q173" t="str">
        <f>P173-N173</f>
        <v>1.353260</v>
      </c>
      <c r="R173" t="str">
        <v>17.378902</v>
      </c>
      <c r="S173" t="str">
        <v>17.454651</v>
      </c>
      <c r="T173" t="str">
        <f>(P173/AM173)*1000</f>
        <v>30.784571</v>
      </c>
      <c r="U173" t="str">
        <f>V173*BG173</f>
        <v>0.441786</v>
      </c>
      <c r="V173" t="str">
        <v>7.500000</v>
      </c>
      <c r="W173" t="str">
        <v>PSF-01163_20250129102334_621</v>
      </c>
      <c r="X173" t="str">
        <v>0.000000</v>
      </c>
      <c r="Y173" t="str">
        <v>0.000000</v>
      </c>
      <c r="Z173" t="str">
        <v>0.000000</v>
      </c>
      <c r="AA173" t="str">
        <v>175.110336</v>
      </c>
      <c r="AB173" t="str">
        <v>580.863098</v>
      </c>
      <c r="AC173" t="str">
        <v>0.698534</v>
      </c>
      <c r="AD173" t="str">
        <v>0.5</v>
      </c>
      <c r="AE173" t="str">
        <v>0.80</v>
      </c>
      <c r="AF173" t="str">
        <f>AC173*AD173*AE173*AQ173</f>
        <v>29.143856</v>
      </c>
      <c r="AG173" t="str">
        <v>1.000000</v>
      </c>
      <c r="AH173" t="str">
        <v>53.37</v>
      </c>
      <c r="AI173" t="str">
        <v>53.14</v>
      </c>
      <c r="AJ173" t="str">
        <v>25.73</v>
      </c>
      <c r="AK173" t="str">
        <v>24.71</v>
      </c>
      <c r="AL173" t="str">
        <f>(AK173-AJ173)*(AJ173*0+0)+AK173</f>
        <v>24.71</v>
      </c>
      <c r="AM173" t="str">
        <v>101.52</v>
      </c>
      <c r="AN173" t="str">
        <v>80.0</v>
      </c>
      <c r="AO173" t="str">
        <v>79.7</v>
      </c>
      <c r="AP173" t="str">
        <v>0.4</v>
      </c>
      <c r="AQ173" t="str">
        <v>104</v>
      </c>
      <c r="AR173" t="str">
        <v>3.960</v>
      </c>
      <c r="AS173" t="str">
        <v>10:13:54</v>
      </c>
      <c r="AT173" t="str">
        <v>2025-01-29</v>
      </c>
      <c r="AU173" t="str">
        <v>-1.37</v>
      </c>
      <c r="AV173" t="str">
        <v>1</v>
      </c>
      <c r="AW173" t="str">
        <v>0.000</v>
      </c>
      <c r="AX173" t="str">
        <v>0.000</v>
      </c>
      <c r="AY173" t="str">
        <v>0.003</v>
      </c>
      <c r="AZ173" t="str">
        <v>0.106</v>
      </c>
      <c r="BA173" t="str">
        <v>0.051</v>
      </c>
      <c r="BB173" t="str">
        <v>0.093</v>
      </c>
      <c r="BC173" t="str">
        <v>1</v>
      </c>
      <c r="BD173" t="str">
        <v>75</v>
      </c>
      <c r="BE173" t="str">
        <v>0.001</v>
      </c>
      <c r="BF173" t="str">
        <v>2.000000</v>
      </c>
      <c r="BG173" t="str">
        <v>0.058905</v>
      </c>
      <c r="BH173" t="str">
        <v>0.000000</v>
      </c>
      <c r="BI173" t="str">
        <v>0.029230</v>
      </c>
      <c r="BJ173" t="str">
        <v>0.000000</v>
      </c>
      <c r="BK173" t="str">
        <v>0.000000</v>
      </c>
      <c r="BL173" t="str">
        <v>-0.000068</v>
      </c>
      <c r="BM173" t="str">
        <v>standard</v>
      </c>
      <c r="BN173" t="str">
        <v>0</v>
      </c>
      <c r="BO173" t="str">
        <v>rectangular</v>
      </c>
      <c r="BP173" t="str">
        <v>7000</v>
      </c>
      <c r="BQ173" t="str">
        <v>500</v>
      </c>
      <c r="BR173" t="str">
        <v>1.000000</v>
      </c>
      <c r="BS173" t="str">
        <v>2.000000</v>
      </c>
      <c r="BT173" t="str">
        <v>55537</v>
      </c>
      <c r="BU173" t="str">
        <v>55537</v>
      </c>
      <c r="BV173" t="str">
        <v>55537</v>
      </c>
      <c r="BW173" t="str">
        <v>0.000000</v>
      </c>
      <c r="BX173" t="str">
        <v>-9999</v>
      </c>
      <c r="BY173" t="str">
        <v>0.000000</v>
      </c>
      <c r="BZ173" t="str">
        <v>0.000000</v>
      </c>
      <c r="CA173" t="str">
        <v>0.000000</v>
      </c>
      <c r="CB173" t="str">
        <v>0.000000</v>
      </c>
      <c r="CC173" t="str">
        <v>2.446697</v>
      </c>
      <c r="CD173" t="str">
        <v>2.488015</v>
      </c>
      <c r="CE173" t="str">
        <v>1.075050</v>
      </c>
      <c r="CF173" t="str">
        <v>0.762313</v>
      </c>
      <c r="CG173" t="str">
        <v>0.264941</v>
      </c>
      <c r="CH173" t="str">
        <v>-0.009530</v>
      </c>
      <c r="CI173" t="str">
        <v>0.632855</v>
      </c>
      <c r="CJ173" t="str">
        <v>0.198070</v>
      </c>
      <c r="CK173" t="str">
        <v>175.110336</v>
      </c>
      <c r="CL173" t="str">
        <v>0.001158</v>
      </c>
      <c r="CM173" t="str">
        <v>2.363673</v>
      </c>
      <c r="CN173" t="str">
        <v>0.000005</v>
      </c>
      <c r="CO173" t="str">
        <v>1.000000</v>
      </c>
      <c r="CP173" t="str">
        <v>2.399535</v>
      </c>
      <c r="CQ173" t="str">
        <v>0.000012</v>
      </c>
      <c r="CR173" t="str">
        <v>1.000000</v>
      </c>
      <c r="CS173" t="str">
        <v>0.601056</v>
      </c>
      <c r="CT173" t="str">
        <v>0.600294</v>
      </c>
      <c r="CU173" t="str">
        <v>0.107352</v>
      </c>
      <c r="CV173" t="str">
        <v>0.000000</v>
      </c>
      <c r="CW173" t="str">
        <v>PSF-01163_20250129102334_621</v>
      </c>
      <c r="CX173" t="str">
        <v>PFA-00994</v>
      </c>
      <c r="CY173" t="str">
        <v>PSA-00994</v>
      </c>
      <c r="CZ173" t="str">
        <v>PSF-01163</v>
      </c>
      <c r="DA173" t="str">
        <v>RHS-01998</v>
      </c>
      <c r="DB173" t="str">
        <v>3.0.0</v>
      </c>
      <c r="DC173" t="str">
        <v>2025-01-13T08:33:48.201Z</v>
      </c>
    </row>
    <row r="174">
      <c r="A174" t="str">
        <v>171</v>
      </c>
      <c r="B174" t="str">
        <v>10:23:58</v>
      </c>
      <c r="C174" t="str">
        <v>2025-01-29</v>
      </c>
      <c r="D174" t="str">
        <v>K_lowfl_medbth</v>
      </c>
      <c r="E174" t="str">
        <v>Karina Guo</v>
      </c>
      <c r="F174" t="str">
        <v/>
      </c>
      <c r="G174" t="str">
        <v/>
      </c>
      <c r="H174" t="str">
        <v>266</v>
      </c>
      <c r="I174" t="str">
        <v>High</v>
      </c>
      <c r="J174" t="str">
        <f>1/((1/L174)-(1/K174))</f>
        <v>0.010095</v>
      </c>
      <c r="K174" t="str">
        <f>BH174+(BI174*AN174)+(BJ174*AN174*POWER(V174,2))+(BK174*AN174*V174)+(BL174*POWER(AN174,2))</f>
        <v>1.905495</v>
      </c>
      <c r="L174" t="str">
        <f>((M174/1000)*(1000-((T174+S174)/2)))/(T174-S174)</f>
        <v>0.010042</v>
      </c>
      <c r="M174" t="str">
        <f>(AN174*(S174-R174))/(100*U174*(1000-S174))*1000</f>
        <v>0.139114</v>
      </c>
      <c r="N174" t="str">
        <v>1.774042</v>
      </c>
      <c r="O174" t="str">
        <v>1.766376</v>
      </c>
      <c r="P174" t="str">
        <f>0.61365*EXP((17.502*AL174)/(240.97+AL174))</f>
        <v>3.146287</v>
      </c>
      <c r="Q174" t="str">
        <f>P174-N174</f>
        <v>1.372245</v>
      </c>
      <c r="R174" t="str">
        <v>17.399637</v>
      </c>
      <c r="S174" t="str">
        <v>17.475149</v>
      </c>
      <c r="T174" t="str">
        <f>(P174/AM174)*1000</f>
        <v>30.992405</v>
      </c>
      <c r="U174" t="str">
        <f>V174*BG174</f>
        <v>0.441786</v>
      </c>
      <c r="V174" t="str">
        <v>7.500000</v>
      </c>
      <c r="W174" t="str">
        <v>PSF-01163_20250129102358_a93</v>
      </c>
      <c r="X174" t="str">
        <v>0.000000</v>
      </c>
      <c r="Y174" t="str">
        <v>0.000000</v>
      </c>
      <c r="Z174" t="str">
        <v>0.000000</v>
      </c>
      <c r="AA174" t="str">
        <v>171.908142</v>
      </c>
      <c r="AB174" t="str">
        <v>574.887146</v>
      </c>
      <c r="AC174" t="str">
        <v>0.700971</v>
      </c>
      <c r="AD174" t="str">
        <v>0.5</v>
      </c>
      <c r="AE174" t="str">
        <v>0.80</v>
      </c>
      <c r="AF174" t="str">
        <f>AC174*AD174*AE174*AQ174</f>
        <v>27.525253</v>
      </c>
      <c r="AG174" t="str">
        <v>1.000000</v>
      </c>
      <c r="AH174" t="str">
        <v>53.43</v>
      </c>
      <c r="AI174" t="str">
        <v>53.20</v>
      </c>
      <c r="AJ174" t="str">
        <v>25.73</v>
      </c>
      <c r="AK174" t="str">
        <v>24.82</v>
      </c>
      <c r="AL174" t="str">
        <f>(AK174-AJ174)*(AJ174*0+0)+AK174</f>
        <v>24.82</v>
      </c>
      <c r="AM174" t="str">
        <v>101.52</v>
      </c>
      <c r="AN174" t="str">
        <v>80.0</v>
      </c>
      <c r="AO174" t="str">
        <v>79.6</v>
      </c>
      <c r="AP174" t="str">
        <v>0.4</v>
      </c>
      <c r="AQ174" t="str">
        <v>98</v>
      </c>
      <c r="AR174" t="str">
        <v>3.960</v>
      </c>
      <c r="AS174" t="str">
        <v>10:13:54</v>
      </c>
      <c r="AT174" t="str">
        <v>2025-01-29</v>
      </c>
      <c r="AU174" t="str">
        <v>-1.37</v>
      </c>
      <c r="AV174" t="str">
        <v>1</v>
      </c>
      <c r="AW174" t="str">
        <v>-0.000</v>
      </c>
      <c r="AX174" t="str">
        <v>0.000</v>
      </c>
      <c r="AY174" t="str">
        <v>-9999.000</v>
      </c>
      <c r="AZ174" t="str">
        <v>-0.234</v>
      </c>
      <c r="BA174" t="str">
        <v>0.225</v>
      </c>
      <c r="BB174" t="str">
        <v>-9999.000</v>
      </c>
      <c r="BC174" t="str">
        <v>1</v>
      </c>
      <c r="BD174" t="str">
        <v>75</v>
      </c>
      <c r="BE174" t="str">
        <v>0.001</v>
      </c>
      <c r="BF174" t="str">
        <v>2.000000</v>
      </c>
      <c r="BG174" t="str">
        <v>0.058905</v>
      </c>
      <c r="BH174" t="str">
        <v>0.000000</v>
      </c>
      <c r="BI174" t="str">
        <v>0.029230</v>
      </c>
      <c r="BJ174" t="str">
        <v>0.000000</v>
      </c>
      <c r="BK174" t="str">
        <v>0.000000</v>
      </c>
      <c r="BL174" t="str">
        <v>-0.000068</v>
      </c>
      <c r="BM174" t="str">
        <v>standard</v>
      </c>
      <c r="BN174" t="str">
        <v>0</v>
      </c>
      <c r="BO174" t="str">
        <v>rectangular</v>
      </c>
      <c r="BP174" t="str">
        <v>7000</v>
      </c>
      <c r="BQ174" t="str">
        <v>500</v>
      </c>
      <c r="BR174" t="str">
        <v>1.000000</v>
      </c>
      <c r="BS174" t="str">
        <v>2.000000</v>
      </c>
      <c r="BT174" t="str">
        <v>55537</v>
      </c>
      <c r="BU174" t="str">
        <v>55537</v>
      </c>
      <c r="BV174" t="str">
        <v>55537</v>
      </c>
      <c r="BW174" t="str">
        <v>0.000000</v>
      </c>
      <c r="BX174" t="str">
        <v>-9999</v>
      </c>
      <c r="BY174" t="str">
        <v>0.000000</v>
      </c>
      <c r="BZ174" t="str">
        <v>0.000000</v>
      </c>
      <c r="CA174" t="str">
        <v>0.000000</v>
      </c>
      <c r="CB174" t="str">
        <v>0.000000</v>
      </c>
      <c r="CC174" t="str">
        <v>2.446771</v>
      </c>
      <c r="CD174" t="str">
        <v>2.488091</v>
      </c>
      <c r="CE174" t="str">
        <v>1.074947</v>
      </c>
      <c r="CF174" t="str">
        <v>0.762164</v>
      </c>
      <c r="CG174" t="str">
        <v>0.264920</v>
      </c>
      <c r="CH174" t="str">
        <v>-0.008289</v>
      </c>
      <c r="CI174" t="str">
        <v>0.634176</v>
      </c>
      <c r="CJ174" t="str">
        <v>0.192734</v>
      </c>
      <c r="CK174" t="str">
        <v>171.908142</v>
      </c>
      <c r="CL174" t="str">
        <v>0.001153</v>
      </c>
      <c r="CM174" t="str">
        <v>2.363673</v>
      </c>
      <c r="CN174" t="str">
        <v>0.000005</v>
      </c>
      <c r="CO174" t="str">
        <v>1.000000</v>
      </c>
      <c r="CP174" t="str">
        <v>2.399535</v>
      </c>
      <c r="CQ174" t="str">
        <v>0.000012</v>
      </c>
      <c r="CR174" t="str">
        <v>1.000000</v>
      </c>
      <c r="CS174" t="str">
        <v>0.601056</v>
      </c>
      <c r="CT174" t="str">
        <v>0.600294</v>
      </c>
      <c r="CU174" t="str">
        <v>0.107352</v>
      </c>
      <c r="CV174" t="str">
        <v>0.000000</v>
      </c>
      <c r="CW174" t="str">
        <v>PSF-01163_20250129102358_a93</v>
      </c>
      <c r="CX174" t="str">
        <v>PFA-00994</v>
      </c>
      <c r="CY174" t="str">
        <v>PSA-00994</v>
      </c>
      <c r="CZ174" t="str">
        <v>PSF-01163</v>
      </c>
      <c r="DA174" t="str">
        <v>RHS-01998</v>
      </c>
      <c r="DB174" t="str">
        <v>3.0.0</v>
      </c>
      <c r="DC174" t="str">
        <v>2025-01-13T08:33:48.201Z</v>
      </c>
    </row>
    <row r="175">
      <c r="A175" t="str">
        <v>172</v>
      </c>
      <c r="B175" t="str">
        <v>10:24:46</v>
      </c>
      <c r="C175" t="str">
        <v>2025-01-29</v>
      </c>
      <c r="D175" t="str">
        <v>K_lowfl_medbth</v>
      </c>
      <c r="E175" t="str">
        <v>Karina Guo</v>
      </c>
      <c r="F175" t="str">
        <v/>
      </c>
      <c r="G175" t="str">
        <v/>
      </c>
      <c r="H175" t="str">
        <v>266</v>
      </c>
      <c r="I175" t="str">
        <v>High</v>
      </c>
      <c r="J175" t="str">
        <f>1/((1/L175)-(1/K175))</f>
        <v>0.012613</v>
      </c>
      <c r="K175" t="str">
        <f>BH175+(BI175*AN175)+(BJ175*AN175*POWER(V175,2))+(BK175*AN175*V175)+(BL175*POWER(AN175,2))</f>
        <v>1.901776</v>
      </c>
      <c r="L175" t="str">
        <f>((M175/1000)*(1000-((T175+S175)/2)))/(T175-S175)</f>
        <v>0.012530</v>
      </c>
      <c r="M175" t="str">
        <f>(AN175*(S175-R175))/(100*U175*(1000-S175))*1000</f>
        <v>0.179262</v>
      </c>
      <c r="N175" t="str">
        <v>1.768090</v>
      </c>
      <c r="O175" t="str">
        <v>1.758187</v>
      </c>
      <c r="P175" t="str">
        <f>0.61365*EXP((17.502*AL175)/(240.97+AL175))</f>
        <v>3.184963</v>
      </c>
      <c r="Q175" t="str">
        <f>P175-N175</f>
        <v>1.416873</v>
      </c>
      <c r="R175" t="str">
        <v>17.319817</v>
      </c>
      <c r="S175" t="str">
        <v>17.417374</v>
      </c>
      <c r="T175" t="str">
        <f>(P175/AM175)*1000</f>
        <v>31.374924</v>
      </c>
      <c r="U175" t="str">
        <f>V175*BG175</f>
        <v>0.441786</v>
      </c>
      <c r="V175" t="str">
        <v>7.500000</v>
      </c>
      <c r="W175" t="str">
        <v>PSF-01163_20250129102446_315</v>
      </c>
      <c r="X175" t="str">
        <v>0.000000</v>
      </c>
      <c r="Y175" t="str">
        <v>0.000000</v>
      </c>
      <c r="Z175" t="str">
        <v>0.000000</v>
      </c>
      <c r="AA175" t="str">
        <v>172.638062</v>
      </c>
      <c r="AB175" t="str">
        <v>580.374573</v>
      </c>
      <c r="AC175" t="str">
        <v>0.702540</v>
      </c>
      <c r="AD175" t="str">
        <v>0.5</v>
      </c>
      <c r="AE175" t="str">
        <v>0.80</v>
      </c>
      <c r="AF175" t="str">
        <f>AC175*AD175*AE175*AQ175</f>
        <v>25.387180</v>
      </c>
      <c r="AG175" t="str">
        <v>1.000000</v>
      </c>
      <c r="AH175" t="str">
        <v>53.16</v>
      </c>
      <c r="AI175" t="str">
        <v>52.86</v>
      </c>
      <c r="AJ175" t="str">
        <v>25.76</v>
      </c>
      <c r="AK175" t="str">
        <v>25.03</v>
      </c>
      <c r="AL175" t="str">
        <f>(AK175-AJ175)*(AJ175*0+0)+AK175</f>
        <v>25.03</v>
      </c>
      <c r="AM175" t="str">
        <v>101.51</v>
      </c>
      <c r="AN175" t="str">
        <v>79.8</v>
      </c>
      <c r="AO175" t="str">
        <v>79.6</v>
      </c>
      <c r="AP175" t="str">
        <v>0.2</v>
      </c>
      <c r="AQ175" t="str">
        <v>90</v>
      </c>
      <c r="AR175" t="str">
        <v>3.959</v>
      </c>
      <c r="AS175" t="str">
        <v>10:24:24</v>
      </c>
      <c r="AT175" t="str">
        <v>2025-01-29</v>
      </c>
      <c r="AU175" t="str">
        <v>-1.34</v>
      </c>
      <c r="AV175" t="str">
        <v>1</v>
      </c>
      <c r="AW175" t="str">
        <v>-0.000</v>
      </c>
      <c r="AX175" t="str">
        <v>0.000</v>
      </c>
      <c r="AY175" t="str">
        <v>0.001</v>
      </c>
      <c r="AZ175" t="str">
        <v>-0.023</v>
      </c>
      <c r="BA175" t="str">
        <v>-0.010</v>
      </c>
      <c r="BB175" t="str">
        <v>0.655</v>
      </c>
      <c r="BC175" t="str">
        <v>1</v>
      </c>
      <c r="BD175" t="str">
        <v>75</v>
      </c>
      <c r="BE175" t="str">
        <v>0.001</v>
      </c>
      <c r="BF175" t="str">
        <v>2.000000</v>
      </c>
      <c r="BG175" t="str">
        <v>0.058905</v>
      </c>
      <c r="BH175" t="str">
        <v>0.000000</v>
      </c>
      <c r="BI175" t="str">
        <v>0.029230</v>
      </c>
      <c r="BJ175" t="str">
        <v>0.000000</v>
      </c>
      <c r="BK175" t="str">
        <v>0.000000</v>
      </c>
      <c r="BL175" t="str">
        <v>-0.000068</v>
      </c>
      <c r="BM175" t="str">
        <v>standard</v>
      </c>
      <c r="BN175" t="str">
        <v>0</v>
      </c>
      <c r="BO175" t="str">
        <v>rectangular</v>
      </c>
      <c r="BP175" t="str">
        <v>7000</v>
      </c>
      <c r="BQ175" t="str">
        <v>500</v>
      </c>
      <c r="BR175" t="str">
        <v>1.000000</v>
      </c>
      <c r="BS175" t="str">
        <v>2.000000</v>
      </c>
      <c r="BT175" t="str">
        <v>55537</v>
      </c>
      <c r="BU175" t="str">
        <v>55537</v>
      </c>
      <c r="BV175" t="str">
        <v>55537</v>
      </c>
      <c r="BW175" t="str">
        <v>0.000000</v>
      </c>
      <c r="BX175" t="str">
        <v>-9999</v>
      </c>
      <c r="BY175" t="str">
        <v>0.000000</v>
      </c>
      <c r="BZ175" t="str">
        <v>0.000000</v>
      </c>
      <c r="CA175" t="str">
        <v>0.000000</v>
      </c>
      <c r="CB175" t="str">
        <v>0.000000</v>
      </c>
      <c r="CC175" t="str">
        <v>2.446321</v>
      </c>
      <c r="CD175" t="str">
        <v>2.487680</v>
      </c>
      <c r="CE175" t="str">
        <v>1.073565</v>
      </c>
      <c r="CF175" t="str">
        <v>0.762120</v>
      </c>
      <c r="CG175" t="str">
        <v>0.264621</v>
      </c>
      <c r="CH175" t="str">
        <v>-0.006300</v>
      </c>
      <c r="CI175" t="str">
        <v>0.636958</v>
      </c>
      <c r="CJ175" t="str">
        <v>0.185926</v>
      </c>
      <c r="CK175" t="str">
        <v>172.638062</v>
      </c>
      <c r="CL175" t="str">
        <v>0.001132</v>
      </c>
      <c r="CM175" t="str">
        <v>2.363673</v>
      </c>
      <c r="CN175" t="str">
        <v>0.000005</v>
      </c>
      <c r="CO175" t="str">
        <v>1.000000</v>
      </c>
      <c r="CP175" t="str">
        <v>2.399535</v>
      </c>
      <c r="CQ175" t="str">
        <v>0.000012</v>
      </c>
      <c r="CR175" t="str">
        <v>1.000000</v>
      </c>
      <c r="CS175" t="str">
        <v>0.601056</v>
      </c>
      <c r="CT175" t="str">
        <v>0.600294</v>
      </c>
      <c r="CU175" t="str">
        <v>0.107352</v>
      </c>
      <c r="CV175" t="str">
        <v>0.000000</v>
      </c>
      <c r="CW175" t="str">
        <v>PSF-01163_20250129102446_315</v>
      </c>
      <c r="CX175" t="str">
        <v>PFA-00994</v>
      </c>
      <c r="CY175" t="str">
        <v>PSA-00994</v>
      </c>
      <c r="CZ175" t="str">
        <v>PSF-01163</v>
      </c>
      <c r="DA175" t="str">
        <v>RHS-01998</v>
      </c>
      <c r="DB175" t="str">
        <v>3.0.0</v>
      </c>
      <c r="DC175" t="str">
        <v>2025-01-13T08:33:48.201Z</v>
      </c>
    </row>
    <row r="176">
      <c r="A176" t="str">
        <v>173</v>
      </c>
      <c r="B176" t="str">
        <v>10:25:14</v>
      </c>
      <c r="C176" t="str">
        <v>2025-01-29</v>
      </c>
      <c r="D176" t="str">
        <v>K_lowfl_medbth</v>
      </c>
      <c r="E176" t="str">
        <v>Karina Guo</v>
      </c>
      <c r="F176" t="str">
        <v/>
      </c>
      <c r="G176" t="str">
        <v/>
      </c>
      <c r="H176" t="str">
        <v>266</v>
      </c>
      <c r="I176" t="str">
        <v>High</v>
      </c>
      <c r="J176" t="str">
        <f>1/((1/L176)-(1/K176))</f>
        <v>0.020014</v>
      </c>
      <c r="K176" t="str">
        <f>BH176+(BI176*AN176)+(BJ176*AN176*POWER(V176,2))+(BK176*AN176*V176)+(BL176*POWER(AN176,2))</f>
        <v>1.901835</v>
      </c>
      <c r="L176" t="str">
        <f>((M176/1000)*(1000-((T176+S176)/2)))/(T176-S176)</f>
        <v>0.019805</v>
      </c>
      <c r="M176" t="str">
        <f>(AN176*(S176-R176))/(100*U176*(1000-S176))*1000</f>
        <v>0.269680</v>
      </c>
      <c r="N176" t="str">
        <v>1.775732</v>
      </c>
      <c r="O176" t="str">
        <v>1.760837</v>
      </c>
      <c r="P176" t="str">
        <f>0.61365*EXP((17.502*AL176)/(240.97+AL176))</f>
        <v>3.124510</v>
      </c>
      <c r="Q176" t="str">
        <f>P176-N176</f>
        <v>1.348778</v>
      </c>
      <c r="R176" t="str">
        <v>17.347548</v>
      </c>
      <c r="S176" t="str">
        <v>17.494293</v>
      </c>
      <c r="T176" t="str">
        <f>(P176/AM176)*1000</f>
        <v>30.782286</v>
      </c>
      <c r="U176" t="str">
        <f>V176*BG176</f>
        <v>0.441786</v>
      </c>
      <c r="V176" t="str">
        <v>7.500000</v>
      </c>
      <c r="W176" t="str">
        <v>PSF-01163_20250129102514_89c</v>
      </c>
      <c r="X176" t="str">
        <v>0.000000</v>
      </c>
      <c r="Y176" t="str">
        <v>0.000000</v>
      </c>
      <c r="Z176" t="str">
        <v>0.000000</v>
      </c>
      <c r="AA176" t="str">
        <v>150.106781</v>
      </c>
      <c r="AB176" t="str">
        <v>574.803101</v>
      </c>
      <c r="AC176" t="str">
        <v>0.738855</v>
      </c>
      <c r="AD176" t="str">
        <v>0.5</v>
      </c>
      <c r="AE176" t="str">
        <v>0.80</v>
      </c>
      <c r="AF176" t="str">
        <f>AC176*AD176*AE176*AQ176</f>
        <v>26.090281</v>
      </c>
      <c r="AG176" t="str">
        <v>1.000000</v>
      </c>
      <c r="AH176" t="str">
        <v>53.38</v>
      </c>
      <c r="AI176" t="str">
        <v>52.94</v>
      </c>
      <c r="AJ176" t="str">
        <v>25.76</v>
      </c>
      <c r="AK176" t="str">
        <v>24.71</v>
      </c>
      <c r="AL176" t="str">
        <f>(AK176-AJ176)*(AJ176*0+0)+AK176</f>
        <v>24.71</v>
      </c>
      <c r="AM176" t="str">
        <v>101.50</v>
      </c>
      <c r="AN176" t="str">
        <v>79.8</v>
      </c>
      <c r="AO176" t="str">
        <v>79.3</v>
      </c>
      <c r="AP176" t="str">
        <v>0.6</v>
      </c>
      <c r="AQ176" t="str">
        <v>88</v>
      </c>
      <c r="AR176" t="str">
        <v>3.959</v>
      </c>
      <c r="AS176" t="str">
        <v>10:24:24</v>
      </c>
      <c r="AT176" t="str">
        <v>2025-01-29</v>
      </c>
      <c r="AU176" t="str">
        <v>-1.34</v>
      </c>
      <c r="AV176" t="str">
        <v>1</v>
      </c>
      <c r="AW176" t="str">
        <v>-0.000</v>
      </c>
      <c r="AX176" t="str">
        <v>-0.000</v>
      </c>
      <c r="AY176" t="str">
        <v>0.002</v>
      </c>
      <c r="AZ176" t="str">
        <v>-0.145</v>
      </c>
      <c r="BA176" t="str">
        <v>-0.325</v>
      </c>
      <c r="BB176" t="str">
        <v>-1.178</v>
      </c>
      <c r="BC176" t="str">
        <v>1</v>
      </c>
      <c r="BD176" t="str">
        <v>75</v>
      </c>
      <c r="BE176" t="str">
        <v>0.001</v>
      </c>
      <c r="BF176" t="str">
        <v>2.000000</v>
      </c>
      <c r="BG176" t="str">
        <v>0.058905</v>
      </c>
      <c r="BH176" t="str">
        <v>0.000000</v>
      </c>
      <c r="BI176" t="str">
        <v>0.029230</v>
      </c>
      <c r="BJ176" t="str">
        <v>0.000000</v>
      </c>
      <c r="BK176" t="str">
        <v>0.000000</v>
      </c>
      <c r="BL176" t="str">
        <v>-0.000068</v>
      </c>
      <c r="BM176" t="str">
        <v>standard</v>
      </c>
      <c r="BN176" t="str">
        <v>0</v>
      </c>
      <c r="BO176" t="str">
        <v>rectangular</v>
      </c>
      <c r="BP176" t="str">
        <v>7000</v>
      </c>
      <c r="BQ176" t="str">
        <v>500</v>
      </c>
      <c r="BR176" t="str">
        <v>1.000000</v>
      </c>
      <c r="BS176" t="str">
        <v>2.000000</v>
      </c>
      <c r="BT176" t="str">
        <v>55537</v>
      </c>
      <c r="BU176" t="str">
        <v>55537</v>
      </c>
      <c r="BV176" t="str">
        <v>55537</v>
      </c>
      <c r="BW176" t="str">
        <v>0.000000</v>
      </c>
      <c r="BX176" t="str">
        <v>-9999</v>
      </c>
      <c r="BY176" t="str">
        <v>0.000000</v>
      </c>
      <c r="BZ176" t="str">
        <v>0.000000</v>
      </c>
      <c r="CA176" t="str">
        <v>0.000000</v>
      </c>
      <c r="CB176" t="str">
        <v>0.000000</v>
      </c>
      <c r="CC176" t="str">
        <v>2.446420</v>
      </c>
      <c r="CD176" t="str">
        <v>2.487990</v>
      </c>
      <c r="CE176" t="str">
        <v>1.073586</v>
      </c>
      <c r="CF176" t="str">
        <v>0.761510</v>
      </c>
      <c r="CG176" t="str">
        <v>0.264605</v>
      </c>
      <c r="CH176" t="str">
        <v>-0.009934</v>
      </c>
      <c r="CI176" t="str">
        <v>0.638530</v>
      </c>
      <c r="CJ176" t="str">
        <v>0.184133</v>
      </c>
      <c r="CK176" t="str">
        <v>150.106781</v>
      </c>
      <c r="CL176" t="str">
        <v>0.001154</v>
      </c>
      <c r="CM176" t="str">
        <v>2.363673</v>
      </c>
      <c r="CN176" t="str">
        <v>0.000005</v>
      </c>
      <c r="CO176" t="str">
        <v>1.000000</v>
      </c>
      <c r="CP176" t="str">
        <v>2.399535</v>
      </c>
      <c r="CQ176" t="str">
        <v>0.000012</v>
      </c>
      <c r="CR176" t="str">
        <v>1.000000</v>
      </c>
      <c r="CS176" t="str">
        <v>0.601056</v>
      </c>
      <c r="CT176" t="str">
        <v>0.600294</v>
      </c>
      <c r="CU176" t="str">
        <v>0.107352</v>
      </c>
      <c r="CV176" t="str">
        <v>0.000000</v>
      </c>
      <c r="CW176" t="str">
        <v>PSF-01163_20250129102514_89c</v>
      </c>
      <c r="CX176" t="str">
        <v>PFA-00994</v>
      </c>
      <c r="CY176" t="str">
        <v>PSA-00994</v>
      </c>
      <c r="CZ176" t="str">
        <v>PSF-01163</v>
      </c>
      <c r="DA176" t="str">
        <v>RHS-01998</v>
      </c>
      <c r="DB176" t="str">
        <v>3.0.0</v>
      </c>
      <c r="DC176" t="str">
        <v>2025-01-13T08:33:48.201Z</v>
      </c>
    </row>
    <row r="177">
      <c r="A177" t="str">
        <v>174</v>
      </c>
      <c r="B177" t="str">
        <v>10:25:36</v>
      </c>
      <c r="C177" t="str">
        <v>2025-01-29</v>
      </c>
      <c r="D177" t="str">
        <v>K_lowfl_medbth</v>
      </c>
      <c r="E177" t="str">
        <v>Karina Guo</v>
      </c>
      <c r="F177" t="str">
        <v/>
      </c>
      <c r="G177" t="str">
        <v/>
      </c>
      <c r="H177" t="str">
        <v>574</v>
      </c>
      <c r="I177" t="str">
        <v>High</v>
      </c>
      <c r="J177" t="str">
        <f>1/((1/L177)-(1/K177))</f>
        <v>0.021722</v>
      </c>
      <c r="K177" t="str">
        <f>BH177+(BI177*AN177)+(BJ177*AN177*POWER(V177,2))+(BK177*AN177*V177)+(BL177*POWER(AN177,2))</f>
        <v>1.907247</v>
      </c>
      <c r="L177" t="str">
        <f>((M177/1000)*(1000-((T177+S177)/2)))/(T177-S177)</f>
        <v>0.021478</v>
      </c>
      <c r="M177" t="str">
        <f>(AN177*(S177-R177))/(100*U177*(1000-S177))*1000</f>
        <v>0.292765</v>
      </c>
      <c r="N177" t="str">
        <v>1.779488</v>
      </c>
      <c r="O177" t="str">
        <v>1.763377</v>
      </c>
      <c r="P177" t="str">
        <f>0.61365*EXP((17.502*AL177)/(240.97+AL177))</f>
        <v>3.129668</v>
      </c>
      <c r="Q177" t="str">
        <f>P177-N177</f>
        <v>1.350180</v>
      </c>
      <c r="R177" t="str">
        <v>17.372105</v>
      </c>
      <c r="S177" t="str">
        <v>17.530821</v>
      </c>
      <c r="T177" t="str">
        <f>(P177/AM177)*1000</f>
        <v>30.832266</v>
      </c>
      <c r="U177" t="str">
        <f>V177*BG177</f>
        <v>0.441786</v>
      </c>
      <c r="V177" t="str">
        <v>7.500000</v>
      </c>
      <c r="W177" t="str">
        <v>PSF-01163_20250129102536_62f</v>
      </c>
      <c r="X177" t="str">
        <v>0.000000</v>
      </c>
      <c r="Y177" t="str">
        <v>0.000000</v>
      </c>
      <c r="Z177" t="str">
        <v>0.000000</v>
      </c>
      <c r="AA177" t="str">
        <v>173.629761</v>
      </c>
      <c r="AB177" t="str">
        <v>475.452301</v>
      </c>
      <c r="AC177" t="str">
        <v>0.634811</v>
      </c>
      <c r="AD177" t="str">
        <v>0.5</v>
      </c>
      <c r="AE177" t="str">
        <v>0.80</v>
      </c>
      <c r="AF177" t="str">
        <f>AC177*AD177*AE177*AQ177</f>
        <v>19.696335</v>
      </c>
      <c r="AG177" t="str">
        <v>1.000000</v>
      </c>
      <c r="AH177" t="str">
        <v>53.50</v>
      </c>
      <c r="AI177" t="str">
        <v>53.02</v>
      </c>
      <c r="AJ177" t="str">
        <v>25.76</v>
      </c>
      <c r="AK177" t="str">
        <v>24.73</v>
      </c>
      <c r="AL177" t="str">
        <f>(AK177-AJ177)*(AJ177*0+0)+AK177</f>
        <v>24.73</v>
      </c>
      <c r="AM177" t="str">
        <v>101.51</v>
      </c>
      <c r="AN177" t="str">
        <v>80.1</v>
      </c>
      <c r="AO177" t="str">
        <v>79.7</v>
      </c>
      <c r="AP177" t="str">
        <v>0.4</v>
      </c>
      <c r="AQ177" t="str">
        <v>78</v>
      </c>
      <c r="AR177" t="str">
        <v>3.955</v>
      </c>
      <c r="AS177" t="str">
        <v>10:24:24</v>
      </c>
      <c r="AT177" t="str">
        <v>2025-01-29</v>
      </c>
      <c r="AU177" t="str">
        <v>-1.34</v>
      </c>
      <c r="AV177" t="str">
        <v>1</v>
      </c>
      <c r="AW177" t="str">
        <v>0.001</v>
      </c>
      <c r="AX177" t="str">
        <v>0.000</v>
      </c>
      <c r="AY177" t="str">
        <v>0.003</v>
      </c>
      <c r="AZ177" t="str">
        <v>-0.228</v>
      </c>
      <c r="BA177" t="str">
        <v>-0.538</v>
      </c>
      <c r="BB177" t="str">
        <v>-1.332</v>
      </c>
      <c r="BC177" t="str">
        <v>1</v>
      </c>
      <c r="BD177" t="str">
        <v>75</v>
      </c>
      <c r="BE177" t="str">
        <v>0.001</v>
      </c>
      <c r="BF177" t="str">
        <v>2.000000</v>
      </c>
      <c r="BG177" t="str">
        <v>0.058905</v>
      </c>
      <c r="BH177" t="str">
        <v>0.000000</v>
      </c>
      <c r="BI177" t="str">
        <v>0.029230</v>
      </c>
      <c r="BJ177" t="str">
        <v>0.000000</v>
      </c>
      <c r="BK177" t="str">
        <v>0.000000</v>
      </c>
      <c r="BL177" t="str">
        <v>-0.000068</v>
      </c>
      <c r="BM177" t="str">
        <v>standard</v>
      </c>
      <c r="BN177" t="str">
        <v>0</v>
      </c>
      <c r="BO177" t="str">
        <v>rectangular</v>
      </c>
      <c r="BP177" t="str">
        <v>7000</v>
      </c>
      <c r="BQ177" t="str">
        <v>500</v>
      </c>
      <c r="BR177" t="str">
        <v>1.000000</v>
      </c>
      <c r="BS177" t="str">
        <v>2.000000</v>
      </c>
      <c r="BT177" t="str">
        <v>55537</v>
      </c>
      <c r="BU177" t="str">
        <v>55537</v>
      </c>
      <c r="BV177" t="str">
        <v>55537</v>
      </c>
      <c r="BW177" t="str">
        <v>0.000000</v>
      </c>
      <c r="BX177" t="str">
        <v>-9999</v>
      </c>
      <c r="BY177" t="str">
        <v>0.000000</v>
      </c>
      <c r="BZ177" t="str">
        <v>0.000000</v>
      </c>
      <c r="CA177" t="str">
        <v>0.000000</v>
      </c>
      <c r="CB177" t="str">
        <v>0.000000</v>
      </c>
      <c r="CC177" t="str">
        <v>2.446529</v>
      </c>
      <c r="CD177" t="str">
        <v>2.488153</v>
      </c>
      <c r="CE177" t="str">
        <v>1.075599</v>
      </c>
      <c r="CF177" t="str">
        <v>0.762417</v>
      </c>
      <c r="CG177" t="str">
        <v>0.264623</v>
      </c>
      <c r="CH177" t="str">
        <v>-0.009604</v>
      </c>
      <c r="CI177" t="str">
        <v>0.639786</v>
      </c>
      <c r="CJ177" t="str">
        <v>0.174817</v>
      </c>
      <c r="CK177" t="str">
        <v>173.629761</v>
      </c>
      <c r="CL177" t="str">
        <v>0.001143</v>
      </c>
      <c r="CM177" t="str">
        <v>2.363673</v>
      </c>
      <c r="CN177" t="str">
        <v>0.000005</v>
      </c>
      <c r="CO177" t="str">
        <v>1.000000</v>
      </c>
      <c r="CP177" t="str">
        <v>2.399535</v>
      </c>
      <c r="CQ177" t="str">
        <v>0.000012</v>
      </c>
      <c r="CR177" t="str">
        <v>1.000000</v>
      </c>
      <c r="CS177" t="str">
        <v>0.601056</v>
      </c>
      <c r="CT177" t="str">
        <v>0.600294</v>
      </c>
      <c r="CU177" t="str">
        <v>0.107352</v>
      </c>
      <c r="CV177" t="str">
        <v>0.000000</v>
      </c>
      <c r="CW177" t="str">
        <v>PSF-01163_20250129102536_62f</v>
      </c>
      <c r="CX177" t="str">
        <v>PFA-00994</v>
      </c>
      <c r="CY177" t="str">
        <v>PSA-00994</v>
      </c>
      <c r="CZ177" t="str">
        <v>PSF-01163</v>
      </c>
      <c r="DA177" t="str">
        <v>RHS-01998</v>
      </c>
      <c r="DB177" t="str">
        <v>3.0.0</v>
      </c>
      <c r="DC177" t="str">
        <v>2025-01-13T08:33:48.201Z</v>
      </c>
    </row>
    <row r="178">
      <c r="A178" t="str">
        <v>175</v>
      </c>
      <c r="B178" t="str">
        <v>10:25:57</v>
      </c>
      <c r="C178" t="str">
        <v>2025-01-29</v>
      </c>
      <c r="D178" t="str">
        <v>K_lowfl_medbth</v>
      </c>
      <c r="E178" t="str">
        <v>Karina Guo</v>
      </c>
      <c r="F178" t="str">
        <v/>
      </c>
      <c r="G178" t="str">
        <v/>
      </c>
      <c r="H178" t="str">
        <v>574</v>
      </c>
      <c r="I178" t="str">
        <v>High</v>
      </c>
      <c r="J178" t="str">
        <f>1/((1/L178)-(1/K178))</f>
        <v>0.022286</v>
      </c>
      <c r="K178" t="str">
        <f>BH178+(BI178*AN178)+(BJ178*AN178*POWER(V178,2))+(BK178*AN178*V178)+(BL178*POWER(AN178,2))</f>
        <v>1.900143</v>
      </c>
      <c r="L178" t="str">
        <f>((M178/1000)*(1000-((T178+S178)/2)))/(T178-S178)</f>
        <v>0.022027</v>
      </c>
      <c r="M178" t="str">
        <f>(AN178*(S178-R178))/(100*U178*(1000-S178))*1000</f>
        <v>0.304992</v>
      </c>
      <c r="N178" t="str">
        <v>1.779564</v>
      </c>
      <c r="O178" t="str">
        <v>1.762699</v>
      </c>
      <c r="P178" t="str">
        <f>0.61365*EXP((17.502*AL178)/(240.97+AL178))</f>
        <v>3.150928</v>
      </c>
      <c r="Q178" t="str">
        <f>P178-N178</f>
        <v>1.371364</v>
      </c>
      <c r="R178" t="str">
        <v>17.365122</v>
      </c>
      <c r="S178" t="str">
        <v>17.531267</v>
      </c>
      <c r="T178" t="str">
        <f>(P178/AM178)*1000</f>
        <v>31.041174</v>
      </c>
      <c r="U178" t="str">
        <f>V178*BG178</f>
        <v>0.441786</v>
      </c>
      <c r="V178" t="str">
        <v>7.500000</v>
      </c>
      <c r="W178" t="str">
        <v>PSF-01163_20250129102557_ce6</v>
      </c>
      <c r="X178" t="str">
        <v>0.000000</v>
      </c>
      <c r="Y178" t="str">
        <v>0.000000</v>
      </c>
      <c r="Z178" t="str">
        <v>0.000000</v>
      </c>
      <c r="AA178" t="str">
        <v>193.192001</v>
      </c>
      <c r="AB178" t="str">
        <v>569.419006</v>
      </c>
      <c r="AC178" t="str">
        <v>0.660721</v>
      </c>
      <c r="AD178" t="str">
        <v>0.5</v>
      </c>
      <c r="AE178" t="str">
        <v>0.80</v>
      </c>
      <c r="AF178" t="str">
        <f>AC178*AD178*AE178*AQ178</f>
        <v>18.965794</v>
      </c>
      <c r="AG178" t="str">
        <v>1.000000</v>
      </c>
      <c r="AH178" t="str">
        <v>53.51</v>
      </c>
      <c r="AI178" t="str">
        <v>53.00</v>
      </c>
      <c r="AJ178" t="str">
        <v>25.76</v>
      </c>
      <c r="AK178" t="str">
        <v>24.85</v>
      </c>
      <c r="AL178" t="str">
        <f>(AK178-AJ178)*(AJ178*0+0)+AK178</f>
        <v>24.85</v>
      </c>
      <c r="AM178" t="str">
        <v>101.51</v>
      </c>
      <c r="AN178" t="str">
        <v>79.7</v>
      </c>
      <c r="AO178" t="str">
        <v>79.5</v>
      </c>
      <c r="AP178" t="str">
        <v>0.2</v>
      </c>
      <c r="AQ178" t="str">
        <v>72</v>
      </c>
      <c r="AR178" t="str">
        <v>3.958</v>
      </c>
      <c r="AS178" t="str">
        <v>10:24:24</v>
      </c>
      <c r="AT178" t="str">
        <v>2025-01-29</v>
      </c>
      <c r="AU178" t="str">
        <v>-1.34</v>
      </c>
      <c r="AV178" t="str">
        <v>1</v>
      </c>
      <c r="AW178" t="str">
        <v>0.001</v>
      </c>
      <c r="AX178" t="str">
        <v>0.001</v>
      </c>
      <c r="AY178" t="str">
        <v>0.004</v>
      </c>
      <c r="AZ178" t="str">
        <v>0.035</v>
      </c>
      <c r="BA178" t="str">
        <v>0.133</v>
      </c>
      <c r="BB178" t="str">
        <v>0.949</v>
      </c>
      <c r="BC178" t="str">
        <v>1</v>
      </c>
      <c r="BD178" t="str">
        <v>75</v>
      </c>
      <c r="BE178" t="str">
        <v>0.001</v>
      </c>
      <c r="BF178" t="str">
        <v>2.000000</v>
      </c>
      <c r="BG178" t="str">
        <v>0.058905</v>
      </c>
      <c r="BH178" t="str">
        <v>0.000000</v>
      </c>
      <c r="BI178" t="str">
        <v>0.029230</v>
      </c>
      <c r="BJ178" t="str">
        <v>0.000000</v>
      </c>
      <c r="BK178" t="str">
        <v>0.000000</v>
      </c>
      <c r="BL178" t="str">
        <v>-0.000068</v>
      </c>
      <c r="BM178" t="str">
        <v>standard</v>
      </c>
      <c r="BN178" t="str">
        <v>0</v>
      </c>
      <c r="BO178" t="str">
        <v>rectangular</v>
      </c>
      <c r="BP178" t="str">
        <v>7000</v>
      </c>
      <c r="BQ178" t="str">
        <v>500</v>
      </c>
      <c r="BR178" t="str">
        <v>1.000000</v>
      </c>
      <c r="BS178" t="str">
        <v>2.000000</v>
      </c>
      <c r="BT178" t="str">
        <v>55537</v>
      </c>
      <c r="BU178" t="str">
        <v>55537</v>
      </c>
      <c r="BV178" t="str">
        <v>55537</v>
      </c>
      <c r="BW178" t="str">
        <v>0.000000</v>
      </c>
      <c r="BX178" t="str">
        <v>-9999</v>
      </c>
      <c r="BY178" t="str">
        <v>0.000000</v>
      </c>
      <c r="BZ178" t="str">
        <v>0.000000</v>
      </c>
      <c r="CA178" t="str">
        <v>0.000000</v>
      </c>
      <c r="CB178" t="str">
        <v>0.000000</v>
      </c>
      <c r="CC178" t="str">
        <v>2.446505</v>
      </c>
      <c r="CD178" t="str">
        <v>2.488159</v>
      </c>
      <c r="CE178" t="str">
        <v>1.072958</v>
      </c>
      <c r="CF178" t="str">
        <v>0.761917</v>
      </c>
      <c r="CG178" t="str">
        <v>0.264630</v>
      </c>
      <c r="CH178" t="str">
        <v>-0.008321</v>
      </c>
      <c r="CI178" t="str">
        <v>0.640847</v>
      </c>
      <c r="CJ178" t="str">
        <v>0.169767</v>
      </c>
      <c r="CK178" t="str">
        <v>193.192001</v>
      </c>
      <c r="CL178" t="str">
        <v>0.001153</v>
      </c>
      <c r="CM178" t="str">
        <v>2.363673</v>
      </c>
      <c r="CN178" t="str">
        <v>0.000005</v>
      </c>
      <c r="CO178" t="str">
        <v>1.000000</v>
      </c>
      <c r="CP178" t="str">
        <v>2.399535</v>
      </c>
      <c r="CQ178" t="str">
        <v>0.000012</v>
      </c>
      <c r="CR178" t="str">
        <v>1.000000</v>
      </c>
      <c r="CS178" t="str">
        <v>0.601056</v>
      </c>
      <c r="CT178" t="str">
        <v>0.600294</v>
      </c>
      <c r="CU178" t="str">
        <v>0.107352</v>
      </c>
      <c r="CV178" t="str">
        <v>0.000000</v>
      </c>
      <c r="CW178" t="str">
        <v>PSF-01163_20250129102557_ce6</v>
      </c>
      <c r="CX178" t="str">
        <v>PFA-00994</v>
      </c>
      <c r="CY178" t="str">
        <v>PSA-00994</v>
      </c>
      <c r="CZ178" t="str">
        <v>PSF-01163</v>
      </c>
      <c r="DA178" t="str">
        <v>RHS-01998</v>
      </c>
      <c r="DB178" t="str">
        <v>3.0.0</v>
      </c>
      <c r="DC178" t="str">
        <v>2025-01-13T08:33:48.201Z</v>
      </c>
    </row>
    <row r="179">
      <c r="A179" t="str">
        <v>176</v>
      </c>
      <c r="B179" t="str">
        <v>10:26:17</v>
      </c>
      <c r="C179" t="str">
        <v>2025-01-29</v>
      </c>
      <c r="D179" t="str">
        <v>K_lowfl_medbth</v>
      </c>
      <c r="E179" t="str">
        <v>Karina Guo</v>
      </c>
      <c r="F179" t="str">
        <v/>
      </c>
      <c r="G179" t="str">
        <v/>
      </c>
      <c r="H179" t="str">
        <v>574</v>
      </c>
      <c r="I179" t="str">
        <v>High</v>
      </c>
      <c r="J179" t="str">
        <f>1/((1/L179)-(1/K179))</f>
        <v>0.026899</v>
      </c>
      <c r="K179" t="str">
        <f>BH179+(BI179*AN179)+(BJ179*AN179*POWER(V179,2))+(BK179*AN179*V179)+(BL179*POWER(AN179,2))</f>
        <v>1.903473</v>
      </c>
      <c r="L179" t="str">
        <f>((M179/1000)*(1000-((T179+S179)/2)))/(T179-S179)</f>
        <v>0.026524</v>
      </c>
      <c r="M179" t="str">
        <f>(AN179*(S179-R179))/(100*U179*(1000-S179))*1000</f>
        <v>0.366021</v>
      </c>
      <c r="N179" t="str">
        <v>1.779166</v>
      </c>
      <c r="O179" t="str">
        <v>1.758972</v>
      </c>
      <c r="P179" t="str">
        <f>0.61365*EXP((17.502*AL179)/(240.97+AL179))</f>
        <v>3.145964</v>
      </c>
      <c r="Q179" t="str">
        <f>P179-N179</f>
        <v>1.366798</v>
      </c>
      <c r="R179" t="str">
        <v>17.328062</v>
      </c>
      <c r="S179" t="str">
        <v>17.527000</v>
      </c>
      <c r="T179" t="str">
        <f>(P179/AM179)*1000</f>
        <v>30.991671</v>
      </c>
      <c r="U179" t="str">
        <f>V179*BG179</f>
        <v>0.441786</v>
      </c>
      <c r="V179" t="str">
        <v>7.500000</v>
      </c>
      <c r="W179" t="str">
        <v>PSF-01163_20250129102617_44b</v>
      </c>
      <c r="X179" t="str">
        <v>0.000000</v>
      </c>
      <c r="Y179" t="str">
        <v>0.000000</v>
      </c>
      <c r="Z179" t="str">
        <v>0.000000</v>
      </c>
      <c r="AA179" t="str">
        <v>193.652267</v>
      </c>
      <c r="AB179" t="str">
        <v>571.783997</v>
      </c>
      <c r="AC179" t="str">
        <v>0.661319</v>
      </c>
      <c r="AD179" t="str">
        <v>0.5</v>
      </c>
      <c r="AE179" t="str">
        <v>0.80</v>
      </c>
      <c r="AF179" t="str">
        <f>AC179*AD179*AE179*AQ179</f>
        <v>18.777178</v>
      </c>
      <c r="AG179" t="str">
        <v>1.000000</v>
      </c>
      <c r="AH179" t="str">
        <v>53.50</v>
      </c>
      <c r="AI179" t="str">
        <v>52.90</v>
      </c>
      <c r="AJ179" t="str">
        <v>25.75</v>
      </c>
      <c r="AK179" t="str">
        <v>24.82</v>
      </c>
      <c r="AL179" t="str">
        <f>(AK179-AJ179)*(AJ179*0+0)+AK179</f>
        <v>24.82</v>
      </c>
      <c r="AM179" t="str">
        <v>101.51</v>
      </c>
      <c r="AN179" t="str">
        <v>79.9</v>
      </c>
      <c r="AO179" t="str">
        <v>79.1</v>
      </c>
      <c r="AP179" t="str">
        <v>1.0</v>
      </c>
      <c r="AQ179" t="str">
        <v>71</v>
      </c>
      <c r="AR179" t="str">
        <v>3.958</v>
      </c>
      <c r="AS179" t="str">
        <v>10:24:24</v>
      </c>
      <c r="AT179" t="str">
        <v>2025-01-29</v>
      </c>
      <c r="AU179" t="str">
        <v>-1.34</v>
      </c>
      <c r="AV179" t="str">
        <v>1</v>
      </c>
      <c r="AW179" t="str">
        <v>-0.001</v>
      </c>
      <c r="AX179" t="str">
        <v>-0.000</v>
      </c>
      <c r="AY179" t="str">
        <v>-9999.000</v>
      </c>
      <c r="AZ179" t="str">
        <v>-0.070</v>
      </c>
      <c r="BA179" t="str">
        <v>-0.016</v>
      </c>
      <c r="BB179" t="str">
        <v>-9999.000</v>
      </c>
      <c r="BC179" t="str">
        <v>1</v>
      </c>
      <c r="BD179" t="str">
        <v>75</v>
      </c>
      <c r="BE179" t="str">
        <v>0.001</v>
      </c>
      <c r="BF179" t="str">
        <v>2.000000</v>
      </c>
      <c r="BG179" t="str">
        <v>0.058905</v>
      </c>
      <c r="BH179" t="str">
        <v>0.000000</v>
      </c>
      <c r="BI179" t="str">
        <v>0.029230</v>
      </c>
      <c r="BJ179" t="str">
        <v>0.000000</v>
      </c>
      <c r="BK179" t="str">
        <v>0.000000</v>
      </c>
      <c r="BL179" t="str">
        <v>-0.000068</v>
      </c>
      <c r="BM179" t="str">
        <v>standard</v>
      </c>
      <c r="BN179" t="str">
        <v>0</v>
      </c>
      <c r="BO179" t="str">
        <v>rectangular</v>
      </c>
      <c r="BP179" t="str">
        <v>7000</v>
      </c>
      <c r="BQ179" t="str">
        <v>500</v>
      </c>
      <c r="BR179" t="str">
        <v>1.000000</v>
      </c>
      <c r="BS179" t="str">
        <v>2.000000</v>
      </c>
      <c r="BT179" t="str">
        <v>55537</v>
      </c>
      <c r="BU179" t="str">
        <v>55537</v>
      </c>
      <c r="BV179" t="str">
        <v>55537</v>
      </c>
      <c r="BW179" t="str">
        <v>0.000000</v>
      </c>
      <c r="BX179" t="str">
        <v>-9999</v>
      </c>
      <c r="BY179" t="str">
        <v>0.000000</v>
      </c>
      <c r="BZ179" t="str">
        <v>0.000000</v>
      </c>
      <c r="CA179" t="str">
        <v>0.000000</v>
      </c>
      <c r="CB179" t="str">
        <v>0.000000</v>
      </c>
      <c r="CC179" t="str">
        <v>2.446368</v>
      </c>
      <c r="CD179" t="str">
        <v>2.488155</v>
      </c>
      <c r="CE179" t="str">
        <v>1.074195</v>
      </c>
      <c r="CF179" t="str">
        <v>0.760992</v>
      </c>
      <c r="CG179" t="str">
        <v>0.264660</v>
      </c>
      <c r="CH179" t="str">
        <v>-0.008587</v>
      </c>
      <c r="CI179" t="str">
        <v>0.641988</v>
      </c>
      <c r="CJ179" t="str">
        <v>0.169090</v>
      </c>
      <c r="CK179" t="str">
        <v>193.652267</v>
      </c>
      <c r="CL179" t="str">
        <v>0.001144</v>
      </c>
      <c r="CM179" t="str">
        <v>2.363673</v>
      </c>
      <c r="CN179" t="str">
        <v>0.000005</v>
      </c>
      <c r="CO179" t="str">
        <v>1.000000</v>
      </c>
      <c r="CP179" t="str">
        <v>2.399535</v>
      </c>
      <c r="CQ179" t="str">
        <v>0.000012</v>
      </c>
      <c r="CR179" t="str">
        <v>1.000000</v>
      </c>
      <c r="CS179" t="str">
        <v>0.601056</v>
      </c>
      <c r="CT179" t="str">
        <v>0.600294</v>
      </c>
      <c r="CU179" t="str">
        <v>0.107352</v>
      </c>
      <c r="CV179" t="str">
        <v>0.000000</v>
      </c>
      <c r="CW179" t="str">
        <v>PSF-01163_20250129102617_44b</v>
      </c>
      <c r="CX179" t="str">
        <v>PFA-00994</v>
      </c>
      <c r="CY179" t="str">
        <v>PSA-00994</v>
      </c>
      <c r="CZ179" t="str">
        <v>PSF-01163</v>
      </c>
      <c r="DA179" t="str">
        <v>RHS-01998</v>
      </c>
      <c r="DB179" t="str">
        <v>3.0.0</v>
      </c>
      <c r="DC179" t="str">
        <v>2025-01-13T08:33:48.201Z</v>
      </c>
    </row>
    <row r="180">
      <c r="A180" t="str">
        <v>177</v>
      </c>
      <c r="B180" t="str">
        <v>10:26:56</v>
      </c>
      <c r="C180" t="str">
        <v>2025-01-29</v>
      </c>
      <c r="D180" t="str">
        <v>K_lowfl_medbth</v>
      </c>
      <c r="E180" t="str">
        <v>Karina Guo</v>
      </c>
      <c r="F180" t="str">
        <v/>
      </c>
      <c r="G180" t="str">
        <v/>
      </c>
      <c r="H180" t="str">
        <v>308</v>
      </c>
      <c r="I180" t="str">
        <v>Low</v>
      </c>
      <c r="J180" t="str">
        <f>1/((1/L180)-(1/K180))</f>
        <v>0.118420</v>
      </c>
      <c r="K180" t="str">
        <f>BH180+(BI180*AN180)+(BJ180*AN180*POWER(V180,2))+(BK180*AN180*V180)+(BL180*POWER(AN180,2))</f>
        <v>1.902456</v>
      </c>
      <c r="L180" t="str">
        <f>((M180/1000)*(1000-((T180+S180)/2)))/(T180-S180)</f>
        <v>0.111481</v>
      </c>
      <c r="M180" t="str">
        <f>(AN180*(S180-R180))/(100*U180*(1000-S180))*1000</f>
        <v>1.354890</v>
      </c>
      <c r="N180" t="str">
        <v>1.839404</v>
      </c>
      <c r="O180" t="str">
        <v>1.764641</v>
      </c>
      <c r="P180" t="str">
        <f>0.61365*EXP((17.502*AL180)/(240.97+AL180))</f>
        <v>3.043505</v>
      </c>
      <c r="Q180" t="str">
        <f>P180-N180</f>
        <v>1.204101</v>
      </c>
      <c r="R180" t="str">
        <v>17.383011</v>
      </c>
      <c r="S180" t="str">
        <v>18.119486</v>
      </c>
      <c r="T180" t="str">
        <f>(P180/AM180)*1000</f>
        <v>29.980764</v>
      </c>
      <c r="U180" t="str">
        <f>V180*BG180</f>
        <v>0.441786</v>
      </c>
      <c r="V180" t="str">
        <v>7.500000</v>
      </c>
      <c r="W180" t="str">
        <v>PSF-01163_20250129102656_9fe</v>
      </c>
      <c r="X180" t="str">
        <v>0.000000</v>
      </c>
      <c r="Y180" t="str">
        <v>0.000000</v>
      </c>
      <c r="Z180" t="str">
        <v>0.000000</v>
      </c>
      <c r="AA180" t="str">
        <v>120.627884</v>
      </c>
      <c r="AB180" t="str">
        <v>560.104980</v>
      </c>
      <c r="AC180" t="str">
        <v>0.784633</v>
      </c>
      <c r="AD180" t="str">
        <v>0.5</v>
      </c>
      <c r="AE180" t="str">
        <v>0.80</v>
      </c>
      <c r="AF180" t="str">
        <f>AC180*AD180*AE180*AQ180</f>
        <v>17.958775</v>
      </c>
      <c r="AG180" t="str">
        <v>1.000000</v>
      </c>
      <c r="AH180" t="str">
        <v>55.33</v>
      </c>
      <c r="AI180" t="str">
        <v>53.08</v>
      </c>
      <c r="AJ180" t="str">
        <v>25.75</v>
      </c>
      <c r="AK180" t="str">
        <v>24.27</v>
      </c>
      <c r="AL180" t="str">
        <f>(AK180-AJ180)*(AJ180*0+0)+AK180</f>
        <v>24.27</v>
      </c>
      <c r="AM180" t="str">
        <v>101.52</v>
      </c>
      <c r="AN180" t="str">
        <v>79.8</v>
      </c>
      <c r="AO180" t="str">
        <v>78.9</v>
      </c>
      <c r="AP180" t="str">
        <v>1.1</v>
      </c>
      <c r="AQ180" t="str">
        <v>57</v>
      </c>
      <c r="AR180" t="str">
        <v>3.956</v>
      </c>
      <c r="AS180" t="str">
        <v>10:24:24</v>
      </c>
      <c r="AT180" t="str">
        <v>2025-01-29</v>
      </c>
      <c r="AU180" t="str">
        <v>-1.34</v>
      </c>
      <c r="AV180" t="str">
        <v>1</v>
      </c>
      <c r="AW180" t="str">
        <v>0.002</v>
      </c>
      <c r="AX180" t="str">
        <v>0.001</v>
      </c>
      <c r="AY180" t="str">
        <v>0.002</v>
      </c>
      <c r="AZ180" t="str">
        <v>-0.073</v>
      </c>
      <c r="BA180" t="str">
        <v>-0.197</v>
      </c>
      <c r="BB180" t="str">
        <v>-0.303</v>
      </c>
      <c r="BC180" t="str">
        <v>1</v>
      </c>
      <c r="BD180" t="str">
        <v>75</v>
      </c>
      <c r="BE180" t="str">
        <v>0.001</v>
      </c>
      <c r="BF180" t="str">
        <v>2.000000</v>
      </c>
      <c r="BG180" t="str">
        <v>0.058905</v>
      </c>
      <c r="BH180" t="str">
        <v>0.000000</v>
      </c>
      <c r="BI180" t="str">
        <v>0.029230</v>
      </c>
      <c r="BJ180" t="str">
        <v>0.000000</v>
      </c>
      <c r="BK180" t="str">
        <v>0.000000</v>
      </c>
      <c r="BL180" t="str">
        <v>-0.000068</v>
      </c>
      <c r="BM180" t="str">
        <v>standard</v>
      </c>
      <c r="BN180" t="str">
        <v>0</v>
      </c>
      <c r="BO180" t="str">
        <v>rectangular</v>
      </c>
      <c r="BP180" t="str">
        <v>7000</v>
      </c>
      <c r="BQ180" t="str">
        <v>500</v>
      </c>
      <c r="BR180" t="str">
        <v>1.000000</v>
      </c>
      <c r="BS180" t="str">
        <v>2.000000</v>
      </c>
      <c r="BT180" t="str">
        <v>55537</v>
      </c>
      <c r="BU180" t="str">
        <v>55537</v>
      </c>
      <c r="BV180" t="str">
        <v>55537</v>
      </c>
      <c r="BW180" t="str">
        <v>0.000000</v>
      </c>
      <c r="BX180" t="str">
        <v>-9999</v>
      </c>
      <c r="BY180" t="str">
        <v>0.000000</v>
      </c>
      <c r="BZ180" t="str">
        <v>0.000000</v>
      </c>
      <c r="CA180" t="str">
        <v>0.000000</v>
      </c>
      <c r="CB180" t="str">
        <v>0.000000</v>
      </c>
      <c r="CC180" t="str">
        <v>2.446617</v>
      </c>
      <c r="CD180" t="str">
        <v>2.490669</v>
      </c>
      <c r="CE180" t="str">
        <v>1.073817</v>
      </c>
      <c r="CF180" t="str">
        <v>0.760592</v>
      </c>
      <c r="CG180" t="str">
        <v>0.264715</v>
      </c>
      <c r="CH180" t="str">
        <v>-0.014738</v>
      </c>
      <c r="CI180" t="str">
        <v>0.644168</v>
      </c>
      <c r="CJ180" t="str">
        <v>0.157120</v>
      </c>
      <c r="CK180" t="str">
        <v>120.627884</v>
      </c>
      <c r="CL180" t="str">
        <v>0.001135</v>
      </c>
      <c r="CM180" t="str">
        <v>2.363673</v>
      </c>
      <c r="CN180" t="str">
        <v>0.000005</v>
      </c>
      <c r="CO180" t="str">
        <v>1.000000</v>
      </c>
      <c r="CP180" t="str">
        <v>2.399535</v>
      </c>
      <c r="CQ180" t="str">
        <v>0.000012</v>
      </c>
      <c r="CR180" t="str">
        <v>1.000000</v>
      </c>
      <c r="CS180" t="str">
        <v>0.601056</v>
      </c>
      <c r="CT180" t="str">
        <v>0.600294</v>
      </c>
      <c r="CU180" t="str">
        <v>0.107352</v>
      </c>
      <c r="CV180" t="str">
        <v>0.000000</v>
      </c>
      <c r="CW180" t="str">
        <v>PSF-01163_20250129102656_9fe</v>
      </c>
      <c r="CX180" t="str">
        <v>PFA-00994</v>
      </c>
      <c r="CY180" t="str">
        <v>PSA-00994</v>
      </c>
      <c r="CZ180" t="str">
        <v>PSF-01163</v>
      </c>
      <c r="DA180" t="str">
        <v>RHS-01998</v>
      </c>
      <c r="DB180" t="str">
        <v>3.0.0</v>
      </c>
      <c r="DC180" t="str">
        <v>2025-01-13T08:33:48.201Z</v>
      </c>
    </row>
    <row r="181">
      <c r="A181" t="str">
        <v>178</v>
      </c>
      <c r="B181" t="str">
        <v>10:28:43</v>
      </c>
      <c r="C181" t="str">
        <v>2025-01-29</v>
      </c>
      <c r="D181" t="str">
        <v>K_lowfl_medbth</v>
      </c>
      <c r="E181" t="str">
        <v>Karina Guo</v>
      </c>
      <c r="F181" t="str">
        <v/>
      </c>
      <c r="G181" t="str">
        <v/>
      </c>
      <c r="H181" t="str">
        <v>308</v>
      </c>
      <c r="I181" t="str">
        <v>Low</v>
      </c>
      <c r="J181" t="str">
        <f>1/((1/L181)-(1/K181))</f>
        <v>0.110784</v>
      </c>
      <c r="K181" t="str">
        <f>BH181+(BI181*AN181)+(BJ181*AN181*POWER(V181,2))+(BK181*AN181*V181)+(BL181*POWER(AN181,2))</f>
        <v>1.903674</v>
      </c>
      <c r="L181" t="str">
        <f>((M181/1000)*(1000-((T181+S181)/2)))/(T181-S181)</f>
        <v>0.104691</v>
      </c>
      <c r="M181" t="str">
        <f>(AN181*(S181-R181))/(100*U181*(1000-S181))*1000</f>
        <v>1.277141</v>
      </c>
      <c r="N181" t="str">
        <v>1.846403</v>
      </c>
      <c r="O181" t="str">
        <v>1.775985</v>
      </c>
      <c r="P181" t="str">
        <f>0.61365*EXP((17.502*AL181)/(240.97+AL181))</f>
        <v>3.055029</v>
      </c>
      <c r="Q181" t="str">
        <f>P181-N181</f>
        <v>1.208626</v>
      </c>
      <c r="R181" t="str">
        <v>17.493000</v>
      </c>
      <c r="S181" t="str">
        <v>18.186592</v>
      </c>
      <c r="T181" t="str">
        <f>(P181/AM181)*1000</f>
        <v>30.091249</v>
      </c>
      <c r="U181" t="str">
        <f>V181*BG181</f>
        <v>0.441786</v>
      </c>
      <c r="V181" t="str">
        <v>7.500000</v>
      </c>
      <c r="W181" t="str">
        <v>PSF-01163_20250129102843_b21</v>
      </c>
      <c r="X181" t="str">
        <v>0.000000</v>
      </c>
      <c r="Y181" t="str">
        <v>0.000000</v>
      </c>
      <c r="Z181" t="str">
        <v>0.000000</v>
      </c>
      <c r="AA181" t="str">
        <v>113.746407</v>
      </c>
      <c r="AB181" t="str">
        <v>533.458496</v>
      </c>
      <c r="AC181" t="str">
        <v>0.786776</v>
      </c>
      <c r="AD181" t="str">
        <v>0.5</v>
      </c>
      <c r="AE181" t="str">
        <v>0.80</v>
      </c>
      <c r="AF181" t="str">
        <f>AC181*AD181*AE181*AQ181</f>
        <v>18.655077</v>
      </c>
      <c r="AG181" t="str">
        <v>1.000000</v>
      </c>
      <c r="AH181" t="str">
        <v>55.45</v>
      </c>
      <c r="AI181" t="str">
        <v>53.34</v>
      </c>
      <c r="AJ181" t="str">
        <v>25.78</v>
      </c>
      <c r="AK181" t="str">
        <v>24.33</v>
      </c>
      <c r="AL181" t="str">
        <f>(AK181-AJ181)*(AJ181*0+0)+AK181</f>
        <v>24.33</v>
      </c>
      <c r="AM181" t="str">
        <v>101.53</v>
      </c>
      <c r="AN181" t="str">
        <v>79.9</v>
      </c>
      <c r="AO181" t="str">
        <v>72.2</v>
      </c>
      <c r="AP181" t="str">
        <v>9.6</v>
      </c>
      <c r="AQ181" t="str">
        <v>59</v>
      </c>
      <c r="AR181" t="str">
        <v>3.955</v>
      </c>
      <c r="AS181" t="str">
        <v>10:24:24</v>
      </c>
      <c r="AT181" t="str">
        <v>2025-01-29</v>
      </c>
      <c r="AU181" t="str">
        <v>-1.34</v>
      </c>
      <c r="AV181" t="str">
        <v>1</v>
      </c>
      <c r="AW181" t="str">
        <v>0.001</v>
      </c>
      <c r="AX181" t="str">
        <v>0.000</v>
      </c>
      <c r="AY181" t="str">
        <v>0.002</v>
      </c>
      <c r="AZ181" t="str">
        <v>-0.163</v>
      </c>
      <c r="BA181" t="str">
        <v>-0.230</v>
      </c>
      <c r="BB181" t="str">
        <v>-0.744</v>
      </c>
      <c r="BC181" t="str">
        <v>1</v>
      </c>
      <c r="BD181" t="str">
        <v>75</v>
      </c>
      <c r="BE181" t="str">
        <v>0.001</v>
      </c>
      <c r="BF181" t="str">
        <v>2.000000</v>
      </c>
      <c r="BG181" t="str">
        <v>0.058905</v>
      </c>
      <c r="BH181" t="str">
        <v>0.000000</v>
      </c>
      <c r="BI181" t="str">
        <v>0.029230</v>
      </c>
      <c r="BJ181" t="str">
        <v>0.000000</v>
      </c>
      <c r="BK181" t="str">
        <v>0.000000</v>
      </c>
      <c r="BL181" t="str">
        <v>-0.000068</v>
      </c>
      <c r="BM181" t="str">
        <v>standard</v>
      </c>
      <c r="BN181" t="str">
        <v>0</v>
      </c>
      <c r="BO181" t="str">
        <v>rectangular</v>
      </c>
      <c r="BP181" t="str">
        <v>7000</v>
      </c>
      <c r="BQ181" t="str">
        <v>500</v>
      </c>
      <c r="BR181" t="str">
        <v>1.000000</v>
      </c>
      <c r="BS181" t="str">
        <v>2.000000</v>
      </c>
      <c r="BT181" t="str">
        <v>55537</v>
      </c>
      <c r="BU181" t="str">
        <v>55537</v>
      </c>
      <c r="BV181" t="str">
        <v>55537</v>
      </c>
      <c r="BW181" t="str">
        <v>0.000000</v>
      </c>
      <c r="BX181" t="str">
        <v>-9999</v>
      </c>
      <c r="BY181" t="str">
        <v>0.000000</v>
      </c>
      <c r="BZ181" t="str">
        <v>0.000000</v>
      </c>
      <c r="CA181" t="str">
        <v>0.000000</v>
      </c>
      <c r="CB181" t="str">
        <v>0.000000</v>
      </c>
      <c r="CC181" t="str">
        <v>2.446950</v>
      </c>
      <c r="CD181" t="str">
        <v>2.490830</v>
      </c>
      <c r="CE181" t="str">
        <v>1.074270</v>
      </c>
      <c r="CF181" t="str">
        <v>0.746031</v>
      </c>
      <c r="CG181" t="str">
        <v>0.264429</v>
      </c>
      <c r="CH181" t="str">
        <v>-0.014339</v>
      </c>
      <c r="CI181" t="str">
        <v>0.650363</v>
      </c>
      <c r="CJ181" t="str">
        <v>0.158908</v>
      </c>
      <c r="CK181" t="str">
        <v>113.746407</v>
      </c>
      <c r="CL181" t="str">
        <v>0.001162</v>
      </c>
      <c r="CM181" t="str">
        <v>2.363673</v>
      </c>
      <c r="CN181" t="str">
        <v>0.000005</v>
      </c>
      <c r="CO181" t="str">
        <v>1.000000</v>
      </c>
      <c r="CP181" t="str">
        <v>2.399535</v>
      </c>
      <c r="CQ181" t="str">
        <v>0.000012</v>
      </c>
      <c r="CR181" t="str">
        <v>1.000000</v>
      </c>
      <c r="CS181" t="str">
        <v>0.601056</v>
      </c>
      <c r="CT181" t="str">
        <v>0.600294</v>
      </c>
      <c r="CU181" t="str">
        <v>0.107352</v>
      </c>
      <c r="CV181" t="str">
        <v>0.000000</v>
      </c>
      <c r="CW181" t="str">
        <v>PSF-01163_20250129102843_b21</v>
      </c>
      <c r="CX181" t="str">
        <v>PFA-00994</v>
      </c>
      <c r="CY181" t="str">
        <v>PSA-00994</v>
      </c>
      <c r="CZ181" t="str">
        <v>PSF-01163</v>
      </c>
      <c r="DA181" t="str">
        <v>RHS-01998</v>
      </c>
      <c r="DB181" t="str">
        <v>3.0.0</v>
      </c>
      <c r="DC181" t="str">
        <v>2025-01-13T08:33:48.201Z</v>
      </c>
    </row>
    <row r="182">
      <c r="A182" t="str">
        <v>179</v>
      </c>
      <c r="B182" t="str">
        <v>10:29:14</v>
      </c>
      <c r="C182" t="str">
        <v>2025-01-29</v>
      </c>
      <c r="D182" t="str">
        <v>K_lowfl_medbth</v>
      </c>
      <c r="E182" t="str">
        <v>Karina Guo</v>
      </c>
      <c r="F182" t="str">
        <v/>
      </c>
      <c r="G182" t="str">
        <v/>
      </c>
      <c r="H182" t="str">
        <v>308</v>
      </c>
      <c r="I182" t="str">
        <v>Low</v>
      </c>
      <c r="J182" t="str">
        <f>1/((1/L182)-(1/K182))</f>
        <v>0.113449</v>
      </c>
      <c r="K182" t="str">
        <f>BH182+(BI182*AN182)+(BJ182*AN182*POWER(V182,2))+(BK182*AN182*V182)+(BL182*POWER(AN182,2))</f>
        <v>1.901095</v>
      </c>
      <c r="L182" t="str">
        <f>((M182/1000)*(1000-((T182+S182)/2)))/(T182-S182)</f>
        <v>0.107060</v>
      </c>
      <c r="M182" t="str">
        <f>(AN182*(S182-R182))/(100*U182*(1000-S182))*1000</f>
        <v>1.294492</v>
      </c>
      <c r="N182" t="str">
        <v>1.842273</v>
      </c>
      <c r="O182" t="str">
        <v>1.770777</v>
      </c>
      <c r="P182" t="str">
        <f>0.61365*EXP((17.502*AL182)/(240.97+AL182))</f>
        <v>3.040238</v>
      </c>
      <c r="Q182" t="str">
        <f>P182-N182</f>
        <v>1.197965</v>
      </c>
      <c r="R182" t="str">
        <v>17.442940</v>
      </c>
      <c r="S182" t="str">
        <v>18.147215</v>
      </c>
      <c r="T182" t="str">
        <f>(P182/AM182)*1000</f>
        <v>29.947701</v>
      </c>
      <c r="U182" t="str">
        <f>V182*BG182</f>
        <v>0.441786</v>
      </c>
      <c r="V182" t="str">
        <v>7.500000</v>
      </c>
      <c r="W182" t="str">
        <v>PSF-01163_20250129102914_2d8</v>
      </c>
      <c r="X182" t="str">
        <v>0.000000</v>
      </c>
      <c r="Y182" t="str">
        <v>0.000000</v>
      </c>
      <c r="Z182" t="str">
        <v>0.000000</v>
      </c>
      <c r="AA182" t="str">
        <v>118.011833</v>
      </c>
      <c r="AB182" t="str">
        <v>549.342896</v>
      </c>
      <c r="AC182" t="str">
        <v>0.785176</v>
      </c>
      <c r="AD182" t="str">
        <v>0.5</v>
      </c>
      <c r="AE182" t="str">
        <v>0.80</v>
      </c>
      <c r="AF182" t="str">
        <f>AC182*AD182*AE182*AQ182</f>
        <v>16.746559</v>
      </c>
      <c r="AG182" t="str">
        <v>1.000000</v>
      </c>
      <c r="AH182" t="str">
        <v>55.32</v>
      </c>
      <c r="AI182" t="str">
        <v>53.17</v>
      </c>
      <c r="AJ182" t="str">
        <v>25.78</v>
      </c>
      <c r="AK182" t="str">
        <v>24.25</v>
      </c>
      <c r="AL182" t="str">
        <f>(AK182-AJ182)*(AJ182*0+0)+AK182</f>
        <v>24.25</v>
      </c>
      <c r="AM182" t="str">
        <v>101.52</v>
      </c>
      <c r="AN182" t="str">
        <v>79.7</v>
      </c>
      <c r="AO182" t="str">
        <v>78.0</v>
      </c>
      <c r="AP182" t="str">
        <v>2.2</v>
      </c>
      <c r="AQ182" t="str">
        <v>53</v>
      </c>
      <c r="AR182" t="str">
        <v>3.954</v>
      </c>
      <c r="AS182" t="str">
        <v>10:24:24</v>
      </c>
      <c r="AT182" t="str">
        <v>2025-01-29</v>
      </c>
      <c r="AU182" t="str">
        <v>-1.34</v>
      </c>
      <c r="AV182" t="str">
        <v>1</v>
      </c>
      <c r="AW182" t="str">
        <v>0.000</v>
      </c>
      <c r="AX182" t="str">
        <v>0.001</v>
      </c>
      <c r="AY182" t="str">
        <v>0.003</v>
      </c>
      <c r="AZ182" t="str">
        <v>0.045</v>
      </c>
      <c r="BA182" t="str">
        <v>0.065</v>
      </c>
      <c r="BB182" t="str">
        <v>0.097</v>
      </c>
      <c r="BC182" t="str">
        <v>1</v>
      </c>
      <c r="BD182" t="str">
        <v>75</v>
      </c>
      <c r="BE182" t="str">
        <v>0.001</v>
      </c>
      <c r="BF182" t="str">
        <v>2.000000</v>
      </c>
      <c r="BG182" t="str">
        <v>0.058905</v>
      </c>
      <c r="BH182" t="str">
        <v>0.000000</v>
      </c>
      <c r="BI182" t="str">
        <v>0.029230</v>
      </c>
      <c r="BJ182" t="str">
        <v>0.000000</v>
      </c>
      <c r="BK182" t="str">
        <v>0.000000</v>
      </c>
      <c r="BL182" t="str">
        <v>-0.000068</v>
      </c>
      <c r="BM182" t="str">
        <v>standard</v>
      </c>
      <c r="BN182" t="str">
        <v>0</v>
      </c>
      <c r="BO182" t="str">
        <v>rectangular</v>
      </c>
      <c r="BP182" t="str">
        <v>7000</v>
      </c>
      <c r="BQ182" t="str">
        <v>500</v>
      </c>
      <c r="BR182" t="str">
        <v>1.000000</v>
      </c>
      <c r="BS182" t="str">
        <v>2.000000</v>
      </c>
      <c r="BT182" t="str">
        <v>55537</v>
      </c>
      <c r="BU182" t="str">
        <v>55537</v>
      </c>
      <c r="BV182" t="str">
        <v>55537</v>
      </c>
      <c r="BW182" t="str">
        <v>0.000000</v>
      </c>
      <c r="BX182" t="str">
        <v>-9999</v>
      </c>
      <c r="BY182" t="str">
        <v>0.000000</v>
      </c>
      <c r="BZ182" t="str">
        <v>0.000000</v>
      </c>
      <c r="CA182" t="str">
        <v>0.000000</v>
      </c>
      <c r="CB182" t="str">
        <v>0.000000</v>
      </c>
      <c r="CC182" t="str">
        <v>2.446725</v>
      </c>
      <c r="CD182" t="str">
        <v>2.490642</v>
      </c>
      <c r="CE182" t="str">
        <v>1.073312</v>
      </c>
      <c r="CF182" t="str">
        <v>0.758558</v>
      </c>
      <c r="CG182" t="str">
        <v>0.264387</v>
      </c>
      <c r="CH182" t="str">
        <v>-0.015290</v>
      </c>
      <c r="CI182" t="str">
        <v>0.652112</v>
      </c>
      <c r="CJ182" t="str">
        <v>0.153728</v>
      </c>
      <c r="CK182" t="str">
        <v>118.011833</v>
      </c>
      <c r="CL182" t="str">
        <v>0.001155</v>
      </c>
      <c r="CM182" t="str">
        <v>2.363673</v>
      </c>
      <c r="CN182" t="str">
        <v>0.000005</v>
      </c>
      <c r="CO182" t="str">
        <v>1.000000</v>
      </c>
      <c r="CP182" t="str">
        <v>2.399535</v>
      </c>
      <c r="CQ182" t="str">
        <v>0.000012</v>
      </c>
      <c r="CR182" t="str">
        <v>1.000000</v>
      </c>
      <c r="CS182" t="str">
        <v>0.601056</v>
      </c>
      <c r="CT182" t="str">
        <v>0.600294</v>
      </c>
      <c r="CU182" t="str">
        <v>0.107352</v>
      </c>
      <c r="CV182" t="str">
        <v>0.000000</v>
      </c>
      <c r="CW182" t="str">
        <v>PSF-01163_20250129102914_2d8</v>
      </c>
      <c r="CX182" t="str">
        <v>PFA-00994</v>
      </c>
      <c r="CY182" t="str">
        <v>PSA-00994</v>
      </c>
      <c r="CZ182" t="str">
        <v>PSF-01163</v>
      </c>
      <c r="DA182" t="str">
        <v>RHS-01998</v>
      </c>
      <c r="DB182" t="str">
        <v>3.0.0</v>
      </c>
      <c r="DC182" t="str">
        <v>2025-01-13T08:33:48.201Z</v>
      </c>
    </row>
    <row r="183">
      <c r="A183" t="str">
        <v>180</v>
      </c>
      <c r="B183" t="str">
        <v>10:30:19</v>
      </c>
      <c r="C183" t="str">
        <v>2025-01-29</v>
      </c>
      <c r="D183" t="str">
        <v>K_lowfl_medbth</v>
      </c>
      <c r="E183" t="str">
        <v>Karina Guo</v>
      </c>
      <c r="F183" t="str">
        <v/>
      </c>
      <c r="G183" t="str">
        <v/>
      </c>
      <c r="H183" t="str">
        <v>397</v>
      </c>
      <c r="I183" t="str">
        <v>Mid</v>
      </c>
      <c r="J183" t="str">
        <f>1/((1/L183)-(1/K183))</f>
        <v>0.083961</v>
      </c>
      <c r="K183" t="str">
        <f>BH183+(BI183*AN183)+(BJ183*AN183*POWER(V183,2))+(BK183*AN183*V183)+(BL183*POWER(AN183,2))</f>
        <v>1.897817</v>
      </c>
      <c r="L183" t="str">
        <f>((M183/1000)*(1000-((T183+S183)/2)))/(T183-S183)</f>
        <v>0.080404</v>
      </c>
      <c r="M183" t="str">
        <f>(AN183*(S183-R183))/(100*U183*(1000-S183))*1000</f>
        <v>1.007467</v>
      </c>
      <c r="N183" t="str">
        <v>1.828391</v>
      </c>
      <c r="O183" t="str">
        <v>1.772615</v>
      </c>
      <c r="P183" t="str">
        <f>0.61365*EXP((17.502*AL183)/(240.97+AL183))</f>
        <v>3.069737</v>
      </c>
      <c r="Q183" t="str">
        <f>P183-N183</f>
        <v>1.241347</v>
      </c>
      <c r="R183" t="str">
        <v>17.461046</v>
      </c>
      <c r="S183" t="str">
        <v>18.010464</v>
      </c>
      <c r="T183" t="str">
        <f>(P183/AM183)*1000</f>
        <v>30.238281</v>
      </c>
      <c r="U183" t="str">
        <f>V183*BG183</f>
        <v>0.441786</v>
      </c>
      <c r="V183" t="str">
        <v>7.500000</v>
      </c>
      <c r="W183" t="str">
        <v>PSF-01163_20250129103019_ab7</v>
      </c>
      <c r="X183" t="str">
        <v>0.000000</v>
      </c>
      <c r="Y183" t="str">
        <v>0.000000</v>
      </c>
      <c r="Z183" t="str">
        <v>0.000000</v>
      </c>
      <c r="AA183" t="str">
        <v>129.780289</v>
      </c>
      <c r="AB183" t="str">
        <v>573.507446</v>
      </c>
      <c r="AC183" t="str">
        <v>0.773708</v>
      </c>
      <c r="AD183" t="str">
        <v>0.5</v>
      </c>
      <c r="AE183" t="str">
        <v>0.80</v>
      </c>
      <c r="AF183" t="str">
        <f>AC183*AD183*AE183*AQ183</f>
        <v>15.095667</v>
      </c>
      <c r="AG183" t="str">
        <v>1.000000</v>
      </c>
      <c r="AH183" t="str">
        <v>54.91</v>
      </c>
      <c r="AI183" t="str">
        <v>53.24</v>
      </c>
      <c r="AJ183" t="str">
        <v>25.78</v>
      </c>
      <c r="AK183" t="str">
        <v>24.41</v>
      </c>
      <c r="AL183" t="str">
        <f>(AK183-AJ183)*(AJ183*0+0)+AK183</f>
        <v>24.41</v>
      </c>
      <c r="AM183" t="str">
        <v>101.52</v>
      </c>
      <c r="AN183" t="str">
        <v>79.6</v>
      </c>
      <c r="AO183" t="str">
        <v>74.8</v>
      </c>
      <c r="AP183" t="str">
        <v>6.0</v>
      </c>
      <c r="AQ183" t="str">
        <v>49</v>
      </c>
      <c r="AR183" t="str">
        <v>3.952</v>
      </c>
      <c r="AS183" t="str">
        <v>10:24:24</v>
      </c>
      <c r="AT183" t="str">
        <v>2025-01-29</v>
      </c>
      <c r="AU183" t="str">
        <v>-1.34</v>
      </c>
      <c r="AV183" t="str">
        <v>1</v>
      </c>
      <c r="AW183" t="str">
        <v>0.001</v>
      </c>
      <c r="AX183" t="str">
        <v>0.001</v>
      </c>
      <c r="AY183" t="str">
        <v>-9999.000</v>
      </c>
      <c r="AZ183" t="str">
        <v>-0.143</v>
      </c>
      <c r="BA183" t="str">
        <v>-0.365</v>
      </c>
      <c r="BB183" t="str">
        <v>-9999.000</v>
      </c>
      <c r="BC183" t="str">
        <v>1</v>
      </c>
      <c r="BD183" t="str">
        <v>75</v>
      </c>
      <c r="BE183" t="str">
        <v>0.001</v>
      </c>
      <c r="BF183" t="str">
        <v>2.000000</v>
      </c>
      <c r="BG183" t="str">
        <v>0.058905</v>
      </c>
      <c r="BH183" t="str">
        <v>0.000000</v>
      </c>
      <c r="BI183" t="str">
        <v>0.029230</v>
      </c>
      <c r="BJ183" t="str">
        <v>0.000000</v>
      </c>
      <c r="BK183" t="str">
        <v>0.000000</v>
      </c>
      <c r="BL183" t="str">
        <v>-0.000068</v>
      </c>
      <c r="BM183" t="str">
        <v>standard</v>
      </c>
      <c r="BN183" t="str">
        <v>0</v>
      </c>
      <c r="BO183" t="str">
        <v>rectangular</v>
      </c>
      <c r="BP183" t="str">
        <v>7000</v>
      </c>
      <c r="BQ183" t="str">
        <v>500</v>
      </c>
      <c r="BR183" t="str">
        <v>1.000000</v>
      </c>
      <c r="BS183" t="str">
        <v>2.000000</v>
      </c>
      <c r="BT183" t="str">
        <v>55537</v>
      </c>
      <c r="BU183" t="str">
        <v>55537</v>
      </c>
      <c r="BV183" t="str">
        <v>55537</v>
      </c>
      <c r="BW183" t="str">
        <v>0.000000</v>
      </c>
      <c r="BX183" t="str">
        <v>-9999</v>
      </c>
      <c r="BY183" t="str">
        <v>0.000000</v>
      </c>
      <c r="BZ183" t="str">
        <v>0.000000</v>
      </c>
      <c r="CA183" t="str">
        <v>0.000000</v>
      </c>
      <c r="CB183" t="str">
        <v>0.000000</v>
      </c>
      <c r="CC183" t="str">
        <v>2.446815</v>
      </c>
      <c r="CD183" t="str">
        <v>2.490087</v>
      </c>
      <c r="CE183" t="str">
        <v>1.072096</v>
      </c>
      <c r="CF183" t="str">
        <v>0.751525</v>
      </c>
      <c r="CG183" t="str">
        <v>0.264426</v>
      </c>
      <c r="CH183" t="str">
        <v>-0.013443</v>
      </c>
      <c r="CI183" t="str">
        <v>0.655655</v>
      </c>
      <c r="CJ183" t="str">
        <v>0.149776</v>
      </c>
      <c r="CK183" t="str">
        <v>129.780289</v>
      </c>
      <c r="CL183" t="str">
        <v>0.001138</v>
      </c>
      <c r="CM183" t="str">
        <v>2.363673</v>
      </c>
      <c r="CN183" t="str">
        <v>0.000005</v>
      </c>
      <c r="CO183" t="str">
        <v>1.000000</v>
      </c>
      <c r="CP183" t="str">
        <v>2.399535</v>
      </c>
      <c r="CQ183" t="str">
        <v>0.000012</v>
      </c>
      <c r="CR183" t="str">
        <v>1.000000</v>
      </c>
      <c r="CS183" t="str">
        <v>0.601056</v>
      </c>
      <c r="CT183" t="str">
        <v>0.600294</v>
      </c>
      <c r="CU183" t="str">
        <v>0.107352</v>
      </c>
      <c r="CV183" t="str">
        <v>0.000000</v>
      </c>
      <c r="CW183" t="str">
        <v>PSF-01163_20250129103019_ab7</v>
      </c>
      <c r="CX183" t="str">
        <v>PFA-00994</v>
      </c>
      <c r="CY183" t="str">
        <v>PSA-00994</v>
      </c>
      <c r="CZ183" t="str">
        <v>PSF-01163</v>
      </c>
      <c r="DA183" t="str">
        <v>RHS-01998</v>
      </c>
      <c r="DB183" t="str">
        <v>3.0.0</v>
      </c>
      <c r="DC183" t="str">
        <v>2025-01-13T08:33:48.201Z</v>
      </c>
    </row>
    <row r="184">
      <c r="A184" t="str">
        <v>181</v>
      </c>
      <c r="B184" t="str">
        <v>10:30:59</v>
      </c>
      <c r="C184" t="str">
        <v>2025-01-29</v>
      </c>
      <c r="D184" t="str">
        <v>K_lowfl_medbth</v>
      </c>
      <c r="E184" t="str">
        <v>Karina Guo</v>
      </c>
      <c r="F184" t="str">
        <v/>
      </c>
      <c r="G184" t="str">
        <v/>
      </c>
      <c r="H184" t="str">
        <v>397</v>
      </c>
      <c r="I184" t="str">
        <v>Mid</v>
      </c>
      <c r="J184" t="str">
        <f>1/((1/L184)-(1/K184))</f>
        <v>0.043246</v>
      </c>
      <c r="K184" t="str">
        <f>BH184+(BI184*AN184)+(BJ184*AN184*POWER(V184,2))+(BK184*AN184*V184)+(BL184*POWER(AN184,2))</f>
        <v>1.900295</v>
      </c>
      <c r="L184" t="str">
        <f>((M184/1000)*(1000-((T184+S184)/2)))/(T184-S184)</f>
        <v>0.042284</v>
      </c>
      <c r="M184" t="str">
        <f>(AN184*(S184-R184))/(100*U184*(1000-S184))*1000</f>
        <v>0.546442</v>
      </c>
      <c r="N184" t="str">
        <v>1.793422</v>
      </c>
      <c r="O184" t="str">
        <v>1.763208</v>
      </c>
      <c r="P184" t="str">
        <f>0.61365*EXP((17.502*AL184)/(240.97+AL184))</f>
        <v>3.073994</v>
      </c>
      <c r="Q184" t="str">
        <f>P184-N184</f>
        <v>1.280572</v>
      </c>
      <c r="R184" t="str">
        <v>17.367321</v>
      </c>
      <c r="S184" t="str">
        <v>17.664923</v>
      </c>
      <c r="T184" t="str">
        <f>(P184/AM184)*1000</f>
        <v>30.278351</v>
      </c>
      <c r="U184" t="str">
        <f>V184*BG184</f>
        <v>0.441786</v>
      </c>
      <c r="V184" t="str">
        <v>7.500000</v>
      </c>
      <c r="W184" t="str">
        <v>PSF-01163_20250129103059_030</v>
      </c>
      <c r="X184" t="str">
        <v>0.000000</v>
      </c>
      <c r="Y184" t="str">
        <v>0.000000</v>
      </c>
      <c r="Z184" t="str">
        <v>0.000000</v>
      </c>
      <c r="AA184" t="str">
        <v>134.518143</v>
      </c>
      <c r="AB184" t="str">
        <v>574.079285</v>
      </c>
      <c r="AC184" t="str">
        <v>0.765680</v>
      </c>
      <c r="AD184" t="str">
        <v>0.5</v>
      </c>
      <c r="AE184" t="str">
        <v>0.80</v>
      </c>
      <c r="AF184" t="str">
        <f>AC184*AD184*AE184*AQ184</f>
        <v>16.550495</v>
      </c>
      <c r="AG184" t="str">
        <v>1.000000</v>
      </c>
      <c r="AH184" t="str">
        <v>53.87</v>
      </c>
      <c r="AI184" t="str">
        <v>52.97</v>
      </c>
      <c r="AJ184" t="str">
        <v>25.77</v>
      </c>
      <c r="AK184" t="str">
        <v>24.43</v>
      </c>
      <c r="AL184" t="str">
        <f>(AK184-AJ184)*(AJ184*0+0)+AK184</f>
        <v>24.43</v>
      </c>
      <c r="AM184" t="str">
        <v>101.52</v>
      </c>
      <c r="AN184" t="str">
        <v>79.7</v>
      </c>
      <c r="AO184" t="str">
        <v>79.6</v>
      </c>
      <c r="AP184" t="str">
        <v>0.2</v>
      </c>
      <c r="AQ184" t="str">
        <v>54</v>
      </c>
      <c r="AR184" t="str">
        <v>3.952</v>
      </c>
      <c r="AS184" t="str">
        <v>10:24:24</v>
      </c>
      <c r="AT184" t="str">
        <v>2025-01-29</v>
      </c>
      <c r="AU184" t="str">
        <v>-1.34</v>
      </c>
      <c r="AV184" t="str">
        <v>1</v>
      </c>
      <c r="AW184" t="str">
        <v>0.001</v>
      </c>
      <c r="AX184" t="str">
        <v>0.000</v>
      </c>
      <c r="AY184" t="str">
        <v>0.003</v>
      </c>
      <c r="AZ184" t="str">
        <v>-0.024</v>
      </c>
      <c r="BA184" t="str">
        <v>-0.190</v>
      </c>
      <c r="BB184" t="str">
        <v>-0.508</v>
      </c>
      <c r="BC184" t="str">
        <v>1</v>
      </c>
      <c r="BD184" t="str">
        <v>75</v>
      </c>
      <c r="BE184" t="str">
        <v>0.001</v>
      </c>
      <c r="BF184" t="str">
        <v>2.000000</v>
      </c>
      <c r="BG184" t="str">
        <v>0.058905</v>
      </c>
      <c r="BH184" t="str">
        <v>0.000000</v>
      </c>
      <c r="BI184" t="str">
        <v>0.029230</v>
      </c>
      <c r="BJ184" t="str">
        <v>0.000000</v>
      </c>
      <c r="BK184" t="str">
        <v>0.000000</v>
      </c>
      <c r="BL184" t="str">
        <v>-0.000068</v>
      </c>
      <c r="BM184" t="str">
        <v>standard</v>
      </c>
      <c r="BN184" t="str">
        <v>0</v>
      </c>
      <c r="BO184" t="str">
        <v>rectangular</v>
      </c>
      <c r="BP184" t="str">
        <v>7000</v>
      </c>
      <c r="BQ184" t="str">
        <v>500</v>
      </c>
      <c r="BR184" t="str">
        <v>1.000000</v>
      </c>
      <c r="BS184" t="str">
        <v>2.000000</v>
      </c>
      <c r="BT184" t="str">
        <v>55537</v>
      </c>
      <c r="BU184" t="str">
        <v>55537</v>
      </c>
      <c r="BV184" t="str">
        <v>55537</v>
      </c>
      <c r="BW184" t="str">
        <v>0.000000</v>
      </c>
      <c r="BX184" t="str">
        <v>-9999</v>
      </c>
      <c r="BY184" t="str">
        <v>0.000000</v>
      </c>
      <c r="BZ184" t="str">
        <v>0.000000</v>
      </c>
      <c r="CA184" t="str">
        <v>0.000000</v>
      </c>
      <c r="CB184" t="str">
        <v>0.000000</v>
      </c>
      <c r="CC184" t="str">
        <v>2.446458</v>
      </c>
      <c r="CD184" t="str">
        <v>2.488663</v>
      </c>
      <c r="CE184" t="str">
        <v>1.073015</v>
      </c>
      <c r="CF184" t="str">
        <v>0.762010</v>
      </c>
      <c r="CG184" t="str">
        <v>0.264469</v>
      </c>
      <c r="CH184" t="str">
        <v>-0.013138</v>
      </c>
      <c r="CI184" t="str">
        <v>0.657787</v>
      </c>
      <c r="CJ184" t="str">
        <v>0.154352</v>
      </c>
      <c r="CK184" t="str">
        <v>134.518143</v>
      </c>
      <c r="CL184" t="str">
        <v>0.001154</v>
      </c>
      <c r="CM184" t="str">
        <v>2.363673</v>
      </c>
      <c r="CN184" t="str">
        <v>0.000005</v>
      </c>
      <c r="CO184" t="str">
        <v>1.000000</v>
      </c>
      <c r="CP184" t="str">
        <v>2.399535</v>
      </c>
      <c r="CQ184" t="str">
        <v>0.000012</v>
      </c>
      <c r="CR184" t="str">
        <v>1.000000</v>
      </c>
      <c r="CS184" t="str">
        <v>0.601056</v>
      </c>
      <c r="CT184" t="str">
        <v>0.600294</v>
      </c>
      <c r="CU184" t="str">
        <v>0.107352</v>
      </c>
      <c r="CV184" t="str">
        <v>0.000000</v>
      </c>
      <c r="CW184" t="str">
        <v>PSF-01163_20250129103059_030</v>
      </c>
      <c r="CX184" t="str">
        <v>PFA-00994</v>
      </c>
      <c r="CY184" t="str">
        <v>PSA-00994</v>
      </c>
      <c r="CZ184" t="str">
        <v>PSF-01163</v>
      </c>
      <c r="DA184" t="str">
        <v>RHS-01998</v>
      </c>
      <c r="DB184" t="str">
        <v>3.0.0</v>
      </c>
      <c r="DC184" t="str">
        <v>2025-01-13T08:33:48.201Z</v>
      </c>
    </row>
    <row r="185">
      <c r="A185" t="str">
        <v>182</v>
      </c>
      <c r="B185" t="str">
        <v>10:32:10</v>
      </c>
      <c r="C185" t="str">
        <v>2025-01-29</v>
      </c>
      <c r="D185" t="str">
        <v>K_lowfl_medbth</v>
      </c>
      <c r="E185" t="str">
        <v>Karina Guo</v>
      </c>
      <c r="F185" t="str">
        <v/>
      </c>
      <c r="G185" t="str">
        <v/>
      </c>
      <c r="H185" t="str">
        <v>397</v>
      </c>
      <c r="I185" t="str">
        <v>Mid</v>
      </c>
      <c r="J185" t="str">
        <f>1/((1/L185)-(1/K185))</f>
        <v>0.094825</v>
      </c>
      <c r="K185" t="str">
        <f>BH185+(BI185*AN185)+(BJ185*AN185*POWER(V185,2))+(BK185*AN185*V185)+(BL185*POWER(AN185,2))</f>
        <v>1.903938</v>
      </c>
      <c r="L185" t="str">
        <f>((M185/1000)*(1000-((T185+S185)/2)))/(T185-S185)</f>
        <v>0.090326</v>
      </c>
      <c r="M185" t="str">
        <f>(AN185*(S185-R185))/(100*U185*(1000-S185))*1000</f>
        <v>1.123713</v>
      </c>
      <c r="N185" t="str">
        <v>1.813571</v>
      </c>
      <c r="O185" t="str">
        <v>1.751607</v>
      </c>
      <c r="P185" t="str">
        <f>0.61365*EXP((17.502*AL185)/(240.97+AL185))</f>
        <v>3.046332</v>
      </c>
      <c r="Q185" t="str">
        <f>P185-N185</f>
        <v>1.232761</v>
      </c>
      <c r="R185" t="str">
        <v>17.253597</v>
      </c>
      <c r="S185" t="str">
        <v>17.863955</v>
      </c>
      <c r="T185" t="str">
        <f>(P185/AM185)*1000</f>
        <v>30.006842</v>
      </c>
      <c r="U185" t="str">
        <f>V185*BG185</f>
        <v>0.441786</v>
      </c>
      <c r="V185" t="str">
        <v>7.500000</v>
      </c>
      <c r="W185" t="str">
        <v>PSF-01163_20250129103210_d28</v>
      </c>
      <c r="X185" t="str">
        <v>0.000000</v>
      </c>
      <c r="Y185" t="str">
        <v>0.000000</v>
      </c>
      <c r="Z185" t="str">
        <v>0.000000</v>
      </c>
      <c r="AA185" t="str">
        <v>147.739655</v>
      </c>
      <c r="AB185" t="str">
        <v>621.348755</v>
      </c>
      <c r="AC185" t="str">
        <v>0.762227</v>
      </c>
      <c r="AD185" t="str">
        <v>0.5</v>
      </c>
      <c r="AE185" t="str">
        <v>0.80</v>
      </c>
      <c r="AF185" t="str">
        <f>AC185*AD185*AE185*AQ185</f>
        <v>12.817052</v>
      </c>
      <c r="AG185" t="str">
        <v>1.000000</v>
      </c>
      <c r="AH185" t="str">
        <v>54.53</v>
      </c>
      <c r="AI185" t="str">
        <v>52.67</v>
      </c>
      <c r="AJ185" t="str">
        <v>25.76</v>
      </c>
      <c r="AK185" t="str">
        <v>24.28</v>
      </c>
      <c r="AL185" t="str">
        <f>(AK185-AJ185)*(AJ185*0+0)+AK185</f>
        <v>24.28</v>
      </c>
      <c r="AM185" t="str">
        <v>101.52</v>
      </c>
      <c r="AN185" t="str">
        <v>79.9</v>
      </c>
      <c r="AO185" t="str">
        <v>79.5</v>
      </c>
      <c r="AP185" t="str">
        <v>0.5</v>
      </c>
      <c r="AQ185" t="str">
        <v>42</v>
      </c>
      <c r="AR185" t="str">
        <v>3.950</v>
      </c>
      <c r="AS185" t="str">
        <v>10:24:24</v>
      </c>
      <c r="AT185" t="str">
        <v>2025-01-29</v>
      </c>
      <c r="AU185" t="str">
        <v>-1.34</v>
      </c>
      <c r="AV185" t="str">
        <v>1</v>
      </c>
      <c r="AW185" t="str">
        <v>0.001</v>
      </c>
      <c r="AX185" t="str">
        <v>0.001</v>
      </c>
      <c r="AY185" t="str">
        <v>0.006</v>
      </c>
      <c r="AZ185" t="str">
        <v>0.250</v>
      </c>
      <c r="BA185" t="str">
        <v>0.752</v>
      </c>
      <c r="BB185" t="str">
        <v>1.062</v>
      </c>
      <c r="BC185" t="str">
        <v>1</v>
      </c>
      <c r="BD185" t="str">
        <v>75</v>
      </c>
      <c r="BE185" t="str">
        <v>0.001</v>
      </c>
      <c r="BF185" t="str">
        <v>2.000000</v>
      </c>
      <c r="BG185" t="str">
        <v>0.058905</v>
      </c>
      <c r="BH185" t="str">
        <v>0.000000</v>
      </c>
      <c r="BI185" t="str">
        <v>0.029230</v>
      </c>
      <c r="BJ185" t="str">
        <v>0.000000</v>
      </c>
      <c r="BK185" t="str">
        <v>0.000000</v>
      </c>
      <c r="BL185" t="str">
        <v>-0.000068</v>
      </c>
      <c r="BM185" t="str">
        <v>standard</v>
      </c>
      <c r="BN185" t="str">
        <v>0</v>
      </c>
      <c r="BO185" t="str">
        <v>rectangular</v>
      </c>
      <c r="BP185" t="str">
        <v>7000</v>
      </c>
      <c r="BQ185" t="str">
        <v>500</v>
      </c>
      <c r="BR185" t="str">
        <v>1.000000</v>
      </c>
      <c r="BS185" t="str">
        <v>2.000000</v>
      </c>
      <c r="BT185" t="str">
        <v>55537</v>
      </c>
      <c r="BU185" t="str">
        <v>55537</v>
      </c>
      <c r="BV185" t="str">
        <v>55537</v>
      </c>
      <c r="BW185" t="str">
        <v>0.000000</v>
      </c>
      <c r="BX185" t="str">
        <v>-9999</v>
      </c>
      <c r="BY185" t="str">
        <v>0.000000</v>
      </c>
      <c r="BZ185" t="str">
        <v>0.000000</v>
      </c>
      <c r="CA185" t="str">
        <v>0.000000</v>
      </c>
      <c r="CB185" t="str">
        <v>0.000000</v>
      </c>
      <c r="CC185" t="str">
        <v>2.446063</v>
      </c>
      <c r="CD185" t="str">
        <v>2.489565</v>
      </c>
      <c r="CE185" t="str">
        <v>1.074368</v>
      </c>
      <c r="CF185" t="str">
        <v>0.761886</v>
      </c>
      <c r="CG185" t="str">
        <v>0.264630</v>
      </c>
      <c r="CH185" t="str">
        <v>-0.014656</v>
      </c>
      <c r="CI185" t="str">
        <v>0.661635</v>
      </c>
      <c r="CJ185" t="str">
        <v>0.143915</v>
      </c>
      <c r="CK185" t="str">
        <v>147.739655</v>
      </c>
      <c r="CL185" t="str">
        <v>0.001148</v>
      </c>
      <c r="CM185" t="str">
        <v>2.363673</v>
      </c>
      <c r="CN185" t="str">
        <v>0.000005</v>
      </c>
      <c r="CO185" t="str">
        <v>1.000000</v>
      </c>
      <c r="CP185" t="str">
        <v>2.399535</v>
      </c>
      <c r="CQ185" t="str">
        <v>0.000012</v>
      </c>
      <c r="CR185" t="str">
        <v>1.000000</v>
      </c>
      <c r="CS185" t="str">
        <v>0.601056</v>
      </c>
      <c r="CT185" t="str">
        <v>0.600294</v>
      </c>
      <c r="CU185" t="str">
        <v>0.107352</v>
      </c>
      <c r="CV185" t="str">
        <v>0.000000</v>
      </c>
      <c r="CW185" t="str">
        <v>PSF-01163_20250129103210_d28</v>
      </c>
      <c r="CX185" t="str">
        <v>PFA-00994</v>
      </c>
      <c r="CY185" t="str">
        <v>PSA-00994</v>
      </c>
      <c r="CZ185" t="str">
        <v>PSF-01163</v>
      </c>
      <c r="DA185" t="str">
        <v>RHS-01998</v>
      </c>
      <c r="DB185" t="str">
        <v>3.0.0</v>
      </c>
      <c r="DC185" t="str">
        <v>2025-01-13T08:33:48.201Z</v>
      </c>
    </row>
    <row r="186">
      <c r="A186" t="str">
        <v>183</v>
      </c>
      <c r="B186" t="str">
        <v>10:32:45</v>
      </c>
      <c r="C186" t="str">
        <v>2025-01-29</v>
      </c>
      <c r="D186" t="str">
        <v>K_lowfl_medbth</v>
      </c>
      <c r="E186" t="str">
        <v>Karina Guo</v>
      </c>
      <c r="F186" t="str">
        <v/>
      </c>
      <c r="G186" t="str">
        <v/>
      </c>
      <c r="H186" t="str">
        <v>326</v>
      </c>
      <c r="I186" t="str">
        <v>Mid</v>
      </c>
      <c r="J186" t="str">
        <f>1/((1/L186)-(1/K186))</f>
        <v>0.052490</v>
      </c>
      <c r="K186" t="str">
        <f>BH186+(BI186*AN186)+(BJ186*AN186*POWER(V186,2))+(BK186*AN186*V186)+(BL186*POWER(AN186,2))</f>
        <v>1.903453</v>
      </c>
      <c r="L186" t="str">
        <f>((M186/1000)*(1000-((T186+S186)/2)))/(T186-S186)</f>
        <v>0.051081</v>
      </c>
      <c r="M186" t="str">
        <f>(AN186*(S186-R186))/(100*U186*(1000-S186))*1000</f>
        <v>0.665855</v>
      </c>
      <c r="N186" t="str">
        <v>1.793007</v>
      </c>
      <c r="O186" t="str">
        <v>1.756269</v>
      </c>
      <c r="P186" t="str">
        <f>0.61365*EXP((17.502*AL186)/(240.97+AL186))</f>
        <v>3.084640</v>
      </c>
      <c r="Q186" t="str">
        <f>P186-N186</f>
        <v>1.291632</v>
      </c>
      <c r="R186" t="str">
        <v>17.298622</v>
      </c>
      <c r="S186" t="str">
        <v>17.660484</v>
      </c>
      <c r="T186" t="str">
        <f>(P186/AM186)*1000</f>
        <v>30.382605</v>
      </c>
      <c r="U186" t="str">
        <f>V186*BG186</f>
        <v>0.441786</v>
      </c>
      <c r="V186" t="str">
        <v>7.500000</v>
      </c>
      <c r="W186" t="str">
        <v>PSF-01163_20250129103245_1ef</v>
      </c>
      <c r="X186" t="str">
        <v>0.000000</v>
      </c>
      <c r="Y186" t="str">
        <v>0.000000</v>
      </c>
      <c r="Z186" t="str">
        <v>0.000000</v>
      </c>
      <c r="AA186" t="str">
        <v>121.068481</v>
      </c>
      <c r="AB186" t="str">
        <v>463.905212</v>
      </c>
      <c r="AC186" t="str">
        <v>0.739023</v>
      </c>
      <c r="AD186" t="str">
        <v>0.5</v>
      </c>
      <c r="AE186" t="str">
        <v>0.80</v>
      </c>
      <c r="AF186" t="str">
        <f>AC186*AD186*AE186*AQ186</f>
        <v>12.584152</v>
      </c>
      <c r="AG186" t="str">
        <v>1.000000</v>
      </c>
      <c r="AH186" t="str">
        <v>53.94</v>
      </c>
      <c r="AI186" t="str">
        <v>52.84</v>
      </c>
      <c r="AJ186" t="str">
        <v>25.75</v>
      </c>
      <c r="AK186" t="str">
        <v>24.49</v>
      </c>
      <c r="AL186" t="str">
        <f>(AK186-AJ186)*(AJ186*0+0)+AK186</f>
        <v>24.49</v>
      </c>
      <c r="AM186" t="str">
        <v>101.53</v>
      </c>
      <c r="AN186" t="str">
        <v>79.9</v>
      </c>
      <c r="AO186" t="str">
        <v>72.0</v>
      </c>
      <c r="AP186" t="str">
        <v>9.9</v>
      </c>
      <c r="AQ186" t="str">
        <v>43</v>
      </c>
      <c r="AR186" t="str">
        <v>3.949</v>
      </c>
      <c r="AS186" t="str">
        <v>10:24:24</v>
      </c>
      <c r="AT186" t="str">
        <v>2025-01-29</v>
      </c>
      <c r="AU186" t="str">
        <v>-1.34</v>
      </c>
      <c r="AV186" t="str">
        <v>1</v>
      </c>
      <c r="AW186" t="str">
        <v>0.000</v>
      </c>
      <c r="AX186" t="str">
        <v>0.000</v>
      </c>
      <c r="AY186" t="str">
        <v>-9999.000</v>
      </c>
      <c r="AZ186" t="str">
        <v>-0.122</v>
      </c>
      <c r="BA186" t="str">
        <v>-0.198</v>
      </c>
      <c r="BB186" t="str">
        <v>-9999.000</v>
      </c>
      <c r="BC186" t="str">
        <v>1</v>
      </c>
      <c r="BD186" t="str">
        <v>75</v>
      </c>
      <c r="BE186" t="str">
        <v>0.001</v>
      </c>
      <c r="BF186" t="str">
        <v>2.000000</v>
      </c>
      <c r="BG186" t="str">
        <v>0.058905</v>
      </c>
      <c r="BH186" t="str">
        <v>0.000000</v>
      </c>
      <c r="BI186" t="str">
        <v>0.029230</v>
      </c>
      <c r="BJ186" t="str">
        <v>0.000000</v>
      </c>
      <c r="BK186" t="str">
        <v>0.000000</v>
      </c>
      <c r="BL186" t="str">
        <v>-0.000068</v>
      </c>
      <c r="BM186" t="str">
        <v>standard</v>
      </c>
      <c r="BN186" t="str">
        <v>0</v>
      </c>
      <c r="BO186" t="str">
        <v>rectangular</v>
      </c>
      <c r="BP186" t="str">
        <v>7000</v>
      </c>
      <c r="BQ186" t="str">
        <v>500</v>
      </c>
      <c r="BR186" t="str">
        <v>1.000000</v>
      </c>
      <c r="BS186" t="str">
        <v>2.000000</v>
      </c>
      <c r="BT186" t="str">
        <v>55537</v>
      </c>
      <c r="BU186" t="str">
        <v>55537</v>
      </c>
      <c r="BV186" t="str">
        <v>55537</v>
      </c>
      <c r="BW186" t="str">
        <v>0.000000</v>
      </c>
      <c r="BX186" t="str">
        <v>-9999</v>
      </c>
      <c r="BY186" t="str">
        <v>0.000000</v>
      </c>
      <c r="BZ186" t="str">
        <v>0.000000</v>
      </c>
      <c r="CA186" t="str">
        <v>0.000000</v>
      </c>
      <c r="CB186" t="str">
        <v>0.000000</v>
      </c>
      <c r="CC186" t="str">
        <v>2.446289</v>
      </c>
      <c r="CD186" t="str">
        <v>2.488758</v>
      </c>
      <c r="CE186" t="str">
        <v>1.074188</v>
      </c>
      <c r="CF186" t="str">
        <v>0.745503</v>
      </c>
      <c r="CG186" t="str">
        <v>0.264729</v>
      </c>
      <c r="CH186" t="str">
        <v>-0.012214</v>
      </c>
      <c r="CI186" t="str">
        <v>0.663450</v>
      </c>
      <c r="CJ186" t="str">
        <v>0.144378</v>
      </c>
      <c r="CK186" t="str">
        <v>121.068481</v>
      </c>
      <c r="CL186" t="str">
        <v>0.001128</v>
      </c>
      <c r="CM186" t="str">
        <v>2.363673</v>
      </c>
      <c r="CN186" t="str">
        <v>0.000005</v>
      </c>
      <c r="CO186" t="str">
        <v>1.000000</v>
      </c>
      <c r="CP186" t="str">
        <v>2.399535</v>
      </c>
      <c r="CQ186" t="str">
        <v>0.000012</v>
      </c>
      <c r="CR186" t="str">
        <v>1.000000</v>
      </c>
      <c r="CS186" t="str">
        <v>0.601056</v>
      </c>
      <c r="CT186" t="str">
        <v>0.600294</v>
      </c>
      <c r="CU186" t="str">
        <v>0.107352</v>
      </c>
      <c r="CV186" t="str">
        <v>0.000000</v>
      </c>
      <c r="CW186" t="str">
        <v>PSF-01163_20250129103245_1ef</v>
      </c>
      <c r="CX186" t="str">
        <v>PFA-00994</v>
      </c>
      <c r="CY186" t="str">
        <v>PSA-00994</v>
      </c>
      <c r="CZ186" t="str">
        <v>PSF-01163</v>
      </c>
      <c r="DA186" t="str">
        <v>RHS-01998</v>
      </c>
      <c r="DB186" t="str">
        <v>3.0.0</v>
      </c>
      <c r="DC186" t="str">
        <v>2025-01-13T08:33:48.201Z</v>
      </c>
    </row>
    <row r="187">
      <c r="A187" t="str">
        <v>184</v>
      </c>
      <c r="B187" t="str">
        <v>10:33:34</v>
      </c>
      <c r="C187" t="str">
        <v>2025-01-29</v>
      </c>
      <c r="D187" t="str">
        <v>K_lowfl_medbth</v>
      </c>
      <c r="E187" t="str">
        <v>Karina Guo</v>
      </c>
      <c r="F187" t="str">
        <v/>
      </c>
      <c r="G187" t="str">
        <v/>
      </c>
      <c r="H187" t="str">
        <v>326</v>
      </c>
      <c r="I187" t="str">
        <v>Mid</v>
      </c>
      <c r="J187" t="str">
        <f>1/((1/L187)-(1/K187))</f>
        <v>0.020778</v>
      </c>
      <c r="K187" t="str">
        <f>BH187+(BI187*AN187)+(BJ187*AN187*POWER(V187,2))+(BK187*AN187*V187)+(BL187*POWER(AN187,2))</f>
        <v>1.906495</v>
      </c>
      <c r="L187" t="str">
        <f>((M187/1000)*(1000-((T187+S187)/2)))/(T187-S187)</f>
        <v>0.020554</v>
      </c>
      <c r="M187" t="str">
        <f>(AN187*(S187-R187))/(100*U187*(1000-S187))*1000</f>
        <v>0.294735</v>
      </c>
      <c r="N187" t="str">
        <v>1.776724</v>
      </c>
      <c r="O187" t="str">
        <v>1.760493</v>
      </c>
      <c r="P187" t="str">
        <f>0.61365*EXP((17.502*AL187)/(240.97+AL187))</f>
        <v>3.196949</v>
      </c>
      <c r="Q187" t="str">
        <f>P187-N187</f>
        <v>1.420225</v>
      </c>
      <c r="R187" t="str">
        <v>17.339975</v>
      </c>
      <c r="S187" t="str">
        <v>17.499846</v>
      </c>
      <c r="T187" t="str">
        <f>(P187/AM187)*1000</f>
        <v>31.488348</v>
      </c>
      <c r="U187" t="str">
        <f>V187*BG187</f>
        <v>0.441786</v>
      </c>
      <c r="V187" t="str">
        <v>7.500000</v>
      </c>
      <c r="W187" t="str">
        <v>PSF-01163_20250129103334_4b7</v>
      </c>
      <c r="X187" t="str">
        <v>0.000000</v>
      </c>
      <c r="Y187" t="str">
        <v>0.000000</v>
      </c>
      <c r="Z187" t="str">
        <v>0.000000</v>
      </c>
      <c r="AA187" t="str">
        <v>122.034431</v>
      </c>
      <c r="AB187" t="str">
        <v>498.623718</v>
      </c>
      <c r="AC187" t="str">
        <v>0.755257</v>
      </c>
      <c r="AD187" t="str">
        <v>0.5</v>
      </c>
      <c r="AE187" t="str">
        <v>0.80</v>
      </c>
      <c r="AF187" t="str">
        <f>AC187*AD187*AE187*AQ187</f>
        <v>11.593798</v>
      </c>
      <c r="AG187" t="str">
        <v>1.000000</v>
      </c>
      <c r="AH187" t="str">
        <v>53.49</v>
      </c>
      <c r="AI187" t="str">
        <v>53.00</v>
      </c>
      <c r="AJ187" t="str">
        <v>25.73</v>
      </c>
      <c r="AK187" t="str">
        <v>25.09</v>
      </c>
      <c r="AL187" t="str">
        <f>(AK187-AJ187)*(AJ187*0+0)+AK187</f>
        <v>25.09</v>
      </c>
      <c r="AM187" t="str">
        <v>101.53</v>
      </c>
      <c r="AN187" t="str">
        <v>80.0</v>
      </c>
      <c r="AO187" t="str">
        <v>79.4</v>
      </c>
      <c r="AP187" t="str">
        <v>0.8</v>
      </c>
      <c r="AQ187" t="str">
        <v>38</v>
      </c>
      <c r="AR187" t="str">
        <v>3.949</v>
      </c>
      <c r="AS187" t="str">
        <v>10:24:24</v>
      </c>
      <c r="AT187" t="str">
        <v>2025-01-29</v>
      </c>
      <c r="AU187" t="str">
        <v>-1.34</v>
      </c>
      <c r="AV187" t="str">
        <v>1</v>
      </c>
      <c r="AW187" t="str">
        <v>0.000</v>
      </c>
      <c r="AX187" t="str">
        <v>-0.000</v>
      </c>
      <c r="AY187" t="str">
        <v>0.002</v>
      </c>
      <c r="AZ187" t="str">
        <v>-0.178</v>
      </c>
      <c r="BA187" t="str">
        <v>-0.420</v>
      </c>
      <c r="BB187" t="str">
        <v>-1.070</v>
      </c>
      <c r="BC187" t="str">
        <v>1</v>
      </c>
      <c r="BD187" t="str">
        <v>75</v>
      </c>
      <c r="BE187" t="str">
        <v>0.001</v>
      </c>
      <c r="BF187" t="str">
        <v>2.000000</v>
      </c>
      <c r="BG187" t="str">
        <v>0.058905</v>
      </c>
      <c r="BH187" t="str">
        <v>0.000000</v>
      </c>
      <c r="BI187" t="str">
        <v>0.029230</v>
      </c>
      <c r="BJ187" t="str">
        <v>0.000000</v>
      </c>
      <c r="BK187" t="str">
        <v>0.000000</v>
      </c>
      <c r="BL187" t="str">
        <v>-0.000068</v>
      </c>
      <c r="BM187" t="str">
        <v>standard</v>
      </c>
      <c r="BN187" t="str">
        <v>0</v>
      </c>
      <c r="BO187" t="str">
        <v>rectangular</v>
      </c>
      <c r="BP187" t="str">
        <v>7000</v>
      </c>
      <c r="BQ187" t="str">
        <v>500</v>
      </c>
      <c r="BR187" t="str">
        <v>1.000000</v>
      </c>
      <c r="BS187" t="str">
        <v>2.000000</v>
      </c>
      <c r="BT187" t="str">
        <v>55537</v>
      </c>
      <c r="BU187" t="str">
        <v>55537</v>
      </c>
      <c r="BV187" t="str">
        <v>55537</v>
      </c>
      <c r="BW187" t="str">
        <v>0.000000</v>
      </c>
      <c r="BX187" t="str">
        <v>-9999</v>
      </c>
      <c r="BY187" t="str">
        <v>0.000000</v>
      </c>
      <c r="BZ187" t="str">
        <v>0.000000</v>
      </c>
      <c r="CA187" t="str">
        <v>0.000000</v>
      </c>
      <c r="CB187" t="str">
        <v>0.000000</v>
      </c>
      <c r="CC187" t="str">
        <v>2.446511</v>
      </c>
      <c r="CD187" t="str">
        <v>2.488140</v>
      </c>
      <c r="CE187" t="str">
        <v>1.075319</v>
      </c>
      <c r="CF187" t="str">
        <v>0.761615</v>
      </c>
      <c r="CG187" t="str">
        <v>0.264858</v>
      </c>
      <c r="CH187" t="str">
        <v>-0.005335</v>
      </c>
      <c r="CI187" t="str">
        <v>0.666159</v>
      </c>
      <c r="CJ187" t="str">
        <v>0.140731</v>
      </c>
      <c r="CK187" t="str">
        <v>122.034431</v>
      </c>
      <c r="CL187" t="str">
        <v>0.001137</v>
      </c>
      <c r="CM187" t="str">
        <v>2.363673</v>
      </c>
      <c r="CN187" t="str">
        <v>0.000005</v>
      </c>
      <c r="CO187" t="str">
        <v>1.000000</v>
      </c>
      <c r="CP187" t="str">
        <v>2.399535</v>
      </c>
      <c r="CQ187" t="str">
        <v>0.000012</v>
      </c>
      <c r="CR187" t="str">
        <v>1.000000</v>
      </c>
      <c r="CS187" t="str">
        <v>0.601056</v>
      </c>
      <c r="CT187" t="str">
        <v>0.600294</v>
      </c>
      <c r="CU187" t="str">
        <v>0.107352</v>
      </c>
      <c r="CV187" t="str">
        <v>0.000000</v>
      </c>
      <c r="CW187" t="str">
        <v>PSF-01163_20250129103334_4b7</v>
      </c>
      <c r="CX187" t="str">
        <v>PFA-00994</v>
      </c>
      <c r="CY187" t="str">
        <v>PSA-00994</v>
      </c>
      <c r="CZ187" t="str">
        <v>PSF-01163</v>
      </c>
      <c r="DA187" t="str">
        <v>RHS-01998</v>
      </c>
      <c r="DB187" t="str">
        <v>3.0.0</v>
      </c>
      <c r="DC187" t="str">
        <v>2025-01-13T08:33:48.201Z</v>
      </c>
    </row>
    <row r="188">
      <c r="A188" t="str">
        <v>185</v>
      </c>
      <c r="B188" t="str">
        <v>10:34:21</v>
      </c>
      <c r="C188" t="str">
        <v>2025-01-29</v>
      </c>
      <c r="D188" t="str">
        <v>K_lowfl_medbth</v>
      </c>
      <c r="E188" t="str">
        <v>Karina Guo</v>
      </c>
      <c r="F188" t="str">
        <v/>
      </c>
      <c r="G188" t="str">
        <v/>
      </c>
      <c r="H188" t="str">
        <v>326</v>
      </c>
      <c r="I188" t="str">
        <v>Mid</v>
      </c>
      <c r="J188" t="str">
        <f>1/((1/L188)-(1/K188))</f>
        <v>0.035993</v>
      </c>
      <c r="K188" t="str">
        <f>BH188+(BI188*AN188)+(BJ188*AN188*POWER(V188,2))+(BK188*AN188*V188)+(BL188*POWER(AN188,2))</f>
        <v>1.905804</v>
      </c>
      <c r="L188" t="str">
        <f>((M188/1000)*(1000-((T188+S188)/2)))/(T188-S188)</f>
        <v>0.035326</v>
      </c>
      <c r="M188" t="str">
        <f>(AN188*(S188-R188))/(100*U188*(1000-S188))*1000</f>
        <v>0.500164</v>
      </c>
      <c r="N188" t="str">
        <v>1.785350</v>
      </c>
      <c r="O188" t="str">
        <v>1.757792</v>
      </c>
      <c r="P188" t="str">
        <f>0.61365*EXP((17.502*AL188)/(240.97+AL188))</f>
        <v>3.187750</v>
      </c>
      <c r="Q188" t="str">
        <f>P188-N188</f>
        <v>1.402400</v>
      </c>
      <c r="R188" t="str">
        <v>17.311926</v>
      </c>
      <c r="S188" t="str">
        <v>17.583330</v>
      </c>
      <c r="T188" t="str">
        <f>(P188/AM188)*1000</f>
        <v>31.395115</v>
      </c>
      <c r="U188" t="str">
        <f>V188*BG188</f>
        <v>0.441786</v>
      </c>
      <c r="V188" t="str">
        <v>7.500000</v>
      </c>
      <c r="W188" t="str">
        <v>PSF-01163_20250129103421_162</v>
      </c>
      <c r="X188" t="str">
        <v>0.000000</v>
      </c>
      <c r="Y188" t="str">
        <v>0.000000</v>
      </c>
      <c r="Z188" t="str">
        <v>0.000000</v>
      </c>
      <c r="AA188" t="str">
        <v>118.250015</v>
      </c>
      <c r="AB188" t="str">
        <v>477.342377</v>
      </c>
      <c r="AC188" t="str">
        <v>0.752274</v>
      </c>
      <c r="AD188" t="str">
        <v>0.5</v>
      </c>
      <c r="AE188" t="str">
        <v>0.80</v>
      </c>
      <c r="AF188" t="str">
        <f>AC188*AD188*AE188*AQ188</f>
        <v>10.255281</v>
      </c>
      <c r="AG188" t="str">
        <v>1.000000</v>
      </c>
      <c r="AH188" t="str">
        <v>53.79</v>
      </c>
      <c r="AI188" t="str">
        <v>52.96</v>
      </c>
      <c r="AJ188" t="str">
        <v>25.72</v>
      </c>
      <c r="AK188" t="str">
        <v>25.04</v>
      </c>
      <c r="AL188" t="str">
        <f>(AK188-AJ188)*(AJ188*0+0)+AK188</f>
        <v>25.04</v>
      </c>
      <c r="AM188" t="str">
        <v>101.54</v>
      </c>
      <c r="AN188" t="str">
        <v>80.0</v>
      </c>
      <c r="AO188" t="str">
        <v>79.7</v>
      </c>
      <c r="AP188" t="str">
        <v>0.3</v>
      </c>
      <c r="AQ188" t="str">
        <v>34</v>
      </c>
      <c r="AR188" t="str">
        <v>3.948</v>
      </c>
      <c r="AS188" t="str">
        <v>10:24:24</v>
      </c>
      <c r="AT188" t="str">
        <v>2025-01-29</v>
      </c>
      <c r="AU188" t="str">
        <v>-1.34</v>
      </c>
      <c r="AV188" t="str">
        <v>1</v>
      </c>
      <c r="AW188" t="str">
        <v>0.000</v>
      </c>
      <c r="AX188" t="str">
        <v>0.000</v>
      </c>
      <c r="AY188" t="str">
        <v>-9999.000</v>
      </c>
      <c r="AZ188" t="str">
        <v>-0.165</v>
      </c>
      <c r="BA188" t="str">
        <v>-0.118</v>
      </c>
      <c r="BB188" t="str">
        <v>-9999.000</v>
      </c>
      <c r="BC188" t="str">
        <v>1</v>
      </c>
      <c r="BD188" t="str">
        <v>75</v>
      </c>
      <c r="BE188" t="str">
        <v>0.001</v>
      </c>
      <c r="BF188" t="str">
        <v>2.000000</v>
      </c>
      <c r="BG188" t="str">
        <v>0.058905</v>
      </c>
      <c r="BH188" t="str">
        <v>0.000000</v>
      </c>
      <c r="BI188" t="str">
        <v>0.029230</v>
      </c>
      <c r="BJ188" t="str">
        <v>0.000000</v>
      </c>
      <c r="BK188" t="str">
        <v>0.000000</v>
      </c>
      <c r="BL188" t="str">
        <v>-0.000068</v>
      </c>
      <c r="BM188" t="str">
        <v>standard</v>
      </c>
      <c r="BN188" t="str">
        <v>0</v>
      </c>
      <c r="BO188" t="str">
        <v>rectangular</v>
      </c>
      <c r="BP188" t="str">
        <v>7000</v>
      </c>
      <c r="BQ188" t="str">
        <v>500</v>
      </c>
      <c r="BR188" t="str">
        <v>1.000000</v>
      </c>
      <c r="BS188" t="str">
        <v>2.000000</v>
      </c>
      <c r="BT188" t="str">
        <v>55537</v>
      </c>
      <c r="BU188" t="str">
        <v>55537</v>
      </c>
      <c r="BV188" t="str">
        <v>55537</v>
      </c>
      <c r="BW188" t="str">
        <v>0.000000</v>
      </c>
      <c r="BX188" t="str">
        <v>-9999</v>
      </c>
      <c r="BY188" t="str">
        <v>0.000000</v>
      </c>
      <c r="BZ188" t="str">
        <v>0.000000</v>
      </c>
      <c r="CA188" t="str">
        <v>0.000000</v>
      </c>
      <c r="CB188" t="str">
        <v>0.000000</v>
      </c>
      <c r="CC188" t="str">
        <v>2.446463</v>
      </c>
      <c r="CD188" t="str">
        <v>2.488560</v>
      </c>
      <c r="CE188" t="str">
        <v>1.075062</v>
      </c>
      <c r="CF188" t="str">
        <v>0.762342</v>
      </c>
      <c r="CG188" t="str">
        <v>0.265003</v>
      </c>
      <c r="CH188" t="str">
        <v>-0.005726</v>
      </c>
      <c r="CI188" t="str">
        <v>0.668630</v>
      </c>
      <c r="CJ188" t="str">
        <v>0.136994</v>
      </c>
      <c r="CK188" t="str">
        <v>118.250015</v>
      </c>
      <c r="CL188" t="str">
        <v>0.001138</v>
      </c>
      <c r="CM188" t="str">
        <v>2.363673</v>
      </c>
      <c r="CN188" t="str">
        <v>0.000005</v>
      </c>
      <c r="CO188" t="str">
        <v>1.000000</v>
      </c>
      <c r="CP188" t="str">
        <v>2.399535</v>
      </c>
      <c r="CQ188" t="str">
        <v>0.000012</v>
      </c>
      <c r="CR188" t="str">
        <v>1.000000</v>
      </c>
      <c r="CS188" t="str">
        <v>0.601056</v>
      </c>
      <c r="CT188" t="str">
        <v>0.600294</v>
      </c>
      <c r="CU188" t="str">
        <v>0.107352</v>
      </c>
      <c r="CV188" t="str">
        <v>0.000000</v>
      </c>
      <c r="CW188" t="str">
        <v>PSF-01163_20250129103421_162</v>
      </c>
      <c r="CX188" t="str">
        <v>PFA-00994</v>
      </c>
      <c r="CY188" t="str">
        <v>PSA-00994</v>
      </c>
      <c r="CZ188" t="str">
        <v>PSF-01163</v>
      </c>
      <c r="DA188" t="str">
        <v>RHS-01998</v>
      </c>
      <c r="DB188" t="str">
        <v>3.0.0</v>
      </c>
      <c r="DC188" t="str">
        <v>2025-01-13T08:33:48.201Z</v>
      </c>
    </row>
    <row r="189">
      <c r="A189" t="str">
        <v>186</v>
      </c>
      <c r="B189" t="str">
        <v>10:35:42</v>
      </c>
      <c r="C189" t="str">
        <v>2025-01-29</v>
      </c>
      <c r="D189" t="str">
        <v>K_lowfl_medbth</v>
      </c>
      <c r="E189" t="str">
        <v>Karina Guo</v>
      </c>
      <c r="F189" t="str">
        <v/>
      </c>
      <c r="G189" t="str">
        <v/>
      </c>
      <c r="H189" t="str">
        <v>288</v>
      </c>
      <c r="I189" t="str">
        <v>Low</v>
      </c>
      <c r="J189" t="str">
        <f>1/((1/L189)-(1/K189))</f>
        <v>0.019032</v>
      </c>
      <c r="K189" t="str">
        <f>BH189+(BI189*AN189)+(BJ189*AN189*POWER(V189,2))+(BK189*AN189*V189)+(BL189*POWER(AN189,2))</f>
        <v>1.902472</v>
      </c>
      <c r="L189" t="str">
        <f>((M189/1000)*(1000-((T189+S189)/2)))/(T189-S189)</f>
        <v>0.018843</v>
      </c>
      <c r="M189" t="str">
        <f>(AN189*(S189-R189))/(100*U189*(1000-S189))*1000</f>
        <v>0.255459</v>
      </c>
      <c r="N189" t="str">
        <v>1.780545</v>
      </c>
      <c r="O189" t="str">
        <v>1.766438</v>
      </c>
      <c r="P189" t="str">
        <f>0.61365*EXP((17.502*AL189)/(240.97+AL189))</f>
        <v>3.123812</v>
      </c>
      <c r="Q189" t="str">
        <f>P189-N189</f>
        <v>1.343267</v>
      </c>
      <c r="R189" t="str">
        <v>17.397593</v>
      </c>
      <c r="S189" t="str">
        <v>17.536531</v>
      </c>
      <c r="T189" t="str">
        <f>(P189/AM189)*1000</f>
        <v>30.766323</v>
      </c>
      <c r="U189" t="str">
        <f>V189*BG189</f>
        <v>0.441786</v>
      </c>
      <c r="V189" t="str">
        <v>7.500000</v>
      </c>
      <c r="W189" t="str">
        <v>PSF-01163_20250129103542_f50</v>
      </c>
      <c r="X189" t="str">
        <v>0.000000</v>
      </c>
      <c r="Y189" t="str">
        <v>0.000000</v>
      </c>
      <c r="Z189" t="str">
        <v>0.000000</v>
      </c>
      <c r="AA189" t="str">
        <v>132.863403</v>
      </c>
      <c r="AB189" t="str">
        <v>580.603455</v>
      </c>
      <c r="AC189" t="str">
        <v>0.771163</v>
      </c>
      <c r="AD189" t="str">
        <v>0.5</v>
      </c>
      <c r="AE189" t="str">
        <v>0.80</v>
      </c>
      <c r="AF189" t="str">
        <f>AC189*AD189*AE189*AQ189</f>
        <v>9.100977</v>
      </c>
      <c r="AG189" t="str">
        <v>1.000000</v>
      </c>
      <c r="AH189" t="str">
        <v>53.66</v>
      </c>
      <c r="AI189" t="str">
        <v>53.23</v>
      </c>
      <c r="AJ189" t="str">
        <v>25.72</v>
      </c>
      <c r="AK189" t="str">
        <v>24.70</v>
      </c>
      <c r="AL189" t="str">
        <f>(AK189-AJ189)*(AJ189*0+0)+AK189</f>
        <v>24.70</v>
      </c>
      <c r="AM189" t="str">
        <v>101.53</v>
      </c>
      <c r="AN189" t="str">
        <v>79.8</v>
      </c>
      <c r="AO189" t="str">
        <v>79.7</v>
      </c>
      <c r="AP189" t="str">
        <v>0.2</v>
      </c>
      <c r="AQ189" t="str">
        <v>30</v>
      </c>
      <c r="AR189" t="str">
        <v>3.946</v>
      </c>
      <c r="AS189" t="str">
        <v>10:34:41</v>
      </c>
      <c r="AT189" t="str">
        <v>2025-01-29</v>
      </c>
      <c r="AU189" t="str">
        <v>-1.34</v>
      </c>
      <c r="AV189" t="str">
        <v>1</v>
      </c>
      <c r="AW189" t="str">
        <v>-0.001</v>
      </c>
      <c r="AX189" t="str">
        <v>-0.000</v>
      </c>
      <c r="AY189" t="str">
        <v>-9999.000</v>
      </c>
      <c r="AZ189" t="str">
        <v>0.080</v>
      </c>
      <c r="BA189" t="str">
        <v>0.607</v>
      </c>
      <c r="BB189" t="str">
        <v>-9999.000</v>
      </c>
      <c r="BC189" t="str">
        <v>1</v>
      </c>
      <c r="BD189" t="str">
        <v>75</v>
      </c>
      <c r="BE189" t="str">
        <v>0.001</v>
      </c>
      <c r="BF189" t="str">
        <v>2.000000</v>
      </c>
      <c r="BG189" t="str">
        <v>0.058905</v>
      </c>
      <c r="BH189" t="str">
        <v>0.000000</v>
      </c>
      <c r="BI189" t="str">
        <v>0.029230</v>
      </c>
      <c r="BJ189" t="str">
        <v>0.000000</v>
      </c>
      <c r="BK189" t="str">
        <v>0.000000</v>
      </c>
      <c r="BL189" t="str">
        <v>-0.000068</v>
      </c>
      <c r="BM189" t="str">
        <v>standard</v>
      </c>
      <c r="BN189" t="str">
        <v>0</v>
      </c>
      <c r="BO189" t="str">
        <v>rectangular</v>
      </c>
      <c r="BP189" t="str">
        <v>7000</v>
      </c>
      <c r="BQ189" t="str">
        <v>500</v>
      </c>
      <c r="BR189" t="str">
        <v>1.000000</v>
      </c>
      <c r="BS189" t="str">
        <v>2.000000</v>
      </c>
      <c r="BT189" t="str">
        <v>55537</v>
      </c>
      <c r="BU189" t="str">
        <v>55537</v>
      </c>
      <c r="BV189" t="str">
        <v>55537</v>
      </c>
      <c r="BW189" t="str">
        <v>0.000000</v>
      </c>
      <c r="BX189" t="str">
        <v>-9999</v>
      </c>
      <c r="BY189" t="str">
        <v>0.000000</v>
      </c>
      <c r="BZ189" t="str">
        <v>0.000000</v>
      </c>
      <c r="CA189" t="str">
        <v>0.000000</v>
      </c>
      <c r="CB189" t="str">
        <v>0.000000</v>
      </c>
      <c r="CC189" t="str">
        <v>2.446818</v>
      </c>
      <c r="CD189" t="str">
        <v>2.488369</v>
      </c>
      <c r="CE189" t="str">
        <v>1.073823</v>
      </c>
      <c r="CF189" t="str">
        <v>0.762269</v>
      </c>
      <c r="CG189" t="str">
        <v>0.265027</v>
      </c>
      <c r="CH189" t="str">
        <v>-0.009525</v>
      </c>
      <c r="CI189" t="str">
        <v>0.673326</v>
      </c>
      <c r="CJ189" t="str">
        <v>0.133013</v>
      </c>
      <c r="CK189" t="str">
        <v>132.863403</v>
      </c>
      <c r="CL189" t="str">
        <v>0.001112</v>
      </c>
      <c r="CM189" t="str">
        <v>2.363673</v>
      </c>
      <c r="CN189" t="str">
        <v>0.000005</v>
      </c>
      <c r="CO189" t="str">
        <v>1.000000</v>
      </c>
      <c r="CP189" t="str">
        <v>2.399535</v>
      </c>
      <c r="CQ189" t="str">
        <v>0.000012</v>
      </c>
      <c r="CR189" t="str">
        <v>1.000000</v>
      </c>
      <c r="CS189" t="str">
        <v>0.601056</v>
      </c>
      <c r="CT189" t="str">
        <v>0.600294</v>
      </c>
      <c r="CU189" t="str">
        <v>0.107352</v>
      </c>
      <c r="CV189" t="str">
        <v>0.000000</v>
      </c>
      <c r="CW189" t="str">
        <v>PSF-01163_20250129103542_f50</v>
      </c>
      <c r="CX189" t="str">
        <v>PFA-00994</v>
      </c>
      <c r="CY189" t="str">
        <v>PSA-00994</v>
      </c>
      <c r="CZ189" t="str">
        <v>PSF-01163</v>
      </c>
      <c r="DA189" t="str">
        <v>RHS-01998</v>
      </c>
      <c r="DB189" t="str">
        <v>3.0.0</v>
      </c>
      <c r="DC189" t="str">
        <v>2025-01-13T08:33:48.201Z</v>
      </c>
    </row>
    <row r="190">
      <c r="A190" t="str">
        <v>187</v>
      </c>
      <c r="B190" t="str">
        <v>10:36:06</v>
      </c>
      <c r="C190" t="str">
        <v>2025-01-29</v>
      </c>
      <c r="D190" t="str">
        <v>K_lowfl_medbth</v>
      </c>
      <c r="E190" t="str">
        <v>Karina Guo</v>
      </c>
      <c r="F190" t="str">
        <v/>
      </c>
      <c r="G190" t="str">
        <v/>
      </c>
      <c r="H190" t="str">
        <v>288</v>
      </c>
      <c r="I190" t="str">
        <v>Low</v>
      </c>
      <c r="J190" t="str">
        <f>1/((1/L190)-(1/K190))</f>
        <v>0.027537</v>
      </c>
      <c r="K190" t="str">
        <f>BH190+(BI190*AN190)+(BJ190*AN190*POWER(V190,2))+(BK190*AN190*V190)+(BL190*POWER(AN190,2))</f>
        <v>1.901125</v>
      </c>
      <c r="L190" t="str">
        <f>((M190/1000)*(1000-((T190+S190)/2)))/(T190-S190)</f>
        <v>0.027144</v>
      </c>
      <c r="M190" t="str">
        <f>(AN190*(S190-R190))/(100*U190*(1000-S190))*1000</f>
        <v>0.365715</v>
      </c>
      <c r="N190" t="str">
        <v>1.780658</v>
      </c>
      <c r="O190" t="str">
        <v>1.760444</v>
      </c>
      <c r="P190" t="str">
        <f>0.61365*EXP((17.502*AL190)/(240.97+AL190))</f>
        <v>3.115686</v>
      </c>
      <c r="Q190" t="str">
        <f>P190-N190</f>
        <v>1.335028</v>
      </c>
      <c r="R190" t="str">
        <v>17.337952</v>
      </c>
      <c r="S190" t="str">
        <v>17.537041</v>
      </c>
      <c r="T190" t="str">
        <f>(P190/AM190)*1000</f>
        <v>30.685228</v>
      </c>
      <c r="U190" t="str">
        <f>V190*BG190</f>
        <v>0.441786</v>
      </c>
      <c r="V190" t="str">
        <v>7.500000</v>
      </c>
      <c r="W190" t="str">
        <v>PSF-01163_20250129103606_094</v>
      </c>
      <c r="X190" t="str">
        <v>0.000000</v>
      </c>
      <c r="Y190" t="str">
        <v>0.000000</v>
      </c>
      <c r="Z190" t="str">
        <v>0.000000</v>
      </c>
      <c r="AA190" t="str">
        <v>132.045151</v>
      </c>
      <c r="AB190" t="str">
        <v>576.055908</v>
      </c>
      <c r="AC190" t="str">
        <v>0.770777</v>
      </c>
      <c r="AD190" t="str">
        <v>0.5</v>
      </c>
      <c r="AE190" t="str">
        <v>0.80</v>
      </c>
      <c r="AF190" t="str">
        <f>AC190*AD190*AE190*AQ190</f>
        <v>8.179476</v>
      </c>
      <c r="AG190" t="str">
        <v>1.000000</v>
      </c>
      <c r="AH190" t="str">
        <v>53.70</v>
      </c>
      <c r="AI190" t="str">
        <v>53.09</v>
      </c>
      <c r="AJ190" t="str">
        <v>25.71</v>
      </c>
      <c r="AK190" t="str">
        <v>24.66</v>
      </c>
      <c r="AL190" t="str">
        <f>(AK190-AJ190)*(AJ190*0+0)+AK190</f>
        <v>24.66</v>
      </c>
      <c r="AM190" t="str">
        <v>101.54</v>
      </c>
      <c r="AN190" t="str">
        <v>79.7</v>
      </c>
      <c r="AO190" t="str">
        <v>70.4</v>
      </c>
      <c r="AP190" t="str">
        <v>11.7</v>
      </c>
      <c r="AQ190" t="str">
        <v>27</v>
      </c>
      <c r="AR190" t="str">
        <v>3.946</v>
      </c>
      <c r="AS190" t="str">
        <v>10:34:41</v>
      </c>
      <c r="AT190" t="str">
        <v>2025-01-29</v>
      </c>
      <c r="AU190" t="str">
        <v>-1.34</v>
      </c>
      <c r="AV190" t="str">
        <v>1</v>
      </c>
      <c r="AW190" t="str">
        <v>0.000</v>
      </c>
      <c r="AX190" t="str">
        <v>-0.000</v>
      </c>
      <c r="AY190" t="str">
        <v>0.003</v>
      </c>
      <c r="AZ190" t="str">
        <v>0.175</v>
      </c>
      <c r="BA190" t="str">
        <v>0.383</v>
      </c>
      <c r="BB190" t="str">
        <v>0.674</v>
      </c>
      <c r="BC190" t="str">
        <v>1</v>
      </c>
      <c r="BD190" t="str">
        <v>75</v>
      </c>
      <c r="BE190" t="str">
        <v>0.001</v>
      </c>
      <c r="BF190" t="str">
        <v>2.000000</v>
      </c>
      <c r="BG190" t="str">
        <v>0.058905</v>
      </c>
      <c r="BH190" t="str">
        <v>0.000000</v>
      </c>
      <c r="BI190" t="str">
        <v>0.029230</v>
      </c>
      <c r="BJ190" t="str">
        <v>0.000000</v>
      </c>
      <c r="BK190" t="str">
        <v>0.000000</v>
      </c>
      <c r="BL190" t="str">
        <v>-0.000068</v>
      </c>
      <c r="BM190" t="str">
        <v>standard</v>
      </c>
      <c r="BN190" t="str">
        <v>0</v>
      </c>
      <c r="BO190" t="str">
        <v>rectangular</v>
      </c>
      <c r="BP190" t="str">
        <v>7000</v>
      </c>
      <c r="BQ190" t="str">
        <v>500</v>
      </c>
      <c r="BR190" t="str">
        <v>1.000000</v>
      </c>
      <c r="BS190" t="str">
        <v>2.000000</v>
      </c>
      <c r="BT190" t="str">
        <v>55537</v>
      </c>
      <c r="BU190" t="str">
        <v>55537</v>
      </c>
      <c r="BV190" t="str">
        <v>55537</v>
      </c>
      <c r="BW190" t="str">
        <v>0.000000</v>
      </c>
      <c r="BX190" t="str">
        <v>-9999</v>
      </c>
      <c r="BY190" t="str">
        <v>0.000000</v>
      </c>
      <c r="BZ190" t="str">
        <v>0.000000</v>
      </c>
      <c r="CA190" t="str">
        <v>0.000000</v>
      </c>
      <c r="CB190" t="str">
        <v>0.000000</v>
      </c>
      <c r="CC190" t="str">
        <v>2.446630</v>
      </c>
      <c r="CD190" t="str">
        <v>2.488428</v>
      </c>
      <c r="CE190" t="str">
        <v>1.073323</v>
      </c>
      <c r="CF190" t="str">
        <v>0.742196</v>
      </c>
      <c r="CG190" t="str">
        <v>0.265152</v>
      </c>
      <c r="CH190" t="str">
        <v>-0.009882</v>
      </c>
      <c r="CI190" t="str">
        <v>0.674505</v>
      </c>
      <c r="CJ190" t="str">
        <v>0.130427</v>
      </c>
      <c r="CK190" t="str">
        <v>132.045151</v>
      </c>
      <c r="CL190" t="str">
        <v>0.001140</v>
      </c>
      <c r="CM190" t="str">
        <v>2.363673</v>
      </c>
      <c r="CN190" t="str">
        <v>0.000005</v>
      </c>
      <c r="CO190" t="str">
        <v>1.000000</v>
      </c>
      <c r="CP190" t="str">
        <v>2.399535</v>
      </c>
      <c r="CQ190" t="str">
        <v>0.000012</v>
      </c>
      <c r="CR190" t="str">
        <v>1.000000</v>
      </c>
      <c r="CS190" t="str">
        <v>0.601056</v>
      </c>
      <c r="CT190" t="str">
        <v>0.600294</v>
      </c>
      <c r="CU190" t="str">
        <v>0.107352</v>
      </c>
      <c r="CV190" t="str">
        <v>0.000000</v>
      </c>
      <c r="CW190" t="str">
        <v>PSF-01163_20250129103606_094</v>
      </c>
      <c r="CX190" t="str">
        <v>PFA-00994</v>
      </c>
      <c r="CY190" t="str">
        <v>PSA-00994</v>
      </c>
      <c r="CZ190" t="str">
        <v>PSF-01163</v>
      </c>
      <c r="DA190" t="str">
        <v>RHS-01998</v>
      </c>
      <c r="DB190" t="str">
        <v>3.0.0</v>
      </c>
      <c r="DC190" t="str">
        <v>2025-01-13T08:33:48.201Z</v>
      </c>
    </row>
    <row r="191">
      <c r="A191" t="str">
        <v>188</v>
      </c>
      <c r="B191" t="str">
        <v>10:36:23</v>
      </c>
      <c r="C191" t="str">
        <v>2025-01-29</v>
      </c>
      <c r="D191" t="str">
        <v>K_lowfl_medbth</v>
      </c>
      <c r="E191" t="str">
        <v>Karina Guo</v>
      </c>
      <c r="F191" t="str">
        <v/>
      </c>
      <c r="G191" t="str">
        <v/>
      </c>
      <c r="H191" t="str">
        <v>288</v>
      </c>
      <c r="I191" t="str">
        <v>Low</v>
      </c>
      <c r="J191" t="str">
        <f>1/((1/L191)-(1/K191))</f>
        <v>0.014922</v>
      </c>
      <c r="K191" t="str">
        <f>BH191+(BI191*AN191)+(BJ191*AN191*POWER(V191,2))+(BK191*AN191*V191)+(BL191*POWER(AN191,2))</f>
        <v>1.902833</v>
      </c>
      <c r="L191" t="str">
        <f>((M191/1000)*(1000-((T191+S191)/2)))/(T191-S191)</f>
        <v>0.014806</v>
      </c>
      <c r="M191" t="str">
        <f>(AN191*(S191-R191))/(100*U191*(1000-S191))*1000</f>
        <v>0.193133</v>
      </c>
      <c r="N191" t="str">
        <v>1.770308</v>
      </c>
      <c r="O191" t="str">
        <v>1.759643</v>
      </c>
      <c r="P191" t="str">
        <f>0.61365*EXP((17.502*AL191)/(240.97+AL191))</f>
        <v>3.063257</v>
      </c>
      <c r="Q191" t="str">
        <f>P191-N191</f>
        <v>1.292949</v>
      </c>
      <c r="R191" t="str">
        <v>17.330328</v>
      </c>
      <c r="S191" t="str">
        <v>17.435354</v>
      </c>
      <c r="T191" t="str">
        <f>(P191/AM191)*1000</f>
        <v>30.169315</v>
      </c>
      <c r="U191" t="str">
        <f>V191*BG191</f>
        <v>0.441786</v>
      </c>
      <c r="V191" t="str">
        <v>7.500000</v>
      </c>
      <c r="W191" t="str">
        <v>PSF-01163_20250129103623_082</v>
      </c>
      <c r="X191" t="str">
        <v>0.000000</v>
      </c>
      <c r="Y191" t="str">
        <v>0.000000</v>
      </c>
      <c r="Z191" t="str">
        <v>0.000000</v>
      </c>
      <c r="AA191" t="str">
        <v>137.096649</v>
      </c>
      <c r="AB191" t="str">
        <v>604.253784</v>
      </c>
      <c r="AC191" t="str">
        <v>0.773114</v>
      </c>
      <c r="AD191" t="str">
        <v>0.5</v>
      </c>
      <c r="AE191" t="str">
        <v>0.80</v>
      </c>
      <c r="AF191" t="str">
        <f>AC191*AD191*AE191*AQ191</f>
        <v>8.321387</v>
      </c>
      <c r="AG191" t="str">
        <v>1.000000</v>
      </c>
      <c r="AH191" t="str">
        <v>53.42</v>
      </c>
      <c r="AI191" t="str">
        <v>53.10</v>
      </c>
      <c r="AJ191" t="str">
        <v>25.70</v>
      </c>
      <c r="AK191" t="str">
        <v>24.38</v>
      </c>
      <c r="AL191" t="str">
        <f>(AK191-AJ191)*(AJ191*0+0)+AK191</f>
        <v>24.38</v>
      </c>
      <c r="AM191" t="str">
        <v>101.54</v>
      </c>
      <c r="AN191" t="str">
        <v>79.8</v>
      </c>
      <c r="AO191" t="str">
        <v>79.6</v>
      </c>
      <c r="AP191" t="str">
        <v>0.3</v>
      </c>
      <c r="AQ191" t="str">
        <v>27</v>
      </c>
      <c r="AR191" t="str">
        <v>3.945</v>
      </c>
      <c r="AS191" t="str">
        <v>10:34:41</v>
      </c>
      <c r="AT191" t="str">
        <v>2025-01-29</v>
      </c>
      <c r="AU191" t="str">
        <v>-1.34</v>
      </c>
      <c r="AV191" t="str">
        <v>1</v>
      </c>
      <c r="AW191" t="str">
        <v>0.000</v>
      </c>
      <c r="AX191" t="str">
        <v>0.000</v>
      </c>
      <c r="AY191" t="str">
        <v>-9999.000</v>
      </c>
      <c r="AZ191" t="str">
        <v>0.227</v>
      </c>
      <c r="BA191" t="str">
        <v>0.661</v>
      </c>
      <c r="BB191" t="str">
        <v>-9999.000</v>
      </c>
      <c r="BC191" t="str">
        <v>1</v>
      </c>
      <c r="BD191" t="str">
        <v>75</v>
      </c>
      <c r="BE191" t="str">
        <v>0.001</v>
      </c>
      <c r="BF191" t="str">
        <v>2.000000</v>
      </c>
      <c r="BG191" t="str">
        <v>0.058905</v>
      </c>
      <c r="BH191" t="str">
        <v>0.000000</v>
      </c>
      <c r="BI191" t="str">
        <v>0.029230</v>
      </c>
      <c r="BJ191" t="str">
        <v>0.000000</v>
      </c>
      <c r="BK191" t="str">
        <v>0.000000</v>
      </c>
      <c r="BL191" t="str">
        <v>-0.000068</v>
      </c>
      <c r="BM191" t="str">
        <v>standard</v>
      </c>
      <c r="BN191" t="str">
        <v>0</v>
      </c>
      <c r="BO191" t="str">
        <v>rectangular</v>
      </c>
      <c r="BP191" t="str">
        <v>7000</v>
      </c>
      <c r="BQ191" t="str">
        <v>500</v>
      </c>
      <c r="BR191" t="str">
        <v>1.000000</v>
      </c>
      <c r="BS191" t="str">
        <v>2.000000</v>
      </c>
      <c r="BT191" t="str">
        <v>55537</v>
      </c>
      <c r="BU191" t="str">
        <v>55537</v>
      </c>
      <c r="BV191" t="str">
        <v>55537</v>
      </c>
      <c r="BW191" t="str">
        <v>0.000000</v>
      </c>
      <c r="BX191" t="str">
        <v>-9999</v>
      </c>
      <c r="BY191" t="str">
        <v>0.000000</v>
      </c>
      <c r="BZ191" t="str">
        <v>0.000000</v>
      </c>
      <c r="CA191" t="str">
        <v>0.000000</v>
      </c>
      <c r="CB191" t="str">
        <v>0.000000</v>
      </c>
      <c r="CC191" t="str">
        <v>2.446643</v>
      </c>
      <c r="CD191" t="str">
        <v>2.488045</v>
      </c>
      <c r="CE191" t="str">
        <v>1.073957</v>
      </c>
      <c r="CF191" t="str">
        <v>0.762106</v>
      </c>
      <c r="CG191" t="str">
        <v>0.265261</v>
      </c>
      <c r="CH191" t="str">
        <v>-0.012948</v>
      </c>
      <c r="CI191" t="str">
        <v>0.675375</v>
      </c>
      <c r="CJ191" t="str">
        <v>0.130756</v>
      </c>
      <c r="CK191" t="str">
        <v>137.096649</v>
      </c>
      <c r="CL191" t="str">
        <v>0.001152</v>
      </c>
      <c r="CM191" t="str">
        <v>2.363673</v>
      </c>
      <c r="CN191" t="str">
        <v>0.000005</v>
      </c>
      <c r="CO191" t="str">
        <v>1.000000</v>
      </c>
      <c r="CP191" t="str">
        <v>2.399535</v>
      </c>
      <c r="CQ191" t="str">
        <v>0.000012</v>
      </c>
      <c r="CR191" t="str">
        <v>1.000000</v>
      </c>
      <c r="CS191" t="str">
        <v>0.601056</v>
      </c>
      <c r="CT191" t="str">
        <v>0.600294</v>
      </c>
      <c r="CU191" t="str">
        <v>0.107352</v>
      </c>
      <c r="CV191" t="str">
        <v>0.000000</v>
      </c>
      <c r="CW191" t="str">
        <v>PSF-01163_20250129103623_082</v>
      </c>
      <c r="CX191" t="str">
        <v>PFA-00994</v>
      </c>
      <c r="CY191" t="str">
        <v>PSA-00994</v>
      </c>
      <c r="CZ191" t="str">
        <v>PSF-01163</v>
      </c>
      <c r="DA191" t="str">
        <v>RHS-01998</v>
      </c>
      <c r="DB191" t="str">
        <v>3.0.0</v>
      </c>
      <c r="DC191" t="str">
        <v>2025-01-13T08:33:48.201Z</v>
      </c>
    </row>
    <row r="192">
      <c r="A192" t="str">
        <v>189</v>
      </c>
      <c r="B192" t="str">
        <v>10:37:19</v>
      </c>
      <c r="C192" t="str">
        <v>2025-01-29</v>
      </c>
      <c r="D192" t="str">
        <v>K_lowfl_medbth</v>
      </c>
      <c r="E192" t="str">
        <v>Karina Guo</v>
      </c>
      <c r="F192" t="str">
        <v/>
      </c>
      <c r="G192" t="str">
        <v/>
      </c>
      <c r="H192" t="str">
        <v>595</v>
      </c>
      <c r="I192" t="str">
        <v>Mid</v>
      </c>
      <c r="J192" t="str">
        <f>1/((1/L192)-(1/K192))</f>
        <v>0.024015</v>
      </c>
      <c r="K192" t="str">
        <f>BH192+(BI192*AN192)+(BJ192*AN192*POWER(V192,2))+(BK192*AN192*V192)+(BL192*POWER(AN192,2))</f>
        <v>1.900845</v>
      </c>
      <c r="L192" t="str">
        <f>((M192/1000)*(1000-((T192+S192)/2)))/(T192-S192)</f>
        <v>0.023715</v>
      </c>
      <c r="M192" t="str">
        <f>(AN192*(S192-R192))/(100*U192*(1000-S192))*1000</f>
        <v>0.330642</v>
      </c>
      <c r="N192" t="str">
        <v>1.775491</v>
      </c>
      <c r="O192" t="str">
        <v>1.757209</v>
      </c>
      <c r="P192" t="str">
        <f>0.61365*EXP((17.502*AL192)/(240.97+AL192))</f>
        <v>3.156829</v>
      </c>
      <c r="Q192" t="str">
        <f>P192-N192</f>
        <v>1.381338</v>
      </c>
      <c r="R192" t="str">
        <v>17.305416</v>
      </c>
      <c r="S192" t="str">
        <v>17.485456</v>
      </c>
      <c r="T192" t="str">
        <f>(P192/AM192)*1000</f>
        <v>31.089201</v>
      </c>
      <c r="U192" t="str">
        <f>V192*BG192</f>
        <v>0.441786</v>
      </c>
      <c r="V192" t="str">
        <v>7.500000</v>
      </c>
      <c r="W192" t="str">
        <v>PSF-01163_20250129103719_b6f</v>
      </c>
      <c r="X192" t="str">
        <v>0.000000</v>
      </c>
      <c r="Y192" t="str">
        <v>0.000000</v>
      </c>
      <c r="Z192" t="str">
        <v>0.000000</v>
      </c>
      <c r="AA192" t="str">
        <v>179.020645</v>
      </c>
      <c r="AB192" t="str">
        <v>588.487366</v>
      </c>
      <c r="AC192" t="str">
        <v>0.695795</v>
      </c>
      <c r="AD192" t="str">
        <v>0.5</v>
      </c>
      <c r="AE192" t="str">
        <v>0.80</v>
      </c>
      <c r="AF192" t="str">
        <f>AC192*AD192*AE192*AQ192</f>
        <v>6.232621</v>
      </c>
      <c r="AG192" t="str">
        <v>1.000000</v>
      </c>
      <c r="AH192" t="str">
        <v>53.70</v>
      </c>
      <c r="AI192" t="str">
        <v>53.14</v>
      </c>
      <c r="AJ192" t="str">
        <v>25.66</v>
      </c>
      <c r="AK192" t="str">
        <v>24.88</v>
      </c>
      <c r="AL192" t="str">
        <f>(AK192-AJ192)*(AJ192*0+0)+AK192</f>
        <v>24.88</v>
      </c>
      <c r="AM192" t="str">
        <v>101.54</v>
      </c>
      <c r="AN192" t="str">
        <v>79.7</v>
      </c>
      <c r="AO192" t="str">
        <v>79.5</v>
      </c>
      <c r="AP192" t="str">
        <v>0.2</v>
      </c>
      <c r="AQ192" t="str">
        <v>22</v>
      </c>
      <c r="AR192" t="str">
        <v>3.945</v>
      </c>
      <c r="AS192" t="str">
        <v>10:34:41</v>
      </c>
      <c r="AT192" t="str">
        <v>2025-01-29</v>
      </c>
      <c r="AU192" t="str">
        <v>-1.34</v>
      </c>
      <c r="AV192" t="str">
        <v>1</v>
      </c>
      <c r="AW192" t="str">
        <v>-0.001</v>
      </c>
      <c r="AX192" t="str">
        <v>0.000</v>
      </c>
      <c r="AY192" t="str">
        <v>0.000</v>
      </c>
      <c r="AZ192" t="str">
        <v>-0.246</v>
      </c>
      <c r="BA192" t="str">
        <v>-0.669</v>
      </c>
      <c r="BB192" t="str">
        <v>-2.084</v>
      </c>
      <c r="BC192" t="str">
        <v>1</v>
      </c>
      <c r="BD192" t="str">
        <v>75</v>
      </c>
      <c r="BE192" t="str">
        <v>0.001</v>
      </c>
      <c r="BF192" t="str">
        <v>2.000000</v>
      </c>
      <c r="BG192" t="str">
        <v>0.058905</v>
      </c>
      <c r="BH192" t="str">
        <v>0.000000</v>
      </c>
      <c r="BI192" t="str">
        <v>0.029230</v>
      </c>
      <c r="BJ192" t="str">
        <v>0.000000</v>
      </c>
      <c r="BK192" t="str">
        <v>0.000000</v>
      </c>
      <c r="BL192" t="str">
        <v>-0.000068</v>
      </c>
      <c r="BM192" t="str">
        <v>standard</v>
      </c>
      <c r="BN192" t="str">
        <v>0</v>
      </c>
      <c r="BO192" t="str">
        <v>rectangular</v>
      </c>
      <c r="BP192" t="str">
        <v>7000</v>
      </c>
      <c r="BQ192" t="str">
        <v>500</v>
      </c>
      <c r="BR192" t="str">
        <v>1.000000</v>
      </c>
      <c r="BS192" t="str">
        <v>2.000000</v>
      </c>
      <c r="BT192" t="str">
        <v>55537</v>
      </c>
      <c r="BU192" t="str">
        <v>55537</v>
      </c>
      <c r="BV192" t="str">
        <v>55537</v>
      </c>
      <c r="BW192" t="str">
        <v>0.000000</v>
      </c>
      <c r="BX192" t="str">
        <v>-9999</v>
      </c>
      <c r="BY192" t="str">
        <v>0.000000</v>
      </c>
      <c r="BZ192" t="str">
        <v>0.000000</v>
      </c>
      <c r="CA192" t="str">
        <v>0.000000</v>
      </c>
      <c r="CB192" t="str">
        <v>0.000000</v>
      </c>
      <c r="CC192" t="str">
        <v>2.446715</v>
      </c>
      <c r="CD192" t="str">
        <v>2.488437</v>
      </c>
      <c r="CE192" t="str">
        <v>1.073219</v>
      </c>
      <c r="CF192" t="str">
        <v>0.761942</v>
      </c>
      <c r="CG192" t="str">
        <v>0.265671</v>
      </c>
      <c r="CH192" t="str">
        <v>-0.006858</v>
      </c>
      <c r="CI192" t="str">
        <v>0.678165</v>
      </c>
      <c r="CJ192" t="str">
        <v>0.126829</v>
      </c>
      <c r="CK192" t="str">
        <v>179.020645</v>
      </c>
      <c r="CL192" t="str">
        <v>0.001132</v>
      </c>
      <c r="CM192" t="str">
        <v>2.363673</v>
      </c>
      <c r="CN192" t="str">
        <v>0.000005</v>
      </c>
      <c r="CO192" t="str">
        <v>1.000000</v>
      </c>
      <c r="CP192" t="str">
        <v>2.399535</v>
      </c>
      <c r="CQ192" t="str">
        <v>0.000012</v>
      </c>
      <c r="CR192" t="str">
        <v>1.000000</v>
      </c>
      <c r="CS192" t="str">
        <v>0.601056</v>
      </c>
      <c r="CT192" t="str">
        <v>0.600294</v>
      </c>
      <c r="CU192" t="str">
        <v>0.107352</v>
      </c>
      <c r="CV192" t="str">
        <v>0.000000</v>
      </c>
      <c r="CW192" t="str">
        <v>PSF-01163_20250129103719_b6f</v>
      </c>
      <c r="CX192" t="str">
        <v>PFA-00994</v>
      </c>
      <c r="CY192" t="str">
        <v>PSA-00994</v>
      </c>
      <c r="CZ192" t="str">
        <v>PSF-01163</v>
      </c>
      <c r="DA192" t="str">
        <v>RHS-01998</v>
      </c>
      <c r="DB192" t="str">
        <v>3.0.0</v>
      </c>
      <c r="DC192" t="str">
        <v>2025-01-13T08:33:48.201Z</v>
      </c>
    </row>
    <row r="193">
      <c r="A193" t="str">
        <v>190</v>
      </c>
      <c r="B193" t="str">
        <v>10:37:56</v>
      </c>
      <c r="C193" t="str">
        <v>2025-01-29</v>
      </c>
      <c r="D193" t="str">
        <v>K_lowfl_medbth</v>
      </c>
      <c r="E193" t="str">
        <v>Karina Guo</v>
      </c>
      <c r="F193" t="str">
        <v/>
      </c>
      <c r="G193" t="str">
        <v/>
      </c>
      <c r="H193" t="str">
        <v>595</v>
      </c>
      <c r="I193" t="str">
        <v>Mid</v>
      </c>
      <c r="J193" t="str">
        <f>1/((1/L193)-(1/K193))</f>
        <v>0.042652</v>
      </c>
      <c r="K193" t="str">
        <f>BH193+(BI193*AN193)+(BJ193*AN193*POWER(V193,2))+(BK193*AN193*V193)+(BL193*POWER(AN193,2))</f>
        <v>1.898379</v>
      </c>
      <c r="L193" t="str">
        <f>((M193/1000)*(1000-((T193+S193)/2)))/(T193-S193)</f>
        <v>0.041715</v>
      </c>
      <c r="M193" t="str">
        <f>(AN193*(S193-R193))/(100*U193*(1000-S193))*1000</f>
        <v>0.539539</v>
      </c>
      <c r="N193" t="str">
        <v>1.787540</v>
      </c>
      <c r="O193" t="str">
        <v>1.757662</v>
      </c>
      <c r="P193" t="str">
        <f>0.61365*EXP((17.502*AL193)/(240.97+AL193))</f>
        <v>3.069456</v>
      </c>
      <c r="Q193" t="str">
        <f>P193-N193</f>
        <v>1.281916</v>
      </c>
      <c r="R193" t="str">
        <v>17.309830</v>
      </c>
      <c r="S193" t="str">
        <v>17.604073</v>
      </c>
      <c r="T193" t="str">
        <f>(P193/AM193)*1000</f>
        <v>30.228659</v>
      </c>
      <c r="U193" t="str">
        <f>V193*BG193</f>
        <v>0.441786</v>
      </c>
      <c r="V193" t="str">
        <v>7.500000</v>
      </c>
      <c r="W193" t="str">
        <v>PSF-01163_20250129103756_fd5</v>
      </c>
      <c r="X193" t="str">
        <v>0.000000</v>
      </c>
      <c r="Y193" t="str">
        <v>0.000000</v>
      </c>
      <c r="Z193" t="str">
        <v>0.000000</v>
      </c>
      <c r="AA193" t="str">
        <v>117.561218</v>
      </c>
      <c r="AB193" t="str">
        <v>456.921112</v>
      </c>
      <c r="AC193" t="str">
        <v>0.742710</v>
      </c>
      <c r="AD193" t="str">
        <v>0.5</v>
      </c>
      <c r="AE193" t="str">
        <v>0.80</v>
      </c>
      <c r="AF193" t="str">
        <f>AC193*AD193*AE193*AQ193</f>
        <v>7.066604</v>
      </c>
      <c r="AG193" t="str">
        <v>1.000000</v>
      </c>
      <c r="AH193" t="str">
        <v>54.14</v>
      </c>
      <c r="AI193" t="str">
        <v>53.24</v>
      </c>
      <c r="AJ193" t="str">
        <v>25.63</v>
      </c>
      <c r="AK193" t="str">
        <v>24.41</v>
      </c>
      <c r="AL193" t="str">
        <f>(AK193-AJ193)*(AJ193*0+0)+AK193</f>
        <v>24.41</v>
      </c>
      <c r="AM193" t="str">
        <v>101.54</v>
      </c>
      <c r="AN193" t="str">
        <v>79.6</v>
      </c>
      <c r="AO193" t="str">
        <v>71.1</v>
      </c>
      <c r="AP193" t="str">
        <v>10.7</v>
      </c>
      <c r="AQ193" t="str">
        <v>24</v>
      </c>
      <c r="AR193" t="str">
        <v>3.923</v>
      </c>
      <c r="AS193" t="str">
        <v>10:34:41</v>
      </c>
      <c r="AT193" t="str">
        <v>2025-01-29</v>
      </c>
      <c r="AU193" t="str">
        <v>-1.34</v>
      </c>
      <c r="AV193" t="str">
        <v>1</v>
      </c>
      <c r="AW193" t="str">
        <v>0.000</v>
      </c>
      <c r="AX193" t="str">
        <v>-0.000</v>
      </c>
      <c r="AY193" t="str">
        <v>0.003</v>
      </c>
      <c r="AZ193" t="str">
        <v>-1.490</v>
      </c>
      <c r="BA193" t="str">
        <v>0.232</v>
      </c>
      <c r="BB193" t="str">
        <v>-8.800</v>
      </c>
      <c r="BC193" t="str">
        <v>1</v>
      </c>
      <c r="BD193" t="str">
        <v>75</v>
      </c>
      <c r="BE193" t="str">
        <v>0.001</v>
      </c>
      <c r="BF193" t="str">
        <v>2.000000</v>
      </c>
      <c r="BG193" t="str">
        <v>0.058905</v>
      </c>
      <c r="BH193" t="str">
        <v>0.000000</v>
      </c>
      <c r="BI193" t="str">
        <v>0.029230</v>
      </c>
      <c r="BJ193" t="str">
        <v>0.000000</v>
      </c>
      <c r="BK193" t="str">
        <v>0.000000</v>
      </c>
      <c r="BL193" t="str">
        <v>-0.000068</v>
      </c>
      <c r="BM193" t="str">
        <v>standard</v>
      </c>
      <c r="BN193" t="str">
        <v>0</v>
      </c>
      <c r="BO193" t="str">
        <v>rectangular</v>
      </c>
      <c r="BP193" t="str">
        <v>7000</v>
      </c>
      <c r="BQ193" t="str">
        <v>500</v>
      </c>
      <c r="BR193" t="str">
        <v>1.000000</v>
      </c>
      <c r="BS193" t="str">
        <v>2.000000</v>
      </c>
      <c r="BT193" t="str">
        <v>55537</v>
      </c>
      <c r="BU193" t="str">
        <v>55537</v>
      </c>
      <c r="BV193" t="str">
        <v>55537</v>
      </c>
      <c r="BW193" t="str">
        <v>0.000000</v>
      </c>
      <c r="BX193" t="str">
        <v>-9999</v>
      </c>
      <c r="BY193" t="str">
        <v>0.000000</v>
      </c>
      <c r="BZ193" t="str">
        <v>0.000000</v>
      </c>
      <c r="CA193" t="str">
        <v>0.000000</v>
      </c>
      <c r="CB193" t="str">
        <v>0.000000</v>
      </c>
      <c r="CC193" t="str">
        <v>2.446845</v>
      </c>
      <c r="CD193" t="str">
        <v>2.489055</v>
      </c>
      <c r="CE193" t="str">
        <v>1.072304</v>
      </c>
      <c r="CF193" t="str">
        <v>0.743586</v>
      </c>
      <c r="CG193" t="str">
        <v>0.265940</v>
      </c>
      <c r="CH193" t="str">
        <v>-0.011847</v>
      </c>
      <c r="CI193" t="str">
        <v>0.679951</v>
      </c>
      <c r="CJ193" t="str">
        <v>0.128040</v>
      </c>
      <c r="CK193" t="str">
        <v>117.561218</v>
      </c>
      <c r="CL193" t="str">
        <v>0.001122</v>
      </c>
      <c r="CM193" t="str">
        <v>2.363673</v>
      </c>
      <c r="CN193" t="str">
        <v>0.000005</v>
      </c>
      <c r="CO193" t="str">
        <v>1.000000</v>
      </c>
      <c r="CP193" t="str">
        <v>2.399535</v>
      </c>
      <c r="CQ193" t="str">
        <v>0.000012</v>
      </c>
      <c r="CR193" t="str">
        <v>1.000000</v>
      </c>
      <c r="CS193" t="str">
        <v>0.601056</v>
      </c>
      <c r="CT193" t="str">
        <v>0.600294</v>
      </c>
      <c r="CU193" t="str">
        <v>0.107352</v>
      </c>
      <c r="CV193" t="str">
        <v>0.000000</v>
      </c>
      <c r="CW193" t="str">
        <v>PSF-01163_20250129103756_fd5</v>
      </c>
      <c r="CX193" t="str">
        <v>PFA-00994</v>
      </c>
      <c r="CY193" t="str">
        <v>PSA-00994</v>
      </c>
      <c r="CZ193" t="str">
        <v>PSF-01163</v>
      </c>
      <c r="DA193" t="str">
        <v>RHS-01998</v>
      </c>
      <c r="DB193" t="str">
        <v>3.0.0</v>
      </c>
      <c r="DC193" t="str">
        <v>2025-01-13T08:33:48.201Z</v>
      </c>
    </row>
    <row r="194">
      <c r="A194" t="str">
        <v>191</v>
      </c>
      <c r="B194" t="str">
        <v>10:38:15</v>
      </c>
      <c r="C194" t="str">
        <v>2025-01-29</v>
      </c>
      <c r="D194" t="str">
        <v>K_lowfl_medbth</v>
      </c>
      <c r="E194" t="str">
        <v>Karina Guo</v>
      </c>
      <c r="F194" t="str">
        <v/>
      </c>
      <c r="G194" t="str">
        <v/>
      </c>
      <c r="H194" t="str">
        <v>595</v>
      </c>
      <c r="I194" t="str">
        <v>Mid</v>
      </c>
      <c r="J194" t="str">
        <f>1/((1/L194)-(1/K194))</f>
        <v>0.052971</v>
      </c>
      <c r="K194" t="str">
        <f>BH194+(BI194*AN194)+(BJ194*AN194*POWER(V194,2))+(BK194*AN194*V194)+(BL194*POWER(AN194,2))</f>
        <v>1.902465</v>
      </c>
      <c r="L194" t="str">
        <f>((M194/1000)*(1000-((T194+S194)/2)))/(T194-S194)</f>
        <v>0.051536</v>
      </c>
      <c r="M194" t="str">
        <f>(AN194*(S194-R194))/(100*U194*(1000-S194))*1000</f>
        <v>0.622161</v>
      </c>
      <c r="N194" t="str">
        <v>1.793402</v>
      </c>
      <c r="O194" t="str">
        <v>1.759048</v>
      </c>
      <c r="P194" t="str">
        <f>0.61365*EXP((17.502*AL194)/(240.97+AL194))</f>
        <v>2.990311</v>
      </c>
      <c r="Q194" t="str">
        <f>P194-N194</f>
        <v>1.196910</v>
      </c>
      <c r="R194" t="str">
        <v>17.324331</v>
      </c>
      <c r="S194" t="str">
        <v>17.662674</v>
      </c>
      <c r="T194" t="str">
        <f>(P194/AM194)*1000</f>
        <v>29.450676</v>
      </c>
      <c r="U194" t="str">
        <f>V194*BG194</f>
        <v>0.441786</v>
      </c>
      <c r="V194" t="str">
        <v>7.500000</v>
      </c>
      <c r="W194" t="str">
        <v>PSF-01163_20250129103815_a80</v>
      </c>
      <c r="X194" t="str">
        <v>0.000000</v>
      </c>
      <c r="Y194" t="str">
        <v>0.000000</v>
      </c>
      <c r="Z194" t="str">
        <v>0.000000</v>
      </c>
      <c r="AA194" t="str">
        <v>147.466064</v>
      </c>
      <c r="AB194" t="str">
        <v>626.198547</v>
      </c>
      <c r="AC194" t="str">
        <v>0.764506</v>
      </c>
      <c r="AD194" t="str">
        <v>0.5</v>
      </c>
      <c r="AE194" t="str">
        <v>0.80</v>
      </c>
      <c r="AF194" t="str">
        <f>AC194*AD194*AE194*AQ194</f>
        <v>7.902814</v>
      </c>
      <c r="AG194" t="str">
        <v>1.000000</v>
      </c>
      <c r="AH194" t="str">
        <v>54.37</v>
      </c>
      <c r="AI194" t="str">
        <v>53.32</v>
      </c>
      <c r="AJ194" t="str">
        <v>25.62</v>
      </c>
      <c r="AK194" t="str">
        <v>23.97</v>
      </c>
      <c r="AL194" t="str">
        <f>(AK194-AJ194)*(AJ194*0+0)+AK194</f>
        <v>23.97</v>
      </c>
      <c r="AM194" t="str">
        <v>101.54</v>
      </c>
      <c r="AN194" t="str">
        <v>79.8</v>
      </c>
      <c r="AO194" t="str">
        <v>65.4</v>
      </c>
      <c r="AP194" t="str">
        <v>18.1</v>
      </c>
      <c r="AQ194" t="str">
        <v>26</v>
      </c>
      <c r="AR194" t="str">
        <v>3.942</v>
      </c>
      <c r="AS194" t="str">
        <v>10:34:41</v>
      </c>
      <c r="AT194" t="str">
        <v>2025-01-29</v>
      </c>
      <c r="AU194" t="str">
        <v>-1.34</v>
      </c>
      <c r="AV194" t="str">
        <v>1</v>
      </c>
      <c r="AW194" t="str">
        <v>0.001</v>
      </c>
      <c r="AX194" t="str">
        <v>0.001</v>
      </c>
      <c r="AY194" t="str">
        <v>0.005</v>
      </c>
      <c r="AZ194" t="str">
        <v>0.209</v>
      </c>
      <c r="BA194" t="str">
        <v>0.326</v>
      </c>
      <c r="BB194" t="str">
        <v>1.247</v>
      </c>
      <c r="BC194" t="str">
        <v>1</v>
      </c>
      <c r="BD194" t="str">
        <v>75</v>
      </c>
      <c r="BE194" t="str">
        <v>0.001</v>
      </c>
      <c r="BF194" t="str">
        <v>2.000000</v>
      </c>
      <c r="BG194" t="str">
        <v>0.058905</v>
      </c>
      <c r="BH194" t="str">
        <v>0.000000</v>
      </c>
      <c r="BI194" t="str">
        <v>0.029230</v>
      </c>
      <c r="BJ194" t="str">
        <v>0.000000</v>
      </c>
      <c r="BK194" t="str">
        <v>0.000000</v>
      </c>
      <c r="BL194" t="str">
        <v>-0.000068</v>
      </c>
      <c r="BM194" t="str">
        <v>standard</v>
      </c>
      <c r="BN194" t="str">
        <v>0</v>
      </c>
      <c r="BO194" t="str">
        <v>rectangular</v>
      </c>
      <c r="BP194" t="str">
        <v>7000</v>
      </c>
      <c r="BQ194" t="str">
        <v>500</v>
      </c>
      <c r="BR194" t="str">
        <v>1.000000</v>
      </c>
      <c r="BS194" t="str">
        <v>2.000000</v>
      </c>
      <c r="BT194" t="str">
        <v>55537</v>
      </c>
      <c r="BU194" t="str">
        <v>55537</v>
      </c>
      <c r="BV194" t="str">
        <v>55537</v>
      </c>
      <c r="BW194" t="str">
        <v>0.000000</v>
      </c>
      <c r="BX194" t="str">
        <v>-9999</v>
      </c>
      <c r="BY194" t="str">
        <v>0.000000</v>
      </c>
      <c r="BZ194" t="str">
        <v>0.000000</v>
      </c>
      <c r="CA194" t="str">
        <v>0.000000</v>
      </c>
      <c r="CB194" t="str">
        <v>0.000000</v>
      </c>
      <c r="CC194" t="str">
        <v>2.446961</v>
      </c>
      <c r="CD194" t="str">
        <v>2.489362</v>
      </c>
      <c r="CE194" t="str">
        <v>1.073821</v>
      </c>
      <c r="CF194" t="str">
        <v>0.731377</v>
      </c>
      <c r="CG194" t="str">
        <v>0.266086</v>
      </c>
      <c r="CH194" t="str">
        <v>-0.016561</v>
      </c>
      <c r="CI194" t="str">
        <v>0.680807</v>
      </c>
      <c r="CJ194" t="str">
        <v>0.129829</v>
      </c>
      <c r="CK194" t="str">
        <v>147.466064</v>
      </c>
      <c r="CL194" t="str">
        <v>0.001130</v>
      </c>
      <c r="CM194" t="str">
        <v>2.363673</v>
      </c>
      <c r="CN194" t="str">
        <v>0.000005</v>
      </c>
      <c r="CO194" t="str">
        <v>1.000000</v>
      </c>
      <c r="CP194" t="str">
        <v>2.399535</v>
      </c>
      <c r="CQ194" t="str">
        <v>0.000012</v>
      </c>
      <c r="CR194" t="str">
        <v>1.000000</v>
      </c>
      <c r="CS194" t="str">
        <v>0.601056</v>
      </c>
      <c r="CT194" t="str">
        <v>0.600294</v>
      </c>
      <c r="CU194" t="str">
        <v>0.107352</v>
      </c>
      <c r="CV194" t="str">
        <v>0.000000</v>
      </c>
      <c r="CW194" t="str">
        <v>PSF-01163_20250129103815_a80</v>
      </c>
      <c r="CX194" t="str">
        <v>PFA-00994</v>
      </c>
      <c r="CY194" t="str">
        <v>PSA-00994</v>
      </c>
      <c r="CZ194" t="str">
        <v>PSF-01163</v>
      </c>
      <c r="DA194" t="str">
        <v>RHS-01998</v>
      </c>
      <c r="DB194" t="str">
        <v>3.0.0</v>
      </c>
      <c r="DC194" t="str">
        <v>2025-01-13T08:33:48.201Z</v>
      </c>
    </row>
    <row r="195">
      <c r="A195" t="str">
        <v>192</v>
      </c>
      <c r="B195" t="str">
        <v>10:38:43</v>
      </c>
      <c r="C195" t="str">
        <v>2025-01-29</v>
      </c>
      <c r="D195" t="str">
        <v>K_lowfl_medbth</v>
      </c>
      <c r="E195" t="str">
        <v>Karina Guo</v>
      </c>
      <c r="F195" t="str">
        <v/>
      </c>
      <c r="G195" t="str">
        <v/>
      </c>
      <c r="H195" t="str">
        <v>299</v>
      </c>
      <c r="I195" t="str">
        <v>High</v>
      </c>
      <c r="J195" t="str">
        <f>1/((1/L195)-(1/K195))</f>
        <v>0.032408</v>
      </c>
      <c r="K195" t="str">
        <f>BH195+(BI195*AN195)+(BJ195*AN195*POWER(V195,2))+(BK195*AN195*V195)+(BL195*POWER(AN195,2))</f>
        <v>1.902272</v>
      </c>
      <c r="L195" t="str">
        <f>((M195/1000)*(1000-((T195+S195)/2)))/(T195-S195)</f>
        <v>0.031866</v>
      </c>
      <c r="M195" t="str">
        <f>(AN195*(S195-R195))/(100*U195*(1000-S195))*1000</f>
        <v>0.396207</v>
      </c>
      <c r="N195" t="str">
        <v>1.781202</v>
      </c>
      <c r="O195" t="str">
        <v>1.759319</v>
      </c>
      <c r="P195" t="str">
        <f>0.61365*EXP((17.502*AL195)/(240.97+AL195))</f>
        <v>3.013886</v>
      </c>
      <c r="Q195" t="str">
        <f>P195-N195</f>
        <v>1.232683</v>
      </c>
      <c r="R195" t="str">
        <v>17.326704</v>
      </c>
      <c r="S195" t="str">
        <v>17.542223</v>
      </c>
      <c r="T195" t="str">
        <f>(P195/AM195)*1000</f>
        <v>29.682343</v>
      </c>
      <c r="U195" t="str">
        <f>V195*BG195</f>
        <v>0.441786</v>
      </c>
      <c r="V195" t="str">
        <v>7.500000</v>
      </c>
      <c r="W195" t="str">
        <v>PSF-01163_20250129103843_637</v>
      </c>
      <c r="X195" t="str">
        <v>0.000000</v>
      </c>
      <c r="Y195" t="str">
        <v>0.000000</v>
      </c>
      <c r="Z195" t="str">
        <v>0.000000</v>
      </c>
      <c r="AA195" t="str">
        <v>127.611282</v>
      </c>
      <c r="AB195" t="str">
        <v>575.045227</v>
      </c>
      <c r="AC195" t="str">
        <v>0.778085</v>
      </c>
      <c r="AD195" t="str">
        <v>0.5</v>
      </c>
      <c r="AE195" t="str">
        <v>0.80</v>
      </c>
      <c r="AF195" t="str">
        <f>AC195*AD195*AE195*AQ195</f>
        <v>8.946550</v>
      </c>
      <c r="AG195" t="str">
        <v>1.000000</v>
      </c>
      <c r="AH195" t="str">
        <v>54.05</v>
      </c>
      <c r="AI195" t="str">
        <v>53.39</v>
      </c>
      <c r="AJ195" t="str">
        <v>25.60</v>
      </c>
      <c r="AK195" t="str">
        <v>24.10</v>
      </c>
      <c r="AL195" t="str">
        <f>(AK195-AJ195)*(AJ195*0+0)+AK195</f>
        <v>24.10</v>
      </c>
      <c r="AM195" t="str">
        <v>101.54</v>
      </c>
      <c r="AN195" t="str">
        <v>79.8</v>
      </c>
      <c r="AO195" t="str">
        <v>78.1</v>
      </c>
      <c r="AP195" t="str">
        <v>2.2</v>
      </c>
      <c r="AQ195" t="str">
        <v>29</v>
      </c>
      <c r="AR195" t="str">
        <v>3.941</v>
      </c>
      <c r="AS195" t="str">
        <v>10:34:41</v>
      </c>
      <c r="AT195" t="str">
        <v>2025-01-29</v>
      </c>
      <c r="AU195" t="str">
        <v>-1.34</v>
      </c>
      <c r="AV195" t="str">
        <v>1</v>
      </c>
      <c r="AW195" t="str">
        <v>-0.000</v>
      </c>
      <c r="AX195" t="str">
        <v>0.000</v>
      </c>
      <c r="AY195" t="str">
        <v>0.003</v>
      </c>
      <c r="AZ195" t="str">
        <v>0.260</v>
      </c>
      <c r="BA195" t="str">
        <v>0.240</v>
      </c>
      <c r="BB195" t="str">
        <v>0.915</v>
      </c>
      <c r="BC195" t="str">
        <v>1</v>
      </c>
      <c r="BD195" t="str">
        <v>75</v>
      </c>
      <c r="BE195" t="str">
        <v>0.001</v>
      </c>
      <c r="BF195" t="str">
        <v>2.000000</v>
      </c>
      <c r="BG195" t="str">
        <v>0.058905</v>
      </c>
      <c r="BH195" t="str">
        <v>0.000000</v>
      </c>
      <c r="BI195" t="str">
        <v>0.029230</v>
      </c>
      <c r="BJ195" t="str">
        <v>0.000000</v>
      </c>
      <c r="BK195" t="str">
        <v>0.000000</v>
      </c>
      <c r="BL195" t="str">
        <v>-0.000068</v>
      </c>
      <c r="BM195" t="str">
        <v>standard</v>
      </c>
      <c r="BN195" t="str">
        <v>0</v>
      </c>
      <c r="BO195" t="str">
        <v>rectangular</v>
      </c>
      <c r="BP195" t="str">
        <v>7000</v>
      </c>
      <c r="BQ195" t="str">
        <v>500</v>
      </c>
      <c r="BR195" t="str">
        <v>1.000000</v>
      </c>
      <c r="BS195" t="str">
        <v>2.000000</v>
      </c>
      <c r="BT195" t="str">
        <v>55537</v>
      </c>
      <c r="BU195" t="str">
        <v>55537</v>
      </c>
      <c r="BV195" t="str">
        <v>55537</v>
      </c>
      <c r="BW195" t="str">
        <v>0.000000</v>
      </c>
      <c r="BX195" t="str">
        <v>-9999</v>
      </c>
      <c r="BY195" t="str">
        <v>0.000000</v>
      </c>
      <c r="BZ195" t="str">
        <v>0.000000</v>
      </c>
      <c r="CA195" t="str">
        <v>0.000000</v>
      </c>
      <c r="CB195" t="str">
        <v>0.000000</v>
      </c>
      <c r="CC195" t="str">
        <v>2.447052</v>
      </c>
      <c r="CD195" t="str">
        <v>2.488938</v>
      </c>
      <c r="CE195" t="str">
        <v>1.073749</v>
      </c>
      <c r="CF195" t="str">
        <v>0.758757</v>
      </c>
      <c r="CG195" t="str">
        <v>0.266280</v>
      </c>
      <c r="CH195" t="str">
        <v>-0.014896</v>
      </c>
      <c r="CI195" t="str">
        <v>0.682153</v>
      </c>
      <c r="CJ195" t="str">
        <v>0.132353</v>
      </c>
      <c r="CK195" t="str">
        <v>127.611282</v>
      </c>
      <c r="CL195" t="str">
        <v>0.001140</v>
      </c>
      <c r="CM195" t="str">
        <v>2.363673</v>
      </c>
      <c r="CN195" t="str">
        <v>0.000005</v>
      </c>
      <c r="CO195" t="str">
        <v>1.000000</v>
      </c>
      <c r="CP195" t="str">
        <v>2.399535</v>
      </c>
      <c r="CQ195" t="str">
        <v>0.000012</v>
      </c>
      <c r="CR195" t="str">
        <v>1.000000</v>
      </c>
      <c r="CS195" t="str">
        <v>0.601056</v>
      </c>
      <c r="CT195" t="str">
        <v>0.600294</v>
      </c>
      <c r="CU195" t="str">
        <v>0.107352</v>
      </c>
      <c r="CV195" t="str">
        <v>0.000000</v>
      </c>
      <c r="CW195" t="str">
        <v>PSF-01163_20250129103843_637</v>
      </c>
      <c r="CX195" t="str">
        <v>PFA-00994</v>
      </c>
      <c r="CY195" t="str">
        <v>PSA-00994</v>
      </c>
      <c r="CZ195" t="str">
        <v>PSF-01163</v>
      </c>
      <c r="DA195" t="str">
        <v>RHS-01998</v>
      </c>
      <c r="DB195" t="str">
        <v>3.0.0</v>
      </c>
      <c r="DC195" t="str">
        <v>2025-01-13T08:33:48.201Z</v>
      </c>
    </row>
    <row r="196">
      <c r="A196" t="str">
        <v>193</v>
      </c>
      <c r="B196" t="str">
        <v>10:40:14</v>
      </c>
      <c r="C196" t="str">
        <v>2025-01-29</v>
      </c>
      <c r="D196" t="str">
        <v>K_lowfl_medbth</v>
      </c>
      <c r="E196" t="str">
        <v>Karina Guo</v>
      </c>
      <c r="F196" t="str">
        <v/>
      </c>
      <c r="G196" t="str">
        <v/>
      </c>
      <c r="H196" t="str">
        <v>299</v>
      </c>
      <c r="I196" t="str">
        <v>High</v>
      </c>
      <c r="J196" t="str">
        <f>1/((1/L196)-(1/K196))</f>
        <v>0.042818</v>
      </c>
      <c r="K196" t="str">
        <f>BH196+(BI196*AN196)+(BJ196*AN196*POWER(V196,2))+(BK196*AN196*V196)+(BL196*POWER(AN196,2))</f>
        <v>1.905709</v>
      </c>
      <c r="L196" t="str">
        <f>((M196/1000)*(1000-((T196+S196)/2)))/(T196-S196)</f>
        <v>0.041877</v>
      </c>
      <c r="M196" t="str">
        <f>(AN196*(S196-R196))/(100*U196*(1000-S196))*1000</f>
        <v>0.543074</v>
      </c>
      <c r="N196" t="str">
        <v>1.798604</v>
      </c>
      <c r="O196" t="str">
        <v>1.768681</v>
      </c>
      <c r="P196" t="str">
        <f>0.61365*EXP((17.502*AL196)/(240.97+AL196))</f>
        <v>3.083847</v>
      </c>
      <c r="Q196" t="str">
        <f>P196-N196</f>
        <v>1.285243</v>
      </c>
      <c r="R196" t="str">
        <v>17.417061</v>
      </c>
      <c r="S196" t="str">
        <v>17.711729</v>
      </c>
      <c r="T196" t="str">
        <f>(P196/AM196)*1000</f>
        <v>30.368143</v>
      </c>
      <c r="U196" t="str">
        <f>V196*BG196</f>
        <v>0.441786</v>
      </c>
      <c r="V196" t="str">
        <v>7.500000</v>
      </c>
      <c r="W196" t="str">
        <v>PSF-01163_20250129104014_aea</v>
      </c>
      <c r="X196" t="str">
        <v>0.000000</v>
      </c>
      <c r="Y196" t="str">
        <v>0.000000</v>
      </c>
      <c r="Z196" t="str">
        <v>0.000000</v>
      </c>
      <c r="AA196" t="str">
        <v>131.329529</v>
      </c>
      <c r="AB196" t="str">
        <v>566.125610</v>
      </c>
      <c r="AC196" t="str">
        <v>0.768021</v>
      </c>
      <c r="AD196" t="str">
        <v>0.5</v>
      </c>
      <c r="AE196" t="str">
        <v>0.80</v>
      </c>
      <c r="AF196" t="str">
        <f>AC196*AD196*AE196*AQ196</f>
        <v>11.371227</v>
      </c>
      <c r="AG196" t="str">
        <v>1.000000</v>
      </c>
      <c r="AH196" t="str">
        <v>54.75</v>
      </c>
      <c r="AI196" t="str">
        <v>53.84</v>
      </c>
      <c r="AJ196" t="str">
        <v>25.55</v>
      </c>
      <c r="AK196" t="str">
        <v>24.49</v>
      </c>
      <c r="AL196" t="str">
        <f>(AK196-AJ196)*(AJ196*0+0)+AK196</f>
        <v>24.49</v>
      </c>
      <c r="AM196" t="str">
        <v>101.55</v>
      </c>
      <c r="AN196" t="str">
        <v>80.0</v>
      </c>
      <c r="AO196" t="str">
        <v>79.7</v>
      </c>
      <c r="AP196" t="str">
        <v>0.4</v>
      </c>
      <c r="AQ196" t="str">
        <v>37</v>
      </c>
      <c r="AR196" t="str">
        <v>3.939</v>
      </c>
      <c r="AS196" t="str">
        <v>10:34:41</v>
      </c>
      <c r="AT196" t="str">
        <v>2025-01-29</v>
      </c>
      <c r="AU196" t="str">
        <v>-1.34</v>
      </c>
      <c r="AV196" t="str">
        <v>1</v>
      </c>
      <c r="AW196" t="str">
        <v>0.000</v>
      </c>
      <c r="AX196" t="str">
        <v>0.000</v>
      </c>
      <c r="AY196" t="str">
        <v>0.003</v>
      </c>
      <c r="AZ196" t="str">
        <v>0.086</v>
      </c>
      <c r="BA196" t="str">
        <v>-0.030</v>
      </c>
      <c r="BB196" t="str">
        <v>0.133</v>
      </c>
      <c r="BC196" t="str">
        <v>1</v>
      </c>
      <c r="BD196" t="str">
        <v>75</v>
      </c>
      <c r="BE196" t="str">
        <v>0.001</v>
      </c>
      <c r="BF196" t="str">
        <v>2.000000</v>
      </c>
      <c r="BG196" t="str">
        <v>0.058905</v>
      </c>
      <c r="BH196" t="str">
        <v>0.000000</v>
      </c>
      <c r="BI196" t="str">
        <v>0.029230</v>
      </c>
      <c r="BJ196" t="str">
        <v>0.000000</v>
      </c>
      <c r="BK196" t="str">
        <v>0.000000</v>
      </c>
      <c r="BL196" t="str">
        <v>-0.000068</v>
      </c>
      <c r="BM196" t="str">
        <v>standard</v>
      </c>
      <c r="BN196" t="str">
        <v>0</v>
      </c>
      <c r="BO196" t="str">
        <v>rectangular</v>
      </c>
      <c r="BP196" t="str">
        <v>7000</v>
      </c>
      <c r="BQ196" t="str">
        <v>500</v>
      </c>
      <c r="BR196" t="str">
        <v>1.000000</v>
      </c>
      <c r="BS196" t="str">
        <v>2.000000</v>
      </c>
      <c r="BT196" t="str">
        <v>55537</v>
      </c>
      <c r="BU196" t="str">
        <v>55537</v>
      </c>
      <c r="BV196" t="str">
        <v>55537</v>
      </c>
      <c r="BW196" t="str">
        <v>0.000000</v>
      </c>
      <c r="BX196" t="str">
        <v>-9999</v>
      </c>
      <c r="BY196" t="str">
        <v>0.000000</v>
      </c>
      <c r="BZ196" t="str">
        <v>0.000000</v>
      </c>
      <c r="CA196" t="str">
        <v>0.000000</v>
      </c>
      <c r="CB196" t="str">
        <v>0.000000</v>
      </c>
      <c r="CC196" t="str">
        <v>2.447662</v>
      </c>
      <c r="CD196" t="str">
        <v>2.489910</v>
      </c>
      <c r="CE196" t="str">
        <v>1.075027</v>
      </c>
      <c r="CF196" t="str">
        <v>0.762232</v>
      </c>
      <c r="CG196" t="str">
        <v>0.266844</v>
      </c>
      <c r="CH196" t="str">
        <v>-0.010014</v>
      </c>
      <c r="CI196" t="str">
        <v>0.686738</v>
      </c>
      <c r="CJ196" t="str">
        <v>0.139546</v>
      </c>
      <c r="CK196" t="str">
        <v>131.329529</v>
      </c>
      <c r="CL196" t="str">
        <v>0.001131</v>
      </c>
      <c r="CM196" t="str">
        <v>2.363673</v>
      </c>
      <c r="CN196" t="str">
        <v>0.000005</v>
      </c>
      <c r="CO196" t="str">
        <v>1.000000</v>
      </c>
      <c r="CP196" t="str">
        <v>2.399535</v>
      </c>
      <c r="CQ196" t="str">
        <v>0.000012</v>
      </c>
      <c r="CR196" t="str">
        <v>1.000000</v>
      </c>
      <c r="CS196" t="str">
        <v>0.601056</v>
      </c>
      <c r="CT196" t="str">
        <v>0.600294</v>
      </c>
      <c r="CU196" t="str">
        <v>0.107352</v>
      </c>
      <c r="CV196" t="str">
        <v>0.000000</v>
      </c>
      <c r="CW196" t="str">
        <v>PSF-01163_20250129104014_aea</v>
      </c>
      <c r="CX196" t="str">
        <v>PFA-00994</v>
      </c>
      <c r="CY196" t="str">
        <v>PSA-00994</v>
      </c>
      <c r="CZ196" t="str">
        <v>PSF-01163</v>
      </c>
      <c r="DA196" t="str">
        <v>RHS-01998</v>
      </c>
      <c r="DB196" t="str">
        <v>3.0.0</v>
      </c>
      <c r="DC196" t="str">
        <v>2025-01-13T08:33:48.201Z</v>
      </c>
    </row>
    <row r="197">
      <c r="A197" t="str">
        <v>194</v>
      </c>
      <c r="B197" t="str">
        <v>10:41:33</v>
      </c>
      <c r="C197" t="str">
        <v>2025-01-29</v>
      </c>
      <c r="D197" t="str">
        <v>K_lowfl_medbth</v>
      </c>
      <c r="E197" t="str">
        <v>Karina Guo</v>
      </c>
      <c r="F197" t="str">
        <v/>
      </c>
      <c r="G197" t="str">
        <v/>
      </c>
      <c r="H197" t="str">
        <v>299</v>
      </c>
      <c r="I197" t="str">
        <v>High</v>
      </c>
      <c r="J197" t="str">
        <f>1/((1/L197)-(1/K197))</f>
        <v>0.057314</v>
      </c>
      <c r="K197" t="str">
        <f>BH197+(BI197*AN197)+(BJ197*AN197*POWER(V197,2))+(BK197*AN197*V197)+(BL197*POWER(AN197,2))</f>
        <v>1.901475</v>
      </c>
      <c r="L197" t="str">
        <f>((M197/1000)*(1000-((T197+S197)/2)))/(T197-S197)</f>
        <v>0.055637</v>
      </c>
      <c r="M197" t="str">
        <f>(AN197*(S197-R197))/(100*U197*(1000-S197))*1000</f>
        <v>0.718746</v>
      </c>
      <c r="N197" t="str">
        <v>1.811615</v>
      </c>
      <c r="O197" t="str">
        <v>1.771906</v>
      </c>
      <c r="P197" t="str">
        <f>0.61365*EXP((17.502*AL197)/(240.97+AL197))</f>
        <v>3.091733</v>
      </c>
      <c r="Q197" t="str">
        <f>P197-N197</f>
        <v>1.280118</v>
      </c>
      <c r="R197" t="str">
        <v>17.449680</v>
      </c>
      <c r="S197" t="str">
        <v>17.840740</v>
      </c>
      <c r="T197" t="str">
        <f>(P197/AM197)*1000</f>
        <v>30.447300</v>
      </c>
      <c r="U197" t="str">
        <f>V197*BG197</f>
        <v>0.441786</v>
      </c>
      <c r="V197" t="str">
        <v>7.500000</v>
      </c>
      <c r="W197" t="str">
        <v>PSF-01163_20250129104133_4c6</v>
      </c>
      <c r="X197" t="str">
        <v>0.000000</v>
      </c>
      <c r="Y197" t="str">
        <v>0.000000</v>
      </c>
      <c r="Z197" t="str">
        <v>0.000000</v>
      </c>
      <c r="AA197" t="str">
        <v>134.763123</v>
      </c>
      <c r="AB197" t="str">
        <v>577.375549</v>
      </c>
      <c r="AC197" t="str">
        <v>0.766594</v>
      </c>
      <c r="AD197" t="str">
        <v>0.5</v>
      </c>
      <c r="AE197" t="str">
        <v>0.80</v>
      </c>
      <c r="AF197" t="str">
        <f>AC197*AD197*AE197*AQ197</f>
        <v>16.463192</v>
      </c>
      <c r="AG197" t="str">
        <v>1.000000</v>
      </c>
      <c r="AH197" t="str">
        <v>55.29</v>
      </c>
      <c r="AI197" t="str">
        <v>54.08</v>
      </c>
      <c r="AJ197" t="str">
        <v>25.50</v>
      </c>
      <c r="AK197" t="str">
        <v>24.53</v>
      </c>
      <c r="AL197" t="str">
        <f>(AK197-AJ197)*(AJ197*0+0)+AK197</f>
        <v>24.53</v>
      </c>
      <c r="AM197" t="str">
        <v>101.54</v>
      </c>
      <c r="AN197" t="str">
        <v>79.7</v>
      </c>
      <c r="AO197" t="str">
        <v>78.2</v>
      </c>
      <c r="AP197" t="str">
        <v>1.9</v>
      </c>
      <c r="AQ197" t="str">
        <v>54</v>
      </c>
      <c r="AR197" t="str">
        <v>3.939</v>
      </c>
      <c r="AS197" t="str">
        <v>10:34:41</v>
      </c>
      <c r="AT197" t="str">
        <v>2025-01-29</v>
      </c>
      <c r="AU197" t="str">
        <v>-1.34</v>
      </c>
      <c r="AV197" t="str">
        <v>1</v>
      </c>
      <c r="AW197" t="str">
        <v>0.000</v>
      </c>
      <c r="AX197" t="str">
        <v>0.000</v>
      </c>
      <c r="AY197" t="str">
        <v>-9999.000</v>
      </c>
      <c r="AZ197" t="str">
        <v>-0.537</v>
      </c>
      <c r="BA197" t="str">
        <v>-0.769</v>
      </c>
      <c r="BB197" t="str">
        <v>-9999.000</v>
      </c>
      <c r="BC197" t="str">
        <v>1</v>
      </c>
      <c r="BD197" t="str">
        <v>75</v>
      </c>
      <c r="BE197" t="str">
        <v>0.001</v>
      </c>
      <c r="BF197" t="str">
        <v>2.000000</v>
      </c>
      <c r="BG197" t="str">
        <v>0.058905</v>
      </c>
      <c r="BH197" t="str">
        <v>0.000000</v>
      </c>
      <c r="BI197" t="str">
        <v>0.029230</v>
      </c>
      <c r="BJ197" t="str">
        <v>0.000000</v>
      </c>
      <c r="BK197" t="str">
        <v>0.000000</v>
      </c>
      <c r="BL197" t="str">
        <v>-0.000068</v>
      </c>
      <c r="BM197" t="str">
        <v>standard</v>
      </c>
      <c r="BN197" t="str">
        <v>0</v>
      </c>
      <c r="BO197" t="str">
        <v>rectangular</v>
      </c>
      <c r="BP197" t="str">
        <v>7000</v>
      </c>
      <c r="BQ197" t="str">
        <v>500</v>
      </c>
      <c r="BR197" t="str">
        <v>1.000000</v>
      </c>
      <c r="BS197" t="str">
        <v>2.000000</v>
      </c>
      <c r="BT197" t="str">
        <v>55537</v>
      </c>
      <c r="BU197" t="str">
        <v>55537</v>
      </c>
      <c r="BV197" t="str">
        <v>55537</v>
      </c>
      <c r="BW197" t="str">
        <v>0.000000</v>
      </c>
      <c r="BX197" t="str">
        <v>-9999</v>
      </c>
      <c r="BY197" t="str">
        <v>0.000000</v>
      </c>
      <c r="BZ197" t="str">
        <v>0.000000</v>
      </c>
      <c r="CA197" t="str">
        <v>0.000000</v>
      </c>
      <c r="CB197" t="str">
        <v>0.000000</v>
      </c>
      <c r="CC197" t="str">
        <v>2.447984</v>
      </c>
      <c r="CD197" t="str">
        <v>2.490656</v>
      </c>
      <c r="CE197" t="str">
        <v>1.073453</v>
      </c>
      <c r="CF197" t="str">
        <v>0.759040</v>
      </c>
      <c r="CG197" t="str">
        <v>0.267304</v>
      </c>
      <c r="CH197" t="str">
        <v>-0.009048</v>
      </c>
      <c r="CI197" t="str">
        <v>0.690837</v>
      </c>
      <c r="CJ197" t="str">
        <v>0.154049</v>
      </c>
      <c r="CK197" t="str">
        <v>134.763123</v>
      </c>
      <c r="CL197" t="str">
        <v>0.001140</v>
      </c>
      <c r="CM197" t="str">
        <v>2.363673</v>
      </c>
      <c r="CN197" t="str">
        <v>0.000005</v>
      </c>
      <c r="CO197" t="str">
        <v>1.000000</v>
      </c>
      <c r="CP197" t="str">
        <v>2.399535</v>
      </c>
      <c r="CQ197" t="str">
        <v>0.000012</v>
      </c>
      <c r="CR197" t="str">
        <v>1.000000</v>
      </c>
      <c r="CS197" t="str">
        <v>0.601056</v>
      </c>
      <c r="CT197" t="str">
        <v>0.600294</v>
      </c>
      <c r="CU197" t="str">
        <v>0.107352</v>
      </c>
      <c r="CV197" t="str">
        <v>0.000000</v>
      </c>
      <c r="CW197" t="str">
        <v>PSF-01163_20250129104133_4c6</v>
      </c>
      <c r="CX197" t="str">
        <v>PFA-00994</v>
      </c>
      <c r="CY197" t="str">
        <v>PSA-00994</v>
      </c>
      <c r="CZ197" t="str">
        <v>PSF-01163</v>
      </c>
      <c r="DA197" t="str">
        <v>RHS-01998</v>
      </c>
      <c r="DB197" t="str">
        <v>3.0.0</v>
      </c>
      <c r="DC197" t="str">
        <v>2025-01-13T08:33:48.201Z</v>
      </c>
    </row>
    <row r="198">
      <c r="A198" t="str">
        <v>195</v>
      </c>
      <c r="B198" t="str">
        <v>10:42:23</v>
      </c>
      <c r="C198" t="str">
        <v>2025-01-29</v>
      </c>
      <c r="D198" t="str">
        <v>K_lowfl_medbth</v>
      </c>
      <c r="E198" t="str">
        <v>Karina Guo</v>
      </c>
      <c r="F198" t="str">
        <v/>
      </c>
      <c r="G198" t="str">
        <v/>
      </c>
      <c r="H198" t="str">
        <v>368</v>
      </c>
      <c r="I198" t="str">
        <v>Mid</v>
      </c>
      <c r="J198" t="str">
        <f>1/((1/L198)-(1/K198))</f>
        <v>0.020244</v>
      </c>
      <c r="K198" t="str">
        <f>BH198+(BI198*AN198)+(BJ198*AN198*POWER(V198,2))+(BK198*AN198*V198)+(BL198*POWER(AN198,2))</f>
        <v>1.900893</v>
      </c>
      <c r="L198" t="str">
        <f>((M198/1000)*(1000-((T198+S198)/2)))/(T198-S198)</f>
        <v>0.020030</v>
      </c>
      <c r="M198" t="str">
        <f>(AN198*(S198-R198))/(100*U198*(1000-S198))*1000</f>
        <v>0.268763</v>
      </c>
      <c r="N198" t="str">
        <v>1.775495</v>
      </c>
      <c r="O198" t="str">
        <v>1.760635</v>
      </c>
      <c r="P198" t="str">
        <f>0.61365*EXP((17.502*AL198)/(240.97+AL198))</f>
        <v>3.105217</v>
      </c>
      <c r="Q198" t="str">
        <f>P198-N198</f>
        <v>1.329722</v>
      </c>
      <c r="R198" t="str">
        <v>17.338900</v>
      </c>
      <c r="S198" t="str">
        <v>17.485241</v>
      </c>
      <c r="T198" t="str">
        <f>(P198/AM198)*1000</f>
        <v>30.580463</v>
      </c>
      <c r="U198" t="str">
        <f>V198*BG198</f>
        <v>0.441786</v>
      </c>
      <c r="V198" t="str">
        <v>7.500000</v>
      </c>
      <c r="W198" t="str">
        <v>PSF-01163_20250129104223_202</v>
      </c>
      <c r="X198" t="str">
        <v>0.000000</v>
      </c>
      <c r="Y198" t="str">
        <v>0.000000</v>
      </c>
      <c r="Z198" t="str">
        <v>0.000000</v>
      </c>
      <c r="AA198" t="str">
        <v>131.701828</v>
      </c>
      <c r="AB198" t="str">
        <v>514.774231</v>
      </c>
      <c r="AC198" t="str">
        <v>0.744156</v>
      </c>
      <c r="AD198" t="str">
        <v>0.5</v>
      </c>
      <c r="AE198" t="str">
        <v>0.80</v>
      </c>
      <c r="AF198" t="str">
        <f>AC198*AD198*AE198*AQ198</f>
        <v>18.312931</v>
      </c>
      <c r="AG198" t="str">
        <v>1.000000</v>
      </c>
      <c r="AH198" t="str">
        <v>54.29</v>
      </c>
      <c r="AI198" t="str">
        <v>53.83</v>
      </c>
      <c r="AJ198" t="str">
        <v>25.47</v>
      </c>
      <c r="AK198" t="str">
        <v>24.60</v>
      </c>
      <c r="AL198" t="str">
        <f>(AK198-AJ198)*(AJ198*0+0)+AK198</f>
        <v>24.60</v>
      </c>
      <c r="AM198" t="str">
        <v>101.54</v>
      </c>
      <c r="AN198" t="str">
        <v>79.7</v>
      </c>
      <c r="AO198" t="str">
        <v>79.8</v>
      </c>
      <c r="AP198" t="str">
        <v>-0.0</v>
      </c>
      <c r="AQ198" t="str">
        <v>62</v>
      </c>
      <c r="AR198" t="str">
        <v>3.938</v>
      </c>
      <c r="AS198" t="str">
        <v>10:34:41</v>
      </c>
      <c r="AT198" t="str">
        <v>2025-01-29</v>
      </c>
      <c r="AU198" t="str">
        <v>-1.34</v>
      </c>
      <c r="AV198" t="str">
        <v>1</v>
      </c>
      <c r="AW198" t="str">
        <v>-0.001</v>
      </c>
      <c r="AX198" t="str">
        <v>0.000</v>
      </c>
      <c r="AY198" t="str">
        <v>0.001</v>
      </c>
      <c r="AZ198" t="str">
        <v>-0.195</v>
      </c>
      <c r="BA198" t="str">
        <v>-0.581</v>
      </c>
      <c r="BB198" t="str">
        <v>-1.880</v>
      </c>
      <c r="BC198" t="str">
        <v>1</v>
      </c>
      <c r="BD198" t="str">
        <v>75</v>
      </c>
      <c r="BE198" t="str">
        <v>0.001</v>
      </c>
      <c r="BF198" t="str">
        <v>2.000000</v>
      </c>
      <c r="BG198" t="str">
        <v>0.058905</v>
      </c>
      <c r="BH198" t="str">
        <v>0.000000</v>
      </c>
      <c r="BI198" t="str">
        <v>0.029230</v>
      </c>
      <c r="BJ198" t="str">
        <v>0.000000</v>
      </c>
      <c r="BK198" t="str">
        <v>0.000000</v>
      </c>
      <c r="BL198" t="str">
        <v>-0.000068</v>
      </c>
      <c r="BM198" t="str">
        <v>standard</v>
      </c>
      <c r="BN198" t="str">
        <v>0</v>
      </c>
      <c r="BO198" t="str">
        <v>rectangular</v>
      </c>
      <c r="BP198" t="str">
        <v>7000</v>
      </c>
      <c r="BQ198" t="str">
        <v>500</v>
      </c>
      <c r="BR198" t="str">
        <v>1.000000</v>
      </c>
      <c r="BS198" t="str">
        <v>2.000000</v>
      </c>
      <c r="BT198" t="str">
        <v>55537</v>
      </c>
      <c r="BU198" t="str">
        <v>55537</v>
      </c>
      <c r="BV198" t="str">
        <v>55537</v>
      </c>
      <c r="BW198" t="str">
        <v>0.000000</v>
      </c>
      <c r="BX198" t="str">
        <v>-9999</v>
      </c>
      <c r="BY198" t="str">
        <v>0.000000</v>
      </c>
      <c r="BZ198" t="str">
        <v>0.000000</v>
      </c>
      <c r="CA198" t="str">
        <v>0.000000</v>
      </c>
      <c r="CB198" t="str">
        <v>0.000000</v>
      </c>
      <c r="CC198" t="str">
        <v>2.447665</v>
      </c>
      <c r="CD198" t="str">
        <v>2.489284</v>
      </c>
      <c r="CE198" t="str">
        <v>1.073237</v>
      </c>
      <c r="CF198" t="str">
        <v>0.762443</v>
      </c>
      <c r="CG198" t="str">
        <v>0.267632</v>
      </c>
      <c r="CH198" t="str">
        <v>-0.007885</v>
      </c>
      <c r="CI198" t="str">
        <v>0.693318</v>
      </c>
      <c r="CJ198" t="str">
        <v>0.160861</v>
      </c>
      <c r="CK198" t="str">
        <v>131.701828</v>
      </c>
      <c r="CL198" t="str">
        <v>0.001147</v>
      </c>
      <c r="CM198" t="str">
        <v>2.363673</v>
      </c>
      <c r="CN198" t="str">
        <v>0.000005</v>
      </c>
      <c r="CO198" t="str">
        <v>1.000000</v>
      </c>
      <c r="CP198" t="str">
        <v>2.399535</v>
      </c>
      <c r="CQ198" t="str">
        <v>0.000012</v>
      </c>
      <c r="CR198" t="str">
        <v>1.000000</v>
      </c>
      <c r="CS198" t="str">
        <v>0.601056</v>
      </c>
      <c r="CT198" t="str">
        <v>0.600294</v>
      </c>
      <c r="CU198" t="str">
        <v>0.107352</v>
      </c>
      <c r="CV198" t="str">
        <v>0.000000</v>
      </c>
      <c r="CW198" t="str">
        <v>PSF-01163_20250129104223_202</v>
      </c>
      <c r="CX198" t="str">
        <v>PFA-00994</v>
      </c>
      <c r="CY198" t="str">
        <v>PSA-00994</v>
      </c>
      <c r="CZ198" t="str">
        <v>PSF-01163</v>
      </c>
      <c r="DA198" t="str">
        <v>RHS-01998</v>
      </c>
      <c r="DB198" t="str">
        <v>3.0.0</v>
      </c>
      <c r="DC198" t="str">
        <v>2025-01-13T08:33:48.201Z</v>
      </c>
    </row>
    <row r="199">
      <c r="A199" t="str">
        <v>196</v>
      </c>
      <c r="B199" t="str">
        <v>10:43:01</v>
      </c>
      <c r="C199" t="str">
        <v>2025-01-29</v>
      </c>
      <c r="D199" t="str">
        <v>K_lowfl_medbth</v>
      </c>
      <c r="E199" t="str">
        <v>Karina Guo</v>
      </c>
      <c r="F199" t="str">
        <v/>
      </c>
      <c r="G199" t="str">
        <v/>
      </c>
      <c r="H199" t="str">
        <v>368</v>
      </c>
      <c r="I199" t="str">
        <v>Mid</v>
      </c>
      <c r="J199" t="str">
        <f>1/((1/L199)-(1/K199))</f>
        <v>0.072471</v>
      </c>
      <c r="K199" t="str">
        <f>BH199+(BI199*AN199)+(BJ199*AN199*POWER(V199,2))+(BK199*AN199*V199)+(BL199*POWER(AN199,2))</f>
        <v>1.904610</v>
      </c>
      <c r="L199" t="str">
        <f>((M199/1000)*(1000-((T199+S199)/2)))/(T199-S199)</f>
        <v>0.069815</v>
      </c>
      <c r="M199" t="str">
        <f>(AN199*(S199-R199))/(100*U199*(1000-S199))*1000</f>
        <v>0.846046</v>
      </c>
      <c r="N199" t="str">
        <v>1.811317</v>
      </c>
      <c r="O199" t="str">
        <v>1.764673</v>
      </c>
      <c r="P199" t="str">
        <f>0.61365*EXP((17.502*AL199)/(240.97+AL199))</f>
        <v>3.012646</v>
      </c>
      <c r="Q199" t="str">
        <f>P199-N199</f>
        <v>1.201329</v>
      </c>
      <c r="R199" t="str">
        <v>17.378366</v>
      </c>
      <c r="S199" t="str">
        <v>17.837709</v>
      </c>
      <c r="T199" t="str">
        <f>(P199/AM199)*1000</f>
        <v>29.668304</v>
      </c>
      <c r="U199" t="str">
        <f>V199*BG199</f>
        <v>0.441786</v>
      </c>
      <c r="V199" t="str">
        <v>7.500000</v>
      </c>
      <c r="W199" t="str">
        <v>PSF-01163_20250129104301_b94</v>
      </c>
      <c r="X199" t="str">
        <v>0.000000</v>
      </c>
      <c r="Y199" t="str">
        <v>0.000000</v>
      </c>
      <c r="Z199" t="str">
        <v>0.000000</v>
      </c>
      <c r="AA199" t="str">
        <v>135.490891</v>
      </c>
      <c r="AB199" t="str">
        <v>543.743835</v>
      </c>
      <c r="AC199" t="str">
        <v>0.750818</v>
      </c>
      <c r="AD199" t="str">
        <v>0.5</v>
      </c>
      <c r="AE199" t="str">
        <v>0.80</v>
      </c>
      <c r="AF199" t="str">
        <f>AC199*AD199*AE199*AQ199</f>
        <v>21.473358</v>
      </c>
      <c r="AG199" t="str">
        <v>1.000000</v>
      </c>
      <c r="AH199" t="str">
        <v>55.48</v>
      </c>
      <c r="AI199" t="str">
        <v>54.05</v>
      </c>
      <c r="AJ199" t="str">
        <v>25.44</v>
      </c>
      <c r="AK199" t="str">
        <v>24.10</v>
      </c>
      <c r="AL199" t="str">
        <f>(AK199-AJ199)*(AJ199*0+0)+AK199</f>
        <v>24.10</v>
      </c>
      <c r="AM199" t="str">
        <v>101.54</v>
      </c>
      <c r="AN199" t="str">
        <v>79.9</v>
      </c>
      <c r="AO199" t="str">
        <v>79.7</v>
      </c>
      <c r="AP199" t="str">
        <v>0.3</v>
      </c>
      <c r="AQ199" t="str">
        <v>71</v>
      </c>
      <c r="AR199" t="str">
        <v>3.938</v>
      </c>
      <c r="AS199" t="str">
        <v>10:34:41</v>
      </c>
      <c r="AT199" t="str">
        <v>2025-01-29</v>
      </c>
      <c r="AU199" t="str">
        <v>-1.34</v>
      </c>
      <c r="AV199" t="str">
        <v>1</v>
      </c>
      <c r="AW199" t="str">
        <v>0.001</v>
      </c>
      <c r="AX199" t="str">
        <v>0.000</v>
      </c>
      <c r="AY199" t="str">
        <v>0.002</v>
      </c>
      <c r="AZ199" t="str">
        <v>0.008</v>
      </c>
      <c r="BA199" t="str">
        <v>0.194</v>
      </c>
      <c r="BB199" t="str">
        <v>0.226</v>
      </c>
      <c r="BC199" t="str">
        <v>1</v>
      </c>
      <c r="BD199" t="str">
        <v>75</v>
      </c>
      <c r="BE199" t="str">
        <v>0.001</v>
      </c>
      <c r="BF199" t="str">
        <v>2.000000</v>
      </c>
      <c r="BG199" t="str">
        <v>0.058905</v>
      </c>
      <c r="BH199" t="str">
        <v>0.000000</v>
      </c>
      <c r="BI199" t="str">
        <v>0.029230</v>
      </c>
      <c r="BJ199" t="str">
        <v>0.000000</v>
      </c>
      <c r="BK199" t="str">
        <v>0.000000</v>
      </c>
      <c r="BL199" t="str">
        <v>-0.000068</v>
      </c>
      <c r="BM199" t="str">
        <v>standard</v>
      </c>
      <c r="BN199" t="str">
        <v>0</v>
      </c>
      <c r="BO199" t="str">
        <v>rectangular</v>
      </c>
      <c r="BP199" t="str">
        <v>7000</v>
      </c>
      <c r="BQ199" t="str">
        <v>500</v>
      </c>
      <c r="BR199" t="str">
        <v>1.000000</v>
      </c>
      <c r="BS199" t="str">
        <v>2.000000</v>
      </c>
      <c r="BT199" t="str">
        <v>55537</v>
      </c>
      <c r="BU199" t="str">
        <v>55537</v>
      </c>
      <c r="BV199" t="str">
        <v>55537</v>
      </c>
      <c r="BW199" t="str">
        <v>0.000000</v>
      </c>
      <c r="BX199" t="str">
        <v>-9999</v>
      </c>
      <c r="BY199" t="str">
        <v>0.000000</v>
      </c>
      <c r="BZ199" t="str">
        <v>0.000000</v>
      </c>
      <c r="CA199" t="str">
        <v>0.000000</v>
      </c>
      <c r="CB199" t="str">
        <v>0.000000</v>
      </c>
      <c r="CC199" t="str">
        <v>2.447957</v>
      </c>
      <c r="CD199" t="str">
        <v>2.490923</v>
      </c>
      <c r="CE199" t="str">
        <v>1.074618</v>
      </c>
      <c r="CF199" t="str">
        <v>0.762280</v>
      </c>
      <c r="CG199" t="str">
        <v>0.267940</v>
      </c>
      <c r="CH199" t="str">
        <v>-0.013220</v>
      </c>
      <c r="CI199" t="str">
        <v>0.695354</v>
      </c>
      <c r="CJ199" t="str">
        <v>0.169539</v>
      </c>
      <c r="CK199" t="str">
        <v>135.490891</v>
      </c>
      <c r="CL199" t="str">
        <v>0.001131</v>
      </c>
      <c r="CM199" t="str">
        <v>2.363673</v>
      </c>
      <c r="CN199" t="str">
        <v>0.000005</v>
      </c>
      <c r="CO199" t="str">
        <v>1.000000</v>
      </c>
      <c r="CP199" t="str">
        <v>2.399535</v>
      </c>
      <c r="CQ199" t="str">
        <v>0.000012</v>
      </c>
      <c r="CR199" t="str">
        <v>1.000000</v>
      </c>
      <c r="CS199" t="str">
        <v>0.601056</v>
      </c>
      <c r="CT199" t="str">
        <v>0.600294</v>
      </c>
      <c r="CU199" t="str">
        <v>0.107352</v>
      </c>
      <c r="CV199" t="str">
        <v>0.000000</v>
      </c>
      <c r="CW199" t="str">
        <v>PSF-01163_20250129104301_b94</v>
      </c>
      <c r="CX199" t="str">
        <v>PFA-00994</v>
      </c>
      <c r="CY199" t="str">
        <v>PSA-00994</v>
      </c>
      <c r="CZ199" t="str">
        <v>PSF-01163</v>
      </c>
      <c r="DA199" t="str">
        <v>RHS-01998</v>
      </c>
      <c r="DB199" t="str">
        <v>3.0.0</v>
      </c>
      <c r="DC199" t="str">
        <v>2025-01-13T08:33:48.201Z</v>
      </c>
    </row>
    <row r="200">
      <c r="A200" t="str">
        <v>197</v>
      </c>
      <c r="B200" t="str">
        <v>10:43:23</v>
      </c>
      <c r="C200" t="str">
        <v>2025-01-29</v>
      </c>
      <c r="D200" t="str">
        <v>K_lowfl_medbth</v>
      </c>
      <c r="E200" t="str">
        <v>Karina Guo</v>
      </c>
      <c r="F200" t="str">
        <v/>
      </c>
      <c r="G200" t="str">
        <v/>
      </c>
      <c r="H200" t="str">
        <v>368</v>
      </c>
      <c r="I200" t="str">
        <v>Mid</v>
      </c>
      <c r="J200" t="str">
        <f>1/((1/L200)-(1/K200))</f>
        <v>0.010632</v>
      </c>
      <c r="K200" t="str">
        <f>BH200+(BI200*AN200)+(BJ200*AN200*POWER(V200,2))+(BK200*AN200*V200)+(BL200*POWER(AN200,2))</f>
        <v>1.904298</v>
      </c>
      <c r="L200" t="str">
        <f>((M200/1000)*(1000-((T200+S200)/2)))/(T200-S200)</f>
        <v>0.010573</v>
      </c>
      <c r="M200" t="str">
        <f>(AN200*(S200-R200))/(100*U200*(1000-S200))*1000</f>
        <v>0.136622</v>
      </c>
      <c r="N200" t="str">
        <v>1.772365</v>
      </c>
      <c r="O200" t="str">
        <v>1.764829</v>
      </c>
      <c r="P200" t="str">
        <f>0.61365*EXP((17.502*AL200)/(240.97+AL200))</f>
        <v>3.053272</v>
      </c>
      <c r="Q200" t="str">
        <f>P200-N200</f>
        <v>1.280906</v>
      </c>
      <c r="R200" t="str">
        <v>17.380241</v>
      </c>
      <c r="S200" t="str">
        <v>17.454462</v>
      </c>
      <c r="T200" t="str">
        <f>(P200/AM200)*1000</f>
        <v>30.068977</v>
      </c>
      <c r="U200" t="str">
        <f>V200*BG200</f>
        <v>0.441786</v>
      </c>
      <c r="V200" t="str">
        <v>7.500000</v>
      </c>
      <c r="W200" t="str">
        <v>PSF-01163_20250129104323_471</v>
      </c>
      <c r="X200" t="str">
        <v>0.000000</v>
      </c>
      <c r="Y200" t="str">
        <v>0.000000</v>
      </c>
      <c r="Z200" t="str">
        <v>0.000000</v>
      </c>
      <c r="AA200" t="str">
        <v>137.501831</v>
      </c>
      <c r="AB200" t="str">
        <v>495.767700</v>
      </c>
      <c r="AC200" t="str">
        <v>0.722649</v>
      </c>
      <c r="AD200" t="str">
        <v>0.5</v>
      </c>
      <c r="AE200" t="str">
        <v>0.80</v>
      </c>
      <c r="AF200" t="str">
        <f>AC200*AD200*AE200*AQ200</f>
        <v>21.488525</v>
      </c>
      <c r="AG200" t="str">
        <v>1.000000</v>
      </c>
      <c r="AH200" t="str">
        <v>54.34</v>
      </c>
      <c r="AI200" t="str">
        <v>54.11</v>
      </c>
      <c r="AJ200" t="str">
        <v>25.43</v>
      </c>
      <c r="AK200" t="str">
        <v>24.32</v>
      </c>
      <c r="AL200" t="str">
        <f>(AK200-AJ200)*(AJ200*0+0)+AK200</f>
        <v>24.32</v>
      </c>
      <c r="AM200" t="str">
        <v>101.54</v>
      </c>
      <c r="AN200" t="str">
        <v>79.9</v>
      </c>
      <c r="AO200" t="str">
        <v>79.6</v>
      </c>
      <c r="AP200" t="str">
        <v>0.4</v>
      </c>
      <c r="AQ200" t="str">
        <v>74</v>
      </c>
      <c r="AR200" t="str">
        <v>3.937</v>
      </c>
      <c r="AS200" t="str">
        <v>10:34:41</v>
      </c>
      <c r="AT200" t="str">
        <v>2025-01-29</v>
      </c>
      <c r="AU200" t="str">
        <v>-1.34</v>
      </c>
      <c r="AV200" t="str">
        <v>1</v>
      </c>
      <c r="AW200" t="str">
        <v>-0.000</v>
      </c>
      <c r="AX200" t="str">
        <v>-0.000</v>
      </c>
      <c r="AY200" t="str">
        <v>-0.003</v>
      </c>
      <c r="AZ200" t="str">
        <v>0.385</v>
      </c>
      <c r="BA200" t="str">
        <v>0.125</v>
      </c>
      <c r="BB200" t="str">
        <v>1.729</v>
      </c>
      <c r="BC200" t="str">
        <v>1</v>
      </c>
      <c r="BD200" t="str">
        <v>75</v>
      </c>
      <c r="BE200" t="str">
        <v>0.001</v>
      </c>
      <c r="BF200" t="str">
        <v>2.000000</v>
      </c>
      <c r="BG200" t="str">
        <v>0.058905</v>
      </c>
      <c r="BH200" t="str">
        <v>0.000000</v>
      </c>
      <c r="BI200" t="str">
        <v>0.029230</v>
      </c>
      <c r="BJ200" t="str">
        <v>0.000000</v>
      </c>
      <c r="BK200" t="str">
        <v>0.000000</v>
      </c>
      <c r="BL200" t="str">
        <v>-0.000068</v>
      </c>
      <c r="BM200" t="str">
        <v>standard</v>
      </c>
      <c r="BN200" t="str">
        <v>0</v>
      </c>
      <c r="BO200" t="str">
        <v>rectangular</v>
      </c>
      <c r="BP200" t="str">
        <v>7000</v>
      </c>
      <c r="BQ200" t="str">
        <v>500</v>
      </c>
      <c r="BR200" t="str">
        <v>1.000000</v>
      </c>
      <c r="BS200" t="str">
        <v>2.000000</v>
      </c>
      <c r="BT200" t="str">
        <v>55537</v>
      </c>
      <c r="BU200" t="str">
        <v>55537</v>
      </c>
      <c r="BV200" t="str">
        <v>55537</v>
      </c>
      <c r="BW200" t="str">
        <v>0.000000</v>
      </c>
      <c r="BX200" t="str">
        <v>-9999</v>
      </c>
      <c r="BY200" t="str">
        <v>0.000000</v>
      </c>
      <c r="BZ200" t="str">
        <v>0.000000</v>
      </c>
      <c r="CA200" t="str">
        <v>0.000000</v>
      </c>
      <c r="CB200" t="str">
        <v>0.000000</v>
      </c>
      <c r="CC200" t="str">
        <v>2.448035</v>
      </c>
      <c r="CD200" t="str">
        <v>2.489360</v>
      </c>
      <c r="CE200" t="str">
        <v>1.074502</v>
      </c>
      <c r="CF200" t="str">
        <v>0.762151</v>
      </c>
      <c r="CG200" t="str">
        <v>0.268113</v>
      </c>
      <c r="CH200" t="str">
        <v>-0.010540</v>
      </c>
      <c r="CI200" t="str">
        <v>0.696489</v>
      </c>
      <c r="CJ200" t="str">
        <v>0.172009</v>
      </c>
      <c r="CK200" t="str">
        <v>137.501831</v>
      </c>
      <c r="CL200" t="str">
        <v>0.001150</v>
      </c>
      <c r="CM200" t="str">
        <v>2.363673</v>
      </c>
      <c r="CN200" t="str">
        <v>0.000005</v>
      </c>
      <c r="CO200" t="str">
        <v>1.000000</v>
      </c>
      <c r="CP200" t="str">
        <v>2.399535</v>
      </c>
      <c r="CQ200" t="str">
        <v>0.000012</v>
      </c>
      <c r="CR200" t="str">
        <v>1.000000</v>
      </c>
      <c r="CS200" t="str">
        <v>0.601056</v>
      </c>
      <c r="CT200" t="str">
        <v>0.600294</v>
      </c>
      <c r="CU200" t="str">
        <v>0.107352</v>
      </c>
      <c r="CV200" t="str">
        <v>0.000000</v>
      </c>
      <c r="CW200" t="str">
        <v>PSF-01163_20250129104323_471</v>
      </c>
      <c r="CX200" t="str">
        <v>PFA-00994</v>
      </c>
      <c r="CY200" t="str">
        <v>PSA-00994</v>
      </c>
      <c r="CZ200" t="str">
        <v>PSF-01163</v>
      </c>
      <c r="DA200" t="str">
        <v>RHS-01998</v>
      </c>
      <c r="DB200" t="str">
        <v>3.0.0</v>
      </c>
      <c r="DC200" t="str">
        <v>2025-01-13T08:33:48.201Z</v>
      </c>
    </row>
    <row r="201">
      <c r="A201" t="str">
        <v>198</v>
      </c>
      <c r="B201" t="str">
        <v>10:43:51</v>
      </c>
      <c r="C201" t="str">
        <v>2025-01-29</v>
      </c>
      <c r="D201" t="str">
        <v>K_lowfl_medbth</v>
      </c>
      <c r="E201" t="str">
        <v>Karina Guo</v>
      </c>
      <c r="F201" t="str">
        <v/>
      </c>
      <c r="G201" t="str">
        <v/>
      </c>
      <c r="H201" t="str">
        <v>667</v>
      </c>
      <c r="I201" t="str">
        <v>Mid</v>
      </c>
      <c r="J201" t="str">
        <f>1/((1/L201)-(1/K201))</f>
        <v>0.087581</v>
      </c>
      <c r="K201" t="str">
        <f>BH201+(BI201*AN201)+(BJ201*AN201*POWER(V201,2))+(BK201*AN201*V201)+(BL201*POWER(AN201,2))</f>
        <v>1.904166</v>
      </c>
      <c r="L201" t="str">
        <f>((M201/1000)*(1000-((T201+S201)/2)))/(T201-S201)</f>
        <v>0.083730</v>
      </c>
      <c r="M201" t="str">
        <f>(AN201*(S201-R201))/(100*U201*(1000-S201))*1000</f>
        <v>0.949002</v>
      </c>
      <c r="N201" t="str">
        <v>1.818900</v>
      </c>
      <c r="O201" t="str">
        <v>1.766570</v>
      </c>
      <c r="P201" t="str">
        <f>0.61365*EXP((17.502*AL201)/(240.97+AL201))</f>
        <v>2.942787</v>
      </c>
      <c r="Q201" t="str">
        <f>P201-N201</f>
        <v>1.123887</v>
      </c>
      <c r="R201" t="str">
        <v>17.397606</v>
      </c>
      <c r="S201" t="str">
        <v>17.912964</v>
      </c>
      <c r="T201" t="str">
        <f>(P201/AM201)*1000</f>
        <v>28.981272</v>
      </c>
      <c r="U201" t="str">
        <f>V201*BG201</f>
        <v>0.441786</v>
      </c>
      <c r="V201" t="str">
        <v>7.500000</v>
      </c>
      <c r="W201" t="str">
        <v>PSF-01163_20250129104351_008</v>
      </c>
      <c r="X201" t="str">
        <v>0.000000</v>
      </c>
      <c r="Y201" t="str">
        <v>0.000000</v>
      </c>
      <c r="Z201" t="str">
        <v>0.000000</v>
      </c>
      <c r="AA201" t="str">
        <v>144.823547</v>
      </c>
      <c r="AB201" t="str">
        <v>552.883362</v>
      </c>
      <c r="AC201" t="str">
        <v>0.738058</v>
      </c>
      <c r="AD201" t="str">
        <v>0.5</v>
      </c>
      <c r="AE201" t="str">
        <v>0.80</v>
      </c>
      <c r="AF201" t="str">
        <f>AC201*AD201*AE201*AQ201</f>
        <v>19.608133</v>
      </c>
      <c r="AG201" t="str">
        <v>1.000000</v>
      </c>
      <c r="AH201" t="str">
        <v>55.83</v>
      </c>
      <c r="AI201" t="str">
        <v>54.22</v>
      </c>
      <c r="AJ201" t="str">
        <v>25.41</v>
      </c>
      <c r="AK201" t="str">
        <v>23.71</v>
      </c>
      <c r="AL201" t="str">
        <f>(AK201-AJ201)*(AJ201*0+0)+AK201</f>
        <v>23.71</v>
      </c>
      <c r="AM201" t="str">
        <v>101.54</v>
      </c>
      <c r="AN201" t="str">
        <v>79.9</v>
      </c>
      <c r="AO201" t="str">
        <v>74.1</v>
      </c>
      <c r="AP201" t="str">
        <v>7.2</v>
      </c>
      <c r="AQ201" t="str">
        <v>66</v>
      </c>
      <c r="AR201" t="str">
        <v>3.936</v>
      </c>
      <c r="AS201" t="str">
        <v>10:34:41</v>
      </c>
      <c r="AT201" t="str">
        <v>2025-01-29</v>
      </c>
      <c r="AU201" t="str">
        <v>-1.34</v>
      </c>
      <c r="AV201" t="str">
        <v>1</v>
      </c>
      <c r="AW201" t="str">
        <v>0.000</v>
      </c>
      <c r="AX201" t="str">
        <v>0.001</v>
      </c>
      <c r="AY201" t="str">
        <v>0.003</v>
      </c>
      <c r="AZ201" t="str">
        <v>-0.354</v>
      </c>
      <c r="BA201" t="str">
        <v>-0.437</v>
      </c>
      <c r="BB201" t="str">
        <v>-1.569</v>
      </c>
      <c r="BC201" t="str">
        <v>1</v>
      </c>
      <c r="BD201" t="str">
        <v>75</v>
      </c>
      <c r="BE201" t="str">
        <v>0.001</v>
      </c>
      <c r="BF201" t="str">
        <v>2.000000</v>
      </c>
      <c r="BG201" t="str">
        <v>0.058905</v>
      </c>
      <c r="BH201" t="str">
        <v>0.000000</v>
      </c>
      <c r="BI201" t="str">
        <v>0.029230</v>
      </c>
      <c r="BJ201" t="str">
        <v>0.000000</v>
      </c>
      <c r="BK201" t="str">
        <v>0.000000</v>
      </c>
      <c r="BL201" t="str">
        <v>-0.000068</v>
      </c>
      <c r="BM201" t="str">
        <v>standard</v>
      </c>
      <c r="BN201" t="str">
        <v>0</v>
      </c>
      <c r="BO201" t="str">
        <v>rectangular</v>
      </c>
      <c r="BP201" t="str">
        <v>7000</v>
      </c>
      <c r="BQ201" t="str">
        <v>500</v>
      </c>
      <c r="BR201" t="str">
        <v>1.000000</v>
      </c>
      <c r="BS201" t="str">
        <v>2.000000</v>
      </c>
      <c r="BT201" t="str">
        <v>55537</v>
      </c>
      <c r="BU201" t="str">
        <v>55537</v>
      </c>
      <c r="BV201" t="str">
        <v>55537</v>
      </c>
      <c r="BW201" t="str">
        <v>0.000000</v>
      </c>
      <c r="BX201" t="str">
        <v>-9999</v>
      </c>
      <c r="BY201" t="str">
        <v>0.000000</v>
      </c>
      <c r="BZ201" t="str">
        <v>0.000000</v>
      </c>
      <c r="CA201" t="str">
        <v>0.000000</v>
      </c>
      <c r="CB201" t="str">
        <v>0.000000</v>
      </c>
      <c r="CC201" t="str">
        <v>2.448192</v>
      </c>
      <c r="CD201" t="str">
        <v>2.491409</v>
      </c>
      <c r="CE201" t="str">
        <v>1.074453</v>
      </c>
      <c r="CF201" t="str">
        <v>0.750137</v>
      </c>
      <c r="CG201" t="str">
        <v>0.268320</v>
      </c>
      <c r="CH201" t="str">
        <v>-0.017171</v>
      </c>
      <c r="CI201" t="str">
        <v>0.697979</v>
      </c>
      <c r="CJ201" t="str">
        <v>0.165119</v>
      </c>
      <c r="CK201" t="str">
        <v>144.823547</v>
      </c>
      <c r="CL201" t="str">
        <v>0.001140</v>
      </c>
      <c r="CM201" t="str">
        <v>2.363673</v>
      </c>
      <c r="CN201" t="str">
        <v>0.000005</v>
      </c>
      <c r="CO201" t="str">
        <v>1.000000</v>
      </c>
      <c r="CP201" t="str">
        <v>2.399535</v>
      </c>
      <c r="CQ201" t="str">
        <v>0.000012</v>
      </c>
      <c r="CR201" t="str">
        <v>1.000000</v>
      </c>
      <c r="CS201" t="str">
        <v>0.601056</v>
      </c>
      <c r="CT201" t="str">
        <v>0.600294</v>
      </c>
      <c r="CU201" t="str">
        <v>0.107352</v>
      </c>
      <c r="CV201" t="str">
        <v>0.000000</v>
      </c>
      <c r="CW201" t="str">
        <v>PSF-01163_20250129104351_008</v>
      </c>
      <c r="CX201" t="str">
        <v>PFA-00994</v>
      </c>
      <c r="CY201" t="str">
        <v>PSA-00994</v>
      </c>
      <c r="CZ201" t="str">
        <v>PSF-01163</v>
      </c>
      <c r="DA201" t="str">
        <v>RHS-01998</v>
      </c>
      <c r="DB201" t="str">
        <v>3.0.0</v>
      </c>
      <c r="DC201" t="str">
        <v>2025-01-13T08:33:48.201Z</v>
      </c>
    </row>
    <row r="202">
      <c r="A202" t="str">
        <v>199</v>
      </c>
      <c r="B202" t="str">
        <v>10:44:31</v>
      </c>
      <c r="C202" t="str">
        <v>2025-01-29</v>
      </c>
      <c r="D202" t="str">
        <v>K_lowfl_medbth</v>
      </c>
      <c r="E202" t="str">
        <v>Karina Guo</v>
      </c>
      <c r="F202" t="str">
        <v/>
      </c>
      <c r="G202" t="str">
        <v/>
      </c>
      <c r="H202" t="str">
        <v>667</v>
      </c>
      <c r="I202" t="str">
        <v>Mid</v>
      </c>
      <c r="J202" t="str">
        <f>1/((1/L202)-(1/K202))</f>
        <v>0.149118</v>
      </c>
      <c r="K202" t="str">
        <f>BH202+(BI202*AN202)+(BJ202*AN202*POWER(V202,2))+(BK202*AN202*V202)+(BL202*POWER(AN202,2))</f>
        <v>1.899856</v>
      </c>
      <c r="L202" t="str">
        <f>((M202/1000)*(1000-((T202+S202)/2)))/(T202-S202)</f>
        <v>0.138266</v>
      </c>
      <c r="M202" t="str">
        <f>(AN202*(S202-R202))/(100*U202*(1000-S202))*1000</f>
        <v>1.556013</v>
      </c>
      <c r="N202" t="str">
        <v>1.852615</v>
      </c>
      <c r="O202" t="str">
        <v>1.766586</v>
      </c>
      <c r="P202" t="str">
        <f>0.61365*EXP((17.502*AL202)/(240.97+AL202))</f>
        <v>2.968280</v>
      </c>
      <c r="Q202" t="str">
        <f>P202-N202</f>
        <v>1.115664</v>
      </c>
      <c r="R202" t="str">
        <v>17.396687</v>
      </c>
      <c r="S202" t="str">
        <v>18.243874</v>
      </c>
      <c r="T202" t="str">
        <f>(P202/AM202)*1000</f>
        <v>29.230528</v>
      </c>
      <c r="U202" t="str">
        <f>V202*BG202</f>
        <v>0.441786</v>
      </c>
      <c r="V202" t="str">
        <v>7.500000</v>
      </c>
      <c r="W202" t="str">
        <v>PSF-01163_20250129104431_e66</v>
      </c>
      <c r="X202" t="str">
        <v>0.000000</v>
      </c>
      <c r="Y202" t="str">
        <v>0.000000</v>
      </c>
      <c r="Z202" t="str">
        <v>0.000000</v>
      </c>
      <c r="AA202" t="str">
        <v>130.263092</v>
      </c>
      <c r="AB202" t="str">
        <v>561.321960</v>
      </c>
      <c r="AC202" t="str">
        <v>0.767935</v>
      </c>
      <c r="AD202" t="str">
        <v>0.5</v>
      </c>
      <c r="AE202" t="str">
        <v>0.80</v>
      </c>
      <c r="AF202" t="str">
        <f>AC202*AD202*AE202*AQ202</f>
        <v>19.511066</v>
      </c>
      <c r="AG202" t="str">
        <v>1.000000</v>
      </c>
      <c r="AH202" t="str">
        <v>56.94</v>
      </c>
      <c r="AI202" t="str">
        <v>54.30</v>
      </c>
      <c r="AJ202" t="str">
        <v>25.39</v>
      </c>
      <c r="AK202" t="str">
        <v>23.85</v>
      </c>
      <c r="AL202" t="str">
        <f>(AK202-AJ202)*(AJ202*0+0)+AK202</f>
        <v>23.85</v>
      </c>
      <c r="AM202" t="str">
        <v>101.55</v>
      </c>
      <c r="AN202" t="str">
        <v>79.7</v>
      </c>
      <c r="AO202" t="str">
        <v>79.7</v>
      </c>
      <c r="AP202" t="str">
        <v>-0.0</v>
      </c>
      <c r="AQ202" t="str">
        <v>64</v>
      </c>
      <c r="AR202" t="str">
        <v>3.935</v>
      </c>
      <c r="AS202" t="str">
        <v>10:34:41</v>
      </c>
      <c r="AT202" t="str">
        <v>2025-01-29</v>
      </c>
      <c r="AU202" t="str">
        <v>-1.34</v>
      </c>
      <c r="AV202" t="str">
        <v>1</v>
      </c>
      <c r="AW202" t="str">
        <v>0.000</v>
      </c>
      <c r="AX202" t="str">
        <v>0.000</v>
      </c>
      <c r="AY202" t="str">
        <v>0.001</v>
      </c>
      <c r="AZ202" t="str">
        <v>-0.035</v>
      </c>
      <c r="BA202" t="str">
        <v>0.171</v>
      </c>
      <c r="BB202" t="str">
        <v>-1.301</v>
      </c>
      <c r="BC202" t="str">
        <v>1</v>
      </c>
      <c r="BD202" t="str">
        <v>75</v>
      </c>
      <c r="BE202" t="str">
        <v>0.001</v>
      </c>
      <c r="BF202" t="str">
        <v>2.000000</v>
      </c>
      <c r="BG202" t="str">
        <v>0.058905</v>
      </c>
      <c r="BH202" t="str">
        <v>0.000000</v>
      </c>
      <c r="BI202" t="str">
        <v>0.029230</v>
      </c>
      <c r="BJ202" t="str">
        <v>0.000000</v>
      </c>
      <c r="BK202" t="str">
        <v>0.000000</v>
      </c>
      <c r="BL202" t="str">
        <v>-0.000068</v>
      </c>
      <c r="BM202" t="str">
        <v>standard</v>
      </c>
      <c r="BN202" t="str">
        <v>0</v>
      </c>
      <c r="BO202" t="str">
        <v>rectangular</v>
      </c>
      <c r="BP202" t="str">
        <v>7000</v>
      </c>
      <c r="BQ202" t="str">
        <v>500</v>
      </c>
      <c r="BR202" t="str">
        <v>1.000000</v>
      </c>
      <c r="BS202" t="str">
        <v>2.000000</v>
      </c>
      <c r="BT202" t="str">
        <v>55537</v>
      </c>
      <c r="BU202" t="str">
        <v>55537</v>
      </c>
      <c r="BV202" t="str">
        <v>55537</v>
      </c>
      <c r="BW202" t="str">
        <v>0.000000</v>
      </c>
      <c r="BX202" t="str">
        <v>-9999</v>
      </c>
      <c r="BY202" t="str">
        <v>0.000000</v>
      </c>
      <c r="BZ202" t="str">
        <v>0.000000</v>
      </c>
      <c r="CA202" t="str">
        <v>0.000000</v>
      </c>
      <c r="CB202" t="str">
        <v>0.000000</v>
      </c>
      <c r="CC202" t="str">
        <v>2.448296</v>
      </c>
      <c r="CD202" t="str">
        <v>2.492938</v>
      </c>
      <c r="CE202" t="str">
        <v>1.072852</v>
      </c>
      <c r="CF202" t="str">
        <v>0.762297</v>
      </c>
      <c r="CG202" t="str">
        <v>0.268568</v>
      </c>
      <c r="CH202" t="str">
        <v>-0.015315</v>
      </c>
      <c r="CI202" t="str">
        <v>0.700202</v>
      </c>
      <c r="CJ202" t="str">
        <v>0.162597</v>
      </c>
      <c r="CK202" t="str">
        <v>130.263092</v>
      </c>
      <c r="CL202" t="str">
        <v>0.001147</v>
      </c>
      <c r="CM202" t="str">
        <v>2.363673</v>
      </c>
      <c r="CN202" t="str">
        <v>0.000005</v>
      </c>
      <c r="CO202" t="str">
        <v>1.000000</v>
      </c>
      <c r="CP202" t="str">
        <v>2.399535</v>
      </c>
      <c r="CQ202" t="str">
        <v>0.000012</v>
      </c>
      <c r="CR202" t="str">
        <v>1.000000</v>
      </c>
      <c r="CS202" t="str">
        <v>0.601056</v>
      </c>
      <c r="CT202" t="str">
        <v>0.600294</v>
      </c>
      <c r="CU202" t="str">
        <v>0.107352</v>
      </c>
      <c r="CV202" t="str">
        <v>0.000000</v>
      </c>
      <c r="CW202" t="str">
        <v>PSF-01163_20250129104431_e66</v>
      </c>
      <c r="CX202" t="str">
        <v>PFA-00994</v>
      </c>
      <c r="CY202" t="str">
        <v>PSA-00994</v>
      </c>
      <c r="CZ202" t="str">
        <v>PSF-01163</v>
      </c>
      <c r="DA202" t="str">
        <v>RHS-01998</v>
      </c>
      <c r="DB202" t="str">
        <v>3.0.0</v>
      </c>
      <c r="DC202" t="str">
        <v>2025-01-13T08:33:48.201Z</v>
      </c>
    </row>
    <row r="203">
      <c r="A203" t="str">
        <v>200</v>
      </c>
      <c r="B203" t="str">
        <v>10:45:27</v>
      </c>
      <c r="C203" t="str">
        <v>2025-01-29</v>
      </c>
      <c r="D203" t="str">
        <v>K_lowfl_medbth</v>
      </c>
      <c r="E203" t="str">
        <v>Karina Guo</v>
      </c>
      <c r="F203" t="str">
        <v/>
      </c>
      <c r="G203" t="str">
        <v/>
      </c>
      <c r="H203" t="str">
        <v>667</v>
      </c>
      <c r="I203" t="str">
        <v>Mid</v>
      </c>
      <c r="J203" t="str">
        <f>1/((1/L203)-(1/K203))</f>
        <v>0.074060</v>
      </c>
      <c r="K203" t="str">
        <f>BH203+(BI203*AN203)+(BJ203*AN203*POWER(V203,2))+(BK203*AN203*V203)+(BL203*POWER(AN203,2))</f>
        <v>1.903248</v>
      </c>
      <c r="L203" t="str">
        <f>((M203/1000)*(1000-((T203+S203)/2)))/(T203-S203)</f>
        <v>0.071286</v>
      </c>
      <c r="M203" t="str">
        <f>(AN203*(S203-R203))/(100*U203*(1000-S203))*1000</f>
        <v>0.863312</v>
      </c>
      <c r="N203" t="str">
        <v>1.812824</v>
      </c>
      <c r="O203" t="str">
        <v>1.765181</v>
      </c>
      <c r="P203" t="str">
        <f>0.61365*EXP((17.502*AL203)/(240.97+AL203))</f>
        <v>3.013435</v>
      </c>
      <c r="Q203" t="str">
        <f>P203-N203</f>
        <v>1.200612</v>
      </c>
      <c r="R203" t="str">
        <v>17.382130</v>
      </c>
      <c r="S203" t="str">
        <v>17.851274</v>
      </c>
      <c r="T203" t="str">
        <f>(P203/AM203)*1000</f>
        <v>29.673962</v>
      </c>
      <c r="U203" t="str">
        <f>V203*BG203</f>
        <v>0.441786</v>
      </c>
      <c r="V203" t="str">
        <v>7.500000</v>
      </c>
      <c r="W203" t="str">
        <v>PSF-01163_20250129104527_c66</v>
      </c>
      <c r="X203" t="str">
        <v>0.000000</v>
      </c>
      <c r="Y203" t="str">
        <v>0.000000</v>
      </c>
      <c r="Z203" t="str">
        <v>0.000000</v>
      </c>
      <c r="AA203" t="str">
        <v>132.353424</v>
      </c>
      <c r="AB203" t="str">
        <v>557.663452</v>
      </c>
      <c r="AC203" t="str">
        <v>0.762664</v>
      </c>
      <c r="AD203" t="str">
        <v>0.5</v>
      </c>
      <c r="AE203" t="str">
        <v>0.80</v>
      </c>
      <c r="AF203" t="str">
        <f>AC203*AD203*AE203*AQ203</f>
        <v>25.276869</v>
      </c>
      <c r="AG203" t="str">
        <v>1.000000</v>
      </c>
      <c r="AH203" t="str">
        <v>55.74</v>
      </c>
      <c r="AI203" t="str">
        <v>54.27</v>
      </c>
      <c r="AJ203" t="str">
        <v>25.38</v>
      </c>
      <c r="AK203" t="str">
        <v>24.10</v>
      </c>
      <c r="AL203" t="str">
        <f>(AK203-AJ203)*(AJ203*0+0)+AK203</f>
        <v>24.10</v>
      </c>
      <c r="AM203" t="str">
        <v>101.55</v>
      </c>
      <c r="AN203" t="str">
        <v>79.8</v>
      </c>
      <c r="AO203" t="str">
        <v>79.6</v>
      </c>
      <c r="AP203" t="str">
        <v>0.3</v>
      </c>
      <c r="AQ203" t="str">
        <v>83</v>
      </c>
      <c r="AR203" t="str">
        <v>3.934</v>
      </c>
      <c r="AS203" t="str">
        <v>10:45:06</v>
      </c>
      <c r="AT203" t="str">
        <v>2025-01-29</v>
      </c>
      <c r="AU203" t="str">
        <v>-1.39</v>
      </c>
      <c r="AV203" t="str">
        <v>1</v>
      </c>
      <c r="AW203" t="str">
        <v>0.000</v>
      </c>
      <c r="AX203" t="str">
        <v>0.001</v>
      </c>
      <c r="AY203" t="str">
        <v>0.002</v>
      </c>
      <c r="AZ203" t="str">
        <v>-0.279</v>
      </c>
      <c r="BA203" t="str">
        <v>-0.443</v>
      </c>
      <c r="BB203" t="str">
        <v>-0.936</v>
      </c>
      <c r="BC203" t="str">
        <v>1</v>
      </c>
      <c r="BD203" t="str">
        <v>75</v>
      </c>
      <c r="BE203" t="str">
        <v>0.001</v>
      </c>
      <c r="BF203" t="str">
        <v>2.000000</v>
      </c>
      <c r="BG203" t="str">
        <v>0.058905</v>
      </c>
      <c r="BH203" t="str">
        <v>0.000000</v>
      </c>
      <c r="BI203" t="str">
        <v>0.029230</v>
      </c>
      <c r="BJ203" t="str">
        <v>0.000000</v>
      </c>
      <c r="BK203" t="str">
        <v>0.000000</v>
      </c>
      <c r="BL203" t="str">
        <v>-0.000068</v>
      </c>
      <c r="BM203" t="str">
        <v>standard</v>
      </c>
      <c r="BN203" t="str">
        <v>0</v>
      </c>
      <c r="BO203" t="str">
        <v>rectangular</v>
      </c>
      <c r="BP203" t="str">
        <v>7000</v>
      </c>
      <c r="BQ203" t="str">
        <v>500</v>
      </c>
      <c r="BR203" t="str">
        <v>1.000000</v>
      </c>
      <c r="BS203" t="str">
        <v>2.000000</v>
      </c>
      <c r="BT203" t="str">
        <v>55537</v>
      </c>
      <c r="BU203" t="str">
        <v>55537</v>
      </c>
      <c r="BV203" t="str">
        <v>55537</v>
      </c>
      <c r="BW203" t="str">
        <v>0.000000</v>
      </c>
      <c r="BX203" t="str">
        <v>-9999</v>
      </c>
      <c r="BY203" t="str">
        <v>0.000000</v>
      </c>
      <c r="BZ203" t="str">
        <v>0.000000</v>
      </c>
      <c r="CA203" t="str">
        <v>0.000000</v>
      </c>
      <c r="CB203" t="str">
        <v>0.000000</v>
      </c>
      <c r="CC203" t="str">
        <v>2.448261</v>
      </c>
      <c r="CD203" t="str">
        <v>2.491355</v>
      </c>
      <c r="CE203" t="str">
        <v>1.074111</v>
      </c>
      <c r="CF203" t="str">
        <v>0.762135</v>
      </c>
      <c r="CG203" t="str">
        <v>0.268621</v>
      </c>
      <c r="CH203" t="str">
        <v>-0.012455</v>
      </c>
      <c r="CI203" t="str">
        <v>0.703166</v>
      </c>
      <c r="CJ203" t="str">
        <v>0.179417</v>
      </c>
      <c r="CK203" t="str">
        <v>132.353424</v>
      </c>
      <c r="CL203" t="str">
        <v>0.001128</v>
      </c>
      <c r="CM203" t="str">
        <v>2.363673</v>
      </c>
      <c r="CN203" t="str">
        <v>0.000005</v>
      </c>
      <c r="CO203" t="str">
        <v>1.000000</v>
      </c>
      <c r="CP203" t="str">
        <v>2.399535</v>
      </c>
      <c r="CQ203" t="str">
        <v>0.000012</v>
      </c>
      <c r="CR203" t="str">
        <v>1.000000</v>
      </c>
      <c r="CS203" t="str">
        <v>0.601056</v>
      </c>
      <c r="CT203" t="str">
        <v>0.600294</v>
      </c>
      <c r="CU203" t="str">
        <v>0.107352</v>
      </c>
      <c r="CV203" t="str">
        <v>0.000000</v>
      </c>
      <c r="CW203" t="str">
        <v>PSF-01163_20250129104527_c66</v>
      </c>
      <c r="CX203" t="str">
        <v>PFA-00994</v>
      </c>
      <c r="CY203" t="str">
        <v>PSA-00994</v>
      </c>
      <c r="CZ203" t="str">
        <v>PSF-01163</v>
      </c>
      <c r="DA203" t="str">
        <v>RHS-01998</v>
      </c>
      <c r="DB203" t="str">
        <v>3.0.0</v>
      </c>
      <c r="DC203" t="str">
        <v>2025-01-13T08:33:48.201Z</v>
      </c>
    </row>
    <row r="204">
      <c r="A204" t="str">
        <v>201</v>
      </c>
      <c r="B204" t="str">
        <v>10:46:01</v>
      </c>
      <c r="C204" t="str">
        <v>2025-01-29</v>
      </c>
      <c r="D204" t="str">
        <v>K_lowfl_medbth</v>
      </c>
      <c r="E204" t="str">
        <v>Karina Guo</v>
      </c>
      <c r="F204" t="str">
        <v/>
      </c>
      <c r="G204" t="str">
        <v/>
      </c>
      <c r="H204" t="str">
        <v>449</v>
      </c>
      <c r="I204" t="str">
        <v>High</v>
      </c>
      <c r="J204" t="str">
        <f>1/((1/L204)-(1/K204))</f>
        <v>0.008099</v>
      </c>
      <c r="K204" t="str">
        <f>BH204+(BI204*AN204)+(BJ204*AN204*POWER(V204,2))+(BK204*AN204*V204)+(BL204*POWER(AN204,2))</f>
        <v>1.903093</v>
      </c>
      <c r="L204" t="str">
        <f>((M204/1000)*(1000-((T204+S204)/2)))/(T204-S204)</f>
        <v>0.008064</v>
      </c>
      <c r="M204" t="str">
        <f>(AN204*(S204-R204))/(100*U204*(1000-S204))*1000</f>
        <v>0.107384</v>
      </c>
      <c r="N204" t="str">
        <v>1.775868</v>
      </c>
      <c r="O204" t="str">
        <v>1.769939</v>
      </c>
      <c r="P204" t="str">
        <f>0.61365*EXP((17.502*AL204)/(240.97+AL204))</f>
        <v>3.095720</v>
      </c>
      <c r="Q204" t="str">
        <f>P204-N204</f>
        <v>1.319852</v>
      </c>
      <c r="R204" t="str">
        <v>17.428421</v>
      </c>
      <c r="S204" t="str">
        <v>17.486803</v>
      </c>
      <c r="T204" t="str">
        <f>(P204/AM204)*1000</f>
        <v>30.483261</v>
      </c>
      <c r="U204" t="str">
        <f>V204*BG204</f>
        <v>0.441786</v>
      </c>
      <c r="V204" t="str">
        <v>7.500000</v>
      </c>
      <c r="W204" t="str">
        <v>PSF-01163_20250129104601_d7a</v>
      </c>
      <c r="X204" t="str">
        <v>0.000000</v>
      </c>
      <c r="Y204" t="str">
        <v>0.000000</v>
      </c>
      <c r="Z204" t="str">
        <v>0.000000</v>
      </c>
      <c r="AA204" t="str">
        <v>189.342499</v>
      </c>
      <c r="AB204" t="str">
        <v>460.160492</v>
      </c>
      <c r="AC204" t="str">
        <v>0.588529</v>
      </c>
      <c r="AD204" t="str">
        <v>0.5</v>
      </c>
      <c r="AE204" t="str">
        <v>0.80</v>
      </c>
      <c r="AF204" t="str">
        <f>AC204*AD204*AE204*AQ204</f>
        <v>18.932405</v>
      </c>
      <c r="AG204" t="str">
        <v>1.000000</v>
      </c>
      <c r="AH204" t="str">
        <v>54.64</v>
      </c>
      <c r="AI204" t="str">
        <v>54.45</v>
      </c>
      <c r="AJ204" t="str">
        <v>25.37</v>
      </c>
      <c r="AK204" t="str">
        <v>24.55</v>
      </c>
      <c r="AL204" t="str">
        <f>(AK204-AJ204)*(AJ204*0+0)+AK204</f>
        <v>24.55</v>
      </c>
      <c r="AM204" t="str">
        <v>101.55</v>
      </c>
      <c r="AN204" t="str">
        <v>79.8</v>
      </c>
      <c r="AO204" t="str">
        <v>76.4</v>
      </c>
      <c r="AP204" t="str">
        <v>4.3</v>
      </c>
      <c r="AQ204" t="str">
        <v>80</v>
      </c>
      <c r="AR204" t="str">
        <v>3.933</v>
      </c>
      <c r="AS204" t="str">
        <v>10:45:06</v>
      </c>
      <c r="AT204" t="str">
        <v>2025-01-29</v>
      </c>
      <c r="AU204" t="str">
        <v>-1.39</v>
      </c>
      <c r="AV204" t="str">
        <v>1</v>
      </c>
      <c r="AW204" t="str">
        <v>-0.000</v>
      </c>
      <c r="AX204" t="str">
        <v>-0.000</v>
      </c>
      <c r="AY204" t="str">
        <v>-0.005</v>
      </c>
      <c r="AZ204" t="str">
        <v>0.388</v>
      </c>
      <c r="BA204" t="str">
        <v>0.714</v>
      </c>
      <c r="BB204" t="str">
        <v>2.378</v>
      </c>
      <c r="BC204" t="str">
        <v>1</v>
      </c>
      <c r="BD204" t="str">
        <v>75</v>
      </c>
      <c r="BE204" t="str">
        <v>0.001</v>
      </c>
      <c r="BF204" t="str">
        <v>2.000000</v>
      </c>
      <c r="BG204" t="str">
        <v>0.058905</v>
      </c>
      <c r="BH204" t="str">
        <v>0.000000</v>
      </c>
      <c r="BI204" t="str">
        <v>0.029230</v>
      </c>
      <c r="BJ204" t="str">
        <v>0.000000</v>
      </c>
      <c r="BK204" t="str">
        <v>0.000000</v>
      </c>
      <c r="BL204" t="str">
        <v>-0.000068</v>
      </c>
      <c r="BM204" t="str">
        <v>standard</v>
      </c>
      <c r="BN204" t="str">
        <v>0</v>
      </c>
      <c r="BO204" t="str">
        <v>rectangular</v>
      </c>
      <c r="BP204" t="str">
        <v>7000</v>
      </c>
      <c r="BQ204" t="str">
        <v>500</v>
      </c>
      <c r="BR204" t="str">
        <v>1.000000</v>
      </c>
      <c r="BS204" t="str">
        <v>2.000000</v>
      </c>
      <c r="BT204" t="str">
        <v>55537</v>
      </c>
      <c r="BU204" t="str">
        <v>55537</v>
      </c>
      <c r="BV204" t="str">
        <v>55537</v>
      </c>
      <c r="BW204" t="str">
        <v>0.000000</v>
      </c>
      <c r="BX204" t="str">
        <v>-9999</v>
      </c>
      <c r="BY204" t="str">
        <v>0.000000</v>
      </c>
      <c r="BZ204" t="str">
        <v>0.000000</v>
      </c>
      <c r="CA204" t="str">
        <v>0.000000</v>
      </c>
      <c r="CB204" t="str">
        <v>0.000000</v>
      </c>
      <c r="CC204" t="str">
        <v>2.448506</v>
      </c>
      <c r="CD204" t="str">
        <v>2.489850</v>
      </c>
      <c r="CE204" t="str">
        <v>1.074054</v>
      </c>
      <c r="CF204" t="str">
        <v>0.755167</v>
      </c>
      <c r="CG204" t="str">
        <v>0.268745</v>
      </c>
      <c r="CH204" t="str">
        <v>-0.007290</v>
      </c>
      <c r="CI204" t="str">
        <v>0.705042</v>
      </c>
      <c r="CJ204" t="str">
        <v>0.177300</v>
      </c>
      <c r="CK204" t="str">
        <v>189.342499</v>
      </c>
      <c r="CL204" t="str">
        <v>0.001140</v>
      </c>
      <c r="CM204" t="str">
        <v>2.363673</v>
      </c>
      <c r="CN204" t="str">
        <v>0.000005</v>
      </c>
      <c r="CO204" t="str">
        <v>1.000000</v>
      </c>
      <c r="CP204" t="str">
        <v>2.399535</v>
      </c>
      <c r="CQ204" t="str">
        <v>0.000012</v>
      </c>
      <c r="CR204" t="str">
        <v>1.000000</v>
      </c>
      <c r="CS204" t="str">
        <v>0.601056</v>
      </c>
      <c r="CT204" t="str">
        <v>0.600294</v>
      </c>
      <c r="CU204" t="str">
        <v>0.107352</v>
      </c>
      <c r="CV204" t="str">
        <v>0.000000</v>
      </c>
      <c r="CW204" t="str">
        <v>PSF-01163_20250129104601_d7a</v>
      </c>
      <c r="CX204" t="str">
        <v>PFA-00994</v>
      </c>
      <c r="CY204" t="str">
        <v>PSA-00994</v>
      </c>
      <c r="CZ204" t="str">
        <v>PSF-01163</v>
      </c>
      <c r="DA204" t="str">
        <v>RHS-01998</v>
      </c>
      <c r="DB204" t="str">
        <v>3.0.0</v>
      </c>
      <c r="DC204" t="str">
        <v>2025-01-13T08:33:48.201Z</v>
      </c>
    </row>
    <row r="205">
      <c r="A205" t="str">
        <v>202</v>
      </c>
      <c r="B205" t="str">
        <v>10:46:27</v>
      </c>
      <c r="C205" t="str">
        <v>2025-01-29</v>
      </c>
      <c r="D205" t="str">
        <v>K_lowfl_medbth</v>
      </c>
      <c r="E205" t="str">
        <v>Karina Guo</v>
      </c>
      <c r="F205" t="str">
        <v/>
      </c>
      <c r="G205" t="str">
        <v/>
      </c>
      <c r="H205" t="str">
        <v>449</v>
      </c>
      <c r="I205" t="str">
        <v>High</v>
      </c>
      <c r="J205" t="str">
        <f>1/((1/L205)-(1/K205))</f>
        <v>0.022311</v>
      </c>
      <c r="K205" t="str">
        <f>BH205+(BI205*AN205)+(BJ205*AN205*POWER(V205,2))+(BK205*AN205*V205)+(BL205*POWER(AN205,2))</f>
        <v>1.900823</v>
      </c>
      <c r="L205" t="str">
        <f>((M205/1000)*(1000-((T205+S205)/2)))/(T205-S205)</f>
        <v>0.022052</v>
      </c>
      <c r="M205" t="str">
        <f>(AN205*(S205-R205))/(100*U205*(1000-S205))*1000</f>
        <v>0.288185</v>
      </c>
      <c r="N205" t="str">
        <v>1.784755</v>
      </c>
      <c r="O205" t="str">
        <v>1.768819</v>
      </c>
      <c r="P205" t="str">
        <f>0.61365*EXP((17.502*AL205)/(240.97+AL205))</f>
        <v>3.080175</v>
      </c>
      <c r="Q205" t="str">
        <f>P205-N205</f>
        <v>1.295421</v>
      </c>
      <c r="R205" t="str">
        <v>17.416969</v>
      </c>
      <c r="S205" t="str">
        <v>17.573877</v>
      </c>
      <c r="T205" t="str">
        <f>(P205/AM205)*1000</f>
        <v>30.329449</v>
      </c>
      <c r="U205" t="str">
        <f>V205*BG205</f>
        <v>0.441786</v>
      </c>
      <c r="V205" t="str">
        <v>7.500000</v>
      </c>
      <c r="W205" t="str">
        <v>PSF-01163_20250129104627_7b6</v>
      </c>
      <c r="X205" t="str">
        <v>0.000000</v>
      </c>
      <c r="Y205" t="str">
        <v>0.000000</v>
      </c>
      <c r="Z205" t="str">
        <v>0.000000</v>
      </c>
      <c r="AA205" t="str">
        <v>181.496506</v>
      </c>
      <c r="AB205" t="str">
        <v>423.701416</v>
      </c>
      <c r="AC205" t="str">
        <v>0.571641</v>
      </c>
      <c r="AD205" t="str">
        <v>0.5</v>
      </c>
      <c r="AE205" t="str">
        <v>0.80</v>
      </c>
      <c r="AF205" t="str">
        <f>AC205*AD205*AE205*AQ205</f>
        <v>17.892494</v>
      </c>
      <c r="AG205" t="str">
        <v>1.000000</v>
      </c>
      <c r="AH205" t="str">
        <v>54.95</v>
      </c>
      <c r="AI205" t="str">
        <v>54.46</v>
      </c>
      <c r="AJ205" t="str">
        <v>25.36</v>
      </c>
      <c r="AK205" t="str">
        <v>24.47</v>
      </c>
      <c r="AL205" t="str">
        <f>(AK205-AJ205)*(AJ205*0+0)+AK205</f>
        <v>24.47</v>
      </c>
      <c r="AM205" t="str">
        <v>101.56</v>
      </c>
      <c r="AN205" t="str">
        <v>79.7</v>
      </c>
      <c r="AO205" t="str">
        <v>79.9</v>
      </c>
      <c r="AP205" t="str">
        <v>-0.2</v>
      </c>
      <c r="AQ205" t="str">
        <v>78</v>
      </c>
      <c r="AR205" t="str">
        <v>3.932</v>
      </c>
      <c r="AS205" t="str">
        <v>10:45:06</v>
      </c>
      <c r="AT205" t="str">
        <v>2025-01-29</v>
      </c>
      <c r="AU205" t="str">
        <v>-1.39</v>
      </c>
      <c r="AV205" t="str">
        <v>1</v>
      </c>
      <c r="AW205" t="str">
        <v>-0.001</v>
      </c>
      <c r="AX205" t="str">
        <v>-0.000</v>
      </c>
      <c r="AY205" t="str">
        <v>-9999.000</v>
      </c>
      <c r="AZ205" t="str">
        <v>0.406</v>
      </c>
      <c r="BA205" t="str">
        <v>0.601</v>
      </c>
      <c r="BB205" t="str">
        <v>-9999.000</v>
      </c>
      <c r="BC205" t="str">
        <v>1</v>
      </c>
      <c r="BD205" t="str">
        <v>75</v>
      </c>
      <c r="BE205" t="str">
        <v>0.001</v>
      </c>
      <c r="BF205" t="str">
        <v>2.000000</v>
      </c>
      <c r="BG205" t="str">
        <v>0.058905</v>
      </c>
      <c r="BH205" t="str">
        <v>0.000000</v>
      </c>
      <c r="BI205" t="str">
        <v>0.029230</v>
      </c>
      <c r="BJ205" t="str">
        <v>0.000000</v>
      </c>
      <c r="BK205" t="str">
        <v>0.000000</v>
      </c>
      <c r="BL205" t="str">
        <v>-0.000068</v>
      </c>
      <c r="BM205" t="str">
        <v>standard</v>
      </c>
      <c r="BN205" t="str">
        <v>0</v>
      </c>
      <c r="BO205" t="str">
        <v>rectangular</v>
      </c>
      <c r="BP205" t="str">
        <v>7000</v>
      </c>
      <c r="BQ205" t="str">
        <v>500</v>
      </c>
      <c r="BR205" t="str">
        <v>1.000000</v>
      </c>
      <c r="BS205" t="str">
        <v>2.000000</v>
      </c>
      <c r="BT205" t="str">
        <v>55537</v>
      </c>
      <c r="BU205" t="str">
        <v>55537</v>
      </c>
      <c r="BV205" t="str">
        <v>55537</v>
      </c>
      <c r="BW205" t="str">
        <v>0.000000</v>
      </c>
      <c r="BX205" t="str">
        <v>-9999</v>
      </c>
      <c r="BY205" t="str">
        <v>0.000000</v>
      </c>
      <c r="BZ205" t="str">
        <v>0.000000</v>
      </c>
      <c r="CA205" t="str">
        <v>0.000000</v>
      </c>
      <c r="CB205" t="str">
        <v>0.000000</v>
      </c>
      <c r="CC205" t="str">
        <v>2.448511</v>
      </c>
      <c r="CD205" t="str">
        <v>2.490278</v>
      </c>
      <c r="CE205" t="str">
        <v>1.073211</v>
      </c>
      <c r="CF205" t="str">
        <v>0.762768</v>
      </c>
      <c r="CG205" t="str">
        <v>0.268867</v>
      </c>
      <c r="CH205" t="str">
        <v>-0.008107</v>
      </c>
      <c r="CI205" t="str">
        <v>0.706340</v>
      </c>
      <c r="CJ205" t="str">
        <v>0.175411</v>
      </c>
      <c r="CK205" t="str">
        <v>181.496506</v>
      </c>
      <c r="CL205" t="str">
        <v>0.001146</v>
      </c>
      <c r="CM205" t="str">
        <v>2.363673</v>
      </c>
      <c r="CN205" t="str">
        <v>0.000005</v>
      </c>
      <c r="CO205" t="str">
        <v>1.000000</v>
      </c>
      <c r="CP205" t="str">
        <v>2.399535</v>
      </c>
      <c r="CQ205" t="str">
        <v>0.000012</v>
      </c>
      <c r="CR205" t="str">
        <v>1.000000</v>
      </c>
      <c r="CS205" t="str">
        <v>0.601056</v>
      </c>
      <c r="CT205" t="str">
        <v>0.600294</v>
      </c>
      <c r="CU205" t="str">
        <v>0.107352</v>
      </c>
      <c r="CV205" t="str">
        <v>0.000000</v>
      </c>
      <c r="CW205" t="str">
        <v>PSF-01163_20250129104627_7b6</v>
      </c>
      <c r="CX205" t="str">
        <v>PFA-00994</v>
      </c>
      <c r="CY205" t="str">
        <v>PSA-00994</v>
      </c>
      <c r="CZ205" t="str">
        <v>PSF-01163</v>
      </c>
      <c r="DA205" t="str">
        <v>RHS-01998</v>
      </c>
      <c r="DB205" t="str">
        <v>3.0.0</v>
      </c>
      <c r="DC205" t="str">
        <v>2025-01-13T08:33:48.201Z</v>
      </c>
    </row>
    <row r="206">
      <c r="A206" t="str">
        <v>203</v>
      </c>
      <c r="B206" t="str">
        <v>10:47:12</v>
      </c>
      <c r="C206" t="str">
        <v>2025-01-29</v>
      </c>
      <c r="D206" t="str">
        <v>K_lowfl_medbth</v>
      </c>
      <c r="E206" t="str">
        <v>Karina Guo</v>
      </c>
      <c r="F206" t="str">
        <v/>
      </c>
      <c r="G206" t="str">
        <v/>
      </c>
      <c r="H206" t="str">
        <v>449</v>
      </c>
      <c r="I206" t="str">
        <v>High</v>
      </c>
      <c r="J206" t="str">
        <f>1/((1/L206)-(1/K206))</f>
        <v>0.006071</v>
      </c>
      <c r="K206" t="str">
        <f>BH206+(BI206*AN206)+(BJ206*AN206*POWER(V206,2))+(BK206*AN206*V206)+(BL206*POWER(AN206,2))</f>
        <v>1.898446</v>
      </c>
      <c r="L206" t="str">
        <f>((M206/1000)*(1000-((T206+S206)/2)))/(T206-S206)</f>
        <v>0.006052</v>
      </c>
      <c r="M206" t="str">
        <f>(AN206*(S206-R206))/(100*U206*(1000-S206))*1000</f>
        <v>0.084609</v>
      </c>
      <c r="N206" t="str">
        <v>1.773414</v>
      </c>
      <c r="O206" t="str">
        <v>1.768727</v>
      </c>
      <c r="P206" t="str">
        <f>0.61365*EXP((17.502*AL206)/(240.97+AL206))</f>
        <v>3.158828</v>
      </c>
      <c r="Q206" t="str">
        <f>P206-N206</f>
        <v>1.385415</v>
      </c>
      <c r="R206" t="str">
        <v>17.416317</v>
      </c>
      <c r="S206" t="str">
        <v>17.462463</v>
      </c>
      <c r="T206" t="str">
        <f>(P206/AM206)*1000</f>
        <v>31.104378</v>
      </c>
      <c r="U206" t="str">
        <f>V206*BG206</f>
        <v>0.441786</v>
      </c>
      <c r="V206" t="str">
        <v>7.500000</v>
      </c>
      <c r="W206" t="str">
        <v>PSF-01163_20250129104712_37d</v>
      </c>
      <c r="X206" t="str">
        <v>0.000000</v>
      </c>
      <c r="Y206" t="str">
        <v>0.000000</v>
      </c>
      <c r="Z206" t="str">
        <v>0.000000</v>
      </c>
      <c r="AA206" t="str">
        <v>188.889740</v>
      </c>
      <c r="AB206" t="str">
        <v>418.753967</v>
      </c>
      <c r="AC206" t="str">
        <v>0.548924</v>
      </c>
      <c r="AD206" t="str">
        <v>0.5</v>
      </c>
      <c r="AE206" t="str">
        <v>0.80</v>
      </c>
      <c r="AF206" t="str">
        <f>AC206*AD206*AE206*AQ206</f>
        <v>17.115835</v>
      </c>
      <c r="AG206" t="str">
        <v>1.000000</v>
      </c>
      <c r="AH206" t="str">
        <v>54.66</v>
      </c>
      <c r="AI206" t="str">
        <v>54.52</v>
      </c>
      <c r="AJ206" t="str">
        <v>25.34</v>
      </c>
      <c r="AK206" t="str">
        <v>24.89</v>
      </c>
      <c r="AL206" t="str">
        <f>(AK206-AJ206)*(AJ206*0+0)+AK206</f>
        <v>24.89</v>
      </c>
      <c r="AM206" t="str">
        <v>101.56</v>
      </c>
      <c r="AN206" t="str">
        <v>79.6</v>
      </c>
      <c r="AO206" t="str">
        <v>79.5</v>
      </c>
      <c r="AP206" t="str">
        <v>0.1</v>
      </c>
      <c r="AQ206" t="str">
        <v>78</v>
      </c>
      <c r="AR206" t="str">
        <v>3.928</v>
      </c>
      <c r="AS206" t="str">
        <v>10:45:06</v>
      </c>
      <c r="AT206" t="str">
        <v>2025-01-29</v>
      </c>
      <c r="AU206" t="str">
        <v>-1.39</v>
      </c>
      <c r="AV206" t="str">
        <v>1</v>
      </c>
      <c r="AW206" t="str">
        <v>0.000</v>
      </c>
      <c r="AX206" t="str">
        <v>0.000</v>
      </c>
      <c r="AY206" t="str">
        <v>0.000</v>
      </c>
      <c r="AZ206" t="str">
        <v>0.378</v>
      </c>
      <c r="BA206" t="str">
        <v>0.850</v>
      </c>
      <c r="BB206" t="str">
        <v>2.048</v>
      </c>
      <c r="BC206" t="str">
        <v>1</v>
      </c>
      <c r="BD206" t="str">
        <v>75</v>
      </c>
      <c r="BE206" t="str">
        <v>0.001</v>
      </c>
      <c r="BF206" t="str">
        <v>2.000000</v>
      </c>
      <c r="BG206" t="str">
        <v>0.058905</v>
      </c>
      <c r="BH206" t="str">
        <v>0.000000</v>
      </c>
      <c r="BI206" t="str">
        <v>0.029230</v>
      </c>
      <c r="BJ206" t="str">
        <v>0.000000</v>
      </c>
      <c r="BK206" t="str">
        <v>0.000000</v>
      </c>
      <c r="BL206" t="str">
        <v>-0.000068</v>
      </c>
      <c r="BM206" t="str">
        <v>standard</v>
      </c>
      <c r="BN206" t="str">
        <v>0</v>
      </c>
      <c r="BO206" t="str">
        <v>rectangular</v>
      </c>
      <c r="BP206" t="str">
        <v>7000</v>
      </c>
      <c r="BQ206" t="str">
        <v>500</v>
      </c>
      <c r="BR206" t="str">
        <v>1.000000</v>
      </c>
      <c r="BS206" t="str">
        <v>2.000000</v>
      </c>
      <c r="BT206" t="str">
        <v>55537</v>
      </c>
      <c r="BU206" t="str">
        <v>55537</v>
      </c>
      <c r="BV206" t="str">
        <v>55537</v>
      </c>
      <c r="BW206" t="str">
        <v>0.000000</v>
      </c>
      <c r="BX206" t="str">
        <v>-9999</v>
      </c>
      <c r="BY206" t="str">
        <v>0.000000</v>
      </c>
      <c r="BZ206" t="str">
        <v>0.000000</v>
      </c>
      <c r="CA206" t="str">
        <v>0.000000</v>
      </c>
      <c r="CB206" t="str">
        <v>0.000000</v>
      </c>
      <c r="CC206" t="str">
        <v>2.448591</v>
      </c>
      <c r="CD206" t="str">
        <v>2.489885</v>
      </c>
      <c r="CE206" t="str">
        <v>1.072329</v>
      </c>
      <c r="CF206" t="str">
        <v>0.761850</v>
      </c>
      <c r="CG206" t="str">
        <v>0.269067</v>
      </c>
      <c r="CH206" t="str">
        <v>-0.003151</v>
      </c>
      <c r="CI206" t="str">
        <v>0.708752</v>
      </c>
      <c r="CJ206" t="str">
        <v>0.175151</v>
      </c>
      <c r="CK206" t="str">
        <v>188.889740</v>
      </c>
      <c r="CL206" t="str">
        <v>0.001143</v>
      </c>
      <c r="CM206" t="str">
        <v>2.363673</v>
      </c>
      <c r="CN206" t="str">
        <v>0.000005</v>
      </c>
      <c r="CO206" t="str">
        <v>1.000000</v>
      </c>
      <c r="CP206" t="str">
        <v>2.399535</v>
      </c>
      <c r="CQ206" t="str">
        <v>0.000012</v>
      </c>
      <c r="CR206" t="str">
        <v>1.000000</v>
      </c>
      <c r="CS206" t="str">
        <v>0.601056</v>
      </c>
      <c r="CT206" t="str">
        <v>0.600294</v>
      </c>
      <c r="CU206" t="str">
        <v>0.107352</v>
      </c>
      <c r="CV206" t="str">
        <v>0.000000</v>
      </c>
      <c r="CW206" t="str">
        <v>PSF-01163_20250129104712_37d</v>
      </c>
      <c r="CX206" t="str">
        <v>PFA-00994</v>
      </c>
      <c r="CY206" t="str">
        <v>PSA-00994</v>
      </c>
      <c r="CZ206" t="str">
        <v>PSF-01163</v>
      </c>
      <c r="DA206" t="str">
        <v>RHS-01998</v>
      </c>
      <c r="DB206" t="str">
        <v>3.0.0</v>
      </c>
      <c r="DC206" t="str">
        <v>2025-01-13T08:33:48.201Z</v>
      </c>
    </row>
    <row r="207">
      <c r="A207" t="str">
        <v>204</v>
      </c>
      <c r="B207" t="str">
        <v>10:50:59</v>
      </c>
      <c r="C207" t="str">
        <v>2025-01-29</v>
      </c>
      <c r="D207" t="str">
        <v>K_lowfl_medbth</v>
      </c>
      <c r="E207" t="str">
        <v>Karina Guo</v>
      </c>
      <c r="F207" t="str">
        <v/>
      </c>
      <c r="G207" t="str">
        <v/>
      </c>
      <c r="H207" t="str">
        <v>140</v>
      </c>
      <c r="I207" t="str">
        <v>Low</v>
      </c>
      <c r="J207" t="str">
        <f>1/((1/L207)-(1/K207))</f>
        <v>0.058436</v>
      </c>
      <c r="K207" t="str">
        <f>BH207+(BI207*AN207)+(BJ207*AN207*POWER(V207,2))+(BK207*AN207*V207)+(BL207*POWER(AN207,2))</f>
        <v>1.903857</v>
      </c>
      <c r="L207" t="str">
        <f>((M207/1000)*(1000-((T207+S207)/2)))/(T207-S207)</f>
        <v>0.056696</v>
      </c>
      <c r="M207" t="str">
        <f>(AN207*(S207-R207))/(100*U207*(1000-S207))*1000</f>
        <v>0.709577</v>
      </c>
      <c r="N207" t="str">
        <v>1.825161</v>
      </c>
      <c r="O207" t="str">
        <v>1.786022</v>
      </c>
      <c r="P207" t="str">
        <f>0.61365*EXP((17.502*AL207)/(240.97+AL207))</f>
        <v>3.065575</v>
      </c>
      <c r="Q207" t="str">
        <f>P207-N207</f>
        <v>1.240415</v>
      </c>
      <c r="R207" t="str">
        <v>17.586657</v>
      </c>
      <c r="S207" t="str">
        <v>17.972050</v>
      </c>
      <c r="T207" t="str">
        <f>(P207/AM207)*1000</f>
        <v>30.186209</v>
      </c>
      <c r="U207" t="str">
        <f>V207*BG207</f>
        <v>0.441786</v>
      </c>
      <c r="V207" t="str">
        <v>7.500000</v>
      </c>
      <c r="W207" t="str">
        <v>PSF-01163_20250129105059_535</v>
      </c>
      <c r="X207" t="str">
        <v>0.000000</v>
      </c>
      <c r="Y207" t="str">
        <v>0.000000</v>
      </c>
      <c r="Z207" t="str">
        <v>0.000000</v>
      </c>
      <c r="AA207" t="str">
        <v>127.144218</v>
      </c>
      <c r="AB207" t="str">
        <v>587.027527</v>
      </c>
      <c r="AC207" t="str">
        <v>0.783410</v>
      </c>
      <c r="AD207" t="str">
        <v>0.5</v>
      </c>
      <c r="AE207" t="str">
        <v>0.80</v>
      </c>
      <c r="AF207" t="str">
        <f>AC207*AD207*AE207*AQ207</f>
        <v>14.757584</v>
      </c>
      <c r="AG207" t="str">
        <v>1.000000</v>
      </c>
      <c r="AH207" t="str">
        <v>56.36</v>
      </c>
      <c r="AI207" t="str">
        <v>55.15</v>
      </c>
      <c r="AJ207" t="str">
        <v>25.31</v>
      </c>
      <c r="AK207" t="str">
        <v>24.39</v>
      </c>
      <c r="AL207" t="str">
        <f>(AK207-AJ207)*(AJ207*0+0)+AK207</f>
        <v>24.39</v>
      </c>
      <c r="AM207" t="str">
        <v>101.56</v>
      </c>
      <c r="AN207" t="str">
        <v>79.9</v>
      </c>
      <c r="AO207" t="str">
        <v>79.1</v>
      </c>
      <c r="AP207" t="str">
        <v>1.0</v>
      </c>
      <c r="AQ207" t="str">
        <v>47</v>
      </c>
      <c r="AR207" t="str">
        <v>3.927</v>
      </c>
      <c r="AS207" t="str">
        <v>10:45:06</v>
      </c>
      <c r="AT207" t="str">
        <v>2025-01-29</v>
      </c>
      <c r="AU207" t="str">
        <v>-1.39</v>
      </c>
      <c r="AV207" t="str">
        <v>1</v>
      </c>
      <c r="AW207" t="str">
        <v>-0.000</v>
      </c>
      <c r="AX207" t="str">
        <v>-0.000</v>
      </c>
      <c r="AY207" t="str">
        <v>-0.005</v>
      </c>
      <c r="AZ207" t="str">
        <v>-0.069</v>
      </c>
      <c r="BA207" t="str">
        <v>-0.212</v>
      </c>
      <c r="BB207" t="str">
        <v>-0.249</v>
      </c>
      <c r="BC207" t="str">
        <v>1</v>
      </c>
      <c r="BD207" t="str">
        <v>75</v>
      </c>
      <c r="BE207" t="str">
        <v>0.001</v>
      </c>
      <c r="BF207" t="str">
        <v>2.000000</v>
      </c>
      <c r="BG207" t="str">
        <v>0.058905</v>
      </c>
      <c r="BH207" t="str">
        <v>0.000000</v>
      </c>
      <c r="BI207" t="str">
        <v>0.029230</v>
      </c>
      <c r="BJ207" t="str">
        <v>0.000000</v>
      </c>
      <c r="BK207" t="str">
        <v>0.000000</v>
      </c>
      <c r="BL207" t="str">
        <v>-0.000068</v>
      </c>
      <c r="BM207" t="str">
        <v>standard</v>
      </c>
      <c r="BN207" t="str">
        <v>0</v>
      </c>
      <c r="BO207" t="str">
        <v>rectangular</v>
      </c>
      <c r="BP207" t="str">
        <v>7000</v>
      </c>
      <c r="BQ207" t="str">
        <v>500</v>
      </c>
      <c r="BR207" t="str">
        <v>1.000000</v>
      </c>
      <c r="BS207" t="str">
        <v>2.000000</v>
      </c>
      <c r="BT207" t="str">
        <v>55537</v>
      </c>
      <c r="BU207" t="str">
        <v>55537</v>
      </c>
      <c r="BV207" t="str">
        <v>55537</v>
      </c>
      <c r="BW207" t="str">
        <v>0.000000</v>
      </c>
      <c r="BX207" t="str">
        <v>-9999</v>
      </c>
      <c r="BY207" t="str">
        <v>0.000000</v>
      </c>
      <c r="BZ207" t="str">
        <v>0.000000</v>
      </c>
      <c r="CA207" t="str">
        <v>0.000000</v>
      </c>
      <c r="CB207" t="str">
        <v>0.000000</v>
      </c>
      <c r="CC207" t="str">
        <v>2.449438</v>
      </c>
      <c r="CD207" t="str">
        <v>2.492223</v>
      </c>
      <c r="CE207" t="str">
        <v>1.074338</v>
      </c>
      <c r="CF207" t="str">
        <v>0.760966</v>
      </c>
      <c r="CG207" t="str">
        <v>0.269405</v>
      </c>
      <c r="CH207" t="str">
        <v>-0.008434</v>
      </c>
      <c r="CI207" t="str">
        <v>0.720393</v>
      </c>
      <c r="CJ207" t="str">
        <v>0.148312</v>
      </c>
      <c r="CK207" t="str">
        <v>127.144218</v>
      </c>
      <c r="CL207" t="str">
        <v>0.001127</v>
      </c>
      <c r="CM207" t="str">
        <v>2.363673</v>
      </c>
      <c r="CN207" t="str">
        <v>0.000005</v>
      </c>
      <c r="CO207" t="str">
        <v>1.000000</v>
      </c>
      <c r="CP207" t="str">
        <v>2.399535</v>
      </c>
      <c r="CQ207" t="str">
        <v>0.000012</v>
      </c>
      <c r="CR207" t="str">
        <v>1.000000</v>
      </c>
      <c r="CS207" t="str">
        <v>0.601056</v>
      </c>
      <c r="CT207" t="str">
        <v>0.600294</v>
      </c>
      <c r="CU207" t="str">
        <v>0.107352</v>
      </c>
      <c r="CV207" t="str">
        <v>0.000000</v>
      </c>
      <c r="CW207" t="str">
        <v>PSF-01163_20250129105059_535</v>
      </c>
      <c r="CX207" t="str">
        <v>PFA-00994</v>
      </c>
      <c r="CY207" t="str">
        <v>PSA-00994</v>
      </c>
      <c r="CZ207" t="str">
        <v>PSF-01163</v>
      </c>
      <c r="DA207" t="str">
        <v>RHS-01998</v>
      </c>
      <c r="DB207" t="str">
        <v>3.0.0</v>
      </c>
      <c r="DC207" t="str">
        <v>2025-01-13T08:33:48.201Z</v>
      </c>
    </row>
    <row r="208">
      <c r="A208" t="str">
        <v>205</v>
      </c>
      <c r="B208" t="str">
        <v>10:52:40</v>
      </c>
      <c r="C208" t="str">
        <v>2025-01-29</v>
      </c>
      <c r="D208" t="str">
        <v>K_lowfl_medbth</v>
      </c>
      <c r="E208" t="str">
        <v>Karina Guo</v>
      </c>
      <c r="F208" t="str">
        <v/>
      </c>
      <c r="G208" t="str">
        <v/>
      </c>
      <c r="H208" t="str">
        <v>140</v>
      </c>
      <c r="I208" t="str">
        <v>Low</v>
      </c>
      <c r="J208" t="str">
        <f>1/((1/L208)-(1/K208))</f>
        <v>0.093431</v>
      </c>
      <c r="K208" t="str">
        <f>BH208+(BI208*AN208)+(BJ208*AN208*POWER(V208,2))+(BK208*AN208*V208)+(BL208*POWER(AN208,2))</f>
        <v>1.899051</v>
      </c>
      <c r="L208" t="str">
        <f>((M208/1000)*(1000-((T208+S208)/2)))/(T208-S208)</f>
        <v>0.089049</v>
      </c>
      <c r="M208" t="str">
        <f>(AN208*(S208-R208))/(100*U208*(1000-S208))*1000</f>
        <v>1.035165</v>
      </c>
      <c r="N208" t="str">
        <v>1.840147</v>
      </c>
      <c r="O208" t="str">
        <v>1.782875</v>
      </c>
      <c r="P208" t="str">
        <f>0.61365*EXP((17.502*AL208)/(240.97+AL208))</f>
        <v>2.992520</v>
      </c>
      <c r="Q208" t="str">
        <f>P208-N208</f>
        <v>1.152373</v>
      </c>
      <c r="R208" t="str">
        <v>17.556885</v>
      </c>
      <c r="S208" t="str">
        <v>18.120871</v>
      </c>
      <c r="T208" t="str">
        <f>(P208/AM208)*1000</f>
        <v>29.468874</v>
      </c>
      <c r="U208" t="str">
        <f>V208*BG208</f>
        <v>0.441786</v>
      </c>
      <c r="V208" t="str">
        <v>7.500000</v>
      </c>
      <c r="W208" t="str">
        <v>PSF-01163_20250129105240_571</v>
      </c>
      <c r="X208" t="str">
        <v>0.000000</v>
      </c>
      <c r="Y208" t="str">
        <v>0.000000</v>
      </c>
      <c r="Z208" t="str">
        <v>0.000000</v>
      </c>
      <c r="AA208" t="str">
        <v>130.181915</v>
      </c>
      <c r="AB208" t="str">
        <v>606.909851</v>
      </c>
      <c r="AC208" t="str">
        <v>0.785500</v>
      </c>
      <c r="AD208" t="str">
        <v>0.5</v>
      </c>
      <c r="AE208" t="str">
        <v>0.80</v>
      </c>
      <c r="AF208" t="str">
        <f>AC208*AD208*AE208*AQ208</f>
        <v>15.261024</v>
      </c>
      <c r="AG208" t="str">
        <v>1.000000</v>
      </c>
      <c r="AH208" t="str">
        <v>56.80</v>
      </c>
      <c r="AI208" t="str">
        <v>55.03</v>
      </c>
      <c r="AJ208" t="str">
        <v>25.32</v>
      </c>
      <c r="AK208" t="str">
        <v>23.99</v>
      </c>
      <c r="AL208" t="str">
        <f>(AK208-AJ208)*(AJ208*0+0)+AK208</f>
        <v>23.99</v>
      </c>
      <c r="AM208" t="str">
        <v>101.55</v>
      </c>
      <c r="AN208" t="str">
        <v>79.6</v>
      </c>
      <c r="AO208" t="str">
        <v>77.8</v>
      </c>
      <c r="AP208" t="str">
        <v>2.3</v>
      </c>
      <c r="AQ208" t="str">
        <v>49</v>
      </c>
      <c r="AR208" t="str">
        <v>3.925</v>
      </c>
      <c r="AS208" t="str">
        <v>10:45:06</v>
      </c>
      <c r="AT208" t="str">
        <v>2025-01-29</v>
      </c>
      <c r="AU208" t="str">
        <v>-1.39</v>
      </c>
      <c r="AV208" t="str">
        <v>1</v>
      </c>
      <c r="AW208" t="str">
        <v>-0.000</v>
      </c>
      <c r="AX208" t="str">
        <v>-0.000</v>
      </c>
      <c r="AY208" t="str">
        <v>0.003</v>
      </c>
      <c r="AZ208" t="str">
        <v>0.314</v>
      </c>
      <c r="BA208" t="str">
        <v>0.615</v>
      </c>
      <c r="BB208" t="str">
        <v>1.427</v>
      </c>
      <c r="BC208" t="str">
        <v>1</v>
      </c>
      <c r="BD208" t="str">
        <v>75</v>
      </c>
      <c r="BE208" t="str">
        <v>0.001</v>
      </c>
      <c r="BF208" t="str">
        <v>2.000000</v>
      </c>
      <c r="BG208" t="str">
        <v>0.058905</v>
      </c>
      <c r="BH208" t="str">
        <v>0.000000</v>
      </c>
      <c r="BI208" t="str">
        <v>0.029230</v>
      </c>
      <c r="BJ208" t="str">
        <v>0.000000</v>
      </c>
      <c r="BK208" t="str">
        <v>0.000000</v>
      </c>
      <c r="BL208" t="str">
        <v>-0.000068</v>
      </c>
      <c r="BM208" t="str">
        <v>standard</v>
      </c>
      <c r="BN208" t="str">
        <v>0</v>
      </c>
      <c r="BO208" t="str">
        <v>rectangular</v>
      </c>
      <c r="BP208" t="str">
        <v>7000</v>
      </c>
      <c r="BQ208" t="str">
        <v>500</v>
      </c>
      <c r="BR208" t="str">
        <v>1.000000</v>
      </c>
      <c r="BS208" t="str">
        <v>2.000000</v>
      </c>
      <c r="BT208" t="str">
        <v>55537</v>
      </c>
      <c r="BU208" t="str">
        <v>55537</v>
      </c>
      <c r="BV208" t="str">
        <v>55537</v>
      </c>
      <c r="BW208" t="str">
        <v>0.000000</v>
      </c>
      <c r="BX208" t="str">
        <v>-9999</v>
      </c>
      <c r="BY208" t="str">
        <v>0.000000</v>
      </c>
      <c r="BZ208" t="str">
        <v>0.000000</v>
      </c>
      <c r="CA208" t="str">
        <v>0.000000</v>
      </c>
      <c r="CB208" t="str">
        <v>0.000000</v>
      </c>
      <c r="CC208" t="str">
        <v>2.449273</v>
      </c>
      <c r="CD208" t="str">
        <v>2.492817</v>
      </c>
      <c r="CE208" t="str">
        <v>1.072554</v>
      </c>
      <c r="CF208" t="str">
        <v>0.758142</v>
      </c>
      <c r="CG208" t="str">
        <v>0.269318</v>
      </c>
      <c r="CH208" t="str">
        <v>-0.013022</v>
      </c>
      <c r="CI208" t="str">
        <v>0.725851</v>
      </c>
      <c r="CJ208" t="str">
        <v>0.149597</v>
      </c>
      <c r="CK208" t="str">
        <v>130.181915</v>
      </c>
      <c r="CL208" t="str">
        <v>0.001111</v>
      </c>
      <c r="CM208" t="str">
        <v>2.363673</v>
      </c>
      <c r="CN208" t="str">
        <v>0.000005</v>
      </c>
      <c r="CO208" t="str">
        <v>1.000000</v>
      </c>
      <c r="CP208" t="str">
        <v>2.399535</v>
      </c>
      <c r="CQ208" t="str">
        <v>0.000012</v>
      </c>
      <c r="CR208" t="str">
        <v>1.000000</v>
      </c>
      <c r="CS208" t="str">
        <v>0.601056</v>
      </c>
      <c r="CT208" t="str">
        <v>0.600294</v>
      </c>
      <c r="CU208" t="str">
        <v>0.107352</v>
      </c>
      <c r="CV208" t="str">
        <v>0.000000</v>
      </c>
      <c r="CW208" t="str">
        <v>PSF-01163_20250129105240_571</v>
      </c>
      <c r="CX208" t="str">
        <v>PFA-00994</v>
      </c>
      <c r="CY208" t="str">
        <v>PSA-00994</v>
      </c>
      <c r="CZ208" t="str">
        <v>PSF-01163</v>
      </c>
      <c r="DA208" t="str">
        <v>RHS-01998</v>
      </c>
      <c r="DB208" t="str">
        <v>3.0.0</v>
      </c>
      <c r="DC208" t="str">
        <v>2025-01-13T08:33:48.201Z</v>
      </c>
    </row>
    <row r="209">
      <c r="A209" t="str">
        <v>206</v>
      </c>
      <c r="B209" t="str">
        <v>10:54:24</v>
      </c>
      <c r="C209" t="str">
        <v>2025-01-29</v>
      </c>
      <c r="D209" t="str">
        <v>K_lowfl_medbth</v>
      </c>
      <c r="E209" t="str">
        <v>Karina Guo</v>
      </c>
      <c r="F209" t="str">
        <v/>
      </c>
      <c r="G209" t="str">
        <v/>
      </c>
      <c r="H209" t="str">
        <v>140</v>
      </c>
      <c r="I209" t="str">
        <v>Low</v>
      </c>
      <c r="J209" t="str">
        <f>1/((1/L209)-(1/K209))</f>
        <v>0.054865</v>
      </c>
      <c r="K209" t="str">
        <f>BH209+(BI209*AN209)+(BJ209*AN209*POWER(V209,2))+(BK209*AN209*V209)+(BL209*POWER(AN209,2))</f>
        <v>1.904916</v>
      </c>
      <c r="L209" t="str">
        <f>((M209/1000)*(1000-((T209+S209)/2)))/(T209-S209)</f>
        <v>0.053329</v>
      </c>
      <c r="M209" t="str">
        <f>(AN209*(S209-R209))/(100*U209*(1000-S209))*1000</f>
        <v>0.630249</v>
      </c>
      <c r="N209" t="str">
        <v>1.831992</v>
      </c>
      <c r="O209" t="str">
        <v>1.797256</v>
      </c>
      <c r="P209" t="str">
        <f>0.61365*EXP((17.502*AL209)/(240.97+AL209))</f>
        <v>3.003591</v>
      </c>
      <c r="Q209" t="str">
        <f>P209-N209</f>
        <v>1.171600</v>
      </c>
      <c r="R209" t="str">
        <v>17.697496</v>
      </c>
      <c r="S209" t="str">
        <v>18.039536</v>
      </c>
      <c r="T209" t="str">
        <f>(P209/AM209)*1000</f>
        <v>29.576221</v>
      </c>
      <c r="U209" t="str">
        <f>V209*BG209</f>
        <v>0.441786</v>
      </c>
      <c r="V209" t="str">
        <v>7.500000</v>
      </c>
      <c r="W209" t="str">
        <v>PSF-01163_20250129105424_af9</v>
      </c>
      <c r="X209" t="str">
        <v>0.000000</v>
      </c>
      <c r="Y209" t="str">
        <v>0.000000</v>
      </c>
      <c r="Z209" t="str">
        <v>0.000000</v>
      </c>
      <c r="AA209" t="str">
        <v>134.343628</v>
      </c>
      <c r="AB209" t="str">
        <v>588.435181</v>
      </c>
      <c r="AC209" t="str">
        <v>0.771693</v>
      </c>
      <c r="AD209" t="str">
        <v>0.5</v>
      </c>
      <c r="AE209" t="str">
        <v>0.80</v>
      </c>
      <c r="AF209" t="str">
        <f>AC209*AD209*AE209*AQ209</f>
        <v>14.388623</v>
      </c>
      <c r="AG209" t="str">
        <v>1.000000</v>
      </c>
      <c r="AH209" t="str">
        <v>56.52</v>
      </c>
      <c r="AI209" t="str">
        <v>55.45</v>
      </c>
      <c r="AJ209" t="str">
        <v>25.32</v>
      </c>
      <c r="AK209" t="str">
        <v>24.05</v>
      </c>
      <c r="AL209" t="str">
        <f>(AK209-AJ209)*(AJ209*0+0)+AK209</f>
        <v>24.05</v>
      </c>
      <c r="AM209" t="str">
        <v>101.55</v>
      </c>
      <c r="AN209" t="str">
        <v>79.9</v>
      </c>
      <c r="AO209" t="str">
        <v>79.6</v>
      </c>
      <c r="AP209" t="str">
        <v>0.4</v>
      </c>
      <c r="AQ209" t="str">
        <v>47</v>
      </c>
      <c r="AR209" t="str">
        <v>3.923</v>
      </c>
      <c r="AS209" t="str">
        <v>10:45:06</v>
      </c>
      <c r="AT209" t="str">
        <v>2025-01-29</v>
      </c>
      <c r="AU209" t="str">
        <v>-1.39</v>
      </c>
      <c r="AV209" t="str">
        <v>1</v>
      </c>
      <c r="AW209" t="str">
        <v>-0.000</v>
      </c>
      <c r="AX209" t="str">
        <v>-0.001</v>
      </c>
      <c r="AY209" t="str">
        <v>-9999.000</v>
      </c>
      <c r="AZ209" t="str">
        <v>0.491</v>
      </c>
      <c r="BA209" t="str">
        <v>0.791</v>
      </c>
      <c r="BB209" t="str">
        <v>-9999.000</v>
      </c>
      <c r="BC209" t="str">
        <v>1</v>
      </c>
      <c r="BD209" t="str">
        <v>75</v>
      </c>
      <c r="BE209" t="str">
        <v>0.001</v>
      </c>
      <c r="BF209" t="str">
        <v>2.000000</v>
      </c>
      <c r="BG209" t="str">
        <v>0.058905</v>
      </c>
      <c r="BH209" t="str">
        <v>0.000000</v>
      </c>
      <c r="BI209" t="str">
        <v>0.029230</v>
      </c>
      <c r="BJ209" t="str">
        <v>0.000000</v>
      </c>
      <c r="BK209" t="str">
        <v>0.000000</v>
      </c>
      <c r="BL209" t="str">
        <v>-0.000068</v>
      </c>
      <c r="BM209" t="str">
        <v>standard</v>
      </c>
      <c r="BN209" t="str">
        <v>0</v>
      </c>
      <c r="BO209" t="str">
        <v>rectangular</v>
      </c>
      <c r="BP209" t="str">
        <v>7000</v>
      </c>
      <c r="BQ209" t="str">
        <v>500</v>
      </c>
      <c r="BR209" t="str">
        <v>1.000000</v>
      </c>
      <c r="BS209" t="str">
        <v>2.000000</v>
      </c>
      <c r="BT209" t="str">
        <v>55537</v>
      </c>
      <c r="BU209" t="str">
        <v>55537</v>
      </c>
      <c r="BV209" t="str">
        <v>55537</v>
      </c>
      <c r="BW209" t="str">
        <v>0.000000</v>
      </c>
      <c r="BX209" t="str">
        <v>-9999</v>
      </c>
      <c r="BY209" t="str">
        <v>0.000000</v>
      </c>
      <c r="BZ209" t="str">
        <v>0.000000</v>
      </c>
      <c r="CA209" t="str">
        <v>0.000000</v>
      </c>
      <c r="CB209" t="str">
        <v>0.000000</v>
      </c>
      <c r="CC209" t="str">
        <v>2.449822</v>
      </c>
      <c r="CD209" t="str">
        <v>2.492435</v>
      </c>
      <c r="CE209" t="str">
        <v>1.074732</v>
      </c>
      <c r="CF209" t="str">
        <v>0.762084</v>
      </c>
      <c r="CG209" t="str">
        <v>0.269233</v>
      </c>
      <c r="CH209" t="str">
        <v>-0.012424</v>
      </c>
      <c r="CI209" t="str">
        <v>0.731119</v>
      </c>
      <c r="CJ209" t="str">
        <v>0.147895</v>
      </c>
      <c r="CK209" t="str">
        <v>134.343628</v>
      </c>
      <c r="CL209" t="str">
        <v>0.001138</v>
      </c>
      <c r="CM209" t="str">
        <v>2.363673</v>
      </c>
      <c r="CN209" t="str">
        <v>0.000005</v>
      </c>
      <c r="CO209" t="str">
        <v>1.000000</v>
      </c>
      <c r="CP209" t="str">
        <v>2.399535</v>
      </c>
      <c r="CQ209" t="str">
        <v>0.000012</v>
      </c>
      <c r="CR209" t="str">
        <v>1.000000</v>
      </c>
      <c r="CS209" t="str">
        <v>0.601056</v>
      </c>
      <c r="CT209" t="str">
        <v>0.600294</v>
      </c>
      <c r="CU209" t="str">
        <v>0.107352</v>
      </c>
      <c r="CV209" t="str">
        <v>0.000000</v>
      </c>
      <c r="CW209" t="str">
        <v>PSF-01163_20250129105424_af9</v>
      </c>
      <c r="CX209" t="str">
        <v>PFA-00994</v>
      </c>
      <c r="CY209" t="str">
        <v>PSA-00994</v>
      </c>
      <c r="CZ209" t="str">
        <v>PSF-01163</v>
      </c>
      <c r="DA209" t="str">
        <v>RHS-01998</v>
      </c>
      <c r="DB209" t="str">
        <v>3.0.0</v>
      </c>
      <c r="DC209" t="str">
        <v>2025-01-13T08:33:48.201Z</v>
      </c>
    </row>
    <row r="210">
      <c r="A210" t="str">
        <v>207</v>
      </c>
      <c r="B210" t="str">
        <v>10:55:06</v>
      </c>
      <c r="C210" t="str">
        <v>2025-01-29</v>
      </c>
      <c r="D210" t="str">
        <v>K_lowfl_medbth</v>
      </c>
      <c r="E210" t="str">
        <v>Karina Guo</v>
      </c>
      <c r="F210" t="str">
        <v/>
      </c>
      <c r="G210" t="str">
        <v/>
      </c>
      <c r="H210" t="str">
        <v>220</v>
      </c>
      <c r="I210" t="str">
        <v>Mid</v>
      </c>
      <c r="J210" t="str">
        <f>1/((1/L210)-(1/K210))</f>
        <v>0.070101</v>
      </c>
      <c r="K210" t="str">
        <f>BH210+(BI210*AN210)+(BJ210*AN210*POWER(V210,2))+(BK210*AN210*V210)+(BL210*POWER(AN210,2))</f>
        <v>1.901526</v>
      </c>
      <c r="L210" t="str">
        <f>((M210/1000)*(1000-((T210+S210)/2)))/(T210-S210)</f>
        <v>0.067609</v>
      </c>
      <c r="M210" t="str">
        <f>(AN210*(S210-R210))/(100*U210*(1000-S210))*1000</f>
        <v>0.800597</v>
      </c>
      <c r="N210" t="str">
        <v>1.851662</v>
      </c>
      <c r="O210" t="str">
        <v>1.807449</v>
      </c>
      <c r="P210" t="str">
        <f>0.61365*EXP((17.502*AL210)/(240.97+AL210))</f>
        <v>3.025248</v>
      </c>
      <c r="Q210" t="str">
        <f>P210-N210</f>
        <v>1.173586</v>
      </c>
      <c r="R210" t="str">
        <v>17.799444</v>
      </c>
      <c r="S210" t="str">
        <v>18.234848</v>
      </c>
      <c r="T210" t="str">
        <f>(P210/AM210)*1000</f>
        <v>29.792116</v>
      </c>
      <c r="U210" t="str">
        <f>V210*BG210</f>
        <v>0.441786</v>
      </c>
      <c r="V210" t="str">
        <v>7.500000</v>
      </c>
      <c r="W210" t="str">
        <v>PSF-01163_20250129105506_a52</v>
      </c>
      <c r="X210" t="str">
        <v>0.000000</v>
      </c>
      <c r="Y210" t="str">
        <v>0.000000</v>
      </c>
      <c r="Z210" t="str">
        <v>0.000000</v>
      </c>
      <c r="AA210" t="str">
        <v>137.540466</v>
      </c>
      <c r="AB210" t="str">
        <v>493.990662</v>
      </c>
      <c r="AC210" t="str">
        <v>0.721573</v>
      </c>
      <c r="AD210" t="str">
        <v>0.5</v>
      </c>
      <c r="AE210" t="str">
        <v>0.80</v>
      </c>
      <c r="AF210" t="str">
        <f>AC210*AD210*AE210*AQ210</f>
        <v>12.171766</v>
      </c>
      <c r="AG210" t="str">
        <v>1.000000</v>
      </c>
      <c r="AH210" t="str">
        <v>57.11</v>
      </c>
      <c r="AI210" t="str">
        <v>55.75</v>
      </c>
      <c r="AJ210" t="str">
        <v>25.33</v>
      </c>
      <c r="AK210" t="str">
        <v>24.17</v>
      </c>
      <c r="AL210" t="str">
        <f>(AK210-AJ210)*(AJ210*0+0)+AK210</f>
        <v>24.17</v>
      </c>
      <c r="AM210" t="str">
        <v>101.55</v>
      </c>
      <c r="AN210" t="str">
        <v>79.8</v>
      </c>
      <c r="AO210" t="str">
        <v>70.5</v>
      </c>
      <c r="AP210" t="str">
        <v>11.6</v>
      </c>
      <c r="AQ210" t="str">
        <v>42</v>
      </c>
      <c r="AR210" t="str">
        <v>3.897</v>
      </c>
      <c r="AS210" t="str">
        <v>10:45:06</v>
      </c>
      <c r="AT210" t="str">
        <v>2025-01-29</v>
      </c>
      <c r="AU210" t="str">
        <v>-1.39</v>
      </c>
      <c r="AV210" t="str">
        <v>1</v>
      </c>
      <c r="AW210" t="str">
        <v>-0.000</v>
      </c>
      <c r="AX210" t="str">
        <v>0.001</v>
      </c>
      <c r="AY210" t="str">
        <v>-9999.000</v>
      </c>
      <c r="AZ210" t="str">
        <v>-0.164</v>
      </c>
      <c r="BA210" t="str">
        <v>-0.099</v>
      </c>
      <c r="BB210" t="str">
        <v>-9999.000</v>
      </c>
      <c r="BC210" t="str">
        <v>1</v>
      </c>
      <c r="BD210" t="str">
        <v>75</v>
      </c>
      <c r="BE210" t="str">
        <v>0.001</v>
      </c>
      <c r="BF210" t="str">
        <v>2.000000</v>
      </c>
      <c r="BG210" t="str">
        <v>0.058905</v>
      </c>
      <c r="BH210" t="str">
        <v>0.000000</v>
      </c>
      <c r="BI210" t="str">
        <v>0.029230</v>
      </c>
      <c r="BJ210" t="str">
        <v>0.000000</v>
      </c>
      <c r="BK210" t="str">
        <v>0.000000</v>
      </c>
      <c r="BL210" t="str">
        <v>-0.000068</v>
      </c>
      <c r="BM210" t="str">
        <v>standard</v>
      </c>
      <c r="BN210" t="str">
        <v>0</v>
      </c>
      <c r="BO210" t="str">
        <v>rectangular</v>
      </c>
      <c r="BP210" t="str">
        <v>7000</v>
      </c>
      <c r="BQ210" t="str">
        <v>500</v>
      </c>
      <c r="BR210" t="str">
        <v>1.000000</v>
      </c>
      <c r="BS210" t="str">
        <v>2.000000</v>
      </c>
      <c r="BT210" t="str">
        <v>55537</v>
      </c>
      <c r="BU210" t="str">
        <v>55537</v>
      </c>
      <c r="BV210" t="str">
        <v>55537</v>
      </c>
      <c r="BW210" t="str">
        <v>0.000000</v>
      </c>
      <c r="BX210" t="str">
        <v>-9999</v>
      </c>
      <c r="BY210" t="str">
        <v>0.000000</v>
      </c>
      <c r="BZ210" t="str">
        <v>0.000000</v>
      </c>
      <c r="CA210" t="str">
        <v>0.000000</v>
      </c>
      <c r="CB210" t="str">
        <v>0.000000</v>
      </c>
      <c r="CC210" t="str">
        <v>2.450221</v>
      </c>
      <c r="CD210" t="str">
        <v>2.493248</v>
      </c>
      <c r="CE210" t="str">
        <v>1.073472</v>
      </c>
      <c r="CF210" t="str">
        <v>0.742268</v>
      </c>
      <c r="CG210" t="str">
        <v>0.269194</v>
      </c>
      <c r="CH210" t="str">
        <v>-0.011128</v>
      </c>
      <c r="CI210" t="str">
        <v>0.733312</v>
      </c>
      <c r="CJ210" t="str">
        <v>0.144030</v>
      </c>
      <c r="CK210" t="str">
        <v>137.540466</v>
      </c>
      <c r="CL210" t="str">
        <v>0.001132</v>
      </c>
      <c r="CM210" t="str">
        <v>2.363673</v>
      </c>
      <c r="CN210" t="str">
        <v>0.000005</v>
      </c>
      <c r="CO210" t="str">
        <v>1.000000</v>
      </c>
      <c r="CP210" t="str">
        <v>2.399535</v>
      </c>
      <c r="CQ210" t="str">
        <v>0.000012</v>
      </c>
      <c r="CR210" t="str">
        <v>1.000000</v>
      </c>
      <c r="CS210" t="str">
        <v>0.601056</v>
      </c>
      <c r="CT210" t="str">
        <v>0.600294</v>
      </c>
      <c r="CU210" t="str">
        <v>0.107352</v>
      </c>
      <c r="CV210" t="str">
        <v>0.000000</v>
      </c>
      <c r="CW210" t="str">
        <v>PSF-01163_20250129105506_a52</v>
      </c>
      <c r="CX210" t="str">
        <v>PFA-00994</v>
      </c>
      <c r="CY210" t="str">
        <v>PSA-00994</v>
      </c>
      <c r="CZ210" t="str">
        <v>PSF-01163</v>
      </c>
      <c r="DA210" t="str">
        <v>RHS-01998</v>
      </c>
      <c r="DB210" t="str">
        <v>3.0.0</v>
      </c>
      <c r="DC210" t="str">
        <v>2025-01-13T08:33:48.201Z</v>
      </c>
    </row>
    <row r="211">
      <c r="A211" t="str">
        <v>208</v>
      </c>
      <c r="B211" t="str">
        <v>10:56:47</v>
      </c>
      <c r="C211" t="str">
        <v>2025-01-29</v>
      </c>
      <c r="D211" t="str">
        <v>K_lowfl_medbth</v>
      </c>
      <c r="E211" t="str">
        <v>Karina Guo</v>
      </c>
      <c r="F211" t="str">
        <v/>
      </c>
      <c r="G211" t="str">
        <v/>
      </c>
      <c r="H211" t="str">
        <v>220</v>
      </c>
      <c r="I211" t="str">
        <v>Mid</v>
      </c>
      <c r="J211" t="str">
        <f>1/((1/L211)-(1/K211))</f>
        <v>0.065516</v>
      </c>
      <c r="K211" t="str">
        <f>BH211+(BI211*AN211)+(BJ211*AN211*POWER(V211,2))+(BK211*AN211*V211)+(BL211*POWER(AN211,2))</f>
        <v>1.904578</v>
      </c>
      <c r="L211" t="str">
        <f>((M211/1000)*(1000-((T211+S211)/2)))/(T211-S211)</f>
        <v>0.063337</v>
      </c>
      <c r="M211" t="str">
        <f>(AN211*(S211-R211))/(100*U211*(1000-S211))*1000</f>
        <v>0.772815</v>
      </c>
      <c r="N211" t="str">
        <v>1.873078</v>
      </c>
      <c r="O211" t="str">
        <v>1.830496</v>
      </c>
      <c r="P211" t="str">
        <f>0.61365*EXP((17.502*AL211)/(240.97+AL211))</f>
        <v>3.081882</v>
      </c>
      <c r="Q211" t="str">
        <f>P211-N211</f>
        <v>1.208804</v>
      </c>
      <c r="R211" t="str">
        <v>18.026234</v>
      </c>
      <c r="S211" t="str">
        <v>18.445566</v>
      </c>
      <c r="T211" t="str">
        <f>(P211/AM211)*1000</f>
        <v>30.349543</v>
      </c>
      <c r="U211" t="str">
        <f>V211*BG211</f>
        <v>0.441786</v>
      </c>
      <c r="V211" t="str">
        <v>7.500000</v>
      </c>
      <c r="W211" t="str">
        <v>PSF-01163_20250129105647_526</v>
      </c>
      <c r="X211" t="str">
        <v>0.000000</v>
      </c>
      <c r="Y211" t="str">
        <v>0.000000</v>
      </c>
      <c r="Z211" t="str">
        <v>0.000000</v>
      </c>
      <c r="AA211" t="str">
        <v>123.455643</v>
      </c>
      <c r="AB211" t="str">
        <v>555.787659</v>
      </c>
      <c r="AC211" t="str">
        <v>0.777873</v>
      </c>
      <c r="AD211" t="str">
        <v>0.5</v>
      </c>
      <c r="AE211" t="str">
        <v>0.80</v>
      </c>
      <c r="AF211" t="str">
        <f>AC211*AD211*AE211*AQ211</f>
        <v>12.651535</v>
      </c>
      <c r="AG211" t="str">
        <v>1.000000</v>
      </c>
      <c r="AH211" t="str">
        <v>57.71</v>
      </c>
      <c r="AI211" t="str">
        <v>56.40</v>
      </c>
      <c r="AJ211" t="str">
        <v>25.34</v>
      </c>
      <c r="AK211" t="str">
        <v>24.48</v>
      </c>
      <c r="AL211" t="str">
        <f>(AK211-AJ211)*(AJ211*0+0)+AK211</f>
        <v>24.48</v>
      </c>
      <c r="AM211" t="str">
        <v>101.55</v>
      </c>
      <c r="AN211" t="str">
        <v>79.9</v>
      </c>
      <c r="AO211" t="str">
        <v>76.4</v>
      </c>
      <c r="AP211" t="str">
        <v>4.5</v>
      </c>
      <c r="AQ211" t="str">
        <v>41</v>
      </c>
      <c r="AR211" t="str">
        <v>3.921</v>
      </c>
      <c r="AS211" t="str">
        <v>10:55:26</v>
      </c>
      <c r="AT211" t="str">
        <v>2025-01-29</v>
      </c>
      <c r="AU211" t="str">
        <v>-1.41</v>
      </c>
      <c r="AV211" t="str">
        <v>1</v>
      </c>
      <c r="AW211" t="str">
        <v>0.001</v>
      </c>
      <c r="AX211" t="str">
        <v>0.001</v>
      </c>
      <c r="AY211" t="str">
        <v>0.003</v>
      </c>
      <c r="AZ211" t="str">
        <v>0.005</v>
      </c>
      <c r="BA211" t="str">
        <v>-0.045</v>
      </c>
      <c r="BB211" t="str">
        <v>-0.232</v>
      </c>
      <c r="BC211" t="str">
        <v>1</v>
      </c>
      <c r="BD211" t="str">
        <v>75</v>
      </c>
      <c r="BE211" t="str">
        <v>0.001</v>
      </c>
      <c r="BF211" t="str">
        <v>2.000000</v>
      </c>
      <c r="BG211" t="str">
        <v>0.058905</v>
      </c>
      <c r="BH211" t="str">
        <v>0.000000</v>
      </c>
      <c r="BI211" t="str">
        <v>0.029230</v>
      </c>
      <c r="BJ211" t="str">
        <v>0.000000</v>
      </c>
      <c r="BK211" t="str">
        <v>0.000000</v>
      </c>
      <c r="BL211" t="str">
        <v>-0.000068</v>
      </c>
      <c r="BM211" t="str">
        <v>standard</v>
      </c>
      <c r="BN211" t="str">
        <v>0</v>
      </c>
      <c r="BO211" t="str">
        <v>rectangular</v>
      </c>
      <c r="BP211" t="str">
        <v>7000</v>
      </c>
      <c r="BQ211" t="str">
        <v>500</v>
      </c>
      <c r="BR211" t="str">
        <v>1.000000</v>
      </c>
      <c r="BS211" t="str">
        <v>2.000000</v>
      </c>
      <c r="BT211" t="str">
        <v>55537</v>
      </c>
      <c r="BU211" t="str">
        <v>55537</v>
      </c>
      <c r="BV211" t="str">
        <v>55537</v>
      </c>
      <c r="BW211" t="str">
        <v>0.000000</v>
      </c>
      <c r="BX211" t="str">
        <v>-9999</v>
      </c>
      <c r="BY211" t="str">
        <v>0.000000</v>
      </c>
      <c r="BZ211" t="str">
        <v>0.000000</v>
      </c>
      <c r="CA211" t="str">
        <v>0.000000</v>
      </c>
      <c r="CB211" t="str">
        <v>0.000000</v>
      </c>
      <c r="CC211" t="str">
        <v>2.451079</v>
      </c>
      <c r="CD211" t="str">
        <v>2.494097</v>
      </c>
      <c r="CE211" t="str">
        <v>1.074606</v>
      </c>
      <c r="CF211" t="str">
        <v>0.755002</v>
      </c>
      <c r="CG211" t="str">
        <v>0.269011</v>
      </c>
      <c r="CH211" t="str">
        <v>-0.007851</v>
      </c>
      <c r="CI211" t="str">
        <v>0.738272</v>
      </c>
      <c r="CJ211" t="str">
        <v>0.142717</v>
      </c>
      <c r="CK211" t="str">
        <v>123.455643</v>
      </c>
      <c r="CL211" t="str">
        <v>0.001135</v>
      </c>
      <c r="CM211" t="str">
        <v>2.363673</v>
      </c>
      <c r="CN211" t="str">
        <v>0.000005</v>
      </c>
      <c r="CO211" t="str">
        <v>1.000000</v>
      </c>
      <c r="CP211" t="str">
        <v>2.399535</v>
      </c>
      <c r="CQ211" t="str">
        <v>0.000012</v>
      </c>
      <c r="CR211" t="str">
        <v>1.000000</v>
      </c>
      <c r="CS211" t="str">
        <v>0.601056</v>
      </c>
      <c r="CT211" t="str">
        <v>0.600294</v>
      </c>
      <c r="CU211" t="str">
        <v>0.107352</v>
      </c>
      <c r="CV211" t="str">
        <v>0.000000</v>
      </c>
      <c r="CW211" t="str">
        <v>PSF-01163_20250129105647_526</v>
      </c>
      <c r="CX211" t="str">
        <v>PFA-00994</v>
      </c>
      <c r="CY211" t="str">
        <v>PSA-00994</v>
      </c>
      <c r="CZ211" t="str">
        <v>PSF-01163</v>
      </c>
      <c r="DA211" t="str">
        <v>RHS-01998</v>
      </c>
      <c r="DB211" t="str">
        <v>3.0.0</v>
      </c>
      <c r="DC211" t="str">
        <v>2025-01-13T08:33:48.201Z</v>
      </c>
    </row>
    <row r="212">
      <c r="A212" t="str">
        <v>209</v>
      </c>
      <c r="B212" t="str">
        <v>10:57:43</v>
      </c>
      <c r="C212" t="str">
        <v>2025-01-29</v>
      </c>
      <c r="D212" t="str">
        <v>K_lowfl_medbth</v>
      </c>
      <c r="E212" t="str">
        <v>Karina Guo</v>
      </c>
      <c r="F212" t="str">
        <v/>
      </c>
      <c r="G212" t="str">
        <v/>
      </c>
      <c r="H212" t="str">
        <v>220</v>
      </c>
      <c r="I212" t="str">
        <v>Mid</v>
      </c>
      <c r="J212" t="str">
        <f>1/((1/L212)-(1/K212))</f>
        <v>0.065638</v>
      </c>
      <c r="K212" t="str">
        <f>BH212+(BI212*AN212)+(BJ212*AN212*POWER(V212,2))+(BK212*AN212*V212)+(BL212*POWER(AN212,2))</f>
        <v>1.900457</v>
      </c>
      <c r="L212" t="str">
        <f>((M212/1000)*(1000-((T212+S212)/2)))/(T212-S212)</f>
        <v>0.063447</v>
      </c>
      <c r="M212" t="str">
        <f>(AN212*(S212-R212))/(100*U212*(1000-S212))*1000</f>
        <v>0.698234</v>
      </c>
      <c r="N212" t="str">
        <v>1.893083</v>
      </c>
      <c r="O212" t="str">
        <v>1.854510</v>
      </c>
      <c r="P212" t="str">
        <f>0.61365*EXP((17.502*AL212)/(240.97+AL212))</f>
        <v>2.983775</v>
      </c>
      <c r="Q212" t="str">
        <f>P212-N212</f>
        <v>1.090692</v>
      </c>
      <c r="R212" t="str">
        <v>18.262625</v>
      </c>
      <c r="S212" t="str">
        <v>18.642475</v>
      </c>
      <c r="T212" t="str">
        <f>(P212/AM212)*1000</f>
        <v>29.383261</v>
      </c>
      <c r="U212" t="str">
        <f>V212*BG212</f>
        <v>0.441786</v>
      </c>
      <c r="V212" t="str">
        <v>7.500000</v>
      </c>
      <c r="W212" t="str">
        <v>PSF-01163_20250129105743_abd</v>
      </c>
      <c r="X212" t="str">
        <v>0.000000</v>
      </c>
      <c r="Y212" t="str">
        <v>0.000000</v>
      </c>
      <c r="Z212" t="str">
        <v>0.000000</v>
      </c>
      <c r="AA212" t="str">
        <v>128.261444</v>
      </c>
      <c r="AB212" t="str">
        <v>568.834290</v>
      </c>
      <c r="AC212" t="str">
        <v>0.774519</v>
      </c>
      <c r="AD212" t="str">
        <v>0.5</v>
      </c>
      <c r="AE212" t="str">
        <v>0.80</v>
      </c>
      <c r="AF212" t="str">
        <f>AC212*AD212*AE212*AQ212</f>
        <v>12.696475</v>
      </c>
      <c r="AG212" t="str">
        <v>1.000000</v>
      </c>
      <c r="AH212" t="str">
        <v>58.38</v>
      </c>
      <c r="AI212" t="str">
        <v>57.19</v>
      </c>
      <c r="AJ212" t="str">
        <v>25.33</v>
      </c>
      <c r="AK212" t="str">
        <v>23.94</v>
      </c>
      <c r="AL212" t="str">
        <f>(AK212-AJ212)*(AJ212*0+0)+AK212</f>
        <v>23.94</v>
      </c>
      <c r="AM212" t="str">
        <v>101.55</v>
      </c>
      <c r="AN212" t="str">
        <v>79.7</v>
      </c>
      <c r="AO212" t="str">
        <v>79.6</v>
      </c>
      <c r="AP212" t="str">
        <v>0.2</v>
      </c>
      <c r="AQ212" t="str">
        <v>41</v>
      </c>
      <c r="AR212" t="str">
        <v>3.920</v>
      </c>
      <c r="AS212" t="str">
        <v>10:55:26</v>
      </c>
      <c r="AT212" t="str">
        <v>2025-01-29</v>
      </c>
      <c r="AU212" t="str">
        <v>-1.41</v>
      </c>
      <c r="AV212" t="str">
        <v>1</v>
      </c>
      <c r="AW212" t="str">
        <v>0.000</v>
      </c>
      <c r="AX212" t="str">
        <v>-0.000</v>
      </c>
      <c r="AY212" t="str">
        <v>0.002</v>
      </c>
      <c r="AZ212" t="str">
        <v>0.011</v>
      </c>
      <c r="BA212" t="str">
        <v>0.046</v>
      </c>
      <c r="BB212" t="str">
        <v>0.198</v>
      </c>
      <c r="BC212" t="str">
        <v>1</v>
      </c>
      <c r="BD212" t="str">
        <v>75</v>
      </c>
      <c r="BE212" t="str">
        <v>0.001</v>
      </c>
      <c r="BF212" t="str">
        <v>2.000000</v>
      </c>
      <c r="BG212" t="str">
        <v>0.058905</v>
      </c>
      <c r="BH212" t="str">
        <v>0.000000</v>
      </c>
      <c r="BI212" t="str">
        <v>0.029230</v>
      </c>
      <c r="BJ212" t="str">
        <v>0.000000</v>
      </c>
      <c r="BK212" t="str">
        <v>0.000000</v>
      </c>
      <c r="BL212" t="str">
        <v>-0.000068</v>
      </c>
      <c r="BM212" t="str">
        <v>standard</v>
      </c>
      <c r="BN212" t="str">
        <v>0</v>
      </c>
      <c r="BO212" t="str">
        <v>rectangular</v>
      </c>
      <c r="BP212" t="str">
        <v>7000</v>
      </c>
      <c r="BQ212" t="str">
        <v>500</v>
      </c>
      <c r="BR212" t="str">
        <v>1.000000</v>
      </c>
      <c r="BS212" t="str">
        <v>2.000000</v>
      </c>
      <c r="BT212" t="str">
        <v>55537</v>
      </c>
      <c r="BU212" t="str">
        <v>55537</v>
      </c>
      <c r="BV212" t="str">
        <v>55537</v>
      </c>
      <c r="BW212" t="str">
        <v>0.000000</v>
      </c>
      <c r="BX212" t="str">
        <v>-9999</v>
      </c>
      <c r="BY212" t="str">
        <v>0.000000</v>
      </c>
      <c r="BZ212" t="str">
        <v>0.000000</v>
      </c>
      <c r="CA212" t="str">
        <v>0.000000</v>
      </c>
      <c r="CB212" t="str">
        <v>0.000000</v>
      </c>
      <c r="CC212" t="str">
        <v>2.452122</v>
      </c>
      <c r="CD212" t="str">
        <v>2.495011</v>
      </c>
      <c r="CE212" t="str">
        <v>1.073075</v>
      </c>
      <c r="CF212" t="str">
        <v>0.762030</v>
      </c>
      <c r="CG212" t="str">
        <v>0.269169</v>
      </c>
      <c r="CH212" t="str">
        <v>-0.013720</v>
      </c>
      <c r="CI212" t="str">
        <v>0.740919</v>
      </c>
      <c r="CJ212" t="str">
        <v>0.142996</v>
      </c>
      <c r="CK212" t="str">
        <v>128.261444</v>
      </c>
      <c r="CL212" t="str">
        <v>0.001132</v>
      </c>
      <c r="CM212" t="str">
        <v>2.363673</v>
      </c>
      <c r="CN212" t="str">
        <v>0.000005</v>
      </c>
      <c r="CO212" t="str">
        <v>1.000000</v>
      </c>
      <c r="CP212" t="str">
        <v>2.399535</v>
      </c>
      <c r="CQ212" t="str">
        <v>0.000012</v>
      </c>
      <c r="CR212" t="str">
        <v>1.000000</v>
      </c>
      <c r="CS212" t="str">
        <v>0.601056</v>
      </c>
      <c r="CT212" t="str">
        <v>0.600294</v>
      </c>
      <c r="CU212" t="str">
        <v>0.107352</v>
      </c>
      <c r="CV212" t="str">
        <v>0.000000</v>
      </c>
      <c r="CW212" t="str">
        <v>PSF-01163_20250129105743_abd</v>
      </c>
      <c r="CX212" t="str">
        <v>PFA-00994</v>
      </c>
      <c r="CY212" t="str">
        <v>PSA-00994</v>
      </c>
      <c r="CZ212" t="str">
        <v>PSF-01163</v>
      </c>
      <c r="DA212" t="str">
        <v>RHS-01998</v>
      </c>
      <c r="DB212" t="str">
        <v>3.0.0</v>
      </c>
      <c r="DC212" t="str">
        <v>2025-01-13T08:33:48.201Z</v>
      </c>
    </row>
    <row r="213">
      <c r="A213" t="str">
        <v>210</v>
      </c>
      <c r="B213" t="str">
        <v>10:58:36</v>
      </c>
      <c r="C213" t="str">
        <v>2025-01-29</v>
      </c>
      <c r="D213" t="str">
        <v>K_lowfl_medbth</v>
      </c>
      <c r="E213" t="str">
        <v>Karina Guo</v>
      </c>
      <c r="F213" t="str">
        <v/>
      </c>
      <c r="G213" t="str">
        <v/>
      </c>
      <c r="H213" t="str">
        <v>292</v>
      </c>
      <c r="I213" t="str">
        <v>Mid</v>
      </c>
      <c r="J213" t="str">
        <f>1/((1/L213)-(1/K213))</f>
        <v>0.014732</v>
      </c>
      <c r="K213" t="str">
        <f>BH213+(BI213*AN213)+(BJ213*AN213*POWER(V213,2))+(BK213*AN213*V213)+(BL213*POWER(AN213,2))</f>
        <v>1.907520</v>
      </c>
      <c r="L213" t="str">
        <f>((M213/1000)*(1000-((T213+S213)/2)))/(T213-S213)</f>
        <v>0.014620</v>
      </c>
      <c r="M213" t="str">
        <f>(AN213*(S213-R213))/(100*U213*(1000-S213))*1000</f>
        <v>0.181107</v>
      </c>
      <c r="N213" t="str">
        <v>1.870836</v>
      </c>
      <c r="O213" t="str">
        <v>1.860877</v>
      </c>
      <c r="P213" t="str">
        <f>0.61365*EXP((17.502*AL213)/(240.97+AL213))</f>
        <v>3.097972</v>
      </c>
      <c r="Q213" t="str">
        <f>P213-N213</f>
        <v>1.227136</v>
      </c>
      <c r="R213" t="str">
        <v>18.326044</v>
      </c>
      <c r="S213" t="str">
        <v>18.424120</v>
      </c>
      <c r="T213" t="str">
        <f>(P213/AM213)*1000</f>
        <v>30.509041</v>
      </c>
      <c r="U213" t="str">
        <f>V213*BG213</f>
        <v>0.441786</v>
      </c>
      <c r="V213" t="str">
        <v>7.500000</v>
      </c>
      <c r="W213" t="str">
        <v>PSF-01163_20250129105836_a66</v>
      </c>
      <c r="X213" t="str">
        <v>0.000000</v>
      </c>
      <c r="Y213" t="str">
        <v>0.000000</v>
      </c>
      <c r="Z213" t="str">
        <v>0.000000</v>
      </c>
      <c r="AA213" t="str">
        <v>133.187775</v>
      </c>
      <c r="AB213" t="str">
        <v>591.844421</v>
      </c>
      <c r="AC213" t="str">
        <v>0.774962</v>
      </c>
      <c r="AD213" t="str">
        <v>0.5</v>
      </c>
      <c r="AE213" t="str">
        <v>0.80</v>
      </c>
      <c r="AF213" t="str">
        <f>AC213*AD213*AE213*AQ213</f>
        <v>14.990247</v>
      </c>
      <c r="AG213" t="str">
        <v>1.000000</v>
      </c>
      <c r="AH213" t="str">
        <v>57.79</v>
      </c>
      <c r="AI213" t="str">
        <v>57.48</v>
      </c>
      <c r="AJ213" t="str">
        <v>25.30</v>
      </c>
      <c r="AK213" t="str">
        <v>24.56</v>
      </c>
      <c r="AL213" t="str">
        <f>(AK213-AJ213)*(AJ213*0+0)+AK213</f>
        <v>24.56</v>
      </c>
      <c r="AM213" t="str">
        <v>101.54</v>
      </c>
      <c r="AN213" t="str">
        <v>80.1</v>
      </c>
      <c r="AO213" t="str">
        <v>67.6</v>
      </c>
      <c r="AP213" t="str">
        <v>15.6</v>
      </c>
      <c r="AQ213" t="str">
        <v>48</v>
      </c>
      <c r="AR213" t="str">
        <v>3.919</v>
      </c>
      <c r="AS213" t="str">
        <v>10:55:26</v>
      </c>
      <c r="AT213" t="str">
        <v>2025-01-29</v>
      </c>
      <c r="AU213" t="str">
        <v>-1.41</v>
      </c>
      <c r="AV213" t="str">
        <v>1</v>
      </c>
      <c r="AW213" t="str">
        <v>-0.001</v>
      </c>
      <c r="AX213" t="str">
        <v>-0.001</v>
      </c>
      <c r="AY213" t="str">
        <v>-0.005</v>
      </c>
      <c r="AZ213" t="str">
        <v>-0.076</v>
      </c>
      <c r="BA213" t="str">
        <v>-0.282</v>
      </c>
      <c r="BB213" t="str">
        <v>-0.820</v>
      </c>
      <c r="BC213" t="str">
        <v>1</v>
      </c>
      <c r="BD213" t="str">
        <v>75</v>
      </c>
      <c r="BE213" t="str">
        <v>0.001</v>
      </c>
      <c r="BF213" t="str">
        <v>2.000000</v>
      </c>
      <c r="BG213" t="str">
        <v>0.058905</v>
      </c>
      <c r="BH213" t="str">
        <v>0.000000</v>
      </c>
      <c r="BI213" t="str">
        <v>0.029230</v>
      </c>
      <c r="BJ213" t="str">
        <v>0.000000</v>
      </c>
      <c r="BK213" t="str">
        <v>0.000000</v>
      </c>
      <c r="BL213" t="str">
        <v>-0.000068</v>
      </c>
      <c r="BM213" t="str">
        <v>standard</v>
      </c>
      <c r="BN213" t="str">
        <v>0</v>
      </c>
      <c r="BO213" t="str">
        <v>rectangular</v>
      </c>
      <c r="BP213" t="str">
        <v>7000</v>
      </c>
      <c r="BQ213" t="str">
        <v>500</v>
      </c>
      <c r="BR213" t="str">
        <v>1.000000</v>
      </c>
      <c r="BS213" t="str">
        <v>2.000000</v>
      </c>
      <c r="BT213" t="str">
        <v>55537</v>
      </c>
      <c r="BU213" t="str">
        <v>55537</v>
      </c>
      <c r="BV213" t="str">
        <v>55537</v>
      </c>
      <c r="BW213" t="str">
        <v>0.000000</v>
      </c>
      <c r="BX213" t="str">
        <v>-9999</v>
      </c>
      <c r="BY213" t="str">
        <v>0.000000</v>
      </c>
      <c r="BZ213" t="str">
        <v>0.000000</v>
      </c>
      <c r="CA213" t="str">
        <v>0.000000</v>
      </c>
      <c r="CB213" t="str">
        <v>0.000000</v>
      </c>
      <c r="CC213" t="str">
        <v>2.452509</v>
      </c>
      <c r="CD213" t="str">
        <v>2.494208</v>
      </c>
      <c r="CE213" t="str">
        <v>1.075701</v>
      </c>
      <c r="CF213" t="str">
        <v>0.736027</v>
      </c>
      <c r="CG213" t="str">
        <v>0.269463</v>
      </c>
      <c r="CH213" t="str">
        <v>-0.006402</v>
      </c>
      <c r="CI213" t="str">
        <v>0.743486</v>
      </c>
      <c r="CJ213" t="str">
        <v>0.149412</v>
      </c>
      <c r="CK213" t="str">
        <v>133.187775</v>
      </c>
      <c r="CL213" t="str">
        <v>0.001136</v>
      </c>
      <c r="CM213" t="str">
        <v>2.363673</v>
      </c>
      <c r="CN213" t="str">
        <v>0.000005</v>
      </c>
      <c r="CO213" t="str">
        <v>1.000000</v>
      </c>
      <c r="CP213" t="str">
        <v>2.399535</v>
      </c>
      <c r="CQ213" t="str">
        <v>0.000012</v>
      </c>
      <c r="CR213" t="str">
        <v>1.000000</v>
      </c>
      <c r="CS213" t="str">
        <v>0.601056</v>
      </c>
      <c r="CT213" t="str">
        <v>0.600294</v>
      </c>
      <c r="CU213" t="str">
        <v>0.107352</v>
      </c>
      <c r="CV213" t="str">
        <v>0.000000</v>
      </c>
      <c r="CW213" t="str">
        <v>PSF-01163_20250129105836_a66</v>
      </c>
      <c r="CX213" t="str">
        <v>PFA-00994</v>
      </c>
      <c r="CY213" t="str">
        <v>PSA-00994</v>
      </c>
      <c r="CZ213" t="str">
        <v>PSF-01163</v>
      </c>
      <c r="DA213" t="str">
        <v>RHS-01998</v>
      </c>
      <c r="DB213" t="str">
        <v>3.0.0</v>
      </c>
      <c r="DC213" t="str">
        <v>2025-01-13T08:33:48.201Z</v>
      </c>
    </row>
    <row r="214">
      <c r="A214" t="str">
        <v>211</v>
      </c>
      <c r="B214" t="str">
        <v>10:59:48</v>
      </c>
      <c r="C214" t="str">
        <v>2025-01-29</v>
      </c>
      <c r="D214" t="str">
        <v>K_lowfl_medbth</v>
      </c>
      <c r="E214" t="str">
        <v>Karina Guo</v>
      </c>
      <c r="F214" t="str">
        <v/>
      </c>
      <c r="G214" t="str">
        <v/>
      </c>
      <c r="H214" t="str">
        <v>292</v>
      </c>
      <c r="I214" t="str">
        <v>Mid</v>
      </c>
      <c r="J214" t="str">
        <f>1/((1/L214)-(1/K214))</f>
        <v>0.035281</v>
      </c>
      <c r="K214" t="str">
        <f>BH214+(BI214*AN214)+(BJ214*AN214*POWER(V214,2))+(BK214*AN214*V214)+(BL214*POWER(AN214,2))</f>
        <v>1.903060</v>
      </c>
      <c r="L214" t="str">
        <f>((M214/1000)*(1000-((T214+S214)/2)))/(T214-S214)</f>
        <v>0.034639</v>
      </c>
      <c r="M214" t="str">
        <f>(AN214*(S214-R214))/(100*U214*(1000-S214))*1000</f>
        <v>0.403994</v>
      </c>
      <c r="N214" t="str">
        <v>1.890188</v>
      </c>
      <c r="O214" t="str">
        <v>1.867910</v>
      </c>
      <c r="P214" t="str">
        <f>0.61365*EXP((17.502*AL214)/(240.97+AL214))</f>
        <v>3.045650</v>
      </c>
      <c r="Q214" t="str">
        <f>P214-N214</f>
        <v>1.155462</v>
      </c>
      <c r="R214" t="str">
        <v>18.395987</v>
      </c>
      <c r="S214" t="str">
        <v>18.615383</v>
      </c>
      <c r="T214" t="str">
        <f>(P214/AM214)*1000</f>
        <v>29.994875</v>
      </c>
      <c r="U214" t="str">
        <f>V214*BG214</f>
        <v>0.441786</v>
      </c>
      <c r="V214" t="str">
        <v>7.500000</v>
      </c>
      <c r="W214" t="str">
        <v>PSF-01163_20250129105948_3f8</v>
      </c>
      <c r="X214" t="str">
        <v>0.000000</v>
      </c>
      <c r="Y214" t="str">
        <v>0.000000</v>
      </c>
      <c r="Z214" t="str">
        <v>0.000000</v>
      </c>
      <c r="AA214" t="str">
        <v>137.433884</v>
      </c>
      <c r="AB214" t="str">
        <v>602.109070</v>
      </c>
      <c r="AC214" t="str">
        <v>0.771746</v>
      </c>
      <c r="AD214" t="str">
        <v>0.5</v>
      </c>
      <c r="AE214" t="str">
        <v>0.80</v>
      </c>
      <c r="AF214" t="str">
        <f>AC214*AD214*AE214*AQ214</f>
        <v>11.502035</v>
      </c>
      <c r="AG214" t="str">
        <v>1.000000</v>
      </c>
      <c r="AH214" t="str">
        <v>58.53</v>
      </c>
      <c r="AI214" t="str">
        <v>57.84</v>
      </c>
      <c r="AJ214" t="str">
        <v>25.26</v>
      </c>
      <c r="AK214" t="str">
        <v>24.28</v>
      </c>
      <c r="AL214" t="str">
        <f>(AK214-AJ214)*(AJ214*0+0)+AK214</f>
        <v>24.28</v>
      </c>
      <c r="AM214" t="str">
        <v>101.54</v>
      </c>
      <c r="AN214" t="str">
        <v>79.8</v>
      </c>
      <c r="AO214" t="str">
        <v>78.1</v>
      </c>
      <c r="AP214" t="str">
        <v>2.1</v>
      </c>
      <c r="AQ214" t="str">
        <v>37</v>
      </c>
      <c r="AR214" t="str">
        <v>3.916</v>
      </c>
      <c r="AS214" t="str">
        <v>10:55:26</v>
      </c>
      <c r="AT214" t="str">
        <v>2025-01-29</v>
      </c>
      <c r="AU214" t="str">
        <v>-1.41</v>
      </c>
      <c r="AV214" t="str">
        <v>1</v>
      </c>
      <c r="AW214" t="str">
        <v>-0.000</v>
      </c>
      <c r="AX214" t="str">
        <v>-0.000</v>
      </c>
      <c r="AY214" t="str">
        <v>-0.003</v>
      </c>
      <c r="AZ214" t="str">
        <v>0.379</v>
      </c>
      <c r="BA214" t="str">
        <v>0.503</v>
      </c>
      <c r="BB214" t="str">
        <v>0.648</v>
      </c>
      <c r="BC214" t="str">
        <v>1</v>
      </c>
      <c r="BD214" t="str">
        <v>75</v>
      </c>
      <c r="BE214" t="str">
        <v>0.001</v>
      </c>
      <c r="BF214" t="str">
        <v>2.000000</v>
      </c>
      <c r="BG214" t="str">
        <v>0.058905</v>
      </c>
      <c r="BH214" t="str">
        <v>0.000000</v>
      </c>
      <c r="BI214" t="str">
        <v>0.029230</v>
      </c>
      <c r="BJ214" t="str">
        <v>0.000000</v>
      </c>
      <c r="BK214" t="str">
        <v>0.000000</v>
      </c>
      <c r="BL214" t="str">
        <v>-0.000068</v>
      </c>
      <c r="BM214" t="str">
        <v>standard</v>
      </c>
      <c r="BN214" t="str">
        <v>0</v>
      </c>
      <c r="BO214" t="str">
        <v>rectangular</v>
      </c>
      <c r="BP214" t="str">
        <v>7000</v>
      </c>
      <c r="BQ214" t="str">
        <v>500</v>
      </c>
      <c r="BR214" t="str">
        <v>1.000000</v>
      </c>
      <c r="BS214" t="str">
        <v>2.000000</v>
      </c>
      <c r="BT214" t="str">
        <v>55537</v>
      </c>
      <c r="BU214" t="str">
        <v>55537</v>
      </c>
      <c r="BV214" t="str">
        <v>55537</v>
      </c>
      <c r="BW214" t="str">
        <v>0.000000</v>
      </c>
      <c r="BX214" t="str">
        <v>-9999</v>
      </c>
      <c r="BY214" t="str">
        <v>0.000000</v>
      </c>
      <c r="BZ214" t="str">
        <v>0.000000</v>
      </c>
      <c r="CA214" t="str">
        <v>0.000000</v>
      </c>
      <c r="CB214" t="str">
        <v>0.000000</v>
      </c>
      <c r="CC214" t="str">
        <v>2.452985</v>
      </c>
      <c r="CD214" t="str">
        <v>2.495223</v>
      </c>
      <c r="CE214" t="str">
        <v>1.074042</v>
      </c>
      <c r="CF214" t="str">
        <v>0.758860</v>
      </c>
      <c r="CG214" t="str">
        <v>0.269898</v>
      </c>
      <c r="CH214" t="str">
        <v>-0.009138</v>
      </c>
      <c r="CI214" t="str">
        <v>0.746735</v>
      </c>
      <c r="CJ214" t="str">
        <v>0.139759</v>
      </c>
      <c r="CK214" t="str">
        <v>137.433884</v>
      </c>
      <c r="CL214" t="str">
        <v>0.001127</v>
      </c>
      <c r="CM214" t="str">
        <v>2.363673</v>
      </c>
      <c r="CN214" t="str">
        <v>0.000005</v>
      </c>
      <c r="CO214" t="str">
        <v>1.000000</v>
      </c>
      <c r="CP214" t="str">
        <v>2.399535</v>
      </c>
      <c r="CQ214" t="str">
        <v>0.000012</v>
      </c>
      <c r="CR214" t="str">
        <v>1.000000</v>
      </c>
      <c r="CS214" t="str">
        <v>0.601056</v>
      </c>
      <c r="CT214" t="str">
        <v>0.600294</v>
      </c>
      <c r="CU214" t="str">
        <v>0.107352</v>
      </c>
      <c r="CV214" t="str">
        <v>0.000000</v>
      </c>
      <c r="CW214" t="str">
        <v>PSF-01163_20250129105948_3f8</v>
      </c>
      <c r="CX214" t="str">
        <v>PFA-00994</v>
      </c>
      <c r="CY214" t="str">
        <v>PSA-00994</v>
      </c>
      <c r="CZ214" t="str">
        <v>PSF-01163</v>
      </c>
      <c r="DA214" t="str">
        <v>RHS-01998</v>
      </c>
      <c r="DB214" t="str">
        <v>3.0.0</v>
      </c>
      <c r="DC214" t="str">
        <v>2025-01-13T08:33:48.201Z</v>
      </c>
    </row>
    <row r="215">
      <c r="A215" t="str">
        <v>212</v>
      </c>
      <c r="B215" t="str">
        <v>11:00:20</v>
      </c>
      <c r="C215" t="str">
        <v>2025-01-29</v>
      </c>
      <c r="D215" t="str">
        <v>K_lowfl_medbth</v>
      </c>
      <c r="E215" t="str">
        <v>Karina Guo</v>
      </c>
      <c r="F215" t="str">
        <v/>
      </c>
      <c r="G215" t="str">
        <v/>
      </c>
      <c r="H215" t="str">
        <v>073</v>
      </c>
      <c r="I215" t="str">
        <v>High</v>
      </c>
      <c r="J215" t="str">
        <f>1/((1/L215)-(1/K215))</f>
        <v>0.011857</v>
      </c>
      <c r="K215" t="str">
        <f>BH215+(BI215*AN215)+(BJ215*AN215*POWER(V215,2))+(BK215*AN215*V215)+(BL215*POWER(AN215,2))</f>
        <v>1.903427</v>
      </c>
      <c r="L215" t="str">
        <f>((M215/1000)*(1000-((T215+S215)/2)))/(T215-S215)</f>
        <v>0.011784</v>
      </c>
      <c r="M215" t="str">
        <f>(AN215*(S215-R215))/(100*U215*(1000-S215))*1000</f>
        <v>0.138199</v>
      </c>
      <c r="N215" t="str">
        <v>1.877949</v>
      </c>
      <c r="O215" t="str">
        <v>1.870329</v>
      </c>
      <c r="P215" t="str">
        <f>0.61365*EXP((17.502*AL215)/(240.97+AL215))</f>
        <v>3.040044</v>
      </c>
      <c r="Q215" t="str">
        <f>P215-N215</f>
        <v>1.162095</v>
      </c>
      <c r="R215" t="str">
        <v>18.418356</v>
      </c>
      <c r="S215" t="str">
        <v>18.493399</v>
      </c>
      <c r="T215" t="str">
        <f>(P215/AM215)*1000</f>
        <v>29.937307</v>
      </c>
      <c r="U215" t="str">
        <f>V215*BG215</f>
        <v>0.441786</v>
      </c>
      <c r="V215" t="str">
        <v>7.500000</v>
      </c>
      <c r="W215" t="str">
        <v>PSF-01163_20250129110020_13e</v>
      </c>
      <c r="X215" t="str">
        <v>0.000000</v>
      </c>
      <c r="Y215" t="str">
        <v>0.000000</v>
      </c>
      <c r="Z215" t="str">
        <v>0.000000</v>
      </c>
      <c r="AA215" t="str">
        <v>167.737839</v>
      </c>
      <c r="AB215" t="str">
        <v>607.039307</v>
      </c>
      <c r="AC215" t="str">
        <v>0.723679</v>
      </c>
      <c r="AD215" t="str">
        <v>0.5</v>
      </c>
      <c r="AE215" t="str">
        <v>0.80</v>
      </c>
      <c r="AF215" t="str">
        <f>AC215*AD215*AE215*AQ215</f>
        <v>11.855333</v>
      </c>
      <c r="AG215" t="str">
        <v>1.000000</v>
      </c>
      <c r="AH215" t="str">
        <v>58.23</v>
      </c>
      <c r="AI215" t="str">
        <v>58.00</v>
      </c>
      <c r="AJ215" t="str">
        <v>25.24</v>
      </c>
      <c r="AK215" t="str">
        <v>24.25</v>
      </c>
      <c r="AL215" t="str">
        <f>(AK215-AJ215)*(AJ215*0+0)+AK215</f>
        <v>24.25</v>
      </c>
      <c r="AM215" t="str">
        <v>101.55</v>
      </c>
      <c r="AN215" t="str">
        <v>79.9</v>
      </c>
      <c r="AO215" t="str">
        <v>79.6</v>
      </c>
      <c r="AP215" t="str">
        <v>0.3</v>
      </c>
      <c r="AQ215" t="str">
        <v>41</v>
      </c>
      <c r="AR215" t="str">
        <v>3.916</v>
      </c>
      <c r="AS215" t="str">
        <v>10:55:26</v>
      </c>
      <c r="AT215" t="str">
        <v>2025-01-29</v>
      </c>
      <c r="AU215" t="str">
        <v>-1.41</v>
      </c>
      <c r="AV215" t="str">
        <v>1</v>
      </c>
      <c r="AW215" t="str">
        <v>-0.001</v>
      </c>
      <c r="AX215" t="str">
        <v>-0.000</v>
      </c>
      <c r="AY215" t="str">
        <v>-9999.000</v>
      </c>
      <c r="AZ215" t="str">
        <v>0.442</v>
      </c>
      <c r="BA215" t="str">
        <v>0.923</v>
      </c>
      <c r="BB215" t="str">
        <v>-9999.000</v>
      </c>
      <c r="BC215" t="str">
        <v>1</v>
      </c>
      <c r="BD215" t="str">
        <v>75</v>
      </c>
      <c r="BE215" t="str">
        <v>0.001</v>
      </c>
      <c r="BF215" t="str">
        <v>2.000000</v>
      </c>
      <c r="BG215" t="str">
        <v>0.058905</v>
      </c>
      <c r="BH215" t="str">
        <v>0.000000</v>
      </c>
      <c r="BI215" t="str">
        <v>0.029230</v>
      </c>
      <c r="BJ215" t="str">
        <v>0.000000</v>
      </c>
      <c r="BK215" t="str">
        <v>0.000000</v>
      </c>
      <c r="BL215" t="str">
        <v>-0.000068</v>
      </c>
      <c r="BM215" t="str">
        <v>standard</v>
      </c>
      <c r="BN215" t="str">
        <v>0</v>
      </c>
      <c r="BO215" t="str">
        <v>rectangular</v>
      </c>
      <c r="BP215" t="str">
        <v>7000</v>
      </c>
      <c r="BQ215" t="str">
        <v>500</v>
      </c>
      <c r="BR215" t="str">
        <v>1.000000</v>
      </c>
      <c r="BS215" t="str">
        <v>2.000000</v>
      </c>
      <c r="BT215" t="str">
        <v>55537</v>
      </c>
      <c r="BU215" t="str">
        <v>55537</v>
      </c>
      <c r="BV215" t="str">
        <v>55537</v>
      </c>
      <c r="BW215" t="str">
        <v>0.000000</v>
      </c>
      <c r="BX215" t="str">
        <v>-9999</v>
      </c>
      <c r="BY215" t="str">
        <v>0.000000</v>
      </c>
      <c r="BZ215" t="str">
        <v>0.000000</v>
      </c>
      <c r="CA215" t="str">
        <v>0.000000</v>
      </c>
      <c r="CB215" t="str">
        <v>0.000000</v>
      </c>
      <c r="CC215" t="str">
        <v>2.453199</v>
      </c>
      <c r="CD215" t="str">
        <v>2.494825</v>
      </c>
      <c r="CE215" t="str">
        <v>1.074178</v>
      </c>
      <c r="CF215" t="str">
        <v>0.762098</v>
      </c>
      <c r="CG215" t="str">
        <v>0.270160</v>
      </c>
      <c r="CH215" t="str">
        <v>-0.009209</v>
      </c>
      <c r="CI215" t="str">
        <v>0.748008</v>
      </c>
      <c r="CJ215" t="str">
        <v>0.142973</v>
      </c>
      <c r="CK215" t="str">
        <v>167.737839</v>
      </c>
      <c r="CL215" t="str">
        <v>0.001123</v>
      </c>
      <c r="CM215" t="str">
        <v>2.363673</v>
      </c>
      <c r="CN215" t="str">
        <v>0.000005</v>
      </c>
      <c r="CO215" t="str">
        <v>1.000000</v>
      </c>
      <c r="CP215" t="str">
        <v>2.399535</v>
      </c>
      <c r="CQ215" t="str">
        <v>0.000012</v>
      </c>
      <c r="CR215" t="str">
        <v>1.000000</v>
      </c>
      <c r="CS215" t="str">
        <v>0.601056</v>
      </c>
      <c r="CT215" t="str">
        <v>0.600294</v>
      </c>
      <c r="CU215" t="str">
        <v>0.107352</v>
      </c>
      <c r="CV215" t="str">
        <v>0.000000</v>
      </c>
      <c r="CW215" t="str">
        <v>PSF-01163_20250129110020_13e</v>
      </c>
      <c r="CX215" t="str">
        <v>PFA-00994</v>
      </c>
      <c r="CY215" t="str">
        <v>PSA-00994</v>
      </c>
      <c r="CZ215" t="str">
        <v>PSF-01163</v>
      </c>
      <c r="DA215" t="str">
        <v>RHS-01998</v>
      </c>
      <c r="DB215" t="str">
        <v>3.0.0</v>
      </c>
      <c r="DC215" t="str">
        <v>2025-01-13T08:33:48.201Z</v>
      </c>
    </row>
    <row r="216">
      <c r="A216" t="str">
        <v>213</v>
      </c>
      <c r="B216" t="str">
        <v>11:00:54</v>
      </c>
      <c r="C216" t="str">
        <v>2025-01-29</v>
      </c>
      <c r="D216" t="str">
        <v>K_lowfl_medbth</v>
      </c>
      <c r="E216" t="str">
        <v>Karina Guo</v>
      </c>
      <c r="F216" t="str">
        <v/>
      </c>
      <c r="G216" t="str">
        <v/>
      </c>
      <c r="H216" t="str">
        <v>073</v>
      </c>
      <c r="I216" t="str">
        <v>High</v>
      </c>
      <c r="J216" t="str">
        <f>1/((1/L216)-(1/K216))</f>
        <v>0.010512</v>
      </c>
      <c r="K216" t="str">
        <f>BH216+(BI216*AN216)+(BJ216*AN216*POWER(V216,2))+(BK216*AN216*V216)+(BL216*POWER(AN216,2))</f>
        <v>1.907782</v>
      </c>
      <c r="L216" t="str">
        <f>((M216/1000)*(1000-((T216+S216)/2)))/(T216-S216)</f>
        <v>0.010455</v>
      </c>
      <c r="M216" t="str">
        <f>(AN216*(S216-R216))/(100*U216*(1000-S216))*1000</f>
        <v>0.121304</v>
      </c>
      <c r="N216" t="str">
        <v>1.898951</v>
      </c>
      <c r="O216" t="str">
        <v>1.892284</v>
      </c>
      <c r="P216" t="str">
        <f>0.61365*EXP((17.502*AL216)/(240.97+AL216))</f>
        <v>3.048509</v>
      </c>
      <c r="Q216" t="str">
        <f>P216-N216</f>
        <v>1.149558</v>
      </c>
      <c r="R216" t="str">
        <v>18.633780</v>
      </c>
      <c r="S216" t="str">
        <v>18.699440</v>
      </c>
      <c r="T216" t="str">
        <f>(P216/AM216)*1000</f>
        <v>30.019415</v>
      </c>
      <c r="U216" t="str">
        <f>V216*BG216</f>
        <v>0.441786</v>
      </c>
      <c r="V216" t="str">
        <v>7.500000</v>
      </c>
      <c r="W216" t="str">
        <v>PSF-01163_20250129110054_2f9</v>
      </c>
      <c r="X216" t="str">
        <v>0.000000</v>
      </c>
      <c r="Y216" t="str">
        <v>0.000000</v>
      </c>
      <c r="Z216" t="str">
        <v>0.000000</v>
      </c>
      <c r="AA216" t="str">
        <v>148.980972</v>
      </c>
      <c r="AB216" t="str">
        <v>571.712158</v>
      </c>
      <c r="AC216" t="str">
        <v>0.739413</v>
      </c>
      <c r="AD216" t="str">
        <v>0.5</v>
      </c>
      <c r="AE216" t="str">
        <v>0.80</v>
      </c>
      <c r="AF216" t="str">
        <f>AC216*AD216*AE216*AQ216</f>
        <v>12.882657</v>
      </c>
      <c r="AG216" t="str">
        <v>1.000000</v>
      </c>
      <c r="AH216" t="str">
        <v>58.98</v>
      </c>
      <c r="AI216" t="str">
        <v>58.78</v>
      </c>
      <c r="AJ216" t="str">
        <v>25.21</v>
      </c>
      <c r="AK216" t="str">
        <v>24.30</v>
      </c>
      <c r="AL216" t="str">
        <f>(AK216-AJ216)*(AJ216*0+0)+AK216</f>
        <v>24.30</v>
      </c>
      <c r="AM216" t="str">
        <v>101.55</v>
      </c>
      <c r="AN216" t="str">
        <v>80.1</v>
      </c>
      <c r="AO216" t="str">
        <v>79.4</v>
      </c>
      <c r="AP216" t="str">
        <v>0.8</v>
      </c>
      <c r="AQ216" t="str">
        <v>44</v>
      </c>
      <c r="AR216" t="str">
        <v>3.914</v>
      </c>
      <c r="AS216" t="str">
        <v>10:55:26</v>
      </c>
      <c r="AT216" t="str">
        <v>2025-01-29</v>
      </c>
      <c r="AU216" t="str">
        <v>-1.41</v>
      </c>
      <c r="AV216" t="str">
        <v>1</v>
      </c>
      <c r="AW216" t="str">
        <v>0.001</v>
      </c>
      <c r="AX216" t="str">
        <v>0.000</v>
      </c>
      <c r="AY216" t="str">
        <v>-0.002</v>
      </c>
      <c r="AZ216" t="str">
        <v>-0.188</v>
      </c>
      <c r="BA216" t="str">
        <v>-0.257</v>
      </c>
      <c r="BB216" t="str">
        <v>-0.330</v>
      </c>
      <c r="BC216" t="str">
        <v>1</v>
      </c>
      <c r="BD216" t="str">
        <v>75</v>
      </c>
      <c r="BE216" t="str">
        <v>0.001</v>
      </c>
      <c r="BF216" t="str">
        <v>2.000000</v>
      </c>
      <c r="BG216" t="str">
        <v>0.058905</v>
      </c>
      <c r="BH216" t="str">
        <v>0.000000</v>
      </c>
      <c r="BI216" t="str">
        <v>0.029230</v>
      </c>
      <c r="BJ216" t="str">
        <v>0.000000</v>
      </c>
      <c r="BK216" t="str">
        <v>0.000000</v>
      </c>
      <c r="BL216" t="str">
        <v>-0.000068</v>
      </c>
      <c r="BM216" t="str">
        <v>standard</v>
      </c>
      <c r="BN216" t="str">
        <v>0</v>
      </c>
      <c r="BO216" t="str">
        <v>rectangular</v>
      </c>
      <c r="BP216" t="str">
        <v>7000</v>
      </c>
      <c r="BQ216" t="str">
        <v>500</v>
      </c>
      <c r="BR216" t="str">
        <v>1.000000</v>
      </c>
      <c r="BS216" t="str">
        <v>2.000000</v>
      </c>
      <c r="BT216" t="str">
        <v>55537</v>
      </c>
      <c r="BU216" t="str">
        <v>55537</v>
      </c>
      <c r="BV216" t="str">
        <v>55537</v>
      </c>
      <c r="BW216" t="str">
        <v>0.000000</v>
      </c>
      <c r="BX216" t="str">
        <v>-9999</v>
      </c>
      <c r="BY216" t="str">
        <v>0.000000</v>
      </c>
      <c r="BZ216" t="str">
        <v>0.000000</v>
      </c>
      <c r="CA216" t="str">
        <v>0.000000</v>
      </c>
      <c r="CB216" t="str">
        <v>0.000000</v>
      </c>
      <c r="CC216" t="str">
        <v>2.454229</v>
      </c>
      <c r="CD216" t="str">
        <v>2.495854</v>
      </c>
      <c r="CE216" t="str">
        <v>1.075799</v>
      </c>
      <c r="CF216" t="str">
        <v>0.761733</v>
      </c>
      <c r="CG216" t="str">
        <v>0.270464</v>
      </c>
      <c r="CH216" t="str">
        <v>-0.008373</v>
      </c>
      <c r="CI216" t="str">
        <v>0.749559</v>
      </c>
      <c r="CJ216" t="str">
        <v>0.145236</v>
      </c>
      <c r="CK216" t="str">
        <v>148.980972</v>
      </c>
      <c r="CL216" t="str">
        <v>0.001137</v>
      </c>
      <c r="CM216" t="str">
        <v>2.363673</v>
      </c>
      <c r="CN216" t="str">
        <v>0.000005</v>
      </c>
      <c r="CO216" t="str">
        <v>1.000000</v>
      </c>
      <c r="CP216" t="str">
        <v>2.399535</v>
      </c>
      <c r="CQ216" t="str">
        <v>0.000012</v>
      </c>
      <c r="CR216" t="str">
        <v>1.000000</v>
      </c>
      <c r="CS216" t="str">
        <v>0.601056</v>
      </c>
      <c r="CT216" t="str">
        <v>0.600294</v>
      </c>
      <c r="CU216" t="str">
        <v>0.107352</v>
      </c>
      <c r="CV216" t="str">
        <v>0.000000</v>
      </c>
      <c r="CW216" t="str">
        <v>PSF-01163_20250129110054_2f9</v>
      </c>
      <c r="CX216" t="str">
        <v>PFA-00994</v>
      </c>
      <c r="CY216" t="str">
        <v>PSA-00994</v>
      </c>
      <c r="CZ216" t="str">
        <v>PSF-01163</v>
      </c>
      <c r="DA216" t="str">
        <v>RHS-01998</v>
      </c>
      <c r="DB216" t="str">
        <v>3.0.0</v>
      </c>
      <c r="DC216" t="str">
        <v>2025-01-13T08:33:48.201Z</v>
      </c>
    </row>
    <row r="217">
      <c r="A217" t="str">
        <v>214</v>
      </c>
      <c r="B217" t="str">
        <v>11:01:29</v>
      </c>
      <c r="C217" t="str">
        <v>2025-01-29</v>
      </c>
      <c r="D217" t="str">
        <v>K_lowfl_medbth</v>
      </c>
      <c r="E217" t="str">
        <v>Karina Guo</v>
      </c>
      <c r="F217" t="str">
        <v/>
      </c>
      <c r="G217" t="str">
        <v/>
      </c>
      <c r="H217" t="str">
        <v>073</v>
      </c>
      <c r="I217" t="str">
        <v>High</v>
      </c>
      <c r="J217" t="str">
        <f>1/((1/L217)-(1/K217))</f>
        <v>0.017809</v>
      </c>
      <c r="K217" t="str">
        <f>BH217+(BI217*AN217)+(BJ217*AN217*POWER(V217,2))+(BK217*AN217*V217)+(BL217*POWER(AN217,2))</f>
        <v>1.900630</v>
      </c>
      <c r="L217" t="str">
        <f>((M217/1000)*(1000-((T217+S217)/2)))/(T217-S217)</f>
        <v>0.017644</v>
      </c>
      <c r="M217" t="str">
        <f>(AN217*(S217-R217))/(100*U217*(1000-S217))*1000</f>
        <v>0.196274</v>
      </c>
      <c r="N217" t="str">
        <v>1.909811</v>
      </c>
      <c r="O217" t="str">
        <v>1.898970</v>
      </c>
      <c r="P217" t="str">
        <f>0.61365*EXP((17.502*AL217)/(240.97+AL217))</f>
        <v>3.012190</v>
      </c>
      <c r="Q217" t="str">
        <f>P217-N217</f>
        <v>1.102379</v>
      </c>
      <c r="R217" t="str">
        <v>18.698515</v>
      </c>
      <c r="S217" t="str">
        <v>18.805262</v>
      </c>
      <c r="T217" t="str">
        <f>(P217/AM217)*1000</f>
        <v>29.660021</v>
      </c>
      <c r="U217" t="str">
        <f>V217*BG217</f>
        <v>0.441786</v>
      </c>
      <c r="V217" t="str">
        <v>7.500000</v>
      </c>
      <c r="W217" t="str">
        <v>PSF-01163_20250129110129_4ba</v>
      </c>
      <c r="X217" t="str">
        <v>0.000000</v>
      </c>
      <c r="Y217" t="str">
        <v>0.000000</v>
      </c>
      <c r="Z217" t="str">
        <v>0.000000</v>
      </c>
      <c r="AA217" t="str">
        <v>170.921799</v>
      </c>
      <c r="AB217" t="str">
        <v>616.566162</v>
      </c>
      <c r="AC217" t="str">
        <v>0.722784</v>
      </c>
      <c r="AD217" t="str">
        <v>0.5</v>
      </c>
      <c r="AE217" t="str">
        <v>0.80</v>
      </c>
      <c r="AF217" t="str">
        <f>AC217*AD217*AE217*AQ217</f>
        <v>12.936859</v>
      </c>
      <c r="AG217" t="str">
        <v>1.000000</v>
      </c>
      <c r="AH217" t="str">
        <v>59.44</v>
      </c>
      <c r="AI217" t="str">
        <v>59.10</v>
      </c>
      <c r="AJ217" t="str">
        <v>25.18</v>
      </c>
      <c r="AK217" t="str">
        <v>24.10</v>
      </c>
      <c r="AL217" t="str">
        <f>(AK217-AJ217)*(AJ217*0+0)+AK217</f>
        <v>24.10</v>
      </c>
      <c r="AM217" t="str">
        <v>101.56</v>
      </c>
      <c r="AN217" t="str">
        <v>79.7</v>
      </c>
      <c r="AO217" t="str">
        <v>79.5</v>
      </c>
      <c r="AP217" t="str">
        <v>0.2</v>
      </c>
      <c r="AQ217" t="str">
        <v>45</v>
      </c>
      <c r="AR217" t="str">
        <v>3.914</v>
      </c>
      <c r="AS217" t="str">
        <v>10:55:26</v>
      </c>
      <c r="AT217" t="str">
        <v>2025-01-29</v>
      </c>
      <c r="AU217" t="str">
        <v>-1.41</v>
      </c>
      <c r="AV217" t="str">
        <v>1</v>
      </c>
      <c r="AW217" t="str">
        <v>-0.001</v>
      </c>
      <c r="AX217" t="str">
        <v>-0.001</v>
      </c>
      <c r="AY217" t="str">
        <v>-0.002</v>
      </c>
      <c r="AZ217" t="str">
        <v>-0.009</v>
      </c>
      <c r="BA217" t="str">
        <v>0.142</v>
      </c>
      <c r="BB217" t="str">
        <v>0.337</v>
      </c>
      <c r="BC217" t="str">
        <v>1</v>
      </c>
      <c r="BD217" t="str">
        <v>75</v>
      </c>
      <c r="BE217" t="str">
        <v>0.001</v>
      </c>
      <c r="BF217" t="str">
        <v>2.000000</v>
      </c>
      <c r="BG217" t="str">
        <v>0.058905</v>
      </c>
      <c r="BH217" t="str">
        <v>0.000000</v>
      </c>
      <c r="BI217" t="str">
        <v>0.029230</v>
      </c>
      <c r="BJ217" t="str">
        <v>0.000000</v>
      </c>
      <c r="BK217" t="str">
        <v>0.000000</v>
      </c>
      <c r="BL217" t="str">
        <v>-0.000068</v>
      </c>
      <c r="BM217" t="str">
        <v>standard</v>
      </c>
      <c r="BN217" t="str">
        <v>0</v>
      </c>
      <c r="BO217" t="str">
        <v>rectangular</v>
      </c>
      <c r="BP217" t="str">
        <v>7000</v>
      </c>
      <c r="BQ217" t="str">
        <v>500</v>
      </c>
      <c r="BR217" t="str">
        <v>1.000000</v>
      </c>
      <c r="BS217" t="str">
        <v>2.000000</v>
      </c>
      <c r="BT217" t="str">
        <v>55537</v>
      </c>
      <c r="BU217" t="str">
        <v>55537</v>
      </c>
      <c r="BV217" t="str">
        <v>55537</v>
      </c>
      <c r="BW217" t="str">
        <v>0.000000</v>
      </c>
      <c r="BX217" t="str">
        <v>-9999</v>
      </c>
      <c r="BY217" t="str">
        <v>0.000000</v>
      </c>
      <c r="BZ217" t="str">
        <v>0.000000</v>
      </c>
      <c r="CA217" t="str">
        <v>0.000000</v>
      </c>
      <c r="CB217" t="str">
        <v>0.000000</v>
      </c>
      <c r="CC217" t="str">
        <v>2.454662</v>
      </c>
      <c r="CD217" t="str">
        <v>2.496481</v>
      </c>
      <c r="CE217" t="str">
        <v>1.073139</v>
      </c>
      <c r="CF217" t="str">
        <v>0.761954</v>
      </c>
      <c r="CG217" t="str">
        <v>0.270823</v>
      </c>
      <c r="CH217" t="str">
        <v>-0.010235</v>
      </c>
      <c r="CI217" t="str">
        <v>0.750988</v>
      </c>
      <c r="CJ217" t="str">
        <v>0.146271</v>
      </c>
      <c r="CK217" t="str">
        <v>170.921799</v>
      </c>
      <c r="CL217" t="str">
        <v>0.001139</v>
      </c>
      <c r="CM217" t="str">
        <v>2.363673</v>
      </c>
      <c r="CN217" t="str">
        <v>0.000005</v>
      </c>
      <c r="CO217" t="str">
        <v>1.000000</v>
      </c>
      <c r="CP217" t="str">
        <v>2.399535</v>
      </c>
      <c r="CQ217" t="str">
        <v>0.000012</v>
      </c>
      <c r="CR217" t="str">
        <v>1.000000</v>
      </c>
      <c r="CS217" t="str">
        <v>0.601056</v>
      </c>
      <c r="CT217" t="str">
        <v>0.600294</v>
      </c>
      <c r="CU217" t="str">
        <v>0.107352</v>
      </c>
      <c r="CV217" t="str">
        <v>0.000000</v>
      </c>
      <c r="CW217" t="str">
        <v>PSF-01163_20250129110129_4ba</v>
      </c>
      <c r="CX217" t="str">
        <v>PFA-00994</v>
      </c>
      <c r="CY217" t="str">
        <v>PSA-00994</v>
      </c>
      <c r="CZ217" t="str">
        <v>PSF-01163</v>
      </c>
      <c r="DA217" t="str">
        <v>RHS-01998</v>
      </c>
      <c r="DB217" t="str">
        <v>3.0.0</v>
      </c>
      <c r="DC217" t="str">
        <v>2025-01-13T08:33:48.201Z</v>
      </c>
    </row>
    <row r="218">
      <c r="A218" t="str">
        <v>215</v>
      </c>
      <c r="B218" t="str">
        <v>11:04:33</v>
      </c>
      <c r="C218" t="str">
        <v>2025-01-29</v>
      </c>
      <c r="D218" t="str">
        <v>K_lowfl_medbth</v>
      </c>
      <c r="E218" t="str">
        <v>Karina Guo</v>
      </c>
      <c r="F218" t="str">
        <v/>
      </c>
      <c r="G218" t="str">
        <v/>
      </c>
      <c r="H218" t="str">
        <v>747</v>
      </c>
      <c r="I218" t="str">
        <v>High</v>
      </c>
      <c r="J218" t="str">
        <f>1/((1/L218)-(1/K218))</f>
        <v>0.031529</v>
      </c>
      <c r="K218" t="str">
        <f>BH218+(BI218*AN218)+(BJ218*AN218*POWER(V218,2))+(BK218*AN218*V218)+(BL218*POWER(AN218,2))</f>
        <v>1.899819</v>
      </c>
      <c r="L218" t="str">
        <f>((M218/1000)*(1000-((T218+S218)/2)))/(T218-S218)</f>
        <v>0.031015</v>
      </c>
      <c r="M218" t="str">
        <f>(AN218*(S218-R218))/(100*U218*(1000-S218))*1000</f>
        <v>0.327412</v>
      </c>
      <c r="N218" t="str">
        <v>1.953389</v>
      </c>
      <c r="O218" t="str">
        <v>1.935303</v>
      </c>
      <c r="P218" t="str">
        <f>0.61365*EXP((17.502*AL218)/(240.97+AL218))</f>
        <v>2.999353</v>
      </c>
      <c r="Q218" t="str">
        <f>P218-N218</f>
        <v>1.045965</v>
      </c>
      <c r="R218" t="str">
        <v>19.056366</v>
      </c>
      <c r="S218" t="str">
        <v>19.234455</v>
      </c>
      <c r="T218" t="str">
        <f>(P218/AM218)*1000</f>
        <v>29.533768</v>
      </c>
      <c r="U218" t="str">
        <f>V218*BG218</f>
        <v>0.441786</v>
      </c>
      <c r="V218" t="str">
        <v>7.500000</v>
      </c>
      <c r="W218" t="str">
        <v>PSF-01163_20250129110433_440</v>
      </c>
      <c r="X218" t="str">
        <v>0.000000</v>
      </c>
      <c r="Y218" t="str">
        <v>0.000000</v>
      </c>
      <c r="Z218" t="str">
        <v>0.000000</v>
      </c>
      <c r="AA218" t="str">
        <v>134.375458</v>
      </c>
      <c r="AB218" t="str">
        <v>603.295349</v>
      </c>
      <c r="AC218" t="str">
        <v>0.777264</v>
      </c>
      <c r="AD218" t="str">
        <v>0.5</v>
      </c>
      <c r="AE218" t="str">
        <v>0.80</v>
      </c>
      <c r="AF218" t="str">
        <f>AC218*AD218*AE218*AQ218</f>
        <v>28.334026</v>
      </c>
      <c r="AG218" t="str">
        <v>1.000000</v>
      </c>
      <c r="AH218" t="str">
        <v>61.79</v>
      </c>
      <c r="AI218" t="str">
        <v>61.21</v>
      </c>
      <c r="AJ218" t="str">
        <v>24.90</v>
      </c>
      <c r="AK218" t="str">
        <v>24.02</v>
      </c>
      <c r="AL218" t="str">
        <f>(AK218-AJ218)*(AJ218*0+0)+AK218</f>
        <v>24.02</v>
      </c>
      <c r="AM218" t="str">
        <v>101.56</v>
      </c>
      <c r="AN218" t="str">
        <v>79.7</v>
      </c>
      <c r="AO218" t="str">
        <v>72.6</v>
      </c>
      <c r="AP218" t="str">
        <v>8.8</v>
      </c>
      <c r="AQ218" t="str">
        <v>91</v>
      </c>
      <c r="AR218" t="str">
        <v>3.911</v>
      </c>
      <c r="AS218" t="str">
        <v>10:55:26</v>
      </c>
      <c r="AT218" t="str">
        <v>2025-01-29</v>
      </c>
      <c r="AU218" t="str">
        <v>-1.41</v>
      </c>
      <c r="AV218" t="str">
        <v>1</v>
      </c>
      <c r="AW218" t="str">
        <v>0.000</v>
      </c>
      <c r="AX218" t="str">
        <v>-0.001</v>
      </c>
      <c r="AY218" t="str">
        <v>-0.002</v>
      </c>
      <c r="AZ218" t="str">
        <v>-0.112</v>
      </c>
      <c r="BA218" t="str">
        <v>-0.191</v>
      </c>
      <c r="BB218" t="str">
        <v>-0.406</v>
      </c>
      <c r="BC218" t="str">
        <v>1</v>
      </c>
      <c r="BD218" t="str">
        <v>75</v>
      </c>
      <c r="BE218" t="str">
        <v>0.001</v>
      </c>
      <c r="BF218" t="str">
        <v>2.000000</v>
      </c>
      <c r="BG218" t="str">
        <v>0.058905</v>
      </c>
      <c r="BH218" t="str">
        <v>0.000000</v>
      </c>
      <c r="BI218" t="str">
        <v>0.029230</v>
      </c>
      <c r="BJ218" t="str">
        <v>0.000000</v>
      </c>
      <c r="BK218" t="str">
        <v>0.000000</v>
      </c>
      <c r="BL218" t="str">
        <v>-0.000068</v>
      </c>
      <c r="BM218" t="str">
        <v>standard</v>
      </c>
      <c r="BN218" t="str">
        <v>0</v>
      </c>
      <c r="BO218" t="str">
        <v>rectangular</v>
      </c>
      <c r="BP218" t="str">
        <v>7000</v>
      </c>
      <c r="BQ218" t="str">
        <v>500</v>
      </c>
      <c r="BR218" t="str">
        <v>1.000000</v>
      </c>
      <c r="BS218" t="str">
        <v>2.000000</v>
      </c>
      <c r="BT218" t="str">
        <v>55537</v>
      </c>
      <c r="BU218" t="str">
        <v>55537</v>
      </c>
      <c r="BV218" t="str">
        <v>55537</v>
      </c>
      <c r="BW218" t="str">
        <v>0.000000</v>
      </c>
      <c r="BX218" t="str">
        <v>-9999</v>
      </c>
      <c r="BY218" t="str">
        <v>0.000000</v>
      </c>
      <c r="BZ218" t="str">
        <v>0.000000</v>
      </c>
      <c r="CA218" t="str">
        <v>0.000000</v>
      </c>
      <c r="CB218" t="str">
        <v>0.000000</v>
      </c>
      <c r="CC218" t="str">
        <v>2.457487</v>
      </c>
      <c r="CD218" t="str">
        <v>2.499725</v>
      </c>
      <c r="CE218" t="str">
        <v>1.072838</v>
      </c>
      <c r="CF218" t="str">
        <v>0.746896</v>
      </c>
      <c r="CG218" t="str">
        <v>0.273771</v>
      </c>
      <c r="CH218" t="str">
        <v>-0.007990</v>
      </c>
      <c r="CI218" t="str">
        <v>0.758379</v>
      </c>
      <c r="CJ218" t="str">
        <v>0.186616</v>
      </c>
      <c r="CK218" t="str">
        <v>134.375458</v>
      </c>
      <c r="CL218" t="str">
        <v>0.001122</v>
      </c>
      <c r="CM218" t="str">
        <v>2.363673</v>
      </c>
      <c r="CN218" t="str">
        <v>0.000005</v>
      </c>
      <c r="CO218" t="str">
        <v>1.000000</v>
      </c>
      <c r="CP218" t="str">
        <v>2.399535</v>
      </c>
      <c r="CQ218" t="str">
        <v>0.000012</v>
      </c>
      <c r="CR218" t="str">
        <v>1.000000</v>
      </c>
      <c r="CS218" t="str">
        <v>0.601056</v>
      </c>
      <c r="CT218" t="str">
        <v>0.600294</v>
      </c>
      <c r="CU218" t="str">
        <v>0.107352</v>
      </c>
      <c r="CV218" t="str">
        <v>0.000000</v>
      </c>
      <c r="CW218" t="str">
        <v>PSF-01163_20250129110433_440</v>
      </c>
      <c r="CX218" t="str">
        <v>PFA-00994</v>
      </c>
      <c r="CY218" t="str">
        <v>PSA-00994</v>
      </c>
      <c r="CZ218" t="str">
        <v>PSF-01163</v>
      </c>
      <c r="DA218" t="str">
        <v>RHS-01998</v>
      </c>
      <c r="DB218" t="str">
        <v>3.0.0</v>
      </c>
      <c r="DC218" t="str">
        <v>2025-01-13T08:33:48.201Z</v>
      </c>
    </row>
    <row r="219">
      <c r="A219" t="str">
        <v>216</v>
      </c>
      <c r="B219" t="str">
        <v>11:05:07</v>
      </c>
      <c r="C219" t="str">
        <v>2025-01-29</v>
      </c>
      <c r="D219" t="str">
        <v>K_lowfl_medbth</v>
      </c>
      <c r="E219" t="str">
        <v>Karina Guo</v>
      </c>
      <c r="F219" t="str">
        <v/>
      </c>
      <c r="G219" t="str">
        <v/>
      </c>
      <c r="H219" t="str">
        <v>747</v>
      </c>
      <c r="I219" t="str">
        <v>High</v>
      </c>
      <c r="J219" t="str">
        <f>1/((1/L219)-(1/K219))</f>
        <v>0.037528</v>
      </c>
      <c r="K219" t="str">
        <f>BH219+(BI219*AN219)+(BJ219*AN219*POWER(V219,2))+(BK219*AN219*V219)+(BL219*POWER(AN219,2))</f>
        <v>1.902387</v>
      </c>
      <c r="L219" t="str">
        <f>((M219/1000)*(1000-((T219+S219)/2)))/(T219-S219)</f>
        <v>0.036802</v>
      </c>
      <c r="M219" t="str">
        <f>(AN219*(S219-R219))/(100*U219*(1000-S219))*1000</f>
        <v>0.378134</v>
      </c>
      <c r="N219" t="str">
        <v>1.964459</v>
      </c>
      <c r="O219" t="str">
        <v>1.943609</v>
      </c>
      <c r="P219" t="str">
        <f>0.61365*EXP((17.502*AL219)/(240.97+AL219))</f>
        <v>2.982584</v>
      </c>
      <c r="Q219" t="str">
        <f>P219-N219</f>
        <v>1.018124</v>
      </c>
      <c r="R219" t="str">
        <v>19.137217</v>
      </c>
      <c r="S219" t="str">
        <v>19.342512</v>
      </c>
      <c r="T219" t="str">
        <f>(P219/AM219)*1000</f>
        <v>29.367191</v>
      </c>
      <c r="U219" t="str">
        <f>V219*BG219</f>
        <v>0.441786</v>
      </c>
      <c r="V219" t="str">
        <v>7.500000</v>
      </c>
      <c r="W219" t="str">
        <v>PSF-01163_20250129110507_b1b</v>
      </c>
      <c r="X219" t="str">
        <v>0.000000</v>
      </c>
      <c r="Y219" t="str">
        <v>0.000000</v>
      </c>
      <c r="Z219" t="str">
        <v>0.000000</v>
      </c>
      <c r="AA219" t="str">
        <v>132.827637</v>
      </c>
      <c r="AB219" t="str">
        <v>606.580872</v>
      </c>
      <c r="AC219" t="str">
        <v>0.781022</v>
      </c>
      <c r="AD219" t="str">
        <v>0.5</v>
      </c>
      <c r="AE219" t="str">
        <v>0.80</v>
      </c>
      <c r="AF219" t="str">
        <f>AC219*AD219*AE219*AQ219</f>
        <v>28.783176</v>
      </c>
      <c r="AG219" t="str">
        <v>1.000000</v>
      </c>
      <c r="AH219" t="str">
        <v>62.34</v>
      </c>
      <c r="AI219" t="str">
        <v>61.68</v>
      </c>
      <c r="AJ219" t="str">
        <v>24.85</v>
      </c>
      <c r="AK219" t="str">
        <v>23.93</v>
      </c>
      <c r="AL219" t="str">
        <f>(AK219-AJ219)*(AJ219*0+0)+AK219</f>
        <v>23.93</v>
      </c>
      <c r="AM219" t="str">
        <v>101.56</v>
      </c>
      <c r="AN219" t="str">
        <v>79.8</v>
      </c>
      <c r="AO219" t="str">
        <v>75.7</v>
      </c>
      <c r="AP219" t="str">
        <v>5.1</v>
      </c>
      <c r="AQ219" t="str">
        <v>92</v>
      </c>
      <c r="AR219" t="str">
        <v>3.910</v>
      </c>
      <c r="AS219" t="str">
        <v>10:55:26</v>
      </c>
      <c r="AT219" t="str">
        <v>2025-01-29</v>
      </c>
      <c r="AU219" t="str">
        <v>-1.41</v>
      </c>
      <c r="AV219" t="str">
        <v>1</v>
      </c>
      <c r="AW219" t="str">
        <v>-0.001</v>
      </c>
      <c r="AX219" t="str">
        <v>-0.001</v>
      </c>
      <c r="AY219" t="str">
        <v>-0.002</v>
      </c>
      <c r="AZ219" t="str">
        <v>-0.120</v>
      </c>
      <c r="BA219" t="str">
        <v>-0.245</v>
      </c>
      <c r="BB219" t="str">
        <v>-0.686</v>
      </c>
      <c r="BC219" t="str">
        <v>1</v>
      </c>
      <c r="BD219" t="str">
        <v>75</v>
      </c>
      <c r="BE219" t="str">
        <v>0.001</v>
      </c>
      <c r="BF219" t="str">
        <v>2.000000</v>
      </c>
      <c r="BG219" t="str">
        <v>0.058905</v>
      </c>
      <c r="BH219" t="str">
        <v>0.000000</v>
      </c>
      <c r="BI219" t="str">
        <v>0.029230</v>
      </c>
      <c r="BJ219" t="str">
        <v>0.000000</v>
      </c>
      <c r="BK219" t="str">
        <v>0.000000</v>
      </c>
      <c r="BL219" t="str">
        <v>-0.000068</v>
      </c>
      <c r="BM219" t="str">
        <v>standard</v>
      </c>
      <c r="BN219" t="str">
        <v>0</v>
      </c>
      <c r="BO219" t="str">
        <v>rectangular</v>
      </c>
      <c r="BP219" t="str">
        <v>7000</v>
      </c>
      <c r="BQ219" t="str">
        <v>500</v>
      </c>
      <c r="BR219" t="str">
        <v>1.000000</v>
      </c>
      <c r="BS219" t="str">
        <v>2.000000</v>
      </c>
      <c r="BT219" t="str">
        <v>55537</v>
      </c>
      <c r="BU219" t="str">
        <v>55537</v>
      </c>
      <c r="BV219" t="str">
        <v>55537</v>
      </c>
      <c r="BW219" t="str">
        <v>0.000000</v>
      </c>
      <c r="BX219" t="str">
        <v>-9999</v>
      </c>
      <c r="BY219" t="str">
        <v>0.000000</v>
      </c>
      <c r="BZ219" t="str">
        <v>0.000000</v>
      </c>
      <c r="CA219" t="str">
        <v>0.000000</v>
      </c>
      <c r="CB219" t="str">
        <v>0.000000</v>
      </c>
      <c r="CC219" t="str">
        <v>2.458112</v>
      </c>
      <c r="CD219" t="str">
        <v>2.500493</v>
      </c>
      <c r="CE219" t="str">
        <v>1.073792</v>
      </c>
      <c r="CF219" t="str">
        <v>0.753613</v>
      </c>
      <c r="CG219" t="str">
        <v>0.274382</v>
      </c>
      <c r="CH219" t="str">
        <v>-0.008406</v>
      </c>
      <c r="CI219" t="str">
        <v>0.759695</v>
      </c>
      <c r="CJ219" t="str">
        <v>0.187485</v>
      </c>
      <c r="CK219" t="str">
        <v>132.827637</v>
      </c>
      <c r="CL219" t="str">
        <v>0.001125</v>
      </c>
      <c r="CM219" t="str">
        <v>2.363673</v>
      </c>
      <c r="CN219" t="str">
        <v>0.000005</v>
      </c>
      <c r="CO219" t="str">
        <v>1.000000</v>
      </c>
      <c r="CP219" t="str">
        <v>2.399535</v>
      </c>
      <c r="CQ219" t="str">
        <v>0.000012</v>
      </c>
      <c r="CR219" t="str">
        <v>1.000000</v>
      </c>
      <c r="CS219" t="str">
        <v>0.601056</v>
      </c>
      <c r="CT219" t="str">
        <v>0.600294</v>
      </c>
      <c r="CU219" t="str">
        <v>0.107352</v>
      </c>
      <c r="CV219" t="str">
        <v>0.000000</v>
      </c>
      <c r="CW219" t="str">
        <v>PSF-01163_20250129110507_b1b</v>
      </c>
      <c r="CX219" t="str">
        <v>PFA-00994</v>
      </c>
      <c r="CY219" t="str">
        <v>PSA-00994</v>
      </c>
      <c r="CZ219" t="str">
        <v>PSF-01163</v>
      </c>
      <c r="DA219" t="str">
        <v>RHS-01998</v>
      </c>
      <c r="DB219" t="str">
        <v>3.0.0</v>
      </c>
      <c r="DC219" t="str">
        <v>2025-01-13T08:33:48.201Z</v>
      </c>
    </row>
    <row r="220">
      <c r="A220" t="str">
        <v>217</v>
      </c>
      <c r="B220" t="str">
        <v>11:05:33</v>
      </c>
      <c r="C220" t="str">
        <v>2025-01-29</v>
      </c>
      <c r="D220" t="str">
        <v>K_lowfl_medbth</v>
      </c>
      <c r="E220" t="str">
        <v>Karina Guo</v>
      </c>
      <c r="F220" t="str">
        <v/>
      </c>
      <c r="G220" t="str">
        <v/>
      </c>
      <c r="H220" t="str">
        <v>747</v>
      </c>
      <c r="I220" t="str">
        <v>High</v>
      </c>
      <c r="J220" t="str">
        <f>1/((1/L220)-(1/K220))</f>
        <v>0.042497</v>
      </c>
      <c r="K220" t="str">
        <f>BH220+(BI220*AN220)+(BJ220*AN220*POWER(V220,2))+(BK220*AN220*V220)+(BL220*POWER(AN220,2))</f>
        <v>1.906056</v>
      </c>
      <c r="L220" t="str">
        <f>((M220/1000)*(1000-((T220+S220)/2)))/(T220-S220)</f>
        <v>0.041570</v>
      </c>
      <c r="M220" t="str">
        <f>(AN220*(S220-R220))/(100*U220*(1000-S220))*1000</f>
        <v>0.407273</v>
      </c>
      <c r="N220" t="str">
        <v>1.962613</v>
      </c>
      <c r="O220" t="str">
        <v>1.940213</v>
      </c>
      <c r="P220" t="str">
        <f>0.61365*EXP((17.502*AL220)/(240.97+AL220))</f>
        <v>2.933597</v>
      </c>
      <c r="Q220" t="str">
        <f>P220-N220</f>
        <v>0.970984</v>
      </c>
      <c r="R220" t="str">
        <v>19.104713</v>
      </c>
      <c r="S220" t="str">
        <v>19.325283</v>
      </c>
      <c r="T220" t="str">
        <f>(P220/AM220)*1000</f>
        <v>28.886286</v>
      </c>
      <c r="U220" t="str">
        <f>V220*BG220</f>
        <v>0.441786</v>
      </c>
      <c r="V220" t="str">
        <v>7.500000</v>
      </c>
      <c r="W220" t="str">
        <v>PSF-01163_20250129110533_fce</v>
      </c>
      <c r="X220" t="str">
        <v>0.000000</v>
      </c>
      <c r="Y220" t="str">
        <v>0.000000</v>
      </c>
      <c r="Z220" t="str">
        <v>0.000000</v>
      </c>
      <c r="AA220" t="str">
        <v>139.047501</v>
      </c>
      <c r="AB220" t="str">
        <v>606.599121</v>
      </c>
      <c r="AC220" t="str">
        <v>0.770775</v>
      </c>
      <c r="AD220" t="str">
        <v>0.5</v>
      </c>
      <c r="AE220" t="str">
        <v>0.80</v>
      </c>
      <c r="AF220" t="str">
        <f>AC220*AD220*AE220*AQ220</f>
        <v>25.541378</v>
      </c>
      <c r="AG220" t="str">
        <v>1.000000</v>
      </c>
      <c r="AH220" t="str">
        <v>62.46</v>
      </c>
      <c r="AI220" t="str">
        <v>61.75</v>
      </c>
      <c r="AJ220" t="str">
        <v>24.80</v>
      </c>
      <c r="AK220" t="str">
        <v>23.66</v>
      </c>
      <c r="AL220" t="str">
        <f>(AK220-AJ220)*(AJ220*0+0)+AK220</f>
        <v>23.66</v>
      </c>
      <c r="AM220" t="str">
        <v>101.56</v>
      </c>
      <c r="AN220" t="str">
        <v>80.0</v>
      </c>
      <c r="AO220" t="str">
        <v>79.3</v>
      </c>
      <c r="AP220" t="str">
        <v>0.9</v>
      </c>
      <c r="AQ220" t="str">
        <v>83</v>
      </c>
      <c r="AR220" t="str">
        <v>3.910</v>
      </c>
      <c r="AS220" t="str">
        <v>10:55:26</v>
      </c>
      <c r="AT220" t="str">
        <v>2025-01-29</v>
      </c>
      <c r="AU220" t="str">
        <v>-1.41</v>
      </c>
      <c r="AV220" t="str">
        <v>1</v>
      </c>
      <c r="AW220" t="str">
        <v>-0.000</v>
      </c>
      <c r="AX220" t="str">
        <v>-0.000</v>
      </c>
      <c r="AY220" t="str">
        <v>-0.002</v>
      </c>
      <c r="AZ220" t="str">
        <v>-0.242</v>
      </c>
      <c r="BA220" t="str">
        <v>-0.426</v>
      </c>
      <c r="BB220" t="str">
        <v>-0.708</v>
      </c>
      <c r="BC220" t="str">
        <v>1</v>
      </c>
      <c r="BD220" t="str">
        <v>75</v>
      </c>
      <c r="BE220" t="str">
        <v>0.001</v>
      </c>
      <c r="BF220" t="str">
        <v>2.000000</v>
      </c>
      <c r="BG220" t="str">
        <v>0.058905</v>
      </c>
      <c r="BH220" t="str">
        <v>0.000000</v>
      </c>
      <c r="BI220" t="str">
        <v>0.029230</v>
      </c>
      <c r="BJ220" t="str">
        <v>0.000000</v>
      </c>
      <c r="BK220" t="str">
        <v>0.000000</v>
      </c>
      <c r="BL220" t="str">
        <v>-0.000068</v>
      </c>
      <c r="BM220" t="str">
        <v>standard</v>
      </c>
      <c r="BN220" t="str">
        <v>0</v>
      </c>
      <c r="BO220" t="str">
        <v>rectangular</v>
      </c>
      <c r="BP220" t="str">
        <v>7000</v>
      </c>
      <c r="BQ220" t="str">
        <v>500</v>
      </c>
      <c r="BR220" t="str">
        <v>1.000000</v>
      </c>
      <c r="BS220" t="str">
        <v>2.000000</v>
      </c>
      <c r="BT220" t="str">
        <v>55537</v>
      </c>
      <c r="BU220" t="str">
        <v>55537</v>
      </c>
      <c r="BV220" t="str">
        <v>55537</v>
      </c>
      <c r="BW220" t="str">
        <v>0.000000</v>
      </c>
      <c r="BX220" t="str">
        <v>-9999</v>
      </c>
      <c r="BY220" t="str">
        <v>0.000000</v>
      </c>
      <c r="BZ220" t="str">
        <v>0.000000</v>
      </c>
      <c r="CA220" t="str">
        <v>0.000000</v>
      </c>
      <c r="CB220" t="str">
        <v>0.000000</v>
      </c>
      <c r="CC220" t="str">
        <v>2.458213</v>
      </c>
      <c r="CD220" t="str">
        <v>2.500667</v>
      </c>
      <c r="CE220" t="str">
        <v>1.075156</v>
      </c>
      <c r="CF220" t="str">
        <v>0.761471</v>
      </c>
      <c r="CG220" t="str">
        <v>0.274912</v>
      </c>
      <c r="CH220" t="str">
        <v>-0.010934</v>
      </c>
      <c r="CI220" t="str">
        <v>0.760735</v>
      </c>
      <c r="CJ220" t="str">
        <v>0.179405</v>
      </c>
      <c r="CK220" t="str">
        <v>139.047501</v>
      </c>
      <c r="CL220" t="str">
        <v>0.001131</v>
      </c>
      <c r="CM220" t="str">
        <v>2.363673</v>
      </c>
      <c r="CN220" t="str">
        <v>0.000005</v>
      </c>
      <c r="CO220" t="str">
        <v>1.000000</v>
      </c>
      <c r="CP220" t="str">
        <v>2.399535</v>
      </c>
      <c r="CQ220" t="str">
        <v>0.000012</v>
      </c>
      <c r="CR220" t="str">
        <v>1.000000</v>
      </c>
      <c r="CS220" t="str">
        <v>0.601056</v>
      </c>
      <c r="CT220" t="str">
        <v>0.600294</v>
      </c>
      <c r="CU220" t="str">
        <v>0.107352</v>
      </c>
      <c r="CV220" t="str">
        <v>0.000000</v>
      </c>
      <c r="CW220" t="str">
        <v>PSF-01163_20250129110533_fce</v>
      </c>
      <c r="CX220" t="str">
        <v>PFA-00994</v>
      </c>
      <c r="CY220" t="str">
        <v>PSA-00994</v>
      </c>
      <c r="CZ220" t="str">
        <v>PSF-01163</v>
      </c>
      <c r="DA220" t="str">
        <v>RHS-01998</v>
      </c>
      <c r="DB220" t="str">
        <v>3.0.0</v>
      </c>
      <c r="DC220" t="str">
        <v>2025-01-13T08:33:48.201Z</v>
      </c>
    </row>
    <row r="221">
      <c r="A221" t="str">
        <v>218</v>
      </c>
      <c r="B221" t="str">
        <v>11:06:10</v>
      </c>
      <c r="C221" t="str">
        <v>2025-01-29</v>
      </c>
      <c r="D221" t="str">
        <v>K_lowfl_medbth</v>
      </c>
      <c r="E221" t="str">
        <v>Karina Guo</v>
      </c>
      <c r="F221" t="str">
        <v/>
      </c>
      <c r="G221" t="str">
        <v/>
      </c>
      <c r="H221" t="str">
        <v>215</v>
      </c>
      <c r="I221" t="str">
        <v>Low</v>
      </c>
      <c r="J221" t="str">
        <f>1/((1/L221)-(1/K221))</f>
        <v>0.061971</v>
      </c>
      <c r="K221" t="str">
        <f>BH221+(BI221*AN221)+(BJ221*AN221*POWER(V221,2))+(BK221*AN221*V221)+(BL221*POWER(AN221,2))</f>
        <v>1.902512</v>
      </c>
      <c r="L221" t="str">
        <f>((M221/1000)*(1000-((T221+S221)/2)))/(T221-S221)</f>
        <v>0.060016</v>
      </c>
      <c r="M221" t="str">
        <f>(AN221*(S221-R221))/(100*U221*(1000-S221))*1000</f>
        <v>0.581096</v>
      </c>
      <c r="N221" t="str">
        <v>1.983154</v>
      </c>
      <c r="O221" t="str">
        <v>1.951123</v>
      </c>
      <c r="P221" t="str">
        <f>0.61365*EXP((17.502*AL221)/(240.97+AL221))</f>
        <v>2.942619</v>
      </c>
      <c r="Q221" t="str">
        <f>P221-N221</f>
        <v>0.959465</v>
      </c>
      <c r="R221" t="str">
        <v>19.212143</v>
      </c>
      <c r="S221" t="str">
        <v>19.527544</v>
      </c>
      <c r="T221" t="str">
        <f>(P221/AM221)*1000</f>
        <v>28.975121</v>
      </c>
      <c r="U221" t="str">
        <f>V221*BG221</f>
        <v>0.441786</v>
      </c>
      <c r="V221" t="str">
        <v>7.500000</v>
      </c>
      <c r="W221" t="str">
        <v>PSF-01163_20250129110610_fc1</v>
      </c>
      <c r="X221" t="str">
        <v>0.000000</v>
      </c>
      <c r="Y221" t="str">
        <v>0.000000</v>
      </c>
      <c r="Z221" t="str">
        <v>0.000000</v>
      </c>
      <c r="AA221" t="str">
        <v>150.479797</v>
      </c>
      <c r="AB221" t="str">
        <v>566.676758</v>
      </c>
      <c r="AC221" t="str">
        <v>0.734452</v>
      </c>
      <c r="AD221" t="str">
        <v>0.5</v>
      </c>
      <c r="AE221" t="str">
        <v>0.80</v>
      </c>
      <c r="AF221" t="str">
        <f>AC221*AD221*AE221*AQ221</f>
        <v>24.677532</v>
      </c>
      <c r="AG221" t="str">
        <v>1.000000</v>
      </c>
      <c r="AH221" t="str">
        <v>63.27</v>
      </c>
      <c r="AI221" t="str">
        <v>62.25</v>
      </c>
      <c r="AJ221" t="str">
        <v>24.76</v>
      </c>
      <c r="AK221" t="str">
        <v>23.71</v>
      </c>
      <c r="AL221" t="str">
        <f>(AK221-AJ221)*(AJ221*0+0)+AK221</f>
        <v>23.71</v>
      </c>
      <c r="AM221" t="str">
        <v>101.56</v>
      </c>
      <c r="AN221" t="str">
        <v>79.8</v>
      </c>
      <c r="AO221" t="str">
        <v>79.6</v>
      </c>
      <c r="AP221" t="str">
        <v>0.3</v>
      </c>
      <c r="AQ221" t="str">
        <v>84</v>
      </c>
      <c r="AR221" t="str">
        <v>3.909</v>
      </c>
      <c r="AS221" t="str">
        <v>11:05:48</v>
      </c>
      <c r="AT221" t="str">
        <v>2025-01-29</v>
      </c>
      <c r="AU221" t="str">
        <v>-1.52</v>
      </c>
      <c r="AV221" t="str">
        <v>1</v>
      </c>
      <c r="AW221" t="str">
        <v>-0.001</v>
      </c>
      <c r="AX221" t="str">
        <v>-0.001</v>
      </c>
      <c r="AY221" t="str">
        <v>-0.002</v>
      </c>
      <c r="AZ221" t="str">
        <v>-0.112</v>
      </c>
      <c r="BA221" t="str">
        <v>-0.116</v>
      </c>
      <c r="BB221" t="str">
        <v>-0.246</v>
      </c>
      <c r="BC221" t="str">
        <v>1</v>
      </c>
      <c r="BD221" t="str">
        <v>75</v>
      </c>
      <c r="BE221" t="str">
        <v>0.001</v>
      </c>
      <c r="BF221" t="str">
        <v>2.000000</v>
      </c>
      <c r="BG221" t="str">
        <v>0.058905</v>
      </c>
      <c r="BH221" t="str">
        <v>0.000000</v>
      </c>
      <c r="BI221" t="str">
        <v>0.029230</v>
      </c>
      <c r="BJ221" t="str">
        <v>0.000000</v>
      </c>
      <c r="BK221" t="str">
        <v>0.000000</v>
      </c>
      <c r="BL221" t="str">
        <v>-0.000068</v>
      </c>
      <c r="BM221" t="str">
        <v>standard</v>
      </c>
      <c r="BN221" t="str">
        <v>0</v>
      </c>
      <c r="BO221" t="str">
        <v>rectangular</v>
      </c>
      <c r="BP221" t="str">
        <v>7000</v>
      </c>
      <c r="BQ221" t="str">
        <v>500</v>
      </c>
      <c r="BR221" t="str">
        <v>1.000000</v>
      </c>
      <c r="BS221" t="str">
        <v>2.000000</v>
      </c>
      <c r="BT221" t="str">
        <v>55537</v>
      </c>
      <c r="BU221" t="str">
        <v>55537</v>
      </c>
      <c r="BV221" t="str">
        <v>55537</v>
      </c>
      <c r="BW221" t="str">
        <v>0.000000</v>
      </c>
      <c r="BX221" t="str">
        <v>-9999</v>
      </c>
      <c r="BY221" t="str">
        <v>0.000000</v>
      </c>
      <c r="BZ221" t="str">
        <v>0.000000</v>
      </c>
      <c r="CA221" t="str">
        <v>0.000000</v>
      </c>
      <c r="CB221" t="str">
        <v>0.000000</v>
      </c>
      <c r="CC221" t="str">
        <v>2.458867</v>
      </c>
      <c r="CD221" t="str">
        <v>2.501912</v>
      </c>
      <c r="CE221" t="str">
        <v>1.073838</v>
      </c>
      <c r="CF221" t="str">
        <v>0.762052</v>
      </c>
      <c r="CG221" t="str">
        <v>0.275345</v>
      </c>
      <c r="CH221" t="str">
        <v>-0.009925</v>
      </c>
      <c r="CI221" t="str">
        <v>0.762410</v>
      </c>
      <c r="CJ221" t="str">
        <v>0.180411</v>
      </c>
      <c r="CK221" t="str">
        <v>150.479797</v>
      </c>
      <c r="CL221" t="str">
        <v>0.001117</v>
      </c>
      <c r="CM221" t="str">
        <v>2.363673</v>
      </c>
      <c r="CN221" t="str">
        <v>0.000005</v>
      </c>
      <c r="CO221" t="str">
        <v>1.000000</v>
      </c>
      <c r="CP221" t="str">
        <v>2.399535</v>
      </c>
      <c r="CQ221" t="str">
        <v>0.000012</v>
      </c>
      <c r="CR221" t="str">
        <v>1.000000</v>
      </c>
      <c r="CS221" t="str">
        <v>0.601056</v>
      </c>
      <c r="CT221" t="str">
        <v>0.600294</v>
      </c>
      <c r="CU221" t="str">
        <v>0.107352</v>
      </c>
      <c r="CV221" t="str">
        <v>0.000000</v>
      </c>
      <c r="CW221" t="str">
        <v>PSF-01163_20250129110610_fc1</v>
      </c>
      <c r="CX221" t="str">
        <v>PFA-00994</v>
      </c>
      <c r="CY221" t="str">
        <v>PSA-00994</v>
      </c>
      <c r="CZ221" t="str">
        <v>PSF-01163</v>
      </c>
      <c r="DA221" t="str">
        <v>RHS-01998</v>
      </c>
      <c r="DB221" t="str">
        <v>3.0.0</v>
      </c>
      <c r="DC221" t="str">
        <v>2025-01-13T08:33:48.201Z</v>
      </c>
    </row>
    <row r="222">
      <c r="A222" t="str">
        <v>219</v>
      </c>
      <c r="B222" t="str">
        <v>11:06:36</v>
      </c>
      <c r="C222" t="str">
        <v>2025-01-29</v>
      </c>
      <c r="D222" t="str">
        <v>K_lowfl_medbth</v>
      </c>
      <c r="E222" t="str">
        <v>Karina Guo</v>
      </c>
      <c r="F222" t="str">
        <v/>
      </c>
      <c r="G222" t="str">
        <v/>
      </c>
      <c r="H222" t="str">
        <v>215</v>
      </c>
      <c r="I222" t="str">
        <v>Low</v>
      </c>
      <c r="J222" t="str">
        <f>1/((1/L222)-(1/K222))</f>
        <v>0.081497</v>
      </c>
      <c r="K222" t="str">
        <f>BH222+(BI222*AN222)+(BJ222*AN222*POWER(V222,2))+(BK222*AN222*V222)+(BL222*POWER(AN222,2))</f>
        <v>1.903110</v>
      </c>
      <c r="L222" t="str">
        <f>((M222/1000)*(1000-((T222+S222)/2)))/(T222-S222)</f>
        <v>0.078151</v>
      </c>
      <c r="M222" t="str">
        <f>(AN222*(S222-R222))/(100*U222*(1000-S222))*1000</f>
        <v>0.738598</v>
      </c>
      <c r="N222" t="str">
        <v>1.992143</v>
      </c>
      <c r="O222" t="str">
        <v>1.951448</v>
      </c>
      <c r="P222" t="str">
        <f>0.61365*EXP((17.502*AL222)/(240.97+AL222))</f>
        <v>2.928741</v>
      </c>
      <c r="Q222" t="str">
        <f>P222-N222</f>
        <v>0.936598</v>
      </c>
      <c r="R222" t="str">
        <v>19.214497</v>
      </c>
      <c r="S222" t="str">
        <v>19.615185</v>
      </c>
      <c r="T222" t="str">
        <f>(P222/AM222)*1000</f>
        <v>28.837187</v>
      </c>
      <c r="U222" t="str">
        <f>V222*BG222</f>
        <v>0.441786</v>
      </c>
      <c r="V222" t="str">
        <v>7.500000</v>
      </c>
      <c r="W222" t="str">
        <v>PSF-01163_20250129110636_72b</v>
      </c>
      <c r="X222" t="str">
        <v>0.000000</v>
      </c>
      <c r="Y222" t="str">
        <v>0.000000</v>
      </c>
      <c r="Z222" t="str">
        <v>0.000000</v>
      </c>
      <c r="AA222" t="str">
        <v>138.268234</v>
      </c>
      <c r="AB222" t="str">
        <v>558.233521</v>
      </c>
      <c r="AC222" t="str">
        <v>0.752311</v>
      </c>
      <c r="AD222" t="str">
        <v>0.5</v>
      </c>
      <c r="AE222" t="str">
        <v>0.80</v>
      </c>
      <c r="AF222" t="str">
        <f>AC222*AD222*AE222*AQ222</f>
        <v>26.781097</v>
      </c>
      <c r="AG222" t="str">
        <v>1.000000</v>
      </c>
      <c r="AH222" t="str">
        <v>63.70</v>
      </c>
      <c r="AI222" t="str">
        <v>62.39</v>
      </c>
      <c r="AJ222" t="str">
        <v>24.72</v>
      </c>
      <c r="AK222" t="str">
        <v>23.63</v>
      </c>
      <c r="AL222" t="str">
        <f>(AK222-AJ222)*(AJ222*0+0)+AK222</f>
        <v>23.63</v>
      </c>
      <c r="AM222" t="str">
        <v>101.56</v>
      </c>
      <c r="AN222" t="str">
        <v>79.8</v>
      </c>
      <c r="AO222" t="str">
        <v>79.5</v>
      </c>
      <c r="AP222" t="str">
        <v>0.4</v>
      </c>
      <c r="AQ222" t="str">
        <v>89</v>
      </c>
      <c r="AR222" t="str">
        <v>3.908</v>
      </c>
      <c r="AS222" t="str">
        <v>11:05:48</v>
      </c>
      <c r="AT222" t="str">
        <v>2025-01-29</v>
      </c>
      <c r="AU222" t="str">
        <v>-1.52</v>
      </c>
      <c r="AV222" t="str">
        <v>1</v>
      </c>
      <c r="AW222" t="str">
        <v>-0.001</v>
      </c>
      <c r="AX222" t="str">
        <v>-0.001</v>
      </c>
      <c r="AY222" t="str">
        <v>-0.002</v>
      </c>
      <c r="AZ222" t="str">
        <v>0.051</v>
      </c>
      <c r="BA222" t="str">
        <v>0.100</v>
      </c>
      <c r="BB222" t="str">
        <v>0.175</v>
      </c>
      <c r="BC222" t="str">
        <v>1</v>
      </c>
      <c r="BD222" t="str">
        <v>75</v>
      </c>
      <c r="BE222" t="str">
        <v>0.001</v>
      </c>
      <c r="BF222" t="str">
        <v>2.000000</v>
      </c>
      <c r="BG222" t="str">
        <v>0.058905</v>
      </c>
      <c r="BH222" t="str">
        <v>0.000000</v>
      </c>
      <c r="BI222" t="str">
        <v>0.029230</v>
      </c>
      <c r="BJ222" t="str">
        <v>0.000000</v>
      </c>
      <c r="BK222" t="str">
        <v>0.000000</v>
      </c>
      <c r="BL222" t="str">
        <v>-0.000068</v>
      </c>
      <c r="BM222" t="str">
        <v>standard</v>
      </c>
      <c r="BN222" t="str">
        <v>0</v>
      </c>
      <c r="BO222" t="str">
        <v>rectangular</v>
      </c>
      <c r="BP222" t="str">
        <v>7000</v>
      </c>
      <c r="BQ222" t="str">
        <v>500</v>
      </c>
      <c r="BR222" t="str">
        <v>1.000000</v>
      </c>
      <c r="BS222" t="str">
        <v>2.000000</v>
      </c>
      <c r="BT222" t="str">
        <v>55537</v>
      </c>
      <c r="BU222" t="str">
        <v>55537</v>
      </c>
      <c r="BV222" t="str">
        <v>55537</v>
      </c>
      <c r="BW222" t="str">
        <v>0.000000</v>
      </c>
      <c r="BX222" t="str">
        <v>-9999</v>
      </c>
      <c r="BY222" t="str">
        <v>0.000000</v>
      </c>
      <c r="BZ222" t="str">
        <v>0.000000</v>
      </c>
      <c r="CA222" t="str">
        <v>0.000000</v>
      </c>
      <c r="CB222" t="str">
        <v>0.000000</v>
      </c>
      <c r="CC222" t="str">
        <v>2.459070</v>
      </c>
      <c r="CD222" t="str">
        <v>2.502500</v>
      </c>
      <c r="CE222" t="str">
        <v>1.074060</v>
      </c>
      <c r="CF222" t="str">
        <v>0.761883</v>
      </c>
      <c r="CG222" t="str">
        <v>0.275755</v>
      </c>
      <c r="CH222" t="str">
        <v>-0.010382</v>
      </c>
      <c r="CI222" t="str">
        <v>0.763446</v>
      </c>
      <c r="CJ222" t="str">
        <v>0.184757</v>
      </c>
      <c r="CK222" t="str">
        <v>138.268234</v>
      </c>
      <c r="CL222" t="str">
        <v>0.001140</v>
      </c>
      <c r="CM222" t="str">
        <v>2.363673</v>
      </c>
      <c r="CN222" t="str">
        <v>0.000005</v>
      </c>
      <c r="CO222" t="str">
        <v>1.000000</v>
      </c>
      <c r="CP222" t="str">
        <v>2.399535</v>
      </c>
      <c r="CQ222" t="str">
        <v>0.000012</v>
      </c>
      <c r="CR222" t="str">
        <v>1.000000</v>
      </c>
      <c r="CS222" t="str">
        <v>0.601056</v>
      </c>
      <c r="CT222" t="str">
        <v>0.600294</v>
      </c>
      <c r="CU222" t="str">
        <v>0.107352</v>
      </c>
      <c r="CV222" t="str">
        <v>0.000000</v>
      </c>
      <c r="CW222" t="str">
        <v>PSF-01163_20250129110636_72b</v>
      </c>
      <c r="CX222" t="str">
        <v>PFA-00994</v>
      </c>
      <c r="CY222" t="str">
        <v>PSA-00994</v>
      </c>
      <c r="CZ222" t="str">
        <v>PSF-01163</v>
      </c>
      <c r="DA222" t="str">
        <v>RHS-01998</v>
      </c>
      <c r="DB222" t="str">
        <v>3.0.0</v>
      </c>
      <c r="DC222" t="str">
        <v>2025-01-13T08:33:48.201Z</v>
      </c>
    </row>
    <row r="223">
      <c r="A223" t="str">
        <v>220</v>
      </c>
      <c r="B223" t="str">
        <v>11:07:04</v>
      </c>
      <c r="C223" t="str">
        <v>2025-01-29</v>
      </c>
      <c r="D223" t="str">
        <v>K_lowfl_medbth</v>
      </c>
      <c r="E223" t="str">
        <v>Karina Guo</v>
      </c>
      <c r="F223" t="str">
        <v/>
      </c>
      <c r="G223" t="str">
        <v/>
      </c>
      <c r="H223" t="str">
        <v>215</v>
      </c>
      <c r="I223" t="str">
        <v>Low</v>
      </c>
      <c r="J223" t="str">
        <f>1/((1/L223)-(1/K223))</f>
        <v>0.032936</v>
      </c>
      <c r="K223" t="str">
        <f>BH223+(BI223*AN223)+(BJ223*AN223*POWER(V223,2))+(BK223*AN223*V223)+(BL223*POWER(AN223,2))</f>
        <v>1.903235</v>
      </c>
      <c r="L223" t="str">
        <f>((M223/1000)*(1000-((T223+S223)/2)))/(T223-S223)</f>
        <v>0.032376</v>
      </c>
      <c r="M223" t="str">
        <f>(AN223*(S223-R223))/(100*U223*(1000-S223))*1000</f>
        <v>0.331021</v>
      </c>
      <c r="N223" t="str">
        <v>1.964782</v>
      </c>
      <c r="O223" t="str">
        <v>1.946540</v>
      </c>
      <c r="P223" t="str">
        <f>0.61365*EXP((17.502*AL223)/(240.97+AL223))</f>
        <v>2.977963</v>
      </c>
      <c r="Q223" t="str">
        <f>P223-N223</f>
        <v>1.013180</v>
      </c>
      <c r="R223" t="str">
        <v>19.165318</v>
      </c>
      <c r="S223" t="str">
        <v>19.344929</v>
      </c>
      <c r="T223" t="str">
        <f>(P223/AM223)*1000</f>
        <v>29.320541</v>
      </c>
      <c r="U223" t="str">
        <f>V223*BG223</f>
        <v>0.441786</v>
      </c>
      <c r="V223" t="str">
        <v>7.500000</v>
      </c>
      <c r="W223" t="str">
        <v>PSF-01163_20250129110704_829</v>
      </c>
      <c r="X223" t="str">
        <v>0.000000</v>
      </c>
      <c r="Y223" t="str">
        <v>0.000000</v>
      </c>
      <c r="Z223" t="str">
        <v>0.000000</v>
      </c>
      <c r="AA223" t="str">
        <v>163.195969</v>
      </c>
      <c r="AB223" t="str">
        <v>580.066345</v>
      </c>
      <c r="AC223" t="str">
        <v>0.718660</v>
      </c>
      <c r="AD223" t="str">
        <v>0.5</v>
      </c>
      <c r="AE223" t="str">
        <v>0.80</v>
      </c>
      <c r="AF223" t="str">
        <f>AC223*AD223*AE223*AQ223</f>
        <v>24.520660</v>
      </c>
      <c r="AG223" t="str">
        <v>1.000000</v>
      </c>
      <c r="AH223" t="str">
        <v>63.01</v>
      </c>
      <c r="AI223" t="str">
        <v>62.42</v>
      </c>
      <c r="AJ223" t="str">
        <v>24.67</v>
      </c>
      <c r="AK223" t="str">
        <v>23.91</v>
      </c>
      <c r="AL223" t="str">
        <f>(AK223-AJ223)*(AJ223*0+0)+AK223</f>
        <v>23.91</v>
      </c>
      <c r="AM223" t="str">
        <v>101.57</v>
      </c>
      <c r="AN223" t="str">
        <v>79.8</v>
      </c>
      <c r="AO223" t="str">
        <v>78.9</v>
      </c>
      <c r="AP223" t="str">
        <v>1.1</v>
      </c>
      <c r="AQ223" t="str">
        <v>85</v>
      </c>
      <c r="AR223" t="str">
        <v>3.907</v>
      </c>
      <c r="AS223" t="str">
        <v>11:05:48</v>
      </c>
      <c r="AT223" t="str">
        <v>2025-01-29</v>
      </c>
      <c r="AU223" t="str">
        <v>-1.52</v>
      </c>
      <c r="AV223" t="str">
        <v>1</v>
      </c>
      <c r="AW223" t="str">
        <v>-0.000</v>
      </c>
      <c r="AX223" t="str">
        <v>-0.000</v>
      </c>
      <c r="AY223" t="str">
        <v>-0.002</v>
      </c>
      <c r="AZ223" t="str">
        <v>-0.002</v>
      </c>
      <c r="BA223" t="str">
        <v>0.008</v>
      </c>
      <c r="BB223" t="str">
        <v>0.154</v>
      </c>
      <c r="BC223" t="str">
        <v>1</v>
      </c>
      <c r="BD223" t="str">
        <v>75</v>
      </c>
      <c r="BE223" t="str">
        <v>0.001</v>
      </c>
      <c r="BF223" t="str">
        <v>2.000000</v>
      </c>
      <c r="BG223" t="str">
        <v>0.058905</v>
      </c>
      <c r="BH223" t="str">
        <v>0.000000</v>
      </c>
      <c r="BI223" t="str">
        <v>0.029230</v>
      </c>
      <c r="BJ223" t="str">
        <v>0.000000</v>
      </c>
      <c r="BK223" t="str">
        <v>0.000000</v>
      </c>
      <c r="BL223" t="str">
        <v>-0.000068</v>
      </c>
      <c r="BM223" t="str">
        <v>standard</v>
      </c>
      <c r="BN223" t="str">
        <v>0</v>
      </c>
      <c r="BO223" t="str">
        <v>rectangular</v>
      </c>
      <c r="BP223" t="str">
        <v>7000</v>
      </c>
      <c r="BQ223" t="str">
        <v>500</v>
      </c>
      <c r="BR223" t="str">
        <v>1.000000</v>
      </c>
      <c r="BS223" t="str">
        <v>2.000000</v>
      </c>
      <c r="BT223" t="str">
        <v>55537</v>
      </c>
      <c r="BU223" t="str">
        <v>55537</v>
      </c>
      <c r="BV223" t="str">
        <v>55537</v>
      </c>
      <c r="BW223" t="str">
        <v>0.000000</v>
      </c>
      <c r="BX223" t="str">
        <v>-9999</v>
      </c>
      <c r="BY223" t="str">
        <v>0.000000</v>
      </c>
      <c r="BZ223" t="str">
        <v>0.000000</v>
      </c>
      <c r="CA223" t="str">
        <v>0.000000</v>
      </c>
      <c r="CB223" t="str">
        <v>0.000000</v>
      </c>
      <c r="CC223" t="str">
        <v>2.459113</v>
      </c>
      <c r="CD223" t="str">
        <v>2.501573</v>
      </c>
      <c r="CE223" t="str">
        <v>1.074107</v>
      </c>
      <c r="CF223" t="str">
        <v>0.760641</v>
      </c>
      <c r="CG223" t="str">
        <v>0.276295</v>
      </c>
      <c r="CH223" t="str">
        <v>-0.006748</v>
      </c>
      <c r="CI223" t="str">
        <v>0.764583</v>
      </c>
      <c r="CJ223" t="str">
        <v>0.181542</v>
      </c>
      <c r="CK223" t="str">
        <v>163.195969</v>
      </c>
      <c r="CL223" t="str">
        <v>0.001124</v>
      </c>
      <c r="CM223" t="str">
        <v>2.363673</v>
      </c>
      <c r="CN223" t="str">
        <v>0.000005</v>
      </c>
      <c r="CO223" t="str">
        <v>1.000000</v>
      </c>
      <c r="CP223" t="str">
        <v>2.399535</v>
      </c>
      <c r="CQ223" t="str">
        <v>0.000012</v>
      </c>
      <c r="CR223" t="str">
        <v>1.000000</v>
      </c>
      <c r="CS223" t="str">
        <v>0.601056</v>
      </c>
      <c r="CT223" t="str">
        <v>0.600294</v>
      </c>
      <c r="CU223" t="str">
        <v>0.107352</v>
      </c>
      <c r="CV223" t="str">
        <v>0.000000</v>
      </c>
      <c r="CW223" t="str">
        <v>PSF-01163_20250129110704_829</v>
      </c>
      <c r="CX223" t="str">
        <v>PFA-00994</v>
      </c>
      <c r="CY223" t="str">
        <v>PSA-00994</v>
      </c>
      <c r="CZ223" t="str">
        <v>PSF-01163</v>
      </c>
      <c r="DA223" t="str">
        <v>RHS-01998</v>
      </c>
      <c r="DB223" t="str">
        <v>3.0.0</v>
      </c>
      <c r="DC223" t="str">
        <v>2025-01-13T08:33:48.201Z</v>
      </c>
    </row>
    <row r="224">
      <c r="A224" t="str">
        <v>221</v>
      </c>
      <c r="B224" t="str">
        <v>11:07:35</v>
      </c>
      <c r="C224" t="str">
        <v>2025-01-29</v>
      </c>
      <c r="D224" t="str">
        <v>K_lowfl_medbth</v>
      </c>
      <c r="E224" t="str">
        <v>Karina Guo</v>
      </c>
      <c r="F224" t="str">
        <v/>
      </c>
      <c r="G224" t="str">
        <v/>
      </c>
      <c r="H224" t="str">
        <v>375</v>
      </c>
      <c r="I224" t="str">
        <v>High</v>
      </c>
      <c r="J224" t="str">
        <f>1/((1/L224)-(1/K224))</f>
        <v>0.033415</v>
      </c>
      <c r="K224" t="str">
        <f>BH224+(BI224*AN224)+(BJ224*AN224*POWER(V224,2))+(BK224*AN224*V224)+(BL224*POWER(AN224,2))</f>
        <v>1.904821</v>
      </c>
      <c r="L224" t="str">
        <f>((M224/1000)*(1000-((T224+S224)/2)))/(T224-S224)</f>
        <v>0.032839</v>
      </c>
      <c r="M224" t="str">
        <f>(AN224*(S224-R224))/(100*U224*(1000-S224))*1000</f>
        <v>0.336549</v>
      </c>
      <c r="N224" t="str">
        <v>1.954261</v>
      </c>
      <c r="O224" t="str">
        <v>1.935732</v>
      </c>
      <c r="P224" t="str">
        <f>0.61365*EXP((17.502*AL224)/(240.97+AL224))</f>
        <v>2.969908</v>
      </c>
      <c r="Q224" t="str">
        <f>P224-N224</f>
        <v>1.015647</v>
      </c>
      <c r="R224" t="str">
        <v>19.058907</v>
      </c>
      <c r="S224" t="str">
        <v>19.241343</v>
      </c>
      <c r="T224" t="str">
        <f>(P224/AM224)*1000</f>
        <v>29.241240</v>
      </c>
      <c r="U224" t="str">
        <f>V224*BG224</f>
        <v>0.441786</v>
      </c>
      <c r="V224" t="str">
        <v>7.500000</v>
      </c>
      <c r="W224" t="str">
        <v>PSF-01163_20250129110735_491</v>
      </c>
      <c r="X224" t="str">
        <v>0.000000</v>
      </c>
      <c r="Y224" t="str">
        <v>0.000000</v>
      </c>
      <c r="Z224" t="str">
        <v>0.000000</v>
      </c>
      <c r="AA224" t="str">
        <v>149.986618</v>
      </c>
      <c r="AB224" t="str">
        <v>448.288330</v>
      </c>
      <c r="AC224" t="str">
        <v>0.665424</v>
      </c>
      <c r="AD224" t="str">
        <v>0.5</v>
      </c>
      <c r="AE224" t="str">
        <v>0.80</v>
      </c>
      <c r="AF224" t="str">
        <f>AC224*AD224*AE224*AQ224</f>
        <v>14.753550</v>
      </c>
      <c r="AG224" t="str">
        <v>1.000000</v>
      </c>
      <c r="AH224" t="str">
        <v>62.86</v>
      </c>
      <c r="AI224" t="str">
        <v>62.26</v>
      </c>
      <c r="AJ224" t="str">
        <v>24.62</v>
      </c>
      <c r="AK224" t="str">
        <v>23.86</v>
      </c>
      <c r="AL224" t="str">
        <f>(AK224-AJ224)*(AJ224*0+0)+AK224</f>
        <v>23.86</v>
      </c>
      <c r="AM224" t="str">
        <v>101.57</v>
      </c>
      <c r="AN224" t="str">
        <v>79.9</v>
      </c>
      <c r="AO224" t="str">
        <v>72.0</v>
      </c>
      <c r="AP224" t="str">
        <v>10.0</v>
      </c>
      <c r="AQ224" t="str">
        <v>55</v>
      </c>
      <c r="AR224" t="str">
        <v>3.907</v>
      </c>
      <c r="AS224" t="str">
        <v>11:05:48</v>
      </c>
      <c r="AT224" t="str">
        <v>2025-01-29</v>
      </c>
      <c r="AU224" t="str">
        <v>-1.52</v>
      </c>
      <c r="AV224" t="str">
        <v>1</v>
      </c>
      <c r="AW224" t="str">
        <v>-0.002</v>
      </c>
      <c r="AX224" t="str">
        <v>-0.001</v>
      </c>
      <c r="AY224" t="str">
        <v>-0.002</v>
      </c>
      <c r="AZ224" t="str">
        <v>1.298</v>
      </c>
      <c r="BA224" t="str">
        <v>0.115</v>
      </c>
      <c r="BB224" t="str">
        <v>1.027</v>
      </c>
      <c r="BC224" t="str">
        <v>1</v>
      </c>
      <c r="BD224" t="str">
        <v>75</v>
      </c>
      <c r="BE224" t="str">
        <v>0.001</v>
      </c>
      <c r="BF224" t="str">
        <v>2.000000</v>
      </c>
      <c r="BG224" t="str">
        <v>0.058905</v>
      </c>
      <c r="BH224" t="str">
        <v>0.000000</v>
      </c>
      <c r="BI224" t="str">
        <v>0.029230</v>
      </c>
      <c r="BJ224" t="str">
        <v>0.000000</v>
      </c>
      <c r="BK224" t="str">
        <v>0.000000</v>
      </c>
      <c r="BL224" t="str">
        <v>-0.000068</v>
      </c>
      <c r="BM224" t="str">
        <v>standard</v>
      </c>
      <c r="BN224" t="str">
        <v>0</v>
      </c>
      <c r="BO224" t="str">
        <v>rectangular</v>
      </c>
      <c r="BP224" t="str">
        <v>7000</v>
      </c>
      <c r="BQ224" t="str">
        <v>500</v>
      </c>
      <c r="BR224" t="str">
        <v>1.000000</v>
      </c>
      <c r="BS224" t="str">
        <v>2.000000</v>
      </c>
      <c r="BT224" t="str">
        <v>55537</v>
      </c>
      <c r="BU224" t="str">
        <v>55537</v>
      </c>
      <c r="BV224" t="str">
        <v>55537</v>
      </c>
      <c r="BW224" t="str">
        <v>0.000000</v>
      </c>
      <c r="BX224" t="str">
        <v>-9999</v>
      </c>
      <c r="BY224" t="str">
        <v>0.000000</v>
      </c>
      <c r="BZ224" t="str">
        <v>0.000000</v>
      </c>
      <c r="CA224" t="str">
        <v>0.000000</v>
      </c>
      <c r="CB224" t="str">
        <v>0.000000</v>
      </c>
      <c r="CC224" t="str">
        <v>2.458915</v>
      </c>
      <c r="CD224" t="str">
        <v>2.501380</v>
      </c>
      <c r="CE224" t="str">
        <v>1.074696</v>
      </c>
      <c r="CF224" t="str">
        <v>0.745460</v>
      </c>
      <c r="CG224" t="str">
        <v>0.276852</v>
      </c>
      <c r="CH224" t="str">
        <v>-0.006688</v>
      </c>
      <c r="CI224" t="str">
        <v>0.765904</v>
      </c>
      <c r="CJ224" t="str">
        <v>0.155562</v>
      </c>
      <c r="CK224" t="str">
        <v>149.986618</v>
      </c>
      <c r="CL224" t="str">
        <v>0.001150</v>
      </c>
      <c r="CM224" t="str">
        <v>2.363673</v>
      </c>
      <c r="CN224" t="str">
        <v>0.000005</v>
      </c>
      <c r="CO224" t="str">
        <v>1.000000</v>
      </c>
      <c r="CP224" t="str">
        <v>2.399535</v>
      </c>
      <c r="CQ224" t="str">
        <v>0.000012</v>
      </c>
      <c r="CR224" t="str">
        <v>1.000000</v>
      </c>
      <c r="CS224" t="str">
        <v>0.601056</v>
      </c>
      <c r="CT224" t="str">
        <v>0.600294</v>
      </c>
      <c r="CU224" t="str">
        <v>0.107352</v>
      </c>
      <c r="CV224" t="str">
        <v>0.000000</v>
      </c>
      <c r="CW224" t="str">
        <v>PSF-01163_20250129110735_491</v>
      </c>
      <c r="CX224" t="str">
        <v>PFA-00994</v>
      </c>
      <c r="CY224" t="str">
        <v>PSA-00994</v>
      </c>
      <c r="CZ224" t="str">
        <v>PSF-01163</v>
      </c>
      <c r="DA224" t="str">
        <v>RHS-01998</v>
      </c>
      <c r="DB224" t="str">
        <v>3.0.0</v>
      </c>
      <c r="DC224" t="str">
        <v>2025-01-13T08:33:48.201Z</v>
      </c>
    </row>
    <row r="225">
      <c r="A225" t="str">
        <v>222</v>
      </c>
      <c r="B225" t="str">
        <v>11:08:18</v>
      </c>
      <c r="C225" t="str">
        <v>2025-01-29</v>
      </c>
      <c r="D225" t="str">
        <v>K_lowfl_medbth</v>
      </c>
      <c r="E225" t="str">
        <v>Karina Guo</v>
      </c>
      <c r="F225" t="str">
        <v/>
      </c>
      <c r="G225" t="str">
        <v/>
      </c>
      <c r="H225" t="str">
        <v>375</v>
      </c>
      <c r="I225" t="str">
        <v>High</v>
      </c>
      <c r="J225" t="str">
        <f>1/((1/L225)-(1/K225))</f>
        <v>0.030521</v>
      </c>
      <c r="K225" t="str">
        <f>BH225+(BI225*AN225)+(BJ225*AN225*POWER(V225,2))+(BK225*AN225*V225)+(BL225*POWER(AN225,2))</f>
        <v>1.904512</v>
      </c>
      <c r="L225" t="str">
        <f>((M225/1000)*(1000-((T225+S225)/2)))/(T225-S225)</f>
        <v>0.030040</v>
      </c>
      <c r="M225" t="str">
        <f>(AN225*(S225-R225))/(100*U225*(1000-S225))*1000</f>
        <v>0.308899</v>
      </c>
      <c r="N225" t="str">
        <v>1.955365</v>
      </c>
      <c r="O225" t="str">
        <v>1.938356</v>
      </c>
      <c r="P225" t="str">
        <f>0.61365*EXP((17.502*AL225)/(240.97+AL225))</f>
        <v>2.974368</v>
      </c>
      <c r="Q225" t="str">
        <f>P225-N225</f>
        <v>1.019002</v>
      </c>
      <c r="R225" t="str">
        <v>19.085823</v>
      </c>
      <c r="S225" t="str">
        <v>19.253302</v>
      </c>
      <c r="T225" t="str">
        <f>(P225/AM225)*1000</f>
        <v>29.286806</v>
      </c>
      <c r="U225" t="str">
        <f>V225*BG225</f>
        <v>0.441786</v>
      </c>
      <c r="V225" t="str">
        <v>7.500000</v>
      </c>
      <c r="W225" t="str">
        <v>PSF-01163_20250129110818_8a3</v>
      </c>
      <c r="X225" t="str">
        <v>0.000000</v>
      </c>
      <c r="Y225" t="str">
        <v>0.000000</v>
      </c>
      <c r="Z225" t="str">
        <v>0.000000</v>
      </c>
      <c r="AA225" t="str">
        <v>143.683792</v>
      </c>
      <c r="AB225" t="str">
        <v>385.028595</v>
      </c>
      <c r="AC225" t="str">
        <v>0.626823</v>
      </c>
      <c r="AD225" t="str">
        <v>0.5</v>
      </c>
      <c r="AE225" t="str">
        <v>0.80</v>
      </c>
      <c r="AF225" t="str">
        <f>AC225*AD225*AE225*AQ225</f>
        <v>11.988789</v>
      </c>
      <c r="AG225" t="str">
        <v>1.000000</v>
      </c>
      <c r="AH225" t="str">
        <v>63.13</v>
      </c>
      <c r="AI225" t="str">
        <v>62.58</v>
      </c>
      <c r="AJ225" t="str">
        <v>24.56</v>
      </c>
      <c r="AK225" t="str">
        <v>23.89</v>
      </c>
      <c r="AL225" t="str">
        <f>(AK225-AJ225)*(AJ225*0+0)+AK225</f>
        <v>23.89</v>
      </c>
      <c r="AM225" t="str">
        <v>101.56</v>
      </c>
      <c r="AN225" t="str">
        <v>79.9</v>
      </c>
      <c r="AO225" t="str">
        <v>79.3</v>
      </c>
      <c r="AP225" t="str">
        <v>0.7</v>
      </c>
      <c r="AQ225" t="str">
        <v>48</v>
      </c>
      <c r="AR225" t="str">
        <v>3.905</v>
      </c>
      <c r="AS225" t="str">
        <v>11:05:48</v>
      </c>
      <c r="AT225" t="str">
        <v>2025-01-29</v>
      </c>
      <c r="AU225" t="str">
        <v>-1.52</v>
      </c>
      <c r="AV225" t="str">
        <v>1</v>
      </c>
      <c r="AW225" t="str">
        <v>-0.000</v>
      </c>
      <c r="AX225" t="str">
        <v>-0.001</v>
      </c>
      <c r="AY225" t="str">
        <v>-0.002</v>
      </c>
      <c r="AZ225" t="str">
        <v>0.277</v>
      </c>
      <c r="BA225" t="str">
        <v>0.413</v>
      </c>
      <c r="BB225" t="str">
        <v>0.812</v>
      </c>
      <c r="BC225" t="str">
        <v>1</v>
      </c>
      <c r="BD225" t="str">
        <v>75</v>
      </c>
      <c r="BE225" t="str">
        <v>0.001</v>
      </c>
      <c r="BF225" t="str">
        <v>2.000000</v>
      </c>
      <c r="BG225" t="str">
        <v>0.058905</v>
      </c>
      <c r="BH225" t="str">
        <v>0.000000</v>
      </c>
      <c r="BI225" t="str">
        <v>0.029230</v>
      </c>
      <c r="BJ225" t="str">
        <v>0.000000</v>
      </c>
      <c r="BK225" t="str">
        <v>0.000000</v>
      </c>
      <c r="BL225" t="str">
        <v>-0.000068</v>
      </c>
      <c r="BM225" t="str">
        <v>standard</v>
      </c>
      <c r="BN225" t="str">
        <v>0</v>
      </c>
      <c r="BO225" t="str">
        <v>rectangular</v>
      </c>
      <c r="BP225" t="str">
        <v>7000</v>
      </c>
      <c r="BQ225" t="str">
        <v>500</v>
      </c>
      <c r="BR225" t="str">
        <v>1.000000</v>
      </c>
      <c r="BS225" t="str">
        <v>2.000000</v>
      </c>
      <c r="BT225" t="str">
        <v>55537</v>
      </c>
      <c r="BU225" t="str">
        <v>55537</v>
      </c>
      <c r="BV225" t="str">
        <v>55537</v>
      </c>
      <c r="BW225" t="str">
        <v>0.000000</v>
      </c>
      <c r="BX225" t="str">
        <v>-9999</v>
      </c>
      <c r="BY225" t="str">
        <v>0.000000</v>
      </c>
      <c r="BZ225" t="str">
        <v>0.000000</v>
      </c>
      <c r="CA225" t="str">
        <v>0.000000</v>
      </c>
      <c r="CB225" t="str">
        <v>0.000000</v>
      </c>
      <c r="CC225" t="str">
        <v>2.459343</v>
      </c>
      <c r="CD225" t="str">
        <v>2.501760</v>
      </c>
      <c r="CE225" t="str">
        <v>1.074582</v>
      </c>
      <c r="CF225" t="str">
        <v>0.761483</v>
      </c>
      <c r="CG225" t="str">
        <v>0.277544</v>
      </c>
      <c r="CH225" t="str">
        <v>-0.005711</v>
      </c>
      <c r="CI225" t="str">
        <v>0.768013</v>
      </c>
      <c r="CJ225" t="str">
        <v>0.148940</v>
      </c>
      <c r="CK225" t="str">
        <v>143.683792</v>
      </c>
      <c r="CL225" t="str">
        <v>0.001139</v>
      </c>
      <c r="CM225" t="str">
        <v>2.363673</v>
      </c>
      <c r="CN225" t="str">
        <v>0.000005</v>
      </c>
      <c r="CO225" t="str">
        <v>1.000000</v>
      </c>
      <c r="CP225" t="str">
        <v>2.399535</v>
      </c>
      <c r="CQ225" t="str">
        <v>0.000012</v>
      </c>
      <c r="CR225" t="str">
        <v>1.000000</v>
      </c>
      <c r="CS225" t="str">
        <v>0.601056</v>
      </c>
      <c r="CT225" t="str">
        <v>0.600294</v>
      </c>
      <c r="CU225" t="str">
        <v>0.107352</v>
      </c>
      <c r="CV225" t="str">
        <v>0.000000</v>
      </c>
      <c r="CW225" t="str">
        <v>PSF-01163_20250129110818_8a3</v>
      </c>
      <c r="CX225" t="str">
        <v>PFA-00994</v>
      </c>
      <c r="CY225" t="str">
        <v>PSA-00994</v>
      </c>
      <c r="CZ225" t="str">
        <v>PSF-01163</v>
      </c>
      <c r="DA225" t="str">
        <v>RHS-01998</v>
      </c>
      <c r="DB225" t="str">
        <v>3.0.0</v>
      </c>
      <c r="DC225" t="str">
        <v>2025-01-13T08:33:48.201Z</v>
      </c>
    </row>
    <row r="226">
      <c r="A226" t="str">
        <v>223</v>
      </c>
      <c r="B226" t="str">
        <v>11:09:03</v>
      </c>
      <c r="C226" t="str">
        <v>2025-01-29</v>
      </c>
      <c r="D226" t="str">
        <v>K_lowfl_medbth</v>
      </c>
      <c r="E226" t="str">
        <v>Karina Guo</v>
      </c>
      <c r="F226" t="str">
        <v/>
      </c>
      <c r="G226" t="str">
        <v/>
      </c>
      <c r="H226" t="str">
        <v>375</v>
      </c>
      <c r="I226" t="str">
        <v>High</v>
      </c>
      <c r="J226" t="str">
        <f>1/((1/L226)-(1/K226))</f>
        <v>0.022959</v>
      </c>
      <c r="K226" t="str">
        <f>BH226+(BI226*AN226)+(BJ226*AN226*POWER(V226,2))+(BK226*AN226*V226)+(BL226*POWER(AN226,2))</f>
        <v>1.904558</v>
      </c>
      <c r="L226" t="str">
        <f>((M226/1000)*(1000-((T226+S226)/2)))/(T226-S226)</f>
        <v>0.022685</v>
      </c>
      <c r="M226" t="str">
        <f>(AN226*(S226-R226))/(100*U226*(1000-S226))*1000</f>
        <v>0.226017</v>
      </c>
      <c r="N226" t="str">
        <v>1.954386</v>
      </c>
      <c r="O226" t="str">
        <v>1.941941</v>
      </c>
      <c r="P226" t="str">
        <f>0.61365*EXP((17.502*AL226)/(240.97+AL226))</f>
        <v>2.941799</v>
      </c>
      <c r="Q226" t="str">
        <f>P226-N226</f>
        <v>0.987413</v>
      </c>
      <c r="R226" t="str">
        <v>19.122066</v>
      </c>
      <c r="S226" t="str">
        <v>19.244606</v>
      </c>
      <c r="T226" t="str">
        <f>(P226/AM226)*1000</f>
        <v>28.967545</v>
      </c>
      <c r="U226" t="str">
        <f>V226*BG226</f>
        <v>0.441786</v>
      </c>
      <c r="V226" t="str">
        <v>7.500000</v>
      </c>
      <c r="W226" t="str">
        <v>PSF-01163_20250129110903_084</v>
      </c>
      <c r="X226" t="str">
        <v>0.000000</v>
      </c>
      <c r="Y226" t="str">
        <v>0.000000</v>
      </c>
      <c r="Z226" t="str">
        <v>0.000000</v>
      </c>
      <c r="AA226" t="str">
        <v>143.508194</v>
      </c>
      <c r="AB226" t="str">
        <v>440.885773</v>
      </c>
      <c r="AC226" t="str">
        <v>0.674500</v>
      </c>
      <c r="AD226" t="str">
        <v>0.5</v>
      </c>
      <c r="AE226" t="str">
        <v>0.80</v>
      </c>
      <c r="AF226" t="str">
        <f>AC226*AD226*AE226*AQ226</f>
        <v>12.939282</v>
      </c>
      <c r="AG226" t="str">
        <v>1.000000</v>
      </c>
      <c r="AH226" t="str">
        <v>63.31</v>
      </c>
      <c r="AI226" t="str">
        <v>62.91</v>
      </c>
      <c r="AJ226" t="str">
        <v>24.50</v>
      </c>
      <c r="AK226" t="str">
        <v>23.70</v>
      </c>
      <c r="AL226" t="str">
        <f>(AK226-AJ226)*(AJ226*0+0)+AK226</f>
        <v>23.70</v>
      </c>
      <c r="AM226" t="str">
        <v>101.56</v>
      </c>
      <c r="AN226" t="str">
        <v>79.9</v>
      </c>
      <c r="AO226" t="str">
        <v>79.7</v>
      </c>
      <c r="AP226" t="str">
        <v>0.3</v>
      </c>
      <c r="AQ226" t="str">
        <v>48</v>
      </c>
      <c r="AR226" t="str">
        <v>3.905</v>
      </c>
      <c r="AS226" t="str">
        <v>11:05:48</v>
      </c>
      <c r="AT226" t="str">
        <v>2025-01-29</v>
      </c>
      <c r="AU226" t="str">
        <v>-1.52</v>
      </c>
      <c r="AV226" t="str">
        <v>1</v>
      </c>
      <c r="AW226" t="str">
        <v>-0.001</v>
      </c>
      <c r="AX226" t="str">
        <v>-0.001</v>
      </c>
      <c r="AY226" t="str">
        <v>-0.003</v>
      </c>
      <c r="AZ226" t="str">
        <v>0.134</v>
      </c>
      <c r="BA226" t="str">
        <v>0.158</v>
      </c>
      <c r="BB226" t="str">
        <v>0.249</v>
      </c>
      <c r="BC226" t="str">
        <v>1</v>
      </c>
      <c r="BD226" t="str">
        <v>75</v>
      </c>
      <c r="BE226" t="str">
        <v>0.001</v>
      </c>
      <c r="BF226" t="str">
        <v>2.000000</v>
      </c>
      <c r="BG226" t="str">
        <v>0.058905</v>
      </c>
      <c r="BH226" t="str">
        <v>0.000000</v>
      </c>
      <c r="BI226" t="str">
        <v>0.029230</v>
      </c>
      <c r="BJ226" t="str">
        <v>0.000000</v>
      </c>
      <c r="BK226" t="str">
        <v>0.000000</v>
      </c>
      <c r="BL226" t="str">
        <v>-0.000068</v>
      </c>
      <c r="BM226" t="str">
        <v>standard</v>
      </c>
      <c r="BN226" t="str">
        <v>0</v>
      </c>
      <c r="BO226" t="str">
        <v>rectangular</v>
      </c>
      <c r="BP226" t="str">
        <v>7000</v>
      </c>
      <c r="BQ226" t="str">
        <v>500</v>
      </c>
      <c r="BR226" t="str">
        <v>1.000000</v>
      </c>
      <c r="BS226" t="str">
        <v>2.000000</v>
      </c>
      <c r="BT226" t="str">
        <v>55537</v>
      </c>
      <c r="BU226" t="str">
        <v>55537</v>
      </c>
      <c r="BV226" t="str">
        <v>55537</v>
      </c>
      <c r="BW226" t="str">
        <v>0.000000</v>
      </c>
      <c r="BX226" t="str">
        <v>-9999</v>
      </c>
      <c r="BY226" t="str">
        <v>0.000000</v>
      </c>
      <c r="BZ226" t="str">
        <v>0.000000</v>
      </c>
      <c r="CA226" t="str">
        <v>0.000000</v>
      </c>
      <c r="CB226" t="str">
        <v>0.000000</v>
      </c>
      <c r="CC226" t="str">
        <v>2.459783</v>
      </c>
      <c r="CD226" t="str">
        <v>2.502016</v>
      </c>
      <c r="CE226" t="str">
        <v>1.074598</v>
      </c>
      <c r="CF226" t="str">
        <v>0.762276</v>
      </c>
      <c r="CG226" t="str">
        <v>0.278168</v>
      </c>
      <c r="CH226" t="str">
        <v>-0.007124</v>
      </c>
      <c r="CI226" t="str">
        <v>0.769745</v>
      </c>
      <c r="CJ226" t="str">
        <v>0.149064</v>
      </c>
      <c r="CK226" t="str">
        <v>143.508194</v>
      </c>
      <c r="CL226" t="str">
        <v>0.001132</v>
      </c>
      <c r="CM226" t="str">
        <v>2.363673</v>
      </c>
      <c r="CN226" t="str">
        <v>0.000005</v>
      </c>
      <c r="CO226" t="str">
        <v>1.000000</v>
      </c>
      <c r="CP226" t="str">
        <v>2.399535</v>
      </c>
      <c r="CQ226" t="str">
        <v>0.000012</v>
      </c>
      <c r="CR226" t="str">
        <v>1.000000</v>
      </c>
      <c r="CS226" t="str">
        <v>0.601056</v>
      </c>
      <c r="CT226" t="str">
        <v>0.600294</v>
      </c>
      <c r="CU226" t="str">
        <v>0.107352</v>
      </c>
      <c r="CV226" t="str">
        <v>0.000000</v>
      </c>
      <c r="CW226" t="str">
        <v>PSF-01163_20250129110903_084</v>
      </c>
      <c r="CX226" t="str">
        <v>PFA-00994</v>
      </c>
      <c r="CY226" t="str">
        <v>PSA-00994</v>
      </c>
      <c r="CZ226" t="str">
        <v>PSF-01163</v>
      </c>
      <c r="DA226" t="str">
        <v>RHS-01998</v>
      </c>
      <c r="DB226" t="str">
        <v>3.0.0</v>
      </c>
      <c r="DC226" t="str">
        <v>2025-01-13T08:33:48.201Z</v>
      </c>
    </row>
    <row r="227">
      <c r="A227" t="str">
        <v>224</v>
      </c>
      <c r="B227" t="str">
        <v>11:09:37</v>
      </c>
      <c r="C227" t="str">
        <v>2025-01-29</v>
      </c>
      <c r="D227" t="str">
        <v>K_lowfl_medbth</v>
      </c>
      <c r="E227" t="str">
        <v>Karina Guo</v>
      </c>
      <c r="F227" t="str">
        <v/>
      </c>
      <c r="G227" t="str">
        <v/>
      </c>
      <c r="H227" t="str">
        <v>065</v>
      </c>
      <c r="I227" t="str">
        <v>Low</v>
      </c>
      <c r="J227" t="str">
        <f>1/((1/L227)-(1/K227))</f>
        <v>0.063654</v>
      </c>
      <c r="K227" t="str">
        <f>BH227+(BI227*AN227)+(BJ227*AN227*POWER(V227,2))+(BK227*AN227*V227)+(BL227*POWER(AN227,2))</f>
        <v>1.903135</v>
      </c>
      <c r="L227" t="str">
        <f>((M227/1000)*(1000-((T227+S227)/2)))/(T227-S227)</f>
        <v>0.061594</v>
      </c>
      <c r="M227" t="str">
        <f>(AN227*(S227-R227))/(100*U227*(1000-S227))*1000</f>
        <v>0.578417</v>
      </c>
      <c r="N227" t="str">
        <v>1.985514</v>
      </c>
      <c r="O227" t="str">
        <v>1.953645</v>
      </c>
      <c r="P227" t="str">
        <f>0.61365*EXP((17.502*AL227)/(240.97+AL227))</f>
        <v>2.916173</v>
      </c>
      <c r="Q227" t="str">
        <f>P227-N227</f>
        <v>0.930660</v>
      </c>
      <c r="R227" t="str">
        <v>19.237406</v>
      </c>
      <c r="S227" t="str">
        <v>19.551212</v>
      </c>
      <c r="T227" t="str">
        <f>(P227/AM227)*1000</f>
        <v>28.715355</v>
      </c>
      <c r="U227" t="str">
        <f>V227*BG227</f>
        <v>0.441786</v>
      </c>
      <c r="V227" t="str">
        <v>7.500000</v>
      </c>
      <c r="W227" t="str">
        <v>PSF-01163_20250129110937_1a4</v>
      </c>
      <c r="X227" t="str">
        <v>0.000000</v>
      </c>
      <c r="Y227" t="str">
        <v>0.000000</v>
      </c>
      <c r="Z227" t="str">
        <v>0.000000</v>
      </c>
      <c r="AA227" t="str">
        <v>130.459076</v>
      </c>
      <c r="AB227" t="str">
        <v>553.980225</v>
      </c>
      <c r="AC227" t="str">
        <v>0.764506</v>
      </c>
      <c r="AD227" t="str">
        <v>0.5</v>
      </c>
      <c r="AE227" t="str">
        <v>0.80</v>
      </c>
      <c r="AF227" t="str">
        <f>AC227*AD227*AE227*AQ227</f>
        <v>12.880011</v>
      </c>
      <c r="AG227" t="str">
        <v>1.000000</v>
      </c>
      <c r="AH227" t="str">
        <v>64.47</v>
      </c>
      <c r="AI227" t="str">
        <v>63.44</v>
      </c>
      <c r="AJ227" t="str">
        <v>24.46</v>
      </c>
      <c r="AK227" t="str">
        <v>23.56</v>
      </c>
      <c r="AL227" t="str">
        <f>(AK227-AJ227)*(AJ227*0+0)+AK227</f>
        <v>23.56</v>
      </c>
      <c r="AM227" t="str">
        <v>101.55</v>
      </c>
      <c r="AN227" t="str">
        <v>79.8</v>
      </c>
      <c r="AO227" t="str">
        <v>79.7</v>
      </c>
      <c r="AP227" t="str">
        <v>0.1</v>
      </c>
      <c r="AQ227" t="str">
        <v>42</v>
      </c>
      <c r="AR227" t="str">
        <v>3.904</v>
      </c>
      <c r="AS227" t="str">
        <v>11:05:48</v>
      </c>
      <c r="AT227" t="str">
        <v>2025-01-29</v>
      </c>
      <c r="AU227" t="str">
        <v>-1.52</v>
      </c>
      <c r="AV227" t="str">
        <v>1</v>
      </c>
      <c r="AW227" t="str">
        <v>-0.001</v>
      </c>
      <c r="AX227" t="str">
        <v>-0.000</v>
      </c>
      <c r="AY227" t="str">
        <v>-0.002</v>
      </c>
      <c r="AZ227" t="str">
        <v>0.094</v>
      </c>
      <c r="BA227" t="str">
        <v>0.207</v>
      </c>
      <c r="BB227" t="str">
        <v>-0.181</v>
      </c>
      <c r="BC227" t="str">
        <v>1</v>
      </c>
      <c r="BD227" t="str">
        <v>75</v>
      </c>
      <c r="BE227" t="str">
        <v>0.001</v>
      </c>
      <c r="BF227" t="str">
        <v>2.000000</v>
      </c>
      <c r="BG227" t="str">
        <v>0.058905</v>
      </c>
      <c r="BH227" t="str">
        <v>0.000000</v>
      </c>
      <c r="BI227" t="str">
        <v>0.029230</v>
      </c>
      <c r="BJ227" t="str">
        <v>0.000000</v>
      </c>
      <c r="BK227" t="str">
        <v>0.000000</v>
      </c>
      <c r="BL227" t="str">
        <v>-0.000068</v>
      </c>
      <c r="BM227" t="str">
        <v>standard</v>
      </c>
      <c r="BN227" t="str">
        <v>0</v>
      </c>
      <c r="BO227" t="str">
        <v>rectangular</v>
      </c>
      <c r="BP227" t="str">
        <v>7000</v>
      </c>
      <c r="BQ227" t="str">
        <v>500</v>
      </c>
      <c r="BR227" t="str">
        <v>1.000000</v>
      </c>
      <c r="BS227" t="str">
        <v>2.000000</v>
      </c>
      <c r="BT227" t="str">
        <v>55537</v>
      </c>
      <c r="BU227" t="str">
        <v>55537</v>
      </c>
      <c r="BV227" t="str">
        <v>55537</v>
      </c>
      <c r="BW227" t="str">
        <v>0.000000</v>
      </c>
      <c r="BX227" t="str">
        <v>-9999</v>
      </c>
      <c r="BY227" t="str">
        <v>0.000000</v>
      </c>
      <c r="BZ227" t="str">
        <v>0.000000</v>
      </c>
      <c r="CA227" t="str">
        <v>0.000000</v>
      </c>
      <c r="CB227" t="str">
        <v>0.000000</v>
      </c>
      <c r="CC227" t="str">
        <v>2.460486</v>
      </c>
      <c r="CD227" t="str">
        <v>2.503600</v>
      </c>
      <c r="CE227" t="str">
        <v>1.074069</v>
      </c>
      <c r="CF227" t="str">
        <v>0.762420</v>
      </c>
      <c r="CG227" t="str">
        <v>0.278616</v>
      </c>
      <c r="CH227" t="str">
        <v>-0.008291</v>
      </c>
      <c r="CI227" t="str">
        <v>0.771211</v>
      </c>
      <c r="CJ227" t="str">
        <v>0.143985</v>
      </c>
      <c r="CK227" t="str">
        <v>130.459076</v>
      </c>
      <c r="CL227" t="str">
        <v>0.001126</v>
      </c>
      <c r="CM227" t="str">
        <v>2.363673</v>
      </c>
      <c r="CN227" t="str">
        <v>0.000005</v>
      </c>
      <c r="CO227" t="str">
        <v>1.000000</v>
      </c>
      <c r="CP227" t="str">
        <v>2.399535</v>
      </c>
      <c r="CQ227" t="str">
        <v>0.000012</v>
      </c>
      <c r="CR227" t="str">
        <v>1.000000</v>
      </c>
      <c r="CS227" t="str">
        <v>0.601056</v>
      </c>
      <c r="CT227" t="str">
        <v>0.600294</v>
      </c>
      <c r="CU227" t="str">
        <v>0.107352</v>
      </c>
      <c r="CV227" t="str">
        <v>0.000000</v>
      </c>
      <c r="CW227" t="str">
        <v>PSF-01163_20250129110937_1a4</v>
      </c>
      <c r="CX227" t="str">
        <v>PFA-00994</v>
      </c>
      <c r="CY227" t="str">
        <v>PSA-00994</v>
      </c>
      <c r="CZ227" t="str">
        <v>PSF-01163</v>
      </c>
      <c r="DA227" t="str">
        <v>RHS-01998</v>
      </c>
      <c r="DB227" t="str">
        <v>3.0.0</v>
      </c>
      <c r="DC227" t="str">
        <v>2025-01-13T08:33:48.201Z</v>
      </c>
    </row>
    <row r="228">
      <c r="A228" t="str">
        <v>225</v>
      </c>
      <c r="B228" t="str">
        <v>11:10:08</v>
      </c>
      <c r="C228" t="str">
        <v>2025-01-29</v>
      </c>
      <c r="D228" t="str">
        <v>K_lowfl_medbth</v>
      </c>
      <c r="E228" t="str">
        <v>Karina Guo</v>
      </c>
      <c r="F228" t="str">
        <v/>
      </c>
      <c r="G228" t="str">
        <v/>
      </c>
      <c r="H228" t="str">
        <v>065</v>
      </c>
      <c r="I228" t="str">
        <v>Low</v>
      </c>
      <c r="J228" t="str">
        <f>1/((1/L228)-(1/K228))</f>
        <v>0.045331</v>
      </c>
      <c r="K228" t="str">
        <f>BH228+(BI228*AN228)+(BJ228*AN228*POWER(V228,2))+(BK228*AN228*V228)+(BL228*POWER(AN228,2))</f>
        <v>1.902261</v>
      </c>
      <c r="L228" t="str">
        <f>((M228/1000)*(1000-((T228+S228)/2)))/(T228-S228)</f>
        <v>0.044276</v>
      </c>
      <c r="M228" t="str">
        <f>(AN228*(S228-R228))/(100*U228*(1000-S228))*1000</f>
        <v>0.422462</v>
      </c>
      <c r="N228" t="str">
        <v>1.974704</v>
      </c>
      <c r="O228" t="str">
        <v>1.951414</v>
      </c>
      <c r="P228" t="str">
        <f>0.61365*EXP((17.502*AL228)/(240.97+AL228))</f>
        <v>2.920218</v>
      </c>
      <c r="Q228" t="str">
        <f>P228-N228</f>
        <v>0.945515</v>
      </c>
      <c r="R228" t="str">
        <v>19.217756</v>
      </c>
      <c r="S228" t="str">
        <v>19.447113</v>
      </c>
      <c r="T228" t="str">
        <f>(P228/AM228)*1000</f>
        <v>28.758650</v>
      </c>
      <c r="U228" t="str">
        <f>V228*BG228</f>
        <v>0.441786</v>
      </c>
      <c r="V228" t="str">
        <v>7.500000</v>
      </c>
      <c r="W228" t="str">
        <v>PSF-01163_20250129111008_16e</v>
      </c>
      <c r="X228" t="str">
        <v>0.000000</v>
      </c>
      <c r="Y228" t="str">
        <v>0.000000</v>
      </c>
      <c r="Z228" t="str">
        <v>0.000000</v>
      </c>
      <c r="AA228" t="str">
        <v>156.487946</v>
      </c>
      <c r="AB228" t="str">
        <v>554.238770</v>
      </c>
      <c r="AC228" t="str">
        <v>0.717652</v>
      </c>
      <c r="AD228" t="str">
        <v>0.5</v>
      </c>
      <c r="AE228" t="str">
        <v>0.80</v>
      </c>
      <c r="AF228" t="str">
        <f>AC228*AD228*AE228*AQ228</f>
        <v>9.244478</v>
      </c>
      <c r="AG228" t="str">
        <v>1.000000</v>
      </c>
      <c r="AH228" t="str">
        <v>64.26</v>
      </c>
      <c r="AI228" t="str">
        <v>63.50</v>
      </c>
      <c r="AJ228" t="str">
        <v>24.43</v>
      </c>
      <c r="AK228" t="str">
        <v>23.58</v>
      </c>
      <c r="AL228" t="str">
        <f>(AK228-AJ228)*(AJ228*0+0)+AK228</f>
        <v>23.58</v>
      </c>
      <c r="AM228" t="str">
        <v>101.54</v>
      </c>
      <c r="AN228" t="str">
        <v>79.8</v>
      </c>
      <c r="AO228" t="str">
        <v>78.9</v>
      </c>
      <c r="AP228" t="str">
        <v>1.1</v>
      </c>
      <c r="AQ228" t="str">
        <v>32</v>
      </c>
      <c r="AR228" t="str">
        <v>3.904</v>
      </c>
      <c r="AS228" t="str">
        <v>11:05:48</v>
      </c>
      <c r="AT228" t="str">
        <v>2025-01-29</v>
      </c>
      <c r="AU228" t="str">
        <v>-1.52</v>
      </c>
      <c r="AV228" t="str">
        <v>1</v>
      </c>
      <c r="AW228" t="str">
        <v>-0.001</v>
      </c>
      <c r="AX228" t="str">
        <v>-0.001</v>
      </c>
      <c r="AY228" t="str">
        <v>-0.002</v>
      </c>
      <c r="AZ228" t="str">
        <v>-0.343</v>
      </c>
      <c r="BA228" t="str">
        <v>-0.613</v>
      </c>
      <c r="BB228" t="str">
        <v>-0.869</v>
      </c>
      <c r="BC228" t="str">
        <v>1</v>
      </c>
      <c r="BD228" t="str">
        <v>75</v>
      </c>
      <c r="BE228" t="str">
        <v>0.001</v>
      </c>
      <c r="BF228" t="str">
        <v>2.000000</v>
      </c>
      <c r="BG228" t="str">
        <v>0.058905</v>
      </c>
      <c r="BH228" t="str">
        <v>0.000000</v>
      </c>
      <c r="BI228" t="str">
        <v>0.029230</v>
      </c>
      <c r="BJ228" t="str">
        <v>0.000000</v>
      </c>
      <c r="BK228" t="str">
        <v>0.000000</v>
      </c>
      <c r="BL228" t="str">
        <v>-0.000068</v>
      </c>
      <c r="BM228" t="str">
        <v>standard</v>
      </c>
      <c r="BN228" t="str">
        <v>0</v>
      </c>
      <c r="BO228" t="str">
        <v>rectangular</v>
      </c>
      <c r="BP228" t="str">
        <v>7000</v>
      </c>
      <c r="BQ228" t="str">
        <v>500</v>
      </c>
      <c r="BR228" t="str">
        <v>1.000000</v>
      </c>
      <c r="BS228" t="str">
        <v>2.000000</v>
      </c>
      <c r="BT228" t="str">
        <v>55537</v>
      </c>
      <c r="BU228" t="str">
        <v>55537</v>
      </c>
      <c r="BV228" t="str">
        <v>55537</v>
      </c>
      <c r="BW228" t="str">
        <v>0.000000</v>
      </c>
      <c r="BX228" t="str">
        <v>-9999</v>
      </c>
      <c r="BY228" t="str">
        <v>0.000000</v>
      </c>
      <c r="BZ228" t="str">
        <v>0.000000</v>
      </c>
      <c r="CA228" t="str">
        <v>0.000000</v>
      </c>
      <c r="CB228" t="str">
        <v>0.000000</v>
      </c>
      <c r="CC228" t="str">
        <v>2.460577</v>
      </c>
      <c r="CD228" t="str">
        <v>2.503319</v>
      </c>
      <c r="CE228" t="str">
        <v>1.073745</v>
      </c>
      <c r="CF228" t="str">
        <v>0.760514</v>
      </c>
      <c r="CG228" t="str">
        <v>0.279016</v>
      </c>
      <c r="CH228" t="str">
        <v>-0.007634</v>
      </c>
      <c r="CI228" t="str">
        <v>0.772542</v>
      </c>
      <c r="CJ228" t="str">
        <v>0.135361</v>
      </c>
      <c r="CK228" t="str">
        <v>156.487946</v>
      </c>
      <c r="CL228" t="str">
        <v>0.001115</v>
      </c>
      <c r="CM228" t="str">
        <v>2.363673</v>
      </c>
      <c r="CN228" t="str">
        <v>0.000005</v>
      </c>
      <c r="CO228" t="str">
        <v>1.000000</v>
      </c>
      <c r="CP228" t="str">
        <v>2.399535</v>
      </c>
      <c r="CQ228" t="str">
        <v>0.000012</v>
      </c>
      <c r="CR228" t="str">
        <v>1.000000</v>
      </c>
      <c r="CS228" t="str">
        <v>0.601056</v>
      </c>
      <c r="CT228" t="str">
        <v>0.600294</v>
      </c>
      <c r="CU228" t="str">
        <v>0.107352</v>
      </c>
      <c r="CV228" t="str">
        <v>0.000000</v>
      </c>
      <c r="CW228" t="str">
        <v>PSF-01163_20250129111008_16e</v>
      </c>
      <c r="CX228" t="str">
        <v>PFA-00994</v>
      </c>
      <c r="CY228" t="str">
        <v>PSA-00994</v>
      </c>
      <c r="CZ228" t="str">
        <v>PSF-01163</v>
      </c>
      <c r="DA228" t="str">
        <v>RHS-01998</v>
      </c>
      <c r="DB228" t="str">
        <v>3.0.0</v>
      </c>
      <c r="DC228" t="str">
        <v>2025-01-13T08:33:48.201Z</v>
      </c>
    </row>
    <row r="229">
      <c r="A229" t="str">
        <v>226</v>
      </c>
      <c r="B229" t="str">
        <v>11:10:26</v>
      </c>
      <c r="C229" t="str">
        <v>2025-01-29</v>
      </c>
      <c r="D229" t="str">
        <v>K_lowfl_medbth</v>
      </c>
      <c r="E229" t="str">
        <v>Karina Guo</v>
      </c>
      <c r="F229" t="str">
        <v/>
      </c>
      <c r="G229" t="str">
        <v/>
      </c>
      <c r="H229" t="str">
        <v>065</v>
      </c>
      <c r="I229" t="str">
        <v>Low</v>
      </c>
      <c r="J229" t="str">
        <f>1/((1/L229)-(1/K229))</f>
        <v>0.036270</v>
      </c>
      <c r="K229" t="str">
        <f>BH229+(BI229*AN229)+(BJ229*AN229*POWER(V229,2))+(BK229*AN229*V229)+(BL229*POWER(AN229,2))</f>
        <v>1.903678</v>
      </c>
      <c r="L229" t="str">
        <f>((M229/1000)*(1000-((T229+S229)/2)))/(T229-S229)</f>
        <v>0.035592</v>
      </c>
      <c r="M229" t="str">
        <f>(AN229*(S229-R229))/(100*U229*(1000-S229))*1000</f>
        <v>0.327797</v>
      </c>
      <c r="N229" t="str">
        <v>1.964405</v>
      </c>
      <c r="O229" t="str">
        <v>1.946349</v>
      </c>
      <c r="P229" t="str">
        <f>0.61365*EXP((17.502*AL229)/(240.97+AL229))</f>
        <v>2.877354</v>
      </c>
      <c r="Q229" t="str">
        <f>P229-N229</f>
        <v>0.912949</v>
      </c>
      <c r="R229" t="str">
        <v>19.166927</v>
      </c>
      <c r="S229" t="str">
        <v>19.344738</v>
      </c>
      <c r="T229" t="str">
        <f>(P229/AM229)*1000</f>
        <v>28.335127</v>
      </c>
      <c r="U229" t="str">
        <f>V229*BG229</f>
        <v>0.441786</v>
      </c>
      <c r="V229" t="str">
        <v>7.500000</v>
      </c>
      <c r="W229" t="str">
        <v>PSF-01163_20250129111026_0e9</v>
      </c>
      <c r="X229" t="str">
        <v>0.000000</v>
      </c>
      <c r="Y229" t="str">
        <v>0.000000</v>
      </c>
      <c r="Z229" t="str">
        <v>0.000000</v>
      </c>
      <c r="AA229" t="str">
        <v>139.818542</v>
      </c>
      <c r="AB229" t="str">
        <v>582.780334</v>
      </c>
      <c r="AC229" t="str">
        <v>0.760084</v>
      </c>
      <c r="AD229" t="str">
        <v>0.5</v>
      </c>
      <c r="AE229" t="str">
        <v>0.80</v>
      </c>
      <c r="AF229" t="str">
        <f>AC229*AD229*AE229*AQ229</f>
        <v>11.942914</v>
      </c>
      <c r="AG229" t="str">
        <v>1.000000</v>
      </c>
      <c r="AH229" t="str">
        <v>64.01</v>
      </c>
      <c r="AI229" t="str">
        <v>63.42</v>
      </c>
      <c r="AJ229" t="str">
        <v>24.41</v>
      </c>
      <c r="AK229" t="str">
        <v>23.33</v>
      </c>
      <c r="AL229" t="str">
        <f>(AK229-AJ229)*(AJ229*0+0)+AK229</f>
        <v>23.33</v>
      </c>
      <c r="AM229" t="str">
        <v>101.55</v>
      </c>
      <c r="AN229" t="str">
        <v>79.9</v>
      </c>
      <c r="AO229" t="str">
        <v>79.5</v>
      </c>
      <c r="AP229" t="str">
        <v>0.5</v>
      </c>
      <c r="AQ229" t="str">
        <v>39</v>
      </c>
      <c r="AR229" t="str">
        <v>3.903</v>
      </c>
      <c r="AS229" t="str">
        <v>11:05:48</v>
      </c>
      <c r="AT229" t="str">
        <v>2025-01-29</v>
      </c>
      <c r="AU229" t="str">
        <v>-1.52</v>
      </c>
      <c r="AV229" t="str">
        <v>1</v>
      </c>
      <c r="AW229" t="str">
        <v>-0.001</v>
      </c>
      <c r="AX229" t="str">
        <v>-0.001</v>
      </c>
      <c r="AY229" t="str">
        <v>-0.002</v>
      </c>
      <c r="AZ229" t="str">
        <v>0.051</v>
      </c>
      <c r="BA229" t="str">
        <v>0.031</v>
      </c>
      <c r="BB229" t="str">
        <v>0.145</v>
      </c>
      <c r="BC229" t="str">
        <v>1</v>
      </c>
      <c r="BD229" t="str">
        <v>75</v>
      </c>
      <c r="BE229" t="str">
        <v>0.001</v>
      </c>
      <c r="BF229" t="str">
        <v>2.000000</v>
      </c>
      <c r="BG229" t="str">
        <v>0.058905</v>
      </c>
      <c r="BH229" t="str">
        <v>0.000000</v>
      </c>
      <c r="BI229" t="str">
        <v>0.029230</v>
      </c>
      <c r="BJ229" t="str">
        <v>0.000000</v>
      </c>
      <c r="BK229" t="str">
        <v>0.000000</v>
      </c>
      <c r="BL229" t="str">
        <v>-0.000068</v>
      </c>
      <c r="BM229" t="str">
        <v>standard</v>
      </c>
      <c r="BN229" t="str">
        <v>0</v>
      </c>
      <c r="BO229" t="str">
        <v>rectangular</v>
      </c>
      <c r="BP229" t="str">
        <v>7000</v>
      </c>
      <c r="BQ229" t="str">
        <v>500</v>
      </c>
      <c r="BR229" t="str">
        <v>1.000000</v>
      </c>
      <c r="BS229" t="str">
        <v>2.000000</v>
      </c>
      <c r="BT229" t="str">
        <v>55537</v>
      </c>
      <c r="BU229" t="str">
        <v>55537</v>
      </c>
      <c r="BV229" t="str">
        <v>55537</v>
      </c>
      <c r="BW229" t="str">
        <v>0.000000</v>
      </c>
      <c r="BX229" t="str">
        <v>-9999</v>
      </c>
      <c r="BY229" t="str">
        <v>0.000000</v>
      </c>
      <c r="BZ229" t="str">
        <v>0.000000</v>
      </c>
      <c r="CA229" t="str">
        <v>0.000000</v>
      </c>
      <c r="CB229" t="str">
        <v>0.000000</v>
      </c>
      <c r="CC229" t="str">
        <v>2.460475</v>
      </c>
      <c r="CD229" t="str">
        <v>2.502982</v>
      </c>
      <c r="CE229" t="str">
        <v>1.074271</v>
      </c>
      <c r="CF229" t="str">
        <v>0.761871</v>
      </c>
      <c r="CG229" t="str">
        <v>0.279261</v>
      </c>
      <c r="CH229" t="str">
        <v>-0.010113</v>
      </c>
      <c r="CI229" t="str">
        <v>0.773277</v>
      </c>
      <c r="CJ229" t="str">
        <v>0.141517</v>
      </c>
      <c r="CK229" t="str">
        <v>139.818542</v>
      </c>
      <c r="CL229" t="str">
        <v>0.001135</v>
      </c>
      <c r="CM229" t="str">
        <v>2.363673</v>
      </c>
      <c r="CN229" t="str">
        <v>0.000005</v>
      </c>
      <c r="CO229" t="str">
        <v>1.000000</v>
      </c>
      <c r="CP229" t="str">
        <v>2.399535</v>
      </c>
      <c r="CQ229" t="str">
        <v>0.000012</v>
      </c>
      <c r="CR229" t="str">
        <v>1.000000</v>
      </c>
      <c r="CS229" t="str">
        <v>0.601056</v>
      </c>
      <c r="CT229" t="str">
        <v>0.600294</v>
      </c>
      <c r="CU229" t="str">
        <v>0.107352</v>
      </c>
      <c r="CV229" t="str">
        <v>0.000000</v>
      </c>
      <c r="CW229" t="str">
        <v>PSF-01163_20250129111026_0e9</v>
      </c>
      <c r="CX229" t="str">
        <v>PFA-00994</v>
      </c>
      <c r="CY229" t="str">
        <v>PSA-00994</v>
      </c>
      <c r="CZ229" t="str">
        <v>PSF-01163</v>
      </c>
      <c r="DA229" t="str">
        <v>RHS-01998</v>
      </c>
      <c r="DB229" t="str">
        <v>3.0.0</v>
      </c>
      <c r="DC229" t="str">
        <v>2025-01-13T08:33:48.201Z</v>
      </c>
    </row>
    <row r="230">
      <c r="A230" t="str">
        <v>227</v>
      </c>
      <c r="B230" t="str">
        <v>11:11:00</v>
      </c>
      <c r="C230" t="str">
        <v>2025-01-29</v>
      </c>
      <c r="D230" t="str">
        <v>K_lowfl_medbth</v>
      </c>
      <c r="E230" t="str">
        <v>Karina Guo</v>
      </c>
      <c r="F230" t="str">
        <v/>
      </c>
      <c r="G230" t="str">
        <v/>
      </c>
      <c r="H230" t="str">
        <v>068</v>
      </c>
      <c r="I230" t="str">
        <v>High</v>
      </c>
      <c r="J230" t="str">
        <f>1/((1/L230)-(1/K230))</f>
        <v>0.015397</v>
      </c>
      <c r="K230" t="str">
        <f>BH230+(BI230*AN230)+(BJ230*AN230*POWER(V230,2))+(BK230*AN230*V230)+(BL230*POWER(AN230,2))</f>
        <v>1.898205</v>
      </c>
      <c r="L230" t="str">
        <f>((M230/1000)*(1000-((T230+S230)/2)))/(T230-S230)</f>
        <v>0.015273</v>
      </c>
      <c r="M230" t="str">
        <f>(AN230*(S230-R230))/(100*U230*(1000-S230))*1000</f>
        <v>0.150533</v>
      </c>
      <c r="N230" t="str">
        <v>1.963140</v>
      </c>
      <c r="O230" t="str">
        <v>1.954817</v>
      </c>
      <c r="P230" t="str">
        <f>0.61365*EXP((17.502*AL230)/(240.97+AL230))</f>
        <v>2.939826</v>
      </c>
      <c r="Q230" t="str">
        <f>P230-N230</f>
        <v>0.976685</v>
      </c>
      <c r="R230" t="str">
        <v>19.250656</v>
      </c>
      <c r="S230" t="str">
        <v>19.332615</v>
      </c>
      <c r="T230" t="str">
        <f>(P230/AM230)*1000</f>
        <v>28.950819</v>
      </c>
      <c r="U230" t="str">
        <f>V230*BG230</f>
        <v>0.441786</v>
      </c>
      <c r="V230" t="str">
        <v>7.500000</v>
      </c>
      <c r="W230" t="str">
        <v>PSF-01163_20250129111100_d5a</v>
      </c>
      <c r="X230" t="str">
        <v>0.000000</v>
      </c>
      <c r="Y230" t="str">
        <v>0.000000</v>
      </c>
      <c r="Z230" t="str">
        <v>0.000000</v>
      </c>
      <c r="AA230" t="str">
        <v>162.886978</v>
      </c>
      <c r="AB230" t="str">
        <v>594.792358</v>
      </c>
      <c r="AC230" t="str">
        <v>0.726145</v>
      </c>
      <c r="AD230" t="str">
        <v>0.5</v>
      </c>
      <c r="AE230" t="str">
        <v>0.80</v>
      </c>
      <c r="AF230" t="str">
        <f>AC230*AD230*AE230*AQ230</f>
        <v>11.126952</v>
      </c>
      <c r="AG230" t="str">
        <v>1.000000</v>
      </c>
      <c r="AH230" t="str">
        <v>64.13</v>
      </c>
      <c r="AI230" t="str">
        <v>63.86</v>
      </c>
      <c r="AJ230" t="str">
        <v>24.36</v>
      </c>
      <c r="AK230" t="str">
        <v>23.69</v>
      </c>
      <c r="AL230" t="str">
        <f>(AK230-AJ230)*(AJ230*0+0)+AK230</f>
        <v>23.69</v>
      </c>
      <c r="AM230" t="str">
        <v>101.55</v>
      </c>
      <c r="AN230" t="str">
        <v>79.6</v>
      </c>
      <c r="AO230" t="str">
        <v>79.5</v>
      </c>
      <c r="AP230" t="str">
        <v>0.0</v>
      </c>
      <c r="AQ230" t="str">
        <v>38</v>
      </c>
      <c r="AR230" t="str">
        <v>3.903</v>
      </c>
      <c r="AS230" t="str">
        <v>11:05:48</v>
      </c>
      <c r="AT230" t="str">
        <v>2025-01-29</v>
      </c>
      <c r="AU230" t="str">
        <v>-1.52</v>
      </c>
      <c r="AV230" t="str">
        <v>1</v>
      </c>
      <c r="AW230" t="str">
        <v>-0.000</v>
      </c>
      <c r="AX230" t="str">
        <v>-0.001</v>
      </c>
      <c r="AY230" t="str">
        <v>-0.002</v>
      </c>
      <c r="AZ230" t="str">
        <v>-0.066</v>
      </c>
      <c r="BA230" t="str">
        <v>-0.057</v>
      </c>
      <c r="BB230" t="str">
        <v>-0.403</v>
      </c>
      <c r="BC230" t="str">
        <v>1</v>
      </c>
      <c r="BD230" t="str">
        <v>75</v>
      </c>
      <c r="BE230" t="str">
        <v>0.001</v>
      </c>
      <c r="BF230" t="str">
        <v>2.000000</v>
      </c>
      <c r="BG230" t="str">
        <v>0.058905</v>
      </c>
      <c r="BH230" t="str">
        <v>0.000000</v>
      </c>
      <c r="BI230" t="str">
        <v>0.029230</v>
      </c>
      <c r="BJ230" t="str">
        <v>0.000000</v>
      </c>
      <c r="BK230" t="str">
        <v>0.000000</v>
      </c>
      <c r="BL230" t="str">
        <v>-0.000068</v>
      </c>
      <c r="BM230" t="str">
        <v>standard</v>
      </c>
      <c r="BN230" t="str">
        <v>0</v>
      </c>
      <c r="BO230" t="str">
        <v>rectangular</v>
      </c>
      <c r="BP230" t="str">
        <v>7000</v>
      </c>
      <c r="BQ230" t="str">
        <v>500</v>
      </c>
      <c r="BR230" t="str">
        <v>1.000000</v>
      </c>
      <c r="BS230" t="str">
        <v>2.000000</v>
      </c>
      <c r="BT230" t="str">
        <v>55537</v>
      </c>
      <c r="BU230" t="str">
        <v>55537</v>
      </c>
      <c r="BV230" t="str">
        <v>55537</v>
      </c>
      <c r="BW230" t="str">
        <v>0.000000</v>
      </c>
      <c r="BX230" t="str">
        <v>-9999</v>
      </c>
      <c r="BY230" t="str">
        <v>0.000000</v>
      </c>
      <c r="BZ230" t="str">
        <v>0.000000</v>
      </c>
      <c r="CA230" t="str">
        <v>0.000000</v>
      </c>
      <c r="CB230" t="str">
        <v>0.000000</v>
      </c>
      <c r="CC230" t="str">
        <v>2.461061</v>
      </c>
      <c r="CD230" t="str">
        <v>2.503160</v>
      </c>
      <c r="CE230" t="str">
        <v>1.072240</v>
      </c>
      <c r="CF230" t="str">
        <v>0.761992</v>
      </c>
      <c r="CG230" t="str">
        <v>0.279745</v>
      </c>
      <c r="CH230" t="str">
        <v>-0.005669</v>
      </c>
      <c r="CI230" t="str">
        <v>0.774784</v>
      </c>
      <c r="CJ230" t="str">
        <v>0.140671</v>
      </c>
      <c r="CK230" t="str">
        <v>162.886978</v>
      </c>
      <c r="CL230" t="str">
        <v>0.001137</v>
      </c>
      <c r="CM230" t="str">
        <v>2.363673</v>
      </c>
      <c r="CN230" t="str">
        <v>0.000005</v>
      </c>
      <c r="CO230" t="str">
        <v>1.000000</v>
      </c>
      <c r="CP230" t="str">
        <v>2.399535</v>
      </c>
      <c r="CQ230" t="str">
        <v>0.000012</v>
      </c>
      <c r="CR230" t="str">
        <v>1.000000</v>
      </c>
      <c r="CS230" t="str">
        <v>0.601056</v>
      </c>
      <c r="CT230" t="str">
        <v>0.600294</v>
      </c>
      <c r="CU230" t="str">
        <v>0.107352</v>
      </c>
      <c r="CV230" t="str">
        <v>0.000000</v>
      </c>
      <c r="CW230" t="str">
        <v>PSF-01163_20250129111100_d5a</v>
      </c>
      <c r="CX230" t="str">
        <v>PFA-00994</v>
      </c>
      <c r="CY230" t="str">
        <v>PSA-00994</v>
      </c>
      <c r="CZ230" t="str">
        <v>PSF-01163</v>
      </c>
      <c r="DA230" t="str">
        <v>RHS-01998</v>
      </c>
      <c r="DB230" t="str">
        <v>3.0.0</v>
      </c>
      <c r="DC230" t="str">
        <v>2025-01-13T08:33:48.201Z</v>
      </c>
    </row>
    <row r="231">
      <c r="A231" t="str">
        <v>228</v>
      </c>
      <c r="B231" t="str">
        <v>11:11:42</v>
      </c>
      <c r="C231" t="str">
        <v>2025-01-29</v>
      </c>
      <c r="D231" t="str">
        <v>K_lowfl_medbth</v>
      </c>
      <c r="E231" t="str">
        <v>Karina Guo</v>
      </c>
      <c r="F231" t="str">
        <v/>
      </c>
      <c r="G231" t="str">
        <v/>
      </c>
      <c r="H231" t="str">
        <v>068</v>
      </c>
      <c r="I231" t="str">
        <v>Mid</v>
      </c>
      <c r="J231" t="str">
        <f>1/((1/L231)-(1/K231))</f>
        <v>0.036494</v>
      </c>
      <c r="K231" t="str">
        <f>BH231+(BI231*AN231)+(BJ231*AN231*POWER(V231,2))+(BK231*AN231*V231)+(BL231*POWER(AN231,2))</f>
        <v>1.903829</v>
      </c>
      <c r="L231" t="str">
        <f>((M231/1000)*(1000-((T231+S231)/2)))/(T231-S231)</f>
        <v>0.035807</v>
      </c>
      <c r="M231" t="str">
        <f>(AN231*(S231-R231))/(100*U231*(1000-S231))*1000</f>
        <v>0.332358</v>
      </c>
      <c r="N231" t="str">
        <v>1.965891</v>
      </c>
      <c r="O231" t="str">
        <v>1.947585</v>
      </c>
      <c r="P231" t="str">
        <f>0.61365*EXP((17.502*AL231)/(240.97+AL231))</f>
        <v>2.885932</v>
      </c>
      <c r="Q231" t="str">
        <f>P231-N231</f>
        <v>0.920042</v>
      </c>
      <c r="R231" t="str">
        <v>19.178822</v>
      </c>
      <c r="S231" t="str">
        <v>19.359083</v>
      </c>
      <c r="T231" t="str">
        <f>(P231/AM231)*1000</f>
        <v>28.419182</v>
      </c>
      <c r="U231" t="str">
        <f>V231*BG231</f>
        <v>0.441786</v>
      </c>
      <c r="V231" t="str">
        <v>7.500000</v>
      </c>
      <c r="W231" t="str">
        <v>PSF-01163_20250129111142_997</v>
      </c>
      <c r="X231" t="str">
        <v>0.000000</v>
      </c>
      <c r="Y231" t="str">
        <v>0.000000</v>
      </c>
      <c r="Z231" t="str">
        <v>0.000000</v>
      </c>
      <c r="AA231" t="str">
        <v>156.055923</v>
      </c>
      <c r="AB231" t="str">
        <v>621.723511</v>
      </c>
      <c r="AC231" t="str">
        <v>0.748995</v>
      </c>
      <c r="AD231" t="str">
        <v>0.5</v>
      </c>
      <c r="AE231" t="str">
        <v>0.80</v>
      </c>
      <c r="AF231" t="str">
        <f>AC231*AD231*AE231*AQ231</f>
        <v>9.839774</v>
      </c>
      <c r="AG231" t="str">
        <v>1.000000</v>
      </c>
      <c r="AH231" t="str">
        <v>64.42</v>
      </c>
      <c r="AI231" t="str">
        <v>63.82</v>
      </c>
      <c r="AJ231" t="str">
        <v>24.31</v>
      </c>
      <c r="AK231" t="str">
        <v>23.38</v>
      </c>
      <c r="AL231" t="str">
        <f>(AK231-AJ231)*(AJ231*0+0)+AK231</f>
        <v>23.38</v>
      </c>
      <c r="AM231" t="str">
        <v>101.55</v>
      </c>
      <c r="AN231" t="str">
        <v>79.9</v>
      </c>
      <c r="AO231" t="str">
        <v>79.5</v>
      </c>
      <c r="AP231" t="str">
        <v>0.5</v>
      </c>
      <c r="AQ231" t="str">
        <v>33</v>
      </c>
      <c r="AR231" t="str">
        <v>3.903</v>
      </c>
      <c r="AS231" t="str">
        <v>11:05:48</v>
      </c>
      <c r="AT231" t="str">
        <v>2025-01-29</v>
      </c>
      <c r="AU231" t="str">
        <v>-1.52</v>
      </c>
      <c r="AV231" t="str">
        <v>1</v>
      </c>
      <c r="AW231" t="str">
        <v>0.000</v>
      </c>
      <c r="AX231" t="str">
        <v>-0.000</v>
      </c>
      <c r="AY231" t="str">
        <v>-0.002</v>
      </c>
      <c r="AZ231" t="str">
        <v>-0.032</v>
      </c>
      <c r="BA231" t="str">
        <v>-0.055</v>
      </c>
      <c r="BB231" t="str">
        <v>0.048</v>
      </c>
      <c r="BC231" t="str">
        <v>1</v>
      </c>
      <c r="BD231" t="str">
        <v>75</v>
      </c>
      <c r="BE231" t="str">
        <v>0.001</v>
      </c>
      <c r="BF231" t="str">
        <v>2.000000</v>
      </c>
      <c r="BG231" t="str">
        <v>0.058905</v>
      </c>
      <c r="BH231" t="str">
        <v>0.000000</v>
      </c>
      <c r="BI231" t="str">
        <v>0.029230</v>
      </c>
      <c r="BJ231" t="str">
        <v>0.000000</v>
      </c>
      <c r="BK231" t="str">
        <v>0.000000</v>
      </c>
      <c r="BL231" t="str">
        <v>-0.000068</v>
      </c>
      <c r="BM231" t="str">
        <v>standard</v>
      </c>
      <c r="BN231" t="str">
        <v>0</v>
      </c>
      <c r="BO231" t="str">
        <v>rectangular</v>
      </c>
      <c r="BP231" t="str">
        <v>7000</v>
      </c>
      <c r="BQ231" t="str">
        <v>500</v>
      </c>
      <c r="BR231" t="str">
        <v>1.000000</v>
      </c>
      <c r="BS231" t="str">
        <v>2.000000</v>
      </c>
      <c r="BT231" t="str">
        <v>55537</v>
      </c>
      <c r="BU231" t="str">
        <v>55537</v>
      </c>
      <c r="BV231" t="str">
        <v>55537</v>
      </c>
      <c r="BW231" t="str">
        <v>0.000000</v>
      </c>
      <c r="BX231" t="str">
        <v>-9999</v>
      </c>
      <c r="BY231" t="str">
        <v>0.000000</v>
      </c>
      <c r="BZ231" t="str">
        <v>0.000000</v>
      </c>
      <c r="CA231" t="str">
        <v>0.000000</v>
      </c>
      <c r="CB231" t="str">
        <v>0.000000</v>
      </c>
      <c r="CC231" t="str">
        <v>2.461014</v>
      </c>
      <c r="CD231" t="str">
        <v>2.503554</v>
      </c>
      <c r="CE231" t="str">
        <v>1.074327</v>
      </c>
      <c r="CF231" t="str">
        <v>0.761879</v>
      </c>
      <c r="CG231" t="str">
        <v>0.280310</v>
      </c>
      <c r="CH231" t="str">
        <v>-0.008520</v>
      </c>
      <c r="CI231" t="str">
        <v>0.776576</v>
      </c>
      <c r="CJ231" t="str">
        <v>0.135918</v>
      </c>
      <c r="CK231" t="str">
        <v>156.055923</v>
      </c>
      <c r="CL231" t="str">
        <v>0.001140</v>
      </c>
      <c r="CM231" t="str">
        <v>2.363673</v>
      </c>
      <c r="CN231" t="str">
        <v>0.000005</v>
      </c>
      <c r="CO231" t="str">
        <v>1.000000</v>
      </c>
      <c r="CP231" t="str">
        <v>2.399535</v>
      </c>
      <c r="CQ231" t="str">
        <v>0.000012</v>
      </c>
      <c r="CR231" t="str">
        <v>1.000000</v>
      </c>
      <c r="CS231" t="str">
        <v>0.601056</v>
      </c>
      <c r="CT231" t="str">
        <v>0.600294</v>
      </c>
      <c r="CU231" t="str">
        <v>0.107352</v>
      </c>
      <c r="CV231" t="str">
        <v>0.000000</v>
      </c>
      <c r="CW231" t="str">
        <v>PSF-01163_20250129111142_997</v>
      </c>
      <c r="CX231" t="str">
        <v>PFA-00994</v>
      </c>
      <c r="CY231" t="str">
        <v>PSA-00994</v>
      </c>
      <c r="CZ231" t="str">
        <v>PSF-01163</v>
      </c>
      <c r="DA231" t="str">
        <v>RHS-01998</v>
      </c>
      <c r="DB231" t="str">
        <v>3.0.0</v>
      </c>
      <c r="DC231" t="str">
        <v>2025-01-13T08:33:48.201Z</v>
      </c>
    </row>
    <row r="232">
      <c r="A232" t="str">
        <v>229</v>
      </c>
      <c r="B232" t="str">
        <v>11:12:16</v>
      </c>
      <c r="C232" t="str">
        <v>2025-01-29</v>
      </c>
      <c r="D232" t="str">
        <v>K_lowfl_medbth</v>
      </c>
      <c r="E232" t="str">
        <v>Karina Guo</v>
      </c>
      <c r="F232" t="str">
        <v/>
      </c>
      <c r="G232" t="str">
        <v/>
      </c>
      <c r="H232" t="str">
        <v>068</v>
      </c>
      <c r="I232" t="str">
        <v>Mid</v>
      </c>
      <c r="J232" t="str">
        <f>1/((1/L232)-(1/K232))</f>
        <v>0.022831</v>
      </c>
      <c r="K232" t="str">
        <f>BH232+(BI232*AN232)+(BJ232*AN232*POWER(V232,2))+(BK232*AN232*V232)+(BL232*POWER(AN232,2))</f>
        <v>1.898904</v>
      </c>
      <c r="L232" t="str">
        <f>((M232/1000)*(1000-((T232+S232)/2)))/(T232-S232)</f>
        <v>0.022560</v>
      </c>
      <c r="M232" t="str">
        <f>(AN232*(S232-R232))/(100*U232*(1000-S232))*1000</f>
        <v>0.207220</v>
      </c>
      <c r="N232" t="str">
        <v>1.945992</v>
      </c>
      <c r="O232" t="str">
        <v>1.934538</v>
      </c>
      <c r="P232" t="str">
        <f>0.61365*EXP((17.502*AL232)/(240.97+AL232))</f>
        <v>2.856714</v>
      </c>
      <c r="Q232" t="str">
        <f>P232-N232</f>
        <v>0.910722</v>
      </c>
      <c r="R232" t="str">
        <v>19.049919</v>
      </c>
      <c r="S232" t="str">
        <v>19.162708</v>
      </c>
      <c r="T232" t="str">
        <f>(P232/AM232)*1000</f>
        <v>28.130829</v>
      </c>
      <c r="U232" t="str">
        <f>V232*BG232</f>
        <v>0.441786</v>
      </c>
      <c r="V232" t="str">
        <v>7.500000</v>
      </c>
      <c r="W232" t="str">
        <v>PSF-01163_20250129111216_980</v>
      </c>
      <c r="X232" t="str">
        <v>0.000000</v>
      </c>
      <c r="Y232" t="str">
        <v>0.000000</v>
      </c>
      <c r="Z232" t="str">
        <v>0.000000</v>
      </c>
      <c r="AA232" t="str">
        <v>164.429062</v>
      </c>
      <c r="AB232" t="str">
        <v>592.299011</v>
      </c>
      <c r="AC232" t="str">
        <v>0.722388</v>
      </c>
      <c r="AD232" t="str">
        <v>0.5</v>
      </c>
      <c r="AE232" t="str">
        <v>0.80</v>
      </c>
      <c r="AF232" t="str">
        <f>AC232*AD232*AE232*AQ232</f>
        <v>8.737674</v>
      </c>
      <c r="AG232" t="str">
        <v>1.000000</v>
      </c>
      <c r="AH232" t="str">
        <v>63.94</v>
      </c>
      <c r="AI232" t="str">
        <v>63.57</v>
      </c>
      <c r="AJ232" t="str">
        <v>24.27</v>
      </c>
      <c r="AK232" t="str">
        <v>23.22</v>
      </c>
      <c r="AL232" t="str">
        <f>(AK232-AJ232)*(AJ232*0+0)+AK232</f>
        <v>23.22</v>
      </c>
      <c r="AM232" t="str">
        <v>101.55</v>
      </c>
      <c r="AN232" t="str">
        <v>79.6</v>
      </c>
      <c r="AO232" t="str">
        <v>79.6</v>
      </c>
      <c r="AP232" t="str">
        <v>0.0</v>
      </c>
      <c r="AQ232" t="str">
        <v>30</v>
      </c>
      <c r="AR232" t="str">
        <v>3.901</v>
      </c>
      <c r="AS232" t="str">
        <v>11:05:48</v>
      </c>
      <c r="AT232" t="str">
        <v>2025-01-29</v>
      </c>
      <c r="AU232" t="str">
        <v>-1.52</v>
      </c>
      <c r="AV232" t="str">
        <v>1</v>
      </c>
      <c r="AW232" t="str">
        <v>-0.001</v>
      </c>
      <c r="AX232" t="str">
        <v>0.000</v>
      </c>
      <c r="AY232" t="str">
        <v>-0.003</v>
      </c>
      <c r="AZ232" t="str">
        <v>0.065</v>
      </c>
      <c r="BA232" t="str">
        <v>0.015</v>
      </c>
      <c r="BB232" t="str">
        <v>0.293</v>
      </c>
      <c r="BC232" t="str">
        <v>1</v>
      </c>
      <c r="BD232" t="str">
        <v>75</v>
      </c>
      <c r="BE232" t="str">
        <v>0.001</v>
      </c>
      <c r="BF232" t="str">
        <v>2.000000</v>
      </c>
      <c r="BG232" t="str">
        <v>0.058905</v>
      </c>
      <c r="BH232" t="str">
        <v>0.000000</v>
      </c>
      <c r="BI232" t="str">
        <v>0.029230</v>
      </c>
      <c r="BJ232" t="str">
        <v>0.000000</v>
      </c>
      <c r="BK232" t="str">
        <v>0.000000</v>
      </c>
      <c r="BL232" t="str">
        <v>-0.000068</v>
      </c>
      <c r="BM232" t="str">
        <v>standard</v>
      </c>
      <c r="BN232" t="str">
        <v>0</v>
      </c>
      <c r="BO232" t="str">
        <v>rectangular</v>
      </c>
      <c r="BP232" t="str">
        <v>7000</v>
      </c>
      <c r="BQ232" t="str">
        <v>500</v>
      </c>
      <c r="BR232" t="str">
        <v>1.000000</v>
      </c>
      <c r="BS232" t="str">
        <v>2.000000</v>
      </c>
      <c r="BT232" t="str">
        <v>55537</v>
      </c>
      <c r="BU232" t="str">
        <v>55537</v>
      </c>
      <c r="BV232" t="str">
        <v>55537</v>
      </c>
      <c r="BW232" t="str">
        <v>0.000000</v>
      </c>
      <c r="BX232" t="str">
        <v>-9999</v>
      </c>
      <c r="BY232" t="str">
        <v>0.000000</v>
      </c>
      <c r="BZ232" t="str">
        <v>0.000000</v>
      </c>
      <c r="CA232" t="str">
        <v>0.000000</v>
      </c>
      <c r="CB232" t="str">
        <v>0.000000</v>
      </c>
      <c r="CC232" t="str">
        <v>2.460694</v>
      </c>
      <c r="CD232" t="str">
        <v>2.502918</v>
      </c>
      <c r="CE232" t="str">
        <v>1.072499</v>
      </c>
      <c r="CF232" t="str">
        <v>0.762070</v>
      </c>
      <c r="CG232" t="str">
        <v>0.280826</v>
      </c>
      <c r="CH232" t="str">
        <v>-0.009876</v>
      </c>
      <c r="CI232" t="str">
        <v>0.778058</v>
      </c>
      <c r="CJ232" t="str">
        <v>0.133652</v>
      </c>
      <c r="CK232" t="str">
        <v>164.429062</v>
      </c>
      <c r="CL232" t="str">
        <v>0.001136</v>
      </c>
      <c r="CM232" t="str">
        <v>2.363673</v>
      </c>
      <c r="CN232" t="str">
        <v>0.000005</v>
      </c>
      <c r="CO232" t="str">
        <v>1.000000</v>
      </c>
      <c r="CP232" t="str">
        <v>2.399535</v>
      </c>
      <c r="CQ232" t="str">
        <v>0.000012</v>
      </c>
      <c r="CR232" t="str">
        <v>1.000000</v>
      </c>
      <c r="CS232" t="str">
        <v>0.601056</v>
      </c>
      <c r="CT232" t="str">
        <v>0.600294</v>
      </c>
      <c r="CU232" t="str">
        <v>0.107352</v>
      </c>
      <c r="CV232" t="str">
        <v>0.000000</v>
      </c>
      <c r="CW232" t="str">
        <v>PSF-01163_20250129111216_980</v>
      </c>
      <c r="CX232" t="str">
        <v>PFA-00994</v>
      </c>
      <c r="CY232" t="str">
        <v>PSA-00994</v>
      </c>
      <c r="CZ232" t="str">
        <v>PSF-01163</v>
      </c>
      <c r="DA232" t="str">
        <v>RHS-01998</v>
      </c>
      <c r="DB232" t="str">
        <v>3.0.0</v>
      </c>
      <c r="DC232" t="str">
        <v>2025-01-13T08:33:48.201Z</v>
      </c>
    </row>
    <row r="233">
      <c r="A233" t="str">
        <v>230</v>
      </c>
      <c r="B233" t="str">
        <v>11:13:25</v>
      </c>
      <c r="C233" t="str">
        <v>2025-01-29</v>
      </c>
      <c r="D233" t="str">
        <v>K_lowfl_medbth</v>
      </c>
      <c r="E233" t="str">
        <v>Karina Guo</v>
      </c>
      <c r="F233" t="str">
        <v/>
      </c>
      <c r="G233" t="str">
        <v/>
      </c>
      <c r="H233" t="str">
        <v>444</v>
      </c>
      <c r="I233" t="str">
        <v>Mid</v>
      </c>
      <c r="J233" t="str">
        <f>1/((1/L233)-(1/K233))</f>
        <v>0.099043</v>
      </c>
      <c r="K233" t="str">
        <f>BH233+(BI233*AN233)+(BJ233*AN233*POWER(V233,2))+(BK233*AN233*V233)+(BL233*POWER(AN233,2))</f>
        <v>1.907376</v>
      </c>
      <c r="L233" t="str">
        <f>((M233/1000)*(1000-((T233+S233)/2)))/(T233-S233)</f>
        <v>0.094154</v>
      </c>
      <c r="M233" t="str">
        <f>(AN233*(S233-R233))/(100*U233*(1000-S233))*1000</f>
        <v>0.792355</v>
      </c>
      <c r="N233" t="str">
        <v>1.999071</v>
      </c>
      <c r="O233" t="str">
        <v>1.955549</v>
      </c>
      <c r="P233" t="str">
        <f>0.61365*EXP((17.502*AL233)/(240.97+AL233))</f>
        <v>2.833319</v>
      </c>
      <c r="Q233" t="str">
        <f>P233-N233</f>
        <v>0.834248</v>
      </c>
      <c r="R233" t="str">
        <v>19.257294</v>
      </c>
      <c r="S233" t="str">
        <v>19.685871</v>
      </c>
      <c r="T233" t="str">
        <f>(P233/AM233)*1000</f>
        <v>27.901142</v>
      </c>
      <c r="U233" t="str">
        <f>V233*BG233</f>
        <v>0.441786</v>
      </c>
      <c r="V233" t="str">
        <v>7.500000</v>
      </c>
      <c r="W233" t="str">
        <v>PSF-01163_20250129111325_574</v>
      </c>
      <c r="X233" t="str">
        <v>0.000000</v>
      </c>
      <c r="Y233" t="str">
        <v>0.000000</v>
      </c>
      <c r="Z233" t="str">
        <v>0.000000</v>
      </c>
      <c r="AA233" t="str">
        <v>122.040154</v>
      </c>
      <c r="AB233" t="str">
        <v>583.004211</v>
      </c>
      <c r="AC233" t="str">
        <v>0.790670</v>
      </c>
      <c r="AD233" t="str">
        <v>0.5</v>
      </c>
      <c r="AE233" t="str">
        <v>0.80</v>
      </c>
      <c r="AF233" t="str">
        <f>AC233*AD233*AE233*AQ233</f>
        <v>9.305311</v>
      </c>
      <c r="AG233" t="str">
        <v>1.000000</v>
      </c>
      <c r="AH233" t="str">
        <v>65.99</v>
      </c>
      <c r="AI233" t="str">
        <v>64.56</v>
      </c>
      <c r="AJ233" t="str">
        <v>24.19</v>
      </c>
      <c r="AK233" t="str">
        <v>23.08</v>
      </c>
      <c r="AL233" t="str">
        <f>(AK233-AJ233)*(AJ233*0+0)+AK233</f>
        <v>23.08</v>
      </c>
      <c r="AM233" t="str">
        <v>101.55</v>
      </c>
      <c r="AN233" t="str">
        <v>80.1</v>
      </c>
      <c r="AO233" t="str">
        <v>79.6</v>
      </c>
      <c r="AP233" t="str">
        <v>0.6</v>
      </c>
      <c r="AQ233" t="str">
        <v>29</v>
      </c>
      <c r="AR233" t="str">
        <v>3.900</v>
      </c>
      <c r="AS233" t="str">
        <v>11:05:48</v>
      </c>
      <c r="AT233" t="str">
        <v>2025-01-29</v>
      </c>
      <c r="AU233" t="str">
        <v>-1.52</v>
      </c>
      <c r="AV233" t="str">
        <v>1</v>
      </c>
      <c r="AW233" t="str">
        <v>-0.001</v>
      </c>
      <c r="AX233" t="str">
        <v>-0.001</v>
      </c>
      <c r="AY233" t="str">
        <v>-0.002</v>
      </c>
      <c r="AZ233" t="str">
        <v>-0.020</v>
      </c>
      <c r="BA233" t="str">
        <v>0.012</v>
      </c>
      <c r="BB233" t="str">
        <v>-0.056</v>
      </c>
      <c r="BC233" t="str">
        <v>1</v>
      </c>
      <c r="BD233" t="str">
        <v>75</v>
      </c>
      <c r="BE233" t="str">
        <v>0.001</v>
      </c>
      <c r="BF233" t="str">
        <v>2.000000</v>
      </c>
      <c r="BG233" t="str">
        <v>0.058905</v>
      </c>
      <c r="BH233" t="str">
        <v>0.000000</v>
      </c>
      <c r="BI233" t="str">
        <v>0.029230</v>
      </c>
      <c r="BJ233" t="str">
        <v>0.000000</v>
      </c>
      <c r="BK233" t="str">
        <v>0.000000</v>
      </c>
      <c r="BL233" t="str">
        <v>-0.000068</v>
      </c>
      <c r="BM233" t="str">
        <v>standard</v>
      </c>
      <c r="BN233" t="str">
        <v>0</v>
      </c>
      <c r="BO233" t="str">
        <v>rectangular</v>
      </c>
      <c r="BP233" t="str">
        <v>7000</v>
      </c>
      <c r="BQ233" t="str">
        <v>500</v>
      </c>
      <c r="BR233" t="str">
        <v>1.000000</v>
      </c>
      <c r="BS233" t="str">
        <v>2.000000</v>
      </c>
      <c r="BT233" t="str">
        <v>55537</v>
      </c>
      <c r="BU233" t="str">
        <v>55537</v>
      </c>
      <c r="BV233" t="str">
        <v>55537</v>
      </c>
      <c r="BW233" t="str">
        <v>0.000000</v>
      </c>
      <c r="BX233" t="str">
        <v>-9999</v>
      </c>
      <c r="BY233" t="str">
        <v>0.000000</v>
      </c>
      <c r="BZ233" t="str">
        <v>0.000000</v>
      </c>
      <c r="CA233" t="str">
        <v>0.000000</v>
      </c>
      <c r="CB233" t="str">
        <v>0.000000</v>
      </c>
      <c r="CC233" t="str">
        <v>2.462004</v>
      </c>
      <c r="CD233" t="str">
        <v>2.505710</v>
      </c>
      <c r="CE233" t="str">
        <v>1.075648</v>
      </c>
      <c r="CF233" t="str">
        <v>0.761996</v>
      </c>
      <c r="CG233" t="str">
        <v>0.281700</v>
      </c>
      <c r="CH233" t="str">
        <v>-0.010517</v>
      </c>
      <c r="CI233" t="str">
        <v>0.780857</v>
      </c>
      <c r="CJ233" t="str">
        <v>0.132942</v>
      </c>
      <c r="CK233" t="str">
        <v>122.040154</v>
      </c>
      <c r="CL233" t="str">
        <v>0.001143</v>
      </c>
      <c r="CM233" t="str">
        <v>2.363673</v>
      </c>
      <c r="CN233" t="str">
        <v>0.000005</v>
      </c>
      <c r="CO233" t="str">
        <v>1.000000</v>
      </c>
      <c r="CP233" t="str">
        <v>2.399535</v>
      </c>
      <c r="CQ233" t="str">
        <v>0.000012</v>
      </c>
      <c r="CR233" t="str">
        <v>1.000000</v>
      </c>
      <c r="CS233" t="str">
        <v>0.601056</v>
      </c>
      <c r="CT233" t="str">
        <v>0.600294</v>
      </c>
      <c r="CU233" t="str">
        <v>0.107352</v>
      </c>
      <c r="CV233" t="str">
        <v>0.000000</v>
      </c>
      <c r="CW233" t="str">
        <v>PSF-01163_20250129111325_574</v>
      </c>
      <c r="CX233" t="str">
        <v>PFA-00994</v>
      </c>
      <c r="CY233" t="str">
        <v>PSA-00994</v>
      </c>
      <c r="CZ233" t="str">
        <v>PSF-01163</v>
      </c>
      <c r="DA233" t="str">
        <v>RHS-01998</v>
      </c>
      <c r="DB233" t="str">
        <v>3.0.0</v>
      </c>
      <c r="DC233" t="str">
        <v>2025-01-13T08:33:48.201Z</v>
      </c>
    </row>
    <row r="234">
      <c r="A234" t="str">
        <v>231</v>
      </c>
      <c r="B234" t="str">
        <v>11:14:18</v>
      </c>
      <c r="C234" t="str">
        <v>2025-01-29</v>
      </c>
      <c r="D234" t="str">
        <v>K_lowfl_medbth</v>
      </c>
      <c r="E234" t="str">
        <v>Karina Guo</v>
      </c>
      <c r="F234" t="str">
        <v/>
      </c>
      <c r="G234" t="str">
        <v/>
      </c>
      <c r="H234" t="str">
        <v>444</v>
      </c>
      <c r="I234" t="str">
        <v>Mid</v>
      </c>
      <c r="J234" t="str">
        <f>1/((1/L234)-(1/K234))</f>
        <v>0.110450</v>
      </c>
      <c r="K234" t="str">
        <f>BH234+(BI234*AN234)+(BJ234*AN234*POWER(V234,2))+(BK234*AN234*V234)+(BL234*POWER(AN234,2))</f>
        <v>1.903928</v>
      </c>
      <c r="L234" t="str">
        <f>((M234/1000)*(1000-((T234+S234)/2)))/(T234-S234)</f>
        <v>0.104394</v>
      </c>
      <c r="M234" t="str">
        <f>(AN234*(S234-R234))/(100*U234*(1000-S234))*1000</f>
        <v>0.848090</v>
      </c>
      <c r="N234" t="str">
        <v>2.003096</v>
      </c>
      <c r="O234" t="str">
        <v>1.956405</v>
      </c>
      <c r="P234" t="str">
        <f>0.61365*EXP((17.502*AL234)/(240.97+AL234))</f>
        <v>2.808543</v>
      </c>
      <c r="Q234" t="str">
        <f>P234-N234</f>
        <v>0.805447</v>
      </c>
      <c r="R234" t="str">
        <v>19.265293</v>
      </c>
      <c r="S234" t="str">
        <v>19.725075</v>
      </c>
      <c r="T234" t="str">
        <f>(P234/AM234)*1000</f>
        <v>27.656546</v>
      </c>
      <c r="U234" t="str">
        <f>V234*BG234</f>
        <v>0.441786</v>
      </c>
      <c r="V234" t="str">
        <v>7.500000</v>
      </c>
      <c r="W234" t="str">
        <v>PSF-01163_20250129111418_255</v>
      </c>
      <c r="X234" t="str">
        <v>0.000000</v>
      </c>
      <c r="Y234" t="str">
        <v>0.000000</v>
      </c>
      <c r="Z234" t="str">
        <v>0.000000</v>
      </c>
      <c r="AA234" t="str">
        <v>122.676376</v>
      </c>
      <c r="AB234" t="str">
        <v>563.665894</v>
      </c>
      <c r="AC234" t="str">
        <v>0.782360</v>
      </c>
      <c r="AD234" t="str">
        <v>0.5</v>
      </c>
      <c r="AE234" t="str">
        <v>0.80</v>
      </c>
      <c r="AF234" t="str">
        <f>AC234*AD234*AE234*AQ234</f>
        <v>15.214032</v>
      </c>
      <c r="AG234" t="str">
        <v>1.000000</v>
      </c>
      <c r="AH234" t="str">
        <v>66.33</v>
      </c>
      <c r="AI234" t="str">
        <v>64.79</v>
      </c>
      <c r="AJ234" t="str">
        <v>24.14</v>
      </c>
      <c r="AK234" t="str">
        <v>22.93</v>
      </c>
      <c r="AL234" t="str">
        <f>(AK234-AJ234)*(AJ234*0+0)+AK234</f>
        <v>22.93</v>
      </c>
      <c r="AM234" t="str">
        <v>101.55</v>
      </c>
      <c r="AN234" t="str">
        <v>79.9</v>
      </c>
      <c r="AO234" t="str">
        <v>79.8</v>
      </c>
      <c r="AP234" t="str">
        <v>0.2</v>
      </c>
      <c r="AQ234" t="str">
        <v>49</v>
      </c>
      <c r="AR234" t="str">
        <v>3.900</v>
      </c>
      <c r="AS234" t="str">
        <v>11:05:48</v>
      </c>
      <c r="AT234" t="str">
        <v>2025-01-29</v>
      </c>
      <c r="AU234" t="str">
        <v>-1.52</v>
      </c>
      <c r="AV234" t="str">
        <v>1</v>
      </c>
      <c r="AW234" t="str">
        <v>-0.001</v>
      </c>
      <c r="AX234" t="str">
        <v>-0.000</v>
      </c>
      <c r="AY234" t="str">
        <v>-0.002</v>
      </c>
      <c r="AZ234" t="str">
        <v>0.048</v>
      </c>
      <c r="BA234" t="str">
        <v>0.041</v>
      </c>
      <c r="BB234" t="str">
        <v>0.102</v>
      </c>
      <c r="BC234" t="str">
        <v>1</v>
      </c>
      <c r="BD234" t="str">
        <v>75</v>
      </c>
      <c r="BE234" t="str">
        <v>0.001</v>
      </c>
      <c r="BF234" t="str">
        <v>2.000000</v>
      </c>
      <c r="BG234" t="str">
        <v>0.058905</v>
      </c>
      <c r="BH234" t="str">
        <v>0.000000</v>
      </c>
      <c r="BI234" t="str">
        <v>0.029230</v>
      </c>
      <c r="BJ234" t="str">
        <v>0.000000</v>
      </c>
      <c r="BK234" t="str">
        <v>0.000000</v>
      </c>
      <c r="BL234" t="str">
        <v>-0.000068</v>
      </c>
      <c r="BM234" t="str">
        <v>standard</v>
      </c>
      <c r="BN234" t="str">
        <v>0</v>
      </c>
      <c r="BO234" t="str">
        <v>rectangular</v>
      </c>
      <c r="BP234" t="str">
        <v>7000</v>
      </c>
      <c r="BQ234" t="str">
        <v>500</v>
      </c>
      <c r="BR234" t="str">
        <v>1.000000</v>
      </c>
      <c r="BS234" t="str">
        <v>2.000000</v>
      </c>
      <c r="BT234" t="str">
        <v>55537</v>
      </c>
      <c r="BU234" t="str">
        <v>55537</v>
      </c>
      <c r="BV234" t="str">
        <v>55537</v>
      </c>
      <c r="BW234" t="str">
        <v>0.000000</v>
      </c>
      <c r="BX234" t="str">
        <v>-9999</v>
      </c>
      <c r="BY234" t="str">
        <v>0.000000</v>
      </c>
      <c r="BZ234" t="str">
        <v>0.000000</v>
      </c>
      <c r="CA234" t="str">
        <v>0.000000</v>
      </c>
      <c r="CB234" t="str">
        <v>0.000000</v>
      </c>
      <c r="CC234" t="str">
        <v>2.462313</v>
      </c>
      <c r="CD234" t="str">
        <v>2.506177</v>
      </c>
      <c r="CE234" t="str">
        <v>1.074364</v>
      </c>
      <c r="CF234" t="str">
        <v>0.762457</v>
      </c>
      <c r="CG234" t="str">
        <v>0.282283</v>
      </c>
      <c r="CH234" t="str">
        <v>-0.011546</v>
      </c>
      <c r="CI234" t="str">
        <v>0.783036</v>
      </c>
      <c r="CJ234" t="str">
        <v>0.149636</v>
      </c>
      <c r="CK234" t="str">
        <v>122.676376</v>
      </c>
      <c r="CL234" t="str">
        <v>0.001132</v>
      </c>
      <c r="CM234" t="str">
        <v>2.363673</v>
      </c>
      <c r="CN234" t="str">
        <v>0.000005</v>
      </c>
      <c r="CO234" t="str">
        <v>1.000000</v>
      </c>
      <c r="CP234" t="str">
        <v>2.399535</v>
      </c>
      <c r="CQ234" t="str">
        <v>0.000012</v>
      </c>
      <c r="CR234" t="str">
        <v>1.000000</v>
      </c>
      <c r="CS234" t="str">
        <v>0.601056</v>
      </c>
      <c r="CT234" t="str">
        <v>0.600294</v>
      </c>
      <c r="CU234" t="str">
        <v>0.107352</v>
      </c>
      <c r="CV234" t="str">
        <v>0.000000</v>
      </c>
      <c r="CW234" t="str">
        <v>PSF-01163_20250129111418_255</v>
      </c>
      <c r="CX234" t="str">
        <v>PFA-00994</v>
      </c>
      <c r="CY234" t="str">
        <v>PSA-00994</v>
      </c>
      <c r="CZ234" t="str">
        <v>PSF-01163</v>
      </c>
      <c r="DA234" t="str">
        <v>RHS-01998</v>
      </c>
      <c r="DB234" t="str">
        <v>3.0.0</v>
      </c>
      <c r="DC234" t="str">
        <v>2025-01-13T08:33:48.201Z</v>
      </c>
    </row>
    <row r="235">
      <c r="A235" t="str">
        <v>232</v>
      </c>
      <c r="B235" t="str">
        <v>11:14:50</v>
      </c>
      <c r="C235" t="str">
        <v>2025-01-29</v>
      </c>
      <c r="D235" t="str">
        <v>K_lowfl_medbth</v>
      </c>
      <c r="E235" t="str">
        <v>Karina Guo</v>
      </c>
      <c r="F235" t="str">
        <v/>
      </c>
      <c r="G235" t="str">
        <v/>
      </c>
      <c r="H235" t="str">
        <v>444</v>
      </c>
      <c r="I235" t="str">
        <v>Mid</v>
      </c>
      <c r="J235" t="str">
        <f>1/((1/L235)-(1/K235))</f>
        <v>0.099434</v>
      </c>
      <c r="K235" t="str">
        <f>BH235+(BI235*AN235)+(BJ235*AN235*POWER(V235,2))+(BK235*AN235*V235)+(BL235*POWER(AN235,2))</f>
        <v>1.905748</v>
      </c>
      <c r="L235" t="str">
        <f>((M235/1000)*(1000-((T235+S235)/2)))/(T235-S235)</f>
        <v>0.094504</v>
      </c>
      <c r="M235" t="str">
        <f>(AN235*(S235-R235))/(100*U235*(1000-S235))*1000</f>
        <v>0.809115</v>
      </c>
      <c r="N235" t="str">
        <v>1.992512</v>
      </c>
      <c r="O235" t="str">
        <v>1.948019</v>
      </c>
      <c r="P235" t="str">
        <f>0.61365*EXP((17.502*AL235)/(240.97+AL235))</f>
        <v>2.841235</v>
      </c>
      <c r="Q235" t="str">
        <f>P235-N235</f>
        <v>0.848723</v>
      </c>
      <c r="R235" t="str">
        <v>19.183468</v>
      </c>
      <c r="S235" t="str">
        <v>19.621624</v>
      </c>
      <c r="T235" t="str">
        <f>(P235/AM235)*1000</f>
        <v>27.979578</v>
      </c>
      <c r="U235" t="str">
        <f>V235*BG235</f>
        <v>0.441786</v>
      </c>
      <c r="V235" t="str">
        <v>7.500000</v>
      </c>
      <c r="W235" t="str">
        <v>PSF-01163_20250129111450_278</v>
      </c>
      <c r="X235" t="str">
        <v>0.000000</v>
      </c>
      <c r="Y235" t="str">
        <v>0.000000</v>
      </c>
      <c r="Z235" t="str">
        <v>0.000000</v>
      </c>
      <c r="AA235" t="str">
        <v>124.802467</v>
      </c>
      <c r="AB235" t="str">
        <v>574.629639</v>
      </c>
      <c r="AC235" t="str">
        <v>0.782812</v>
      </c>
      <c r="AD235" t="str">
        <v>0.5</v>
      </c>
      <c r="AE235" t="str">
        <v>0.80</v>
      </c>
      <c r="AF235" t="str">
        <f>AC235*AD235*AE235*AQ235</f>
        <v>17.662550</v>
      </c>
      <c r="AG235" t="str">
        <v>1.000000</v>
      </c>
      <c r="AH235" t="str">
        <v>66.09</v>
      </c>
      <c r="AI235" t="str">
        <v>64.62</v>
      </c>
      <c r="AJ235" t="str">
        <v>24.11</v>
      </c>
      <c r="AK235" t="str">
        <v>23.13</v>
      </c>
      <c r="AL235" t="str">
        <f>(AK235-AJ235)*(AJ235*0+0)+AK235</f>
        <v>23.13</v>
      </c>
      <c r="AM235" t="str">
        <v>101.55</v>
      </c>
      <c r="AN235" t="str">
        <v>80.0</v>
      </c>
      <c r="AO235" t="str">
        <v>79.5</v>
      </c>
      <c r="AP235" t="str">
        <v>0.5</v>
      </c>
      <c r="AQ235" t="str">
        <v>56</v>
      </c>
      <c r="AR235" t="str">
        <v>3.899</v>
      </c>
      <c r="AS235" t="str">
        <v>11:05:48</v>
      </c>
      <c r="AT235" t="str">
        <v>2025-01-29</v>
      </c>
      <c r="AU235" t="str">
        <v>-1.52</v>
      </c>
      <c r="AV235" t="str">
        <v>1</v>
      </c>
      <c r="AW235" t="str">
        <v>0.000</v>
      </c>
      <c r="AX235" t="str">
        <v>0.000</v>
      </c>
      <c r="AY235" t="str">
        <v>-0.002</v>
      </c>
      <c r="AZ235" t="str">
        <v>-0.008</v>
      </c>
      <c r="BA235" t="str">
        <v>0.112</v>
      </c>
      <c r="BB235" t="str">
        <v>-0.098</v>
      </c>
      <c r="BC235" t="str">
        <v>1</v>
      </c>
      <c r="BD235" t="str">
        <v>75</v>
      </c>
      <c r="BE235" t="str">
        <v>0.001</v>
      </c>
      <c r="BF235" t="str">
        <v>2.000000</v>
      </c>
      <c r="BG235" t="str">
        <v>0.058905</v>
      </c>
      <c r="BH235" t="str">
        <v>0.000000</v>
      </c>
      <c r="BI235" t="str">
        <v>0.029230</v>
      </c>
      <c r="BJ235" t="str">
        <v>0.000000</v>
      </c>
      <c r="BK235" t="str">
        <v>0.000000</v>
      </c>
      <c r="BL235" t="str">
        <v>-0.000068</v>
      </c>
      <c r="BM235" t="str">
        <v>standard</v>
      </c>
      <c r="BN235" t="str">
        <v>0</v>
      </c>
      <c r="BO235" t="str">
        <v>rectangular</v>
      </c>
      <c r="BP235" t="str">
        <v>7000</v>
      </c>
      <c r="BQ235" t="str">
        <v>500</v>
      </c>
      <c r="BR235" t="str">
        <v>1.000000</v>
      </c>
      <c r="BS235" t="str">
        <v>2.000000</v>
      </c>
      <c r="BT235" t="str">
        <v>55537</v>
      </c>
      <c r="BU235" t="str">
        <v>55537</v>
      </c>
      <c r="BV235" t="str">
        <v>55537</v>
      </c>
      <c r="BW235" t="str">
        <v>0.000000</v>
      </c>
      <c r="BX235" t="str">
        <v>-9999</v>
      </c>
      <c r="BY235" t="str">
        <v>0.000000</v>
      </c>
      <c r="BZ235" t="str">
        <v>0.000000</v>
      </c>
      <c r="CA235" t="str">
        <v>0.000000</v>
      </c>
      <c r="CB235" t="str">
        <v>0.000000</v>
      </c>
      <c r="CC235" t="str">
        <v>2.462094</v>
      </c>
      <c r="CD235" t="str">
        <v>2.505854</v>
      </c>
      <c r="CE235" t="str">
        <v>1.075041</v>
      </c>
      <c r="CF235" t="str">
        <v>0.761976</v>
      </c>
      <c r="CG235" t="str">
        <v>0.282592</v>
      </c>
      <c r="CH235" t="str">
        <v>-0.009127</v>
      </c>
      <c r="CI235" t="str">
        <v>0.784451</v>
      </c>
      <c r="CJ235" t="str">
        <v>0.156412</v>
      </c>
      <c r="CK235" t="str">
        <v>124.802467</v>
      </c>
      <c r="CL235" t="str">
        <v>0.001118</v>
      </c>
      <c r="CM235" t="str">
        <v>2.363673</v>
      </c>
      <c r="CN235" t="str">
        <v>0.000005</v>
      </c>
      <c r="CO235" t="str">
        <v>1.000000</v>
      </c>
      <c r="CP235" t="str">
        <v>2.399535</v>
      </c>
      <c r="CQ235" t="str">
        <v>0.000012</v>
      </c>
      <c r="CR235" t="str">
        <v>1.000000</v>
      </c>
      <c r="CS235" t="str">
        <v>0.601056</v>
      </c>
      <c r="CT235" t="str">
        <v>0.600294</v>
      </c>
      <c r="CU235" t="str">
        <v>0.107352</v>
      </c>
      <c r="CV235" t="str">
        <v>0.000000</v>
      </c>
      <c r="CW235" t="str">
        <v>PSF-01163_20250129111450_278</v>
      </c>
      <c r="CX235" t="str">
        <v>PFA-00994</v>
      </c>
      <c r="CY235" t="str">
        <v>PSA-00994</v>
      </c>
      <c r="CZ235" t="str">
        <v>PSF-01163</v>
      </c>
      <c r="DA235" t="str">
        <v>RHS-01998</v>
      </c>
      <c r="DB235" t="str">
        <v>3.0.0</v>
      </c>
      <c r="DC235" t="str">
        <v>2025-01-13T08:33:48.201Z</v>
      </c>
    </row>
    <row r="236">
      <c r="A236" t="str">
        <v>233</v>
      </c>
      <c r="B236" t="str">
        <v>11:15:26</v>
      </c>
      <c r="C236" t="str">
        <v>2025-01-29</v>
      </c>
      <c r="D236" t="str">
        <v>K_lowfl_medbth</v>
      </c>
      <c r="E236" t="str">
        <v>Karina Guo</v>
      </c>
      <c r="F236" t="str">
        <v/>
      </c>
      <c r="G236" t="str">
        <v/>
      </c>
      <c r="H236" t="str">
        <v>374</v>
      </c>
      <c r="I236" t="str">
        <v>High</v>
      </c>
      <c r="J236" t="str">
        <f>1/((1/L236)-(1/K236))</f>
        <v>0.088159</v>
      </c>
      <c r="K236" t="str">
        <f>BH236+(BI236*AN236)+(BJ236*AN236*POWER(V236,2))+(BK236*AN236*V236)+(BL236*POWER(AN236,2))</f>
        <v>1.900312</v>
      </c>
      <c r="L236" t="str">
        <f>((M236/1000)*(1000-((T236+S236)/2)))/(T236-S236)</f>
        <v>0.084250</v>
      </c>
      <c r="M236" t="str">
        <f>(AN236*(S236-R236))/(100*U236*(1000-S236))*1000</f>
        <v>0.662112</v>
      </c>
      <c r="N236" t="str">
        <v>1.982709</v>
      </c>
      <c r="O236" t="str">
        <v>1.946163</v>
      </c>
      <c r="P236" t="str">
        <f>0.61365*EXP((17.502*AL236)/(240.97+AL236))</f>
        <v>2.762089</v>
      </c>
      <c r="Q236" t="str">
        <f>P236-N236</f>
        <v>0.779379</v>
      </c>
      <c r="R236" t="str">
        <v>19.165659</v>
      </c>
      <c r="S236" t="str">
        <v>19.525570</v>
      </c>
      <c r="T236" t="str">
        <f>(P236/AM236)*1000</f>
        <v>27.200836</v>
      </c>
      <c r="U236" t="str">
        <f>V236*BG236</f>
        <v>0.441786</v>
      </c>
      <c r="V236" t="str">
        <v>7.500000</v>
      </c>
      <c r="W236" t="str">
        <v>PSF-01163_20250129111526_f57</v>
      </c>
      <c r="X236" t="str">
        <v>0.000000</v>
      </c>
      <c r="Y236" t="str">
        <v>0.000000</v>
      </c>
      <c r="Z236" t="str">
        <v>0.000000</v>
      </c>
      <c r="AA236" t="str">
        <v>121.246574</v>
      </c>
      <c r="AB236" t="str">
        <v>504.421234</v>
      </c>
      <c r="AC236" t="str">
        <v>0.759632</v>
      </c>
      <c r="AD236" t="str">
        <v>0.5</v>
      </c>
      <c r="AE236" t="str">
        <v>0.80</v>
      </c>
      <c r="AF236" t="str">
        <f>AC236*AD236*AE236*AQ236</f>
        <v>20.440557</v>
      </c>
      <c r="AG236" t="str">
        <v>1.000000</v>
      </c>
      <c r="AH236" t="str">
        <v>65.90</v>
      </c>
      <c r="AI236" t="str">
        <v>64.68</v>
      </c>
      <c r="AJ236" t="str">
        <v>24.08</v>
      </c>
      <c r="AK236" t="str">
        <v>22.66</v>
      </c>
      <c r="AL236" t="str">
        <f>(AK236-AJ236)*(AJ236*0+0)+AK236</f>
        <v>22.66</v>
      </c>
      <c r="AM236" t="str">
        <v>101.54</v>
      </c>
      <c r="AN236" t="str">
        <v>79.7</v>
      </c>
      <c r="AO236" t="str">
        <v>79.4</v>
      </c>
      <c r="AP236" t="str">
        <v>0.4</v>
      </c>
      <c r="AQ236" t="str">
        <v>67</v>
      </c>
      <c r="AR236" t="str">
        <v>3.898</v>
      </c>
      <c r="AS236" t="str">
        <v>11:05:48</v>
      </c>
      <c r="AT236" t="str">
        <v>2025-01-29</v>
      </c>
      <c r="AU236" t="str">
        <v>-1.52</v>
      </c>
      <c r="AV236" t="str">
        <v>1</v>
      </c>
      <c r="AW236" t="str">
        <v>-0.001</v>
      </c>
      <c r="AX236" t="str">
        <v>-0.001</v>
      </c>
      <c r="AY236" t="str">
        <v>-9999.000</v>
      </c>
      <c r="AZ236" t="str">
        <v>0.137</v>
      </c>
      <c r="BA236" t="str">
        <v>0.159</v>
      </c>
      <c r="BB236" t="str">
        <v>-9999.000</v>
      </c>
      <c r="BC236" t="str">
        <v>1</v>
      </c>
      <c r="BD236" t="str">
        <v>75</v>
      </c>
      <c r="BE236" t="str">
        <v>0.001</v>
      </c>
      <c r="BF236" t="str">
        <v>2.000000</v>
      </c>
      <c r="BG236" t="str">
        <v>0.058905</v>
      </c>
      <c r="BH236" t="str">
        <v>0.000000</v>
      </c>
      <c r="BI236" t="str">
        <v>0.029230</v>
      </c>
      <c r="BJ236" t="str">
        <v>0.000000</v>
      </c>
      <c r="BK236" t="str">
        <v>0.000000</v>
      </c>
      <c r="BL236" t="str">
        <v>-0.000068</v>
      </c>
      <c r="BM236" t="str">
        <v>standard</v>
      </c>
      <c r="BN236" t="str">
        <v>0</v>
      </c>
      <c r="BO236" t="str">
        <v>rectangular</v>
      </c>
      <c r="BP236" t="str">
        <v>7000</v>
      </c>
      <c r="BQ236" t="str">
        <v>500</v>
      </c>
      <c r="BR236" t="str">
        <v>1.000000</v>
      </c>
      <c r="BS236" t="str">
        <v>2.000000</v>
      </c>
      <c r="BT236" t="str">
        <v>55537</v>
      </c>
      <c r="BU236" t="str">
        <v>55537</v>
      </c>
      <c r="BV236" t="str">
        <v>55537</v>
      </c>
      <c r="BW236" t="str">
        <v>0.000000</v>
      </c>
      <c r="BX236" t="str">
        <v>-9999</v>
      </c>
      <c r="BY236" t="str">
        <v>0.000000</v>
      </c>
      <c r="BZ236" t="str">
        <v>0.000000</v>
      </c>
      <c r="CA236" t="str">
        <v>0.000000</v>
      </c>
      <c r="CB236" t="str">
        <v>0.000000</v>
      </c>
      <c r="CC236" t="str">
        <v>2.462190</v>
      </c>
      <c r="CD236" t="str">
        <v>2.505599</v>
      </c>
      <c r="CE236" t="str">
        <v>1.073021</v>
      </c>
      <c r="CF236" t="str">
        <v>0.761560</v>
      </c>
      <c r="CG236" t="str">
        <v>0.282970</v>
      </c>
      <c r="CH236" t="str">
        <v>-0.013905</v>
      </c>
      <c r="CI236" t="str">
        <v>0.786267</v>
      </c>
      <c r="CJ236" t="str">
        <v>0.165861</v>
      </c>
      <c r="CK236" t="str">
        <v>121.246574</v>
      </c>
      <c r="CL236" t="str">
        <v>0.001120</v>
      </c>
      <c r="CM236" t="str">
        <v>2.363673</v>
      </c>
      <c r="CN236" t="str">
        <v>0.000005</v>
      </c>
      <c r="CO236" t="str">
        <v>1.000000</v>
      </c>
      <c r="CP236" t="str">
        <v>2.399535</v>
      </c>
      <c r="CQ236" t="str">
        <v>0.000012</v>
      </c>
      <c r="CR236" t="str">
        <v>1.000000</v>
      </c>
      <c r="CS236" t="str">
        <v>0.601056</v>
      </c>
      <c r="CT236" t="str">
        <v>0.600294</v>
      </c>
      <c r="CU236" t="str">
        <v>0.107352</v>
      </c>
      <c r="CV236" t="str">
        <v>0.000000</v>
      </c>
      <c r="CW236" t="str">
        <v>PSF-01163_20250129111526_f57</v>
      </c>
      <c r="CX236" t="str">
        <v>PFA-00994</v>
      </c>
      <c r="CY236" t="str">
        <v>PSA-00994</v>
      </c>
      <c r="CZ236" t="str">
        <v>PSF-01163</v>
      </c>
      <c r="DA236" t="str">
        <v>RHS-01998</v>
      </c>
      <c r="DB236" t="str">
        <v>3.0.0</v>
      </c>
      <c r="DC236" t="str">
        <v>2025-01-13T08:33:48.201Z</v>
      </c>
    </row>
    <row r="237">
      <c r="A237" t="str">
        <v>234</v>
      </c>
      <c r="B237" t="str">
        <v>11:15:52</v>
      </c>
      <c r="C237" t="str">
        <v>2025-01-29</v>
      </c>
      <c r="D237" t="str">
        <v>K_lowfl_medbth</v>
      </c>
      <c r="E237" t="str">
        <v>Karina Guo</v>
      </c>
      <c r="F237" t="str">
        <v/>
      </c>
      <c r="G237" t="str">
        <v/>
      </c>
      <c r="H237" t="str">
        <v>374</v>
      </c>
      <c r="I237" t="str">
        <v>High</v>
      </c>
      <c r="J237" t="str">
        <f>1/((1/L237)-(1/K237))</f>
        <v>0.072542</v>
      </c>
      <c r="K237" t="str">
        <f>BH237+(BI237*AN237)+(BJ237*AN237*POWER(V237,2))+(BK237*AN237*V237)+(BL237*POWER(AN237,2))</f>
        <v>1.905827</v>
      </c>
      <c r="L237" t="str">
        <f>((M237/1000)*(1000-((T237+S237)/2)))/(T237-S237)</f>
        <v>0.069882</v>
      </c>
      <c r="M237" t="str">
        <f>(AN237*(S237-R237))/(100*U237*(1000-S237))*1000</f>
        <v>0.572234</v>
      </c>
      <c r="N237" t="str">
        <v>1.969800</v>
      </c>
      <c r="O237" t="str">
        <v>1.938327</v>
      </c>
      <c r="P237" t="str">
        <f>0.61365*EXP((17.502*AL237)/(240.97+AL237))</f>
        <v>2.781855</v>
      </c>
      <c r="Q237" t="str">
        <f>P237-N237</f>
        <v>0.812056</v>
      </c>
      <c r="R237" t="str">
        <v>19.088215</v>
      </c>
      <c r="S237" t="str">
        <v>19.398148</v>
      </c>
      <c r="T237" t="str">
        <f>(P237/AM237)*1000</f>
        <v>27.395092</v>
      </c>
      <c r="U237" t="str">
        <f>V237*BG237</f>
        <v>0.441786</v>
      </c>
      <c r="V237" t="str">
        <v>7.500000</v>
      </c>
      <c r="W237" t="str">
        <v>PSF-01163_20250129111552_4f2</v>
      </c>
      <c r="X237" t="str">
        <v>0.000000</v>
      </c>
      <c r="Y237" t="str">
        <v>0.000000</v>
      </c>
      <c r="Z237" t="str">
        <v>0.000000</v>
      </c>
      <c r="AA237" t="str">
        <v>114.745621</v>
      </c>
      <c r="AB237" t="str">
        <v>479.514252</v>
      </c>
      <c r="AC237" t="str">
        <v>0.760704</v>
      </c>
      <c r="AD237" t="str">
        <v>0.5</v>
      </c>
      <c r="AE237" t="str">
        <v>0.80</v>
      </c>
      <c r="AF237" t="str">
        <f>AC237*AD237*AE237*AQ237</f>
        <v>23.558760</v>
      </c>
      <c r="AG237" t="str">
        <v>1.000000</v>
      </c>
      <c r="AH237" t="str">
        <v>65.57</v>
      </c>
      <c r="AI237" t="str">
        <v>64.52</v>
      </c>
      <c r="AJ237" t="str">
        <v>24.05</v>
      </c>
      <c r="AK237" t="str">
        <v>22.78</v>
      </c>
      <c r="AL237" t="str">
        <f>(AK237-AJ237)*(AJ237*0+0)+AK237</f>
        <v>22.78</v>
      </c>
      <c r="AM237" t="str">
        <v>101.55</v>
      </c>
      <c r="AN237" t="str">
        <v>80.0</v>
      </c>
      <c r="AO237" t="str">
        <v>73.5</v>
      </c>
      <c r="AP237" t="str">
        <v>8.1</v>
      </c>
      <c r="AQ237" t="str">
        <v>77</v>
      </c>
      <c r="AR237" t="str">
        <v>3.898</v>
      </c>
      <c r="AS237" t="str">
        <v>11:05:48</v>
      </c>
      <c r="AT237" t="str">
        <v>2025-01-29</v>
      </c>
      <c r="AU237" t="str">
        <v>-1.52</v>
      </c>
      <c r="AV237" t="str">
        <v>1</v>
      </c>
      <c r="AW237" t="str">
        <v>-0.002</v>
      </c>
      <c r="AX237" t="str">
        <v>-0.001</v>
      </c>
      <c r="AY237" t="str">
        <v>-0.003</v>
      </c>
      <c r="AZ237" t="str">
        <v>0.035</v>
      </c>
      <c r="BA237" t="str">
        <v>-0.027</v>
      </c>
      <c r="BB237" t="str">
        <v>-0.078</v>
      </c>
      <c r="BC237" t="str">
        <v>1</v>
      </c>
      <c r="BD237" t="str">
        <v>75</v>
      </c>
      <c r="BE237" t="str">
        <v>0.001</v>
      </c>
      <c r="BF237" t="str">
        <v>2.000000</v>
      </c>
      <c r="BG237" t="str">
        <v>0.058905</v>
      </c>
      <c r="BH237" t="str">
        <v>0.000000</v>
      </c>
      <c r="BI237" t="str">
        <v>0.029230</v>
      </c>
      <c r="BJ237" t="str">
        <v>0.000000</v>
      </c>
      <c r="BK237" t="str">
        <v>0.000000</v>
      </c>
      <c r="BL237" t="str">
        <v>-0.000068</v>
      </c>
      <c r="BM237" t="str">
        <v>standard</v>
      </c>
      <c r="BN237" t="str">
        <v>0</v>
      </c>
      <c r="BO237" t="str">
        <v>rectangular</v>
      </c>
      <c r="BP237" t="str">
        <v>7000</v>
      </c>
      <c r="BQ237" t="str">
        <v>500</v>
      </c>
      <c r="BR237" t="str">
        <v>1.000000</v>
      </c>
      <c r="BS237" t="str">
        <v>2.000000</v>
      </c>
      <c r="BT237" t="str">
        <v>55537</v>
      </c>
      <c r="BU237" t="str">
        <v>55537</v>
      </c>
      <c r="BV237" t="str">
        <v>55537</v>
      </c>
      <c r="BW237" t="str">
        <v>0.000000</v>
      </c>
      <c r="BX237" t="str">
        <v>-9999</v>
      </c>
      <c r="BY237" t="str">
        <v>0.000000</v>
      </c>
      <c r="BZ237" t="str">
        <v>0.000000</v>
      </c>
      <c r="CA237" t="str">
        <v>0.000000</v>
      </c>
      <c r="CB237" t="str">
        <v>0.000000</v>
      </c>
      <c r="CC237" t="str">
        <v>2.461979</v>
      </c>
      <c r="CD237" t="str">
        <v>2.505155</v>
      </c>
      <c r="CE237" t="str">
        <v>1.075071</v>
      </c>
      <c r="CF237" t="str">
        <v>0.748738</v>
      </c>
      <c r="CG237" t="str">
        <v>0.283249</v>
      </c>
      <c r="CH237" t="str">
        <v>-0.012336</v>
      </c>
      <c r="CI237" t="str">
        <v>0.787515</v>
      </c>
      <c r="CJ237" t="str">
        <v>0.174692</v>
      </c>
      <c r="CK237" t="str">
        <v>114.745621</v>
      </c>
      <c r="CL237" t="str">
        <v>0.001129</v>
      </c>
      <c r="CM237" t="str">
        <v>2.363673</v>
      </c>
      <c r="CN237" t="str">
        <v>0.000005</v>
      </c>
      <c r="CO237" t="str">
        <v>1.000000</v>
      </c>
      <c r="CP237" t="str">
        <v>2.399535</v>
      </c>
      <c r="CQ237" t="str">
        <v>0.000012</v>
      </c>
      <c r="CR237" t="str">
        <v>1.000000</v>
      </c>
      <c r="CS237" t="str">
        <v>0.601056</v>
      </c>
      <c r="CT237" t="str">
        <v>0.600294</v>
      </c>
      <c r="CU237" t="str">
        <v>0.107352</v>
      </c>
      <c r="CV237" t="str">
        <v>0.000000</v>
      </c>
      <c r="CW237" t="str">
        <v>PSF-01163_20250129111552_4f2</v>
      </c>
      <c r="CX237" t="str">
        <v>PFA-00994</v>
      </c>
      <c r="CY237" t="str">
        <v>PSA-00994</v>
      </c>
      <c r="CZ237" t="str">
        <v>PSF-01163</v>
      </c>
      <c r="DA237" t="str">
        <v>RHS-01998</v>
      </c>
      <c r="DB237" t="str">
        <v>3.0.0</v>
      </c>
      <c r="DC237" t="str">
        <v>2025-01-13T08:33:48.201Z</v>
      </c>
    </row>
    <row r="238">
      <c r="A238" t="str">
        <v>235</v>
      </c>
      <c r="B238" t="str">
        <v>11:17:07</v>
      </c>
      <c r="C238" t="str">
        <v>2025-01-29</v>
      </c>
      <c r="D238" t="str">
        <v>K_lowfl_medbth</v>
      </c>
      <c r="E238" t="str">
        <v>Karina Guo</v>
      </c>
      <c r="F238" t="str">
        <v/>
      </c>
      <c r="G238" t="str">
        <v/>
      </c>
      <c r="H238" t="str">
        <v>374</v>
      </c>
      <c r="I238" t="str">
        <v>High</v>
      </c>
      <c r="J238" t="str">
        <f>1/((1/L238)-(1/K238))</f>
        <v>-0.152793</v>
      </c>
      <c r="K238" t="str">
        <f>BH238+(BI238*AN238)+(BJ238*AN238*POWER(V238,2))+(BK238*AN238*V238)+(BL238*POWER(AN238,2))</f>
        <v>1.901513</v>
      </c>
      <c r="L238" t="str">
        <f>((M238/1000)*(1000-((T238+S238)/2)))/(T238-S238)</f>
        <v>-0.166143</v>
      </c>
      <c r="M238" t="str">
        <f>(AN238*(S238-R238))/(100*U238*(1000-S238))*1000</f>
        <v>-1.649691</v>
      </c>
      <c r="N238" t="str">
        <v>1.852080</v>
      </c>
      <c r="O238" t="str">
        <v>1.943182</v>
      </c>
      <c r="P238" t="str">
        <f>0.61365*EXP((17.502*AL238)/(240.97+AL238))</f>
        <v>2.837055</v>
      </c>
      <c r="Q238" t="str">
        <f>P238-N238</f>
        <v>0.984976</v>
      </c>
      <c r="R238" t="str">
        <v>19.136547</v>
      </c>
      <c r="S238" t="str">
        <v>18.239363</v>
      </c>
      <c r="T238" t="str">
        <f>(P238/AM238)*1000</f>
        <v>27.939447</v>
      </c>
      <c r="U238" t="str">
        <f>V238*BG238</f>
        <v>0.441786</v>
      </c>
      <c r="V238" t="str">
        <v>7.500000</v>
      </c>
      <c r="W238" t="str">
        <v>PSF-01163_20250129111707_c65</v>
      </c>
      <c r="X238" t="str">
        <v>0.000000</v>
      </c>
      <c r="Y238" t="str">
        <v>0.000000</v>
      </c>
      <c r="Z238" t="str">
        <v>0.000000</v>
      </c>
      <c r="AA238" t="str">
        <v>119.727730</v>
      </c>
      <c r="AB238" t="str">
        <v>480.350372</v>
      </c>
      <c r="AC238" t="str">
        <v>0.750749</v>
      </c>
      <c r="AD238" t="str">
        <v>0.5</v>
      </c>
      <c r="AE238" t="str">
        <v>0.80</v>
      </c>
      <c r="AF238" t="str">
        <f>AC238*AD238*AE238*AQ238</f>
        <v>25.851889</v>
      </c>
      <c r="AG238" t="str">
        <v>1.000000</v>
      </c>
      <c r="AH238" t="str">
        <v>61.88</v>
      </c>
      <c r="AI238" t="str">
        <v>64.92</v>
      </c>
      <c r="AJ238" t="str">
        <v>23.99</v>
      </c>
      <c r="AK238" t="str">
        <v>23.10</v>
      </c>
      <c r="AL238" t="str">
        <f>(AK238-AJ238)*(AJ238*0+0)+AK238</f>
        <v>23.10</v>
      </c>
      <c r="AM238" t="str">
        <v>101.54</v>
      </c>
      <c r="AN238" t="str">
        <v>79.8</v>
      </c>
      <c r="AO238" t="str">
        <v>79.7</v>
      </c>
      <c r="AP238" t="str">
        <v>0.1</v>
      </c>
      <c r="AQ238" t="str">
        <v>86</v>
      </c>
      <c r="AR238" t="str">
        <v>3.896</v>
      </c>
      <c r="AS238" t="str">
        <v>11:16:27</v>
      </c>
      <c r="AT238" t="str">
        <v>2025-01-29</v>
      </c>
      <c r="AU238" t="str">
        <v>-5.30</v>
      </c>
      <c r="AV238" t="str">
        <v>0</v>
      </c>
      <c r="AW238" t="str">
        <v>0.000</v>
      </c>
      <c r="AX238" t="str">
        <v>0.001</v>
      </c>
      <c r="AY238" t="str">
        <v>0.002</v>
      </c>
      <c r="AZ238" t="str">
        <v>-0.221</v>
      </c>
      <c r="BA238" t="str">
        <v>-0.305</v>
      </c>
      <c r="BB238" t="str">
        <v>-0.876</v>
      </c>
      <c r="BC238" t="str">
        <v>1</v>
      </c>
      <c r="BD238" t="str">
        <v>75</v>
      </c>
      <c r="BE238" t="str">
        <v>0.001</v>
      </c>
      <c r="BF238" t="str">
        <v>2.000000</v>
      </c>
      <c r="BG238" t="str">
        <v>0.058905</v>
      </c>
      <c r="BH238" t="str">
        <v>0.000000</v>
      </c>
      <c r="BI238" t="str">
        <v>0.029230</v>
      </c>
      <c r="BJ238" t="str">
        <v>0.000000</v>
      </c>
      <c r="BK238" t="str">
        <v>0.000000</v>
      </c>
      <c r="BL238" t="str">
        <v>-0.000068</v>
      </c>
      <c r="BM238" t="str">
        <v>standard</v>
      </c>
      <c r="BN238" t="str">
        <v>0</v>
      </c>
      <c r="BO238" t="str">
        <v>rectangular</v>
      </c>
      <c r="BP238" t="str">
        <v>7000</v>
      </c>
      <c r="BQ238" t="str">
        <v>500</v>
      </c>
      <c r="BR238" t="str">
        <v>1.000000</v>
      </c>
      <c r="BS238" t="str">
        <v>2.000000</v>
      </c>
      <c r="BT238" t="str">
        <v>55537</v>
      </c>
      <c r="BU238" t="str">
        <v>55537</v>
      </c>
      <c r="BV238" t="str">
        <v>55537</v>
      </c>
      <c r="BW238" t="str">
        <v>0.000000</v>
      </c>
      <c r="BX238" t="str">
        <v>-9999</v>
      </c>
      <c r="BY238" t="str">
        <v>0.000000</v>
      </c>
      <c r="BZ238" t="str">
        <v>0.000000</v>
      </c>
      <c r="CA238" t="str">
        <v>0.000000</v>
      </c>
      <c r="CB238" t="str">
        <v>0.000000</v>
      </c>
      <c r="CC238" t="str">
        <v>2.462518</v>
      </c>
      <c r="CD238" t="str">
        <v>2.505284</v>
      </c>
      <c r="CE238" t="str">
        <v>1.073467</v>
      </c>
      <c r="CF238" t="str">
        <v>0.762300</v>
      </c>
      <c r="CG238" t="str">
        <v>0.283952</v>
      </c>
      <c r="CH238" t="str">
        <v>-0.008061</v>
      </c>
      <c r="CI238" t="str">
        <v>0.790995</v>
      </c>
      <c r="CJ238" t="str">
        <v>0.182226</v>
      </c>
      <c r="CK238" t="str">
        <v>119.727730</v>
      </c>
      <c r="CL238" t="str">
        <v>0.001130</v>
      </c>
      <c r="CM238" t="str">
        <v>2.363673</v>
      </c>
      <c r="CN238" t="str">
        <v>0.000005</v>
      </c>
      <c r="CO238" t="str">
        <v>1.000000</v>
      </c>
      <c r="CP238" t="str">
        <v>2.399535</v>
      </c>
      <c r="CQ238" t="str">
        <v>0.000012</v>
      </c>
      <c r="CR238" t="str">
        <v>1.000000</v>
      </c>
      <c r="CS238" t="str">
        <v>0.601056</v>
      </c>
      <c r="CT238" t="str">
        <v>0.600294</v>
      </c>
      <c r="CU238" t="str">
        <v>0.107352</v>
      </c>
      <c r="CV238" t="str">
        <v>0.000000</v>
      </c>
      <c r="CW238" t="str">
        <v>PSF-01163_20250129111707_c65</v>
      </c>
      <c r="CX238" t="str">
        <v>PFA-00994</v>
      </c>
      <c r="CY238" t="str">
        <v>PSA-00994</v>
      </c>
      <c r="CZ238" t="str">
        <v>PSF-01163</v>
      </c>
      <c r="DA238" t="str">
        <v>RHS-01998</v>
      </c>
      <c r="DB238" t="str">
        <v>3.0.0</v>
      </c>
      <c r="DC238" t="str">
        <v>2025-01-13T08:33:48.201Z</v>
      </c>
    </row>
    <row r="239">
      <c r="A239" t="str">
        <v>236</v>
      </c>
      <c r="B239" t="str">
        <v>11:17:38</v>
      </c>
      <c r="C239" t="str">
        <v>2025-01-29</v>
      </c>
      <c r="D239" t="str">
        <v>K_lowfl_medbth</v>
      </c>
      <c r="E239" t="str">
        <v>Karina Guo</v>
      </c>
      <c r="F239" t="str">
        <v/>
      </c>
      <c r="G239" t="str">
        <v/>
      </c>
      <c r="H239" t="str">
        <v>672</v>
      </c>
      <c r="I239" t="str">
        <v>High</v>
      </c>
      <c r="J239" t="str">
        <f>1/((1/L239)-(1/K239))</f>
        <v>-0.130005</v>
      </c>
      <c r="K239" t="str">
        <f>BH239+(BI239*AN239)+(BJ239*AN239*POWER(V239,2))+(BK239*AN239*V239)+(BL239*POWER(AN239,2))</f>
        <v>1.902665</v>
      </c>
      <c r="L239" t="str">
        <f>((M239/1000)*(1000-((T239+S239)/2)))/(T239-S239)</f>
        <v>-0.139540</v>
      </c>
      <c r="M239" t="str">
        <f>(AN239*(S239-R239))/(100*U239*(1000-S239))*1000</f>
        <v>-1.295871</v>
      </c>
      <c r="N239" t="str">
        <v>1.877545</v>
      </c>
      <c r="O239" t="str">
        <v>1.949033</v>
      </c>
      <c r="P239" t="str">
        <f>0.61365*EXP((17.502*AL239)/(240.97+AL239))</f>
        <v>2.798825</v>
      </c>
      <c r="Q239" t="str">
        <f>P239-N239</f>
        <v>0.921281</v>
      </c>
      <c r="R239" t="str">
        <v>19.194399</v>
      </c>
      <c r="S239" t="str">
        <v>18.490370</v>
      </c>
      <c r="T239" t="str">
        <f>(P239/AM239)*1000</f>
        <v>27.563293</v>
      </c>
      <c r="U239" t="str">
        <f>V239*BG239</f>
        <v>0.441786</v>
      </c>
      <c r="V239" t="str">
        <v>7.500000</v>
      </c>
      <c r="W239" t="str">
        <v>PSF-01163_20250129111738_6ea</v>
      </c>
      <c r="X239" t="str">
        <v>0.000000</v>
      </c>
      <c r="Y239" t="str">
        <v>0.000000</v>
      </c>
      <c r="Z239" t="str">
        <v>0.000000</v>
      </c>
      <c r="AA239" t="str">
        <v>144.430511</v>
      </c>
      <c r="AB239" t="str">
        <v>566.463928</v>
      </c>
      <c r="AC239" t="str">
        <v>0.745031</v>
      </c>
      <c r="AD239" t="str">
        <v>0.5</v>
      </c>
      <c r="AE239" t="str">
        <v>0.80</v>
      </c>
      <c r="AF239" t="str">
        <f>AC239*AD239*AE239*AQ239</f>
        <v>23.979662</v>
      </c>
      <c r="AG239" t="str">
        <v>1.000000</v>
      </c>
      <c r="AH239" t="str">
        <v>62.82</v>
      </c>
      <c r="AI239" t="str">
        <v>65.21</v>
      </c>
      <c r="AJ239" t="str">
        <v>23.97</v>
      </c>
      <c r="AK239" t="str">
        <v>22.88</v>
      </c>
      <c r="AL239" t="str">
        <f>(AK239-AJ239)*(AJ239*0+0)+AK239</f>
        <v>22.88</v>
      </c>
      <c r="AM239" t="str">
        <v>101.54</v>
      </c>
      <c r="AN239" t="str">
        <v>79.8</v>
      </c>
      <c r="AO239" t="str">
        <v>79.7</v>
      </c>
      <c r="AP239" t="str">
        <v>0.1</v>
      </c>
      <c r="AQ239" t="str">
        <v>80</v>
      </c>
      <c r="AR239" t="str">
        <v>3.896</v>
      </c>
      <c r="AS239" t="str">
        <v>11:16:27</v>
      </c>
      <c r="AT239" t="str">
        <v>2025-01-29</v>
      </c>
      <c r="AU239" t="str">
        <v>-5.30</v>
      </c>
      <c r="AV239" t="str">
        <v>0</v>
      </c>
      <c r="AW239" t="str">
        <v>0.000</v>
      </c>
      <c r="AX239" t="str">
        <v>0.000</v>
      </c>
      <c r="AY239" t="str">
        <v>0.002</v>
      </c>
      <c r="AZ239" t="str">
        <v>-0.175</v>
      </c>
      <c r="BA239" t="str">
        <v>-0.224</v>
      </c>
      <c r="BB239" t="str">
        <v>-0.378</v>
      </c>
      <c r="BC239" t="str">
        <v>1</v>
      </c>
      <c r="BD239" t="str">
        <v>75</v>
      </c>
      <c r="BE239" t="str">
        <v>0.001</v>
      </c>
      <c r="BF239" t="str">
        <v>2.000000</v>
      </c>
      <c r="BG239" t="str">
        <v>0.058905</v>
      </c>
      <c r="BH239" t="str">
        <v>0.000000</v>
      </c>
      <c r="BI239" t="str">
        <v>0.029230</v>
      </c>
      <c r="BJ239" t="str">
        <v>0.000000</v>
      </c>
      <c r="BK239" t="str">
        <v>0.000000</v>
      </c>
      <c r="BL239" t="str">
        <v>-0.000068</v>
      </c>
      <c r="BM239" t="str">
        <v>standard</v>
      </c>
      <c r="BN239" t="str">
        <v>0</v>
      </c>
      <c r="BO239" t="str">
        <v>rectangular</v>
      </c>
      <c r="BP239" t="str">
        <v>7000</v>
      </c>
      <c r="BQ239" t="str">
        <v>500</v>
      </c>
      <c r="BR239" t="str">
        <v>1.000000</v>
      </c>
      <c r="BS239" t="str">
        <v>2.000000</v>
      </c>
      <c r="BT239" t="str">
        <v>55537</v>
      </c>
      <c r="BU239" t="str">
        <v>55537</v>
      </c>
      <c r="BV239" t="str">
        <v>55537</v>
      </c>
      <c r="BW239" t="str">
        <v>0.000000</v>
      </c>
      <c r="BX239" t="str">
        <v>-9999</v>
      </c>
      <c r="BY239" t="str">
        <v>0.000000</v>
      </c>
      <c r="BZ239" t="str">
        <v>0.000000</v>
      </c>
      <c r="CA239" t="str">
        <v>0.000000</v>
      </c>
      <c r="CB239" t="str">
        <v>0.000000</v>
      </c>
      <c r="CC239" t="str">
        <v>2.462896</v>
      </c>
      <c r="CD239" t="str">
        <v>2.506557</v>
      </c>
      <c r="CE239" t="str">
        <v>1.073895</v>
      </c>
      <c r="CF239" t="str">
        <v>0.762327</v>
      </c>
      <c r="CG239" t="str">
        <v>0.284215</v>
      </c>
      <c r="CH239" t="str">
        <v>-0.010282</v>
      </c>
      <c r="CI239" t="str">
        <v>0.792340</v>
      </c>
      <c r="CJ239" t="str">
        <v>0.177337</v>
      </c>
      <c r="CK239" t="str">
        <v>144.430511</v>
      </c>
      <c r="CL239" t="str">
        <v>0.001146</v>
      </c>
      <c r="CM239" t="str">
        <v>2.363673</v>
      </c>
      <c r="CN239" t="str">
        <v>0.000005</v>
      </c>
      <c r="CO239" t="str">
        <v>1.000000</v>
      </c>
      <c r="CP239" t="str">
        <v>2.399535</v>
      </c>
      <c r="CQ239" t="str">
        <v>0.000012</v>
      </c>
      <c r="CR239" t="str">
        <v>1.000000</v>
      </c>
      <c r="CS239" t="str">
        <v>0.601056</v>
      </c>
      <c r="CT239" t="str">
        <v>0.600294</v>
      </c>
      <c r="CU239" t="str">
        <v>0.107352</v>
      </c>
      <c r="CV239" t="str">
        <v>0.000000</v>
      </c>
      <c r="CW239" t="str">
        <v>PSF-01163_20250129111738_6ea</v>
      </c>
      <c r="CX239" t="str">
        <v>PFA-00994</v>
      </c>
      <c r="CY239" t="str">
        <v>PSA-00994</v>
      </c>
      <c r="CZ239" t="str">
        <v>PSF-01163</v>
      </c>
      <c r="DA239" t="str">
        <v>RHS-01998</v>
      </c>
      <c r="DB239" t="str">
        <v>3.0.0</v>
      </c>
      <c r="DC239" t="str">
        <v>2025-01-13T08:33:48.201Z</v>
      </c>
    </row>
    <row r="240">
      <c r="A240" t="str">
        <v>237</v>
      </c>
      <c r="B240" t="str">
        <v>11:18:08</v>
      </c>
      <c r="C240" t="str">
        <v>2025-01-29</v>
      </c>
      <c r="D240" t="str">
        <v>K_lowfl_medbth</v>
      </c>
      <c r="E240" t="str">
        <v>Karina Guo</v>
      </c>
      <c r="F240" t="str">
        <v/>
      </c>
      <c r="G240" t="str">
        <v/>
      </c>
      <c r="H240" t="str">
        <v>672</v>
      </c>
      <c r="I240" t="str">
        <v>High</v>
      </c>
      <c r="J240" t="str">
        <f>1/((1/L240)-(1/K240))</f>
        <v>-0.132889</v>
      </c>
      <c r="K240" t="str">
        <f>BH240+(BI240*AN240)+(BJ240*AN240*POWER(V240,2))+(BK240*AN240*V240)+(BL240*POWER(AN240,2))</f>
        <v>1.899674</v>
      </c>
      <c r="L240" t="str">
        <f>((M240/1000)*(1000-((T240+S240)/2)))/(T240-S240)</f>
        <v>-0.142885</v>
      </c>
      <c r="M240" t="str">
        <f>(AN240*(S240-R240))/(100*U240*(1000-S240))*1000</f>
        <v>-1.359254</v>
      </c>
      <c r="N240" t="str">
        <v>1.878429</v>
      </c>
      <c r="O240" t="str">
        <v>1.953564</v>
      </c>
      <c r="P240" t="str">
        <f>0.61365*EXP((17.502*AL240)/(240.97+AL240))</f>
        <v>2.822013</v>
      </c>
      <c r="Q240" t="str">
        <f>P240-N240</f>
        <v>0.943584</v>
      </c>
      <c r="R240" t="str">
        <v>19.239405</v>
      </c>
      <c r="S240" t="str">
        <v>18.499447</v>
      </c>
      <c r="T240" t="str">
        <f>(P240/AM240)*1000</f>
        <v>27.792200</v>
      </c>
      <c r="U240" t="str">
        <f>V240*BG240</f>
        <v>0.441786</v>
      </c>
      <c r="V240" t="str">
        <v>7.500000</v>
      </c>
      <c r="W240" t="str">
        <v>PSF-01163_20250129111808_117</v>
      </c>
      <c r="X240" t="str">
        <v>0.000000</v>
      </c>
      <c r="Y240" t="str">
        <v>0.000000</v>
      </c>
      <c r="Z240" t="str">
        <v>0.000000</v>
      </c>
      <c r="AA240" t="str">
        <v>164.532059</v>
      </c>
      <c r="AB240" t="str">
        <v>534.264587</v>
      </c>
      <c r="AC240" t="str">
        <v>0.692040</v>
      </c>
      <c r="AD240" t="str">
        <v>0.5</v>
      </c>
      <c r="AE240" t="str">
        <v>0.80</v>
      </c>
      <c r="AF240" t="str">
        <f>AC240*AD240*AE240*AQ240</f>
        <v>20.888065</v>
      </c>
      <c r="AG240" t="str">
        <v>1.000000</v>
      </c>
      <c r="AH240" t="str">
        <v>62.91</v>
      </c>
      <c r="AI240" t="str">
        <v>65.43</v>
      </c>
      <c r="AJ240" t="str">
        <v>23.95</v>
      </c>
      <c r="AK240" t="str">
        <v>23.01</v>
      </c>
      <c r="AL240" t="str">
        <f>(AK240-AJ240)*(AJ240*0+0)+AK240</f>
        <v>23.01</v>
      </c>
      <c r="AM240" t="str">
        <v>101.54</v>
      </c>
      <c r="AN240" t="str">
        <v>79.7</v>
      </c>
      <c r="AO240" t="str">
        <v>76.5</v>
      </c>
      <c r="AP240" t="str">
        <v>3.9</v>
      </c>
      <c r="AQ240" t="str">
        <v>75</v>
      </c>
      <c r="AR240" t="str">
        <v>3.895</v>
      </c>
      <c r="AS240" t="str">
        <v>11:16:27</v>
      </c>
      <c r="AT240" t="str">
        <v>2025-01-29</v>
      </c>
      <c r="AU240" t="str">
        <v>-5.30</v>
      </c>
      <c r="AV240" t="str">
        <v>0</v>
      </c>
      <c r="AW240" t="str">
        <v>0.001</v>
      </c>
      <c r="AX240" t="str">
        <v>-0.000</v>
      </c>
      <c r="AY240" t="str">
        <v>-0.002</v>
      </c>
      <c r="AZ240" t="str">
        <v>-0.011</v>
      </c>
      <c r="BA240" t="str">
        <v>-0.169</v>
      </c>
      <c r="BB240" t="str">
        <v>-0.338</v>
      </c>
      <c r="BC240" t="str">
        <v>1</v>
      </c>
      <c r="BD240" t="str">
        <v>75</v>
      </c>
      <c r="BE240" t="str">
        <v>0.001</v>
      </c>
      <c r="BF240" t="str">
        <v>2.000000</v>
      </c>
      <c r="BG240" t="str">
        <v>0.058905</v>
      </c>
      <c r="BH240" t="str">
        <v>0.000000</v>
      </c>
      <c r="BI240" t="str">
        <v>0.029230</v>
      </c>
      <c r="BJ240" t="str">
        <v>0.000000</v>
      </c>
      <c r="BK240" t="str">
        <v>0.000000</v>
      </c>
      <c r="BL240" t="str">
        <v>-0.000068</v>
      </c>
      <c r="BM240" t="str">
        <v>standard</v>
      </c>
      <c r="BN240" t="str">
        <v>0</v>
      </c>
      <c r="BO240" t="str">
        <v>rectangular</v>
      </c>
      <c r="BP240" t="str">
        <v>7000</v>
      </c>
      <c r="BQ240" t="str">
        <v>500</v>
      </c>
      <c r="BR240" t="str">
        <v>1.000000</v>
      </c>
      <c r="BS240" t="str">
        <v>2.000000</v>
      </c>
      <c r="BT240" t="str">
        <v>55537</v>
      </c>
      <c r="BU240" t="str">
        <v>55537</v>
      </c>
      <c r="BV240" t="str">
        <v>55537</v>
      </c>
      <c r="BW240" t="str">
        <v>0.000000</v>
      </c>
      <c r="BX240" t="str">
        <v>-9999</v>
      </c>
      <c r="BY240" t="str">
        <v>0.000000</v>
      </c>
      <c r="BZ240" t="str">
        <v>0.000000</v>
      </c>
      <c r="CA240" t="str">
        <v>0.000000</v>
      </c>
      <c r="CB240" t="str">
        <v>0.000000</v>
      </c>
      <c r="CC240" t="str">
        <v>2.463192</v>
      </c>
      <c r="CD240" t="str">
        <v>2.506695</v>
      </c>
      <c r="CE240" t="str">
        <v>1.072785</v>
      </c>
      <c r="CF240" t="str">
        <v>0.755375</v>
      </c>
      <c r="CG240" t="str">
        <v>0.284424</v>
      </c>
      <c r="CH240" t="str">
        <v>-0.008572</v>
      </c>
      <c r="CI240" t="str">
        <v>0.793724</v>
      </c>
      <c r="CJ240" t="str">
        <v>0.172982</v>
      </c>
      <c r="CK240" t="str">
        <v>164.532059</v>
      </c>
      <c r="CL240" t="str">
        <v>0.001142</v>
      </c>
      <c r="CM240" t="str">
        <v>2.363673</v>
      </c>
      <c r="CN240" t="str">
        <v>0.000005</v>
      </c>
      <c r="CO240" t="str">
        <v>1.000000</v>
      </c>
      <c r="CP240" t="str">
        <v>2.399535</v>
      </c>
      <c r="CQ240" t="str">
        <v>0.000012</v>
      </c>
      <c r="CR240" t="str">
        <v>1.000000</v>
      </c>
      <c r="CS240" t="str">
        <v>0.601056</v>
      </c>
      <c r="CT240" t="str">
        <v>0.600294</v>
      </c>
      <c r="CU240" t="str">
        <v>0.107352</v>
      </c>
      <c r="CV240" t="str">
        <v>0.000000</v>
      </c>
      <c r="CW240" t="str">
        <v>PSF-01163_20250129111808_117</v>
      </c>
      <c r="CX240" t="str">
        <v>PFA-00994</v>
      </c>
      <c r="CY240" t="str">
        <v>PSA-00994</v>
      </c>
      <c r="CZ240" t="str">
        <v>PSF-01163</v>
      </c>
      <c r="DA240" t="str">
        <v>RHS-01998</v>
      </c>
      <c r="DB240" t="str">
        <v>3.0.0</v>
      </c>
      <c r="DC240" t="str">
        <v>2025-01-13T08:33:48.201Z</v>
      </c>
    </row>
    <row r="241">
      <c r="A241" t="str">
        <v>238</v>
      </c>
      <c r="B241" t="str">
        <v>11:18:36</v>
      </c>
      <c r="C241" t="str">
        <v>2025-01-29</v>
      </c>
      <c r="D241" t="str">
        <v>K_lowfl_medbth</v>
      </c>
      <c r="E241" t="str">
        <v>Karina Guo</v>
      </c>
      <c r="F241" t="str">
        <v/>
      </c>
      <c r="G241" t="str">
        <v/>
      </c>
      <c r="H241" t="str">
        <v>672</v>
      </c>
      <c r="I241" t="str">
        <v>High</v>
      </c>
      <c r="J241" t="str">
        <f>1/((1/L241)-(1/K241))</f>
        <v>-0.144509</v>
      </c>
      <c r="K241" t="str">
        <f>BH241+(BI241*AN241)+(BJ241*AN241*POWER(V241,2))+(BK241*AN241*V241)+(BL241*POWER(AN241,2))</f>
        <v>1.905237</v>
      </c>
      <c r="L241" t="str">
        <f>((M241/1000)*(1000-((T241+S241)/2)))/(T241-S241)</f>
        <v>-0.156370</v>
      </c>
      <c r="M241" t="str">
        <f>(AN241*(S241-R241))/(100*U241*(1000-S241))*1000</f>
        <v>-1.477828</v>
      </c>
      <c r="N241" t="str">
        <v>1.875267</v>
      </c>
      <c r="O241" t="str">
        <v>1.956652</v>
      </c>
      <c r="P241" t="str">
        <f>0.61365*EXP((17.502*AL241)/(240.97+AL241))</f>
        <v>2.812769</v>
      </c>
      <c r="Q241" t="str">
        <f>P241-N241</f>
        <v>0.937502</v>
      </c>
      <c r="R241" t="str">
        <v>19.269484</v>
      </c>
      <c r="S241" t="str">
        <v>18.467983</v>
      </c>
      <c r="T241" t="str">
        <f>(P241/AM241)*1000</f>
        <v>27.700686</v>
      </c>
      <c r="U241" t="str">
        <f>V241*BG241</f>
        <v>0.441786</v>
      </c>
      <c r="V241" t="str">
        <v>7.500000</v>
      </c>
      <c r="W241" t="str">
        <v>PSF-01163_20250129111836_2c2</v>
      </c>
      <c r="X241" t="str">
        <v>0.000000</v>
      </c>
      <c r="Y241" t="str">
        <v>0.000000</v>
      </c>
      <c r="Z241" t="str">
        <v>0.000000</v>
      </c>
      <c r="AA241" t="str">
        <v>165.970444</v>
      </c>
      <c r="AB241" t="str">
        <v>538.179138</v>
      </c>
      <c r="AC241" t="str">
        <v>0.691607</v>
      </c>
      <c r="AD241" t="str">
        <v>0.5</v>
      </c>
      <c r="AE241" t="str">
        <v>0.80</v>
      </c>
      <c r="AF241" t="str">
        <f>AC241*AD241*AE241*AQ241</f>
        <v>18.033279</v>
      </c>
      <c r="AG241" t="str">
        <v>1.000000</v>
      </c>
      <c r="AH241" t="str">
        <v>62.87</v>
      </c>
      <c r="AI241" t="str">
        <v>65.59</v>
      </c>
      <c r="AJ241" t="str">
        <v>23.93</v>
      </c>
      <c r="AK241" t="str">
        <v>22.96</v>
      </c>
      <c r="AL241" t="str">
        <f>(AK241-AJ241)*(AJ241*0+0)+AK241</f>
        <v>22.96</v>
      </c>
      <c r="AM241" t="str">
        <v>101.54</v>
      </c>
      <c r="AN241" t="str">
        <v>80.0</v>
      </c>
      <c r="AO241" t="str">
        <v>79.6</v>
      </c>
      <c r="AP241" t="str">
        <v>0.4</v>
      </c>
      <c r="AQ241" t="str">
        <v>65</v>
      </c>
      <c r="AR241" t="str">
        <v>3.894</v>
      </c>
      <c r="AS241" t="str">
        <v>11:16:27</v>
      </c>
      <c r="AT241" t="str">
        <v>2025-01-29</v>
      </c>
      <c r="AU241" t="str">
        <v>-5.30</v>
      </c>
      <c r="AV241" t="str">
        <v>0</v>
      </c>
      <c r="AW241" t="str">
        <v>0.001</v>
      </c>
      <c r="AX241" t="str">
        <v>0.001</v>
      </c>
      <c r="AY241" t="str">
        <v>-0.002</v>
      </c>
      <c r="AZ241" t="str">
        <v>0.021</v>
      </c>
      <c r="BA241" t="str">
        <v>-0.241</v>
      </c>
      <c r="BB241" t="str">
        <v>-0.534</v>
      </c>
      <c r="BC241" t="str">
        <v>1</v>
      </c>
      <c r="BD241" t="str">
        <v>75</v>
      </c>
      <c r="BE241" t="str">
        <v>0.001</v>
      </c>
      <c r="BF241" t="str">
        <v>2.000000</v>
      </c>
      <c r="BG241" t="str">
        <v>0.058905</v>
      </c>
      <c r="BH241" t="str">
        <v>0.000000</v>
      </c>
      <c r="BI241" t="str">
        <v>0.029230</v>
      </c>
      <c r="BJ241" t="str">
        <v>0.000000</v>
      </c>
      <c r="BK241" t="str">
        <v>0.000000</v>
      </c>
      <c r="BL241" t="str">
        <v>-0.000068</v>
      </c>
      <c r="BM241" t="str">
        <v>standard</v>
      </c>
      <c r="BN241" t="str">
        <v>0</v>
      </c>
      <c r="BO241" t="str">
        <v>rectangular</v>
      </c>
      <c r="BP241" t="str">
        <v>7000</v>
      </c>
      <c r="BQ241" t="str">
        <v>500</v>
      </c>
      <c r="BR241" t="str">
        <v>1.000000</v>
      </c>
      <c r="BS241" t="str">
        <v>2.000000</v>
      </c>
      <c r="BT241" t="str">
        <v>55537</v>
      </c>
      <c r="BU241" t="str">
        <v>55537</v>
      </c>
      <c r="BV241" t="str">
        <v>55537</v>
      </c>
      <c r="BW241" t="str">
        <v>0.000000</v>
      </c>
      <c r="BX241" t="str">
        <v>-9999</v>
      </c>
      <c r="BY241" t="str">
        <v>0.000000</v>
      </c>
      <c r="BZ241" t="str">
        <v>0.000000</v>
      </c>
      <c r="CA241" t="str">
        <v>0.000000</v>
      </c>
      <c r="CB241" t="str">
        <v>0.000000</v>
      </c>
      <c r="CC241" t="str">
        <v>2.463407</v>
      </c>
      <c r="CD241" t="str">
        <v>2.506630</v>
      </c>
      <c r="CE241" t="str">
        <v>1.074851</v>
      </c>
      <c r="CF241" t="str">
        <v>0.762198</v>
      </c>
      <c r="CG241" t="str">
        <v>0.284593</v>
      </c>
      <c r="CH241" t="str">
        <v>-0.009006</v>
      </c>
      <c r="CI241" t="str">
        <v>0.794988</v>
      </c>
      <c r="CJ241" t="str">
        <v>0.164048</v>
      </c>
      <c r="CK241" t="str">
        <v>165.970444</v>
      </c>
      <c r="CL241" t="str">
        <v>0.001128</v>
      </c>
      <c r="CM241" t="str">
        <v>2.363673</v>
      </c>
      <c r="CN241" t="str">
        <v>0.000005</v>
      </c>
      <c r="CO241" t="str">
        <v>1.000000</v>
      </c>
      <c r="CP241" t="str">
        <v>2.399535</v>
      </c>
      <c r="CQ241" t="str">
        <v>0.000012</v>
      </c>
      <c r="CR241" t="str">
        <v>1.000000</v>
      </c>
      <c r="CS241" t="str">
        <v>0.601056</v>
      </c>
      <c r="CT241" t="str">
        <v>0.600294</v>
      </c>
      <c r="CU241" t="str">
        <v>0.107352</v>
      </c>
      <c r="CV241" t="str">
        <v>0.000000</v>
      </c>
      <c r="CW241" t="str">
        <v>PSF-01163_20250129111836_2c2</v>
      </c>
      <c r="CX241" t="str">
        <v>PFA-00994</v>
      </c>
      <c r="CY241" t="str">
        <v>PSA-00994</v>
      </c>
      <c r="CZ241" t="str">
        <v>PSF-01163</v>
      </c>
      <c r="DA241" t="str">
        <v>RHS-01998</v>
      </c>
      <c r="DB241" t="str">
        <v>3.0.0</v>
      </c>
      <c r="DC241" t="str">
        <v>2025-01-13T08:33:48.201Z</v>
      </c>
    </row>
    <row r="242">
      <c r="A242" t="str">
        <v>239</v>
      </c>
      <c r="B242" t="str">
        <v>11:18:56</v>
      </c>
      <c r="C242" t="str">
        <v>2025-01-29</v>
      </c>
      <c r="D242" t="str">
        <v>K_lowfl_medbth</v>
      </c>
      <c r="E242" t="str">
        <v>Karina Guo</v>
      </c>
      <c r="F242" t="str">
        <v/>
      </c>
      <c r="G242" t="str">
        <v/>
      </c>
      <c r="H242" t="str">
        <v>289</v>
      </c>
      <c r="I242" t="str">
        <v>Low</v>
      </c>
      <c r="J242" t="str">
        <f>1/((1/L242)-(1/K242))</f>
        <v>-0.134554</v>
      </c>
      <c r="K242" t="str">
        <f>BH242+(BI242*AN242)+(BJ242*AN242*POWER(V242,2))+(BK242*AN242*V242)+(BL242*POWER(AN242,2))</f>
        <v>1.905650</v>
      </c>
      <c r="L242" t="str">
        <f>((M242/1000)*(1000-((T242+S242)/2)))/(T242-S242)</f>
        <v>-0.144777</v>
      </c>
      <c r="M242" t="str">
        <f>(AN242*(S242-R242))/(100*U242*(1000-S242))*1000</f>
        <v>-1.276385</v>
      </c>
      <c r="N242" t="str">
        <v>1.883635</v>
      </c>
      <c r="O242" t="str">
        <v>1.953900</v>
      </c>
      <c r="P242" t="str">
        <f>0.61365*EXP((17.502*AL242)/(240.97+AL242))</f>
        <v>2.758365</v>
      </c>
      <c r="Q242" t="str">
        <f>P242-N242</f>
        <v>0.874730</v>
      </c>
      <c r="R242" t="str">
        <v>19.242800</v>
      </c>
      <c r="S242" t="str">
        <v>18.550804</v>
      </c>
      <c r="T242" t="str">
        <f>(P242/AM242)*1000</f>
        <v>27.165506</v>
      </c>
      <c r="U242" t="str">
        <f>V242*BG242</f>
        <v>0.441786</v>
      </c>
      <c r="V242" t="str">
        <v>7.500000</v>
      </c>
      <c r="W242" t="str">
        <v>PSF-01163_20250129111856_25c</v>
      </c>
      <c r="X242" t="str">
        <v>0.000000</v>
      </c>
      <c r="Y242" t="str">
        <v>0.000000</v>
      </c>
      <c r="Z242" t="str">
        <v>0.000000</v>
      </c>
      <c r="AA242" t="str">
        <v>135.803101</v>
      </c>
      <c r="AB242" t="str">
        <v>573.874695</v>
      </c>
      <c r="AC242" t="str">
        <v>0.763358</v>
      </c>
      <c r="AD242" t="str">
        <v>0.5</v>
      </c>
      <c r="AE242" t="str">
        <v>0.80</v>
      </c>
      <c r="AF242" t="str">
        <f>AC242*AD242*AE242*AQ242</f>
        <v>20.446133</v>
      </c>
      <c r="AG242" t="str">
        <v>1.000000</v>
      </c>
      <c r="AH242" t="str">
        <v>63.18</v>
      </c>
      <c r="AI242" t="str">
        <v>65.54</v>
      </c>
      <c r="AJ242" t="str">
        <v>23.92</v>
      </c>
      <c r="AK242" t="str">
        <v>22.64</v>
      </c>
      <c r="AL242" t="str">
        <f>(AK242-AJ242)*(AJ242*0+0)+AK242</f>
        <v>22.64</v>
      </c>
      <c r="AM242" t="str">
        <v>101.54</v>
      </c>
      <c r="AN242" t="str">
        <v>80.0</v>
      </c>
      <c r="AO242" t="str">
        <v>73.7</v>
      </c>
      <c r="AP242" t="str">
        <v>7.9</v>
      </c>
      <c r="AQ242" t="str">
        <v>67</v>
      </c>
      <c r="AR242" t="str">
        <v>3.894</v>
      </c>
      <c r="AS242" t="str">
        <v>11:16:27</v>
      </c>
      <c r="AT242" t="str">
        <v>2025-01-29</v>
      </c>
      <c r="AU242" t="str">
        <v>-5.30</v>
      </c>
      <c r="AV242" t="str">
        <v>0</v>
      </c>
      <c r="AW242" t="str">
        <v>-0.000</v>
      </c>
      <c r="AX242" t="str">
        <v>0.000</v>
      </c>
      <c r="AY242" t="str">
        <v>-0.013</v>
      </c>
      <c r="AZ242" t="str">
        <v>-0.028</v>
      </c>
      <c r="BA242" t="str">
        <v>-0.095</v>
      </c>
      <c r="BB242" t="str">
        <v>-0.127</v>
      </c>
      <c r="BC242" t="str">
        <v>1</v>
      </c>
      <c r="BD242" t="str">
        <v>75</v>
      </c>
      <c r="BE242" t="str">
        <v>0.001</v>
      </c>
      <c r="BF242" t="str">
        <v>2.000000</v>
      </c>
      <c r="BG242" t="str">
        <v>0.058905</v>
      </c>
      <c r="BH242" t="str">
        <v>0.000000</v>
      </c>
      <c r="BI242" t="str">
        <v>0.029230</v>
      </c>
      <c r="BJ242" t="str">
        <v>0.000000</v>
      </c>
      <c r="BK242" t="str">
        <v>0.000000</v>
      </c>
      <c r="BL242" t="str">
        <v>-0.000068</v>
      </c>
      <c r="BM242" t="str">
        <v>standard</v>
      </c>
      <c r="BN242" t="str">
        <v>0</v>
      </c>
      <c r="BO242" t="str">
        <v>rectangular</v>
      </c>
      <c r="BP242" t="str">
        <v>7000</v>
      </c>
      <c r="BQ242" t="str">
        <v>500</v>
      </c>
      <c r="BR242" t="str">
        <v>1.000000</v>
      </c>
      <c r="BS242" t="str">
        <v>2.000000</v>
      </c>
      <c r="BT242" t="str">
        <v>55537</v>
      </c>
      <c r="BU242" t="str">
        <v>55537</v>
      </c>
      <c r="BV242" t="str">
        <v>55537</v>
      </c>
      <c r="BW242" t="str">
        <v>0.000000</v>
      </c>
      <c r="BX242" t="str">
        <v>-9999</v>
      </c>
      <c r="BY242" t="str">
        <v>0.000000</v>
      </c>
      <c r="BZ242" t="str">
        <v>0.000000</v>
      </c>
      <c r="CA242" t="str">
        <v>0.000000</v>
      </c>
      <c r="CB242" t="str">
        <v>0.000000</v>
      </c>
      <c r="CC242" t="str">
        <v>2.463340</v>
      </c>
      <c r="CD242" t="str">
        <v>2.507063</v>
      </c>
      <c r="CE242" t="str">
        <v>1.075005</v>
      </c>
      <c r="CF242" t="str">
        <v>0.749203</v>
      </c>
      <c r="CG242" t="str">
        <v>0.284709</v>
      </c>
      <c r="CH242" t="str">
        <v>-0.012450</v>
      </c>
      <c r="CI242" t="str">
        <v>0.795900</v>
      </c>
      <c r="CJ242" t="str">
        <v>0.165592</v>
      </c>
      <c r="CK242" t="str">
        <v>135.803101</v>
      </c>
      <c r="CL242" t="str">
        <v>0.001128</v>
      </c>
      <c r="CM242" t="str">
        <v>2.363673</v>
      </c>
      <c r="CN242" t="str">
        <v>0.000005</v>
      </c>
      <c r="CO242" t="str">
        <v>1.000000</v>
      </c>
      <c r="CP242" t="str">
        <v>2.399535</v>
      </c>
      <c r="CQ242" t="str">
        <v>0.000012</v>
      </c>
      <c r="CR242" t="str">
        <v>1.000000</v>
      </c>
      <c r="CS242" t="str">
        <v>0.601056</v>
      </c>
      <c r="CT242" t="str">
        <v>0.600294</v>
      </c>
      <c r="CU242" t="str">
        <v>0.107352</v>
      </c>
      <c r="CV242" t="str">
        <v>0.000000</v>
      </c>
      <c r="CW242" t="str">
        <v>PSF-01163_20250129111856_25c</v>
      </c>
      <c r="CX242" t="str">
        <v>PFA-00994</v>
      </c>
      <c r="CY242" t="str">
        <v>PSA-00994</v>
      </c>
      <c r="CZ242" t="str">
        <v>PSF-01163</v>
      </c>
      <c r="DA242" t="str">
        <v>RHS-01998</v>
      </c>
      <c r="DB242" t="str">
        <v>3.0.0</v>
      </c>
      <c r="DC242" t="str">
        <v>2025-01-13T08:33:48.201Z</v>
      </c>
    </row>
    <row r="243">
      <c r="A243" t="str">
        <v>240</v>
      </c>
      <c r="B243" t="str">
        <v>11:19:29</v>
      </c>
      <c r="C243" t="str">
        <v>2025-01-29</v>
      </c>
      <c r="D243" t="str">
        <v>K_lowfl_medbth</v>
      </c>
      <c r="E243" t="str">
        <v>Karina Guo</v>
      </c>
      <c r="F243" t="str">
        <v/>
      </c>
      <c r="G243" t="str">
        <v/>
      </c>
      <c r="H243" t="str">
        <v>289</v>
      </c>
      <c r="I243" t="str">
        <v>Low</v>
      </c>
      <c r="J243" t="str">
        <f>1/((1/L243)-(1/K243))</f>
        <v>-0.152071</v>
      </c>
      <c r="K243" t="str">
        <f>BH243+(BI243*AN243)+(BJ243*AN243*POWER(V243,2))+(BK243*AN243*V243)+(BL243*POWER(AN243,2))</f>
        <v>1.904319</v>
      </c>
      <c r="L243" t="str">
        <f>((M243/1000)*(1000-((T243+S243)/2)))/(T243-S243)</f>
        <v>-0.165269</v>
      </c>
      <c r="M243" t="str">
        <f>(AN243*(S243-R243))/(100*U243*(1000-S243))*1000</f>
        <v>-1.602807</v>
      </c>
      <c r="N243" t="str">
        <v>1.863743</v>
      </c>
      <c r="O243" t="str">
        <v>1.952076</v>
      </c>
      <c r="P243" t="str">
        <f>0.61365*EXP((17.502*AL243)/(240.97+AL243))</f>
        <v>2.825763</v>
      </c>
      <c r="Q243" t="str">
        <f>P243-N243</f>
        <v>0.962020</v>
      </c>
      <c r="R243" t="str">
        <v>19.224558</v>
      </c>
      <c r="S243" t="str">
        <v>18.354633</v>
      </c>
      <c r="T243" t="str">
        <f>(P243/AM243)*1000</f>
        <v>27.828856</v>
      </c>
      <c r="U243" t="str">
        <f>V243*BG243</f>
        <v>0.441786</v>
      </c>
      <c r="V243" t="str">
        <v>7.500000</v>
      </c>
      <c r="W243" t="str">
        <v>PSF-01163_20250129111929_9e7</v>
      </c>
      <c r="X243" t="str">
        <v>0.000000</v>
      </c>
      <c r="Y243" t="str">
        <v>0.000000</v>
      </c>
      <c r="Z243" t="str">
        <v>0.000000</v>
      </c>
      <c r="AA243" t="str">
        <v>141.474731</v>
      </c>
      <c r="AB243" t="str">
        <v>578.166992</v>
      </c>
      <c r="AC243" t="str">
        <v>0.755305</v>
      </c>
      <c r="AD243" t="str">
        <v>0.5</v>
      </c>
      <c r="AE243" t="str">
        <v>0.80</v>
      </c>
      <c r="AF243" t="str">
        <f>AC243*AD243*AE243*AQ243</f>
        <v>22.064909</v>
      </c>
      <c r="AG243" t="str">
        <v>1.000000</v>
      </c>
      <c r="AH243" t="str">
        <v>62.57</v>
      </c>
      <c r="AI243" t="str">
        <v>65.54</v>
      </c>
      <c r="AJ243" t="str">
        <v>23.91</v>
      </c>
      <c r="AK243" t="str">
        <v>23.04</v>
      </c>
      <c r="AL243" t="str">
        <f>(AK243-AJ243)*(AJ243*0+0)+AK243</f>
        <v>23.04</v>
      </c>
      <c r="AM243" t="str">
        <v>101.54</v>
      </c>
      <c r="AN243" t="str">
        <v>79.9</v>
      </c>
      <c r="AO243" t="str">
        <v>78.6</v>
      </c>
      <c r="AP243" t="str">
        <v>1.6</v>
      </c>
      <c r="AQ243" t="str">
        <v>73</v>
      </c>
      <c r="AR243" t="str">
        <v>3.892</v>
      </c>
      <c r="AS243" t="str">
        <v>11:16:27</v>
      </c>
      <c r="AT243" t="str">
        <v>2025-01-29</v>
      </c>
      <c r="AU243" t="str">
        <v>-5.30</v>
      </c>
      <c r="AV243" t="str">
        <v>0</v>
      </c>
      <c r="AW243" t="str">
        <v>-0.001</v>
      </c>
      <c r="AX243" t="str">
        <v>0.000</v>
      </c>
      <c r="AY243" t="str">
        <v>0.001</v>
      </c>
      <c r="AZ243" t="str">
        <v>-0.081</v>
      </c>
      <c r="BA243" t="str">
        <v>-0.268</v>
      </c>
      <c r="BB243" t="str">
        <v>-0.859</v>
      </c>
      <c r="BC243" t="str">
        <v>1</v>
      </c>
      <c r="BD243" t="str">
        <v>75</v>
      </c>
      <c r="BE243" t="str">
        <v>0.001</v>
      </c>
      <c r="BF243" t="str">
        <v>2.000000</v>
      </c>
      <c r="BG243" t="str">
        <v>0.058905</v>
      </c>
      <c r="BH243" t="str">
        <v>0.000000</v>
      </c>
      <c r="BI243" t="str">
        <v>0.029230</v>
      </c>
      <c r="BJ243" t="str">
        <v>0.000000</v>
      </c>
      <c r="BK243" t="str">
        <v>0.000000</v>
      </c>
      <c r="BL243" t="str">
        <v>-0.000068</v>
      </c>
      <c r="BM243" t="str">
        <v>standard</v>
      </c>
      <c r="BN243" t="str">
        <v>0</v>
      </c>
      <c r="BO243" t="str">
        <v>rectangular</v>
      </c>
      <c r="BP243" t="str">
        <v>7000</v>
      </c>
      <c r="BQ243" t="str">
        <v>500</v>
      </c>
      <c r="BR243" t="str">
        <v>1.000000</v>
      </c>
      <c r="BS243" t="str">
        <v>2.000000</v>
      </c>
      <c r="BT243" t="str">
        <v>55537</v>
      </c>
      <c r="BU243" t="str">
        <v>55537</v>
      </c>
      <c r="BV243" t="str">
        <v>55537</v>
      </c>
      <c r="BW243" t="str">
        <v>0.000000</v>
      </c>
      <c r="BX243" t="str">
        <v>-9999</v>
      </c>
      <c r="BY243" t="str">
        <v>0.000000</v>
      </c>
      <c r="BZ243" t="str">
        <v>0.000000</v>
      </c>
      <c r="CA243" t="str">
        <v>0.000000</v>
      </c>
      <c r="CB243" t="str">
        <v>0.000000</v>
      </c>
      <c r="CC243" t="str">
        <v>2.463339</v>
      </c>
      <c r="CD243" t="str">
        <v>2.506239</v>
      </c>
      <c r="CE243" t="str">
        <v>1.074510</v>
      </c>
      <c r="CF243" t="str">
        <v>0.759888</v>
      </c>
      <c r="CG243" t="str">
        <v>0.284877</v>
      </c>
      <c r="CH243" t="str">
        <v>-0.007887</v>
      </c>
      <c r="CI243" t="str">
        <v>0.797401</v>
      </c>
      <c r="CJ243" t="str">
        <v>0.170873</v>
      </c>
      <c r="CK243" t="str">
        <v>141.474731</v>
      </c>
      <c r="CL243" t="str">
        <v>0.001132</v>
      </c>
      <c r="CM243" t="str">
        <v>2.363673</v>
      </c>
      <c r="CN243" t="str">
        <v>0.000005</v>
      </c>
      <c r="CO243" t="str">
        <v>1.000000</v>
      </c>
      <c r="CP243" t="str">
        <v>2.399535</v>
      </c>
      <c r="CQ243" t="str">
        <v>0.000012</v>
      </c>
      <c r="CR243" t="str">
        <v>1.000000</v>
      </c>
      <c r="CS243" t="str">
        <v>0.601056</v>
      </c>
      <c r="CT243" t="str">
        <v>0.600294</v>
      </c>
      <c r="CU243" t="str">
        <v>0.107352</v>
      </c>
      <c r="CV243" t="str">
        <v>0.000000</v>
      </c>
      <c r="CW243" t="str">
        <v>PSF-01163_20250129111929_9e7</v>
      </c>
      <c r="CX243" t="str">
        <v>PFA-00994</v>
      </c>
      <c r="CY243" t="str">
        <v>PSA-00994</v>
      </c>
      <c r="CZ243" t="str">
        <v>PSF-01163</v>
      </c>
      <c r="DA243" t="str">
        <v>RHS-01998</v>
      </c>
      <c r="DB243" t="str">
        <v>3.0.0</v>
      </c>
      <c r="DC243" t="str">
        <v>2025-01-13T08:33:48.201Z</v>
      </c>
    </row>
    <row r="244">
      <c r="A244" t="str">
        <v>241</v>
      </c>
      <c r="B244" t="str">
        <v>11:20:09</v>
      </c>
      <c r="C244" t="str">
        <v>2025-01-29</v>
      </c>
      <c r="D244" t="str">
        <v>K_lowfl_medbth</v>
      </c>
      <c r="E244" t="str">
        <v>Karina Guo</v>
      </c>
      <c r="F244" t="str">
        <v/>
      </c>
      <c r="G244" t="str">
        <v/>
      </c>
      <c r="H244" t="str">
        <v>289</v>
      </c>
      <c r="I244" t="str">
        <v>Low</v>
      </c>
      <c r="J244" t="str">
        <f>1/((1/L244)-(1/K244))</f>
        <v>-0.113316</v>
      </c>
      <c r="K244" t="str">
        <f>BH244+(BI244*AN244)+(BJ244*AN244*POWER(V244,2))+(BK244*AN244*V244)+(BL244*POWER(AN244,2))</f>
        <v>1.904112</v>
      </c>
      <c r="L244" t="str">
        <f>((M244/1000)*(1000-((T244+S244)/2)))/(T244-S244)</f>
        <v>-0.120486</v>
      </c>
      <c r="M244" t="str">
        <f>(AN244*(S244-R244))/(100*U244*(1000-S244))*1000</f>
        <v>-1.103380</v>
      </c>
      <c r="N244" t="str">
        <v>1.895687</v>
      </c>
      <c r="O244" t="str">
        <v>1.956487</v>
      </c>
      <c r="P244" t="str">
        <f>0.61365*EXP((17.502*AL244)/(240.97+AL244))</f>
        <v>2.804073</v>
      </c>
      <c r="Q244" t="str">
        <f>P244-N244</f>
        <v>0.908386</v>
      </c>
      <c r="R244" t="str">
        <v>19.267569</v>
      </c>
      <c r="S244" t="str">
        <v>18.668816</v>
      </c>
      <c r="T244" t="str">
        <f>(P244/AM244)*1000</f>
        <v>27.614637</v>
      </c>
      <c r="U244" t="str">
        <f>V244*BG244</f>
        <v>0.441786</v>
      </c>
      <c r="V244" t="str">
        <v>7.500000</v>
      </c>
      <c r="W244" t="str">
        <v>PSF-01163_20250129112009_fd6</v>
      </c>
      <c r="X244" t="str">
        <v>0.000000</v>
      </c>
      <c r="Y244" t="str">
        <v>0.000000</v>
      </c>
      <c r="Z244" t="str">
        <v>0.000000</v>
      </c>
      <c r="AA244" t="str">
        <v>132.516510</v>
      </c>
      <c r="AB244" t="str">
        <v>576.938843</v>
      </c>
      <c r="AC244" t="str">
        <v>0.770311</v>
      </c>
      <c r="AD244" t="str">
        <v>0.5</v>
      </c>
      <c r="AE244" t="str">
        <v>0.80</v>
      </c>
      <c r="AF244" t="str">
        <f>AC244*AD244*AE244*AQ244</f>
        <v>23.534466</v>
      </c>
      <c r="AG244" t="str">
        <v>1.000000</v>
      </c>
      <c r="AH244" t="str">
        <v>63.70</v>
      </c>
      <c r="AI244" t="str">
        <v>65.74</v>
      </c>
      <c r="AJ244" t="str">
        <v>23.89</v>
      </c>
      <c r="AK244" t="str">
        <v>22.91</v>
      </c>
      <c r="AL244" t="str">
        <f>(AK244-AJ244)*(AJ244*0+0)+AK244</f>
        <v>22.91</v>
      </c>
      <c r="AM244" t="str">
        <v>101.54</v>
      </c>
      <c r="AN244" t="str">
        <v>79.9</v>
      </c>
      <c r="AO244" t="str">
        <v>79.5</v>
      </c>
      <c r="AP244" t="str">
        <v>0.5</v>
      </c>
      <c r="AQ244" t="str">
        <v>76</v>
      </c>
      <c r="AR244" t="str">
        <v>3.892</v>
      </c>
      <c r="AS244" t="str">
        <v>11:16:27</v>
      </c>
      <c r="AT244" t="str">
        <v>2025-01-29</v>
      </c>
      <c r="AU244" t="str">
        <v>-5.30</v>
      </c>
      <c r="AV244" t="str">
        <v>0</v>
      </c>
      <c r="AW244" t="str">
        <v>-0.000</v>
      </c>
      <c r="AX244" t="str">
        <v>-0.001</v>
      </c>
      <c r="AY244" t="str">
        <v>-0.004</v>
      </c>
      <c r="AZ244" t="str">
        <v>-0.234</v>
      </c>
      <c r="BA244" t="str">
        <v>-0.402</v>
      </c>
      <c r="BB244" t="str">
        <v>-1.266</v>
      </c>
      <c r="BC244" t="str">
        <v>1</v>
      </c>
      <c r="BD244" t="str">
        <v>75</v>
      </c>
      <c r="BE244" t="str">
        <v>0.001</v>
      </c>
      <c r="BF244" t="str">
        <v>2.000000</v>
      </c>
      <c r="BG244" t="str">
        <v>0.058905</v>
      </c>
      <c r="BH244" t="str">
        <v>0.000000</v>
      </c>
      <c r="BI244" t="str">
        <v>0.029230</v>
      </c>
      <c r="BJ244" t="str">
        <v>0.000000</v>
      </c>
      <c r="BK244" t="str">
        <v>0.000000</v>
      </c>
      <c r="BL244" t="str">
        <v>-0.000068</v>
      </c>
      <c r="BM244" t="str">
        <v>standard</v>
      </c>
      <c r="BN244" t="str">
        <v>0</v>
      </c>
      <c r="BO244" t="str">
        <v>rectangular</v>
      </c>
      <c r="BP244" t="str">
        <v>7000</v>
      </c>
      <c r="BQ244" t="str">
        <v>500</v>
      </c>
      <c r="BR244" t="str">
        <v>1.000000</v>
      </c>
      <c r="BS244" t="str">
        <v>2.000000</v>
      </c>
      <c r="BT244" t="str">
        <v>55537</v>
      </c>
      <c r="BU244" t="str">
        <v>55537</v>
      </c>
      <c r="BV244" t="str">
        <v>55537</v>
      </c>
      <c r="BW244" t="str">
        <v>0.000000</v>
      </c>
      <c r="BX244" t="str">
        <v>-9999</v>
      </c>
      <c r="BY244" t="str">
        <v>0.000000</v>
      </c>
      <c r="BZ244" t="str">
        <v>0.000000</v>
      </c>
      <c r="CA244" t="str">
        <v>0.000000</v>
      </c>
      <c r="CB244" t="str">
        <v>0.000000</v>
      </c>
      <c r="CC244" t="str">
        <v>2.463607</v>
      </c>
      <c r="CD244" t="str">
        <v>2.507763</v>
      </c>
      <c r="CE244" t="str">
        <v>1.074432</v>
      </c>
      <c r="CF244" t="str">
        <v>0.761917</v>
      </c>
      <c r="CG244" t="str">
        <v>0.285037</v>
      </c>
      <c r="CH244" t="str">
        <v>-0.009140</v>
      </c>
      <c r="CI244" t="str">
        <v>0.799241</v>
      </c>
      <c r="CJ244" t="str">
        <v>0.173784</v>
      </c>
      <c r="CK244" t="str">
        <v>132.516510</v>
      </c>
      <c r="CL244" t="str">
        <v>0.001141</v>
      </c>
      <c r="CM244" t="str">
        <v>2.363673</v>
      </c>
      <c r="CN244" t="str">
        <v>0.000005</v>
      </c>
      <c r="CO244" t="str">
        <v>1.000000</v>
      </c>
      <c r="CP244" t="str">
        <v>2.399535</v>
      </c>
      <c r="CQ244" t="str">
        <v>0.000012</v>
      </c>
      <c r="CR244" t="str">
        <v>1.000000</v>
      </c>
      <c r="CS244" t="str">
        <v>0.601056</v>
      </c>
      <c r="CT244" t="str">
        <v>0.600294</v>
      </c>
      <c r="CU244" t="str">
        <v>0.107352</v>
      </c>
      <c r="CV244" t="str">
        <v>0.000000</v>
      </c>
      <c r="CW244" t="str">
        <v>PSF-01163_20250129112009_fd6</v>
      </c>
      <c r="CX244" t="str">
        <v>PFA-00994</v>
      </c>
      <c r="CY244" t="str">
        <v>PSA-00994</v>
      </c>
      <c r="CZ244" t="str">
        <v>PSF-01163</v>
      </c>
      <c r="DA244" t="str">
        <v>RHS-01998</v>
      </c>
      <c r="DB244" t="str">
        <v>3.0.0</v>
      </c>
      <c r="DC244" t="str">
        <v>2025-01-13T08:33:48.201Z</v>
      </c>
    </row>
    <row r="245">
      <c r="A245" t="str">
        <v>242</v>
      </c>
      <c r="B245" t="str">
        <v>11:20:37</v>
      </c>
      <c r="C245" t="str">
        <v>2025-01-29</v>
      </c>
      <c r="D245" t="str">
        <v>K_lowfl_medbth</v>
      </c>
      <c r="E245" t="str">
        <v>Karina Guo</v>
      </c>
      <c r="F245" t="str">
        <v/>
      </c>
      <c r="G245" t="str">
        <v/>
      </c>
      <c r="H245" t="str">
        <v>289</v>
      </c>
      <c r="I245" t="str">
        <v>Low</v>
      </c>
      <c r="J245" t="str">
        <f>1/((1/L245)-(1/K245))</f>
        <v>-0.119685</v>
      </c>
      <c r="K245" t="str">
        <f>BH245+(BI245*AN245)+(BJ245*AN245*POWER(V245,2))+(BK245*AN245*V245)+(BL245*POWER(AN245,2))</f>
        <v>1.905217</v>
      </c>
      <c r="L245" t="str">
        <f>((M245/1000)*(1000-((T245+S245)/2)))/(T245-S245)</f>
        <v>-0.127708</v>
      </c>
      <c r="M245" t="str">
        <f>(AN245*(S245-R245))/(100*U245*(1000-S245))*1000</f>
        <v>-1.172795</v>
      </c>
      <c r="N245" t="str">
        <v>1.893259</v>
      </c>
      <c r="O245" t="str">
        <v>1.957837</v>
      </c>
      <c r="P245" t="str">
        <f>0.61365*EXP((17.502*AL245)/(240.97+AL245))</f>
        <v>2.804213</v>
      </c>
      <c r="Q245" t="str">
        <f>P245-N245</f>
        <v>0.910954</v>
      </c>
      <c r="R245" t="str">
        <v>19.280672</v>
      </c>
      <c r="S245" t="str">
        <v>18.644712</v>
      </c>
      <c r="T245" t="str">
        <f>(P245/AM245)*1000</f>
        <v>27.615740</v>
      </c>
      <c r="U245" t="str">
        <f>V245*BG245</f>
        <v>0.441786</v>
      </c>
      <c r="V245" t="str">
        <v>7.500000</v>
      </c>
      <c r="W245" t="str">
        <v>PSF-01163_20250129112037_4ae</v>
      </c>
      <c r="X245" t="str">
        <v>0.000000</v>
      </c>
      <c r="Y245" t="str">
        <v>0.000000</v>
      </c>
      <c r="Z245" t="str">
        <v>0.000000</v>
      </c>
      <c r="AA245" t="str">
        <v>135.928986</v>
      </c>
      <c r="AB245" t="str">
        <v>559.521301</v>
      </c>
      <c r="AC245" t="str">
        <v>0.757062</v>
      </c>
      <c r="AD245" t="str">
        <v>0.5</v>
      </c>
      <c r="AE245" t="str">
        <v>0.80</v>
      </c>
      <c r="AF245" t="str">
        <f>AC245*AD245*AE245*AQ245</f>
        <v>24.319935</v>
      </c>
      <c r="AG245" t="str">
        <v>1.000000</v>
      </c>
      <c r="AH245" t="str">
        <v>63.65</v>
      </c>
      <c r="AI245" t="str">
        <v>65.82</v>
      </c>
      <c r="AJ245" t="str">
        <v>23.89</v>
      </c>
      <c r="AK245" t="str">
        <v>22.91</v>
      </c>
      <c r="AL245" t="str">
        <f>(AK245-AJ245)*(AJ245*0+0)+AK245</f>
        <v>22.91</v>
      </c>
      <c r="AM245" t="str">
        <v>101.54</v>
      </c>
      <c r="AN245" t="str">
        <v>80.0</v>
      </c>
      <c r="AO245" t="str">
        <v>79.6</v>
      </c>
      <c r="AP245" t="str">
        <v>0.5</v>
      </c>
      <c r="AQ245" t="str">
        <v>80</v>
      </c>
      <c r="AR245" t="str">
        <v>3.889</v>
      </c>
      <c r="AS245" t="str">
        <v>11:16:27</v>
      </c>
      <c r="AT245" t="str">
        <v>2025-01-29</v>
      </c>
      <c r="AU245" t="str">
        <v>-5.30</v>
      </c>
      <c r="AV245" t="str">
        <v>0</v>
      </c>
      <c r="AW245" t="str">
        <v>-0.000</v>
      </c>
      <c r="AX245" t="str">
        <v>-0.001</v>
      </c>
      <c r="AY245" t="str">
        <v>-9999.000</v>
      </c>
      <c r="AZ245" t="str">
        <v>-0.096</v>
      </c>
      <c r="BA245" t="str">
        <v>-0.170</v>
      </c>
      <c r="BB245" t="str">
        <v>-9999.000</v>
      </c>
      <c r="BC245" t="str">
        <v>1</v>
      </c>
      <c r="BD245" t="str">
        <v>75</v>
      </c>
      <c r="BE245" t="str">
        <v>0.001</v>
      </c>
      <c r="BF245" t="str">
        <v>2.000000</v>
      </c>
      <c r="BG245" t="str">
        <v>0.058905</v>
      </c>
      <c r="BH245" t="str">
        <v>0.000000</v>
      </c>
      <c r="BI245" t="str">
        <v>0.029230</v>
      </c>
      <c r="BJ245" t="str">
        <v>0.000000</v>
      </c>
      <c r="BK245" t="str">
        <v>0.000000</v>
      </c>
      <c r="BL245" t="str">
        <v>-0.000068</v>
      </c>
      <c r="BM245" t="str">
        <v>standard</v>
      </c>
      <c r="BN245" t="str">
        <v>0</v>
      </c>
      <c r="BO245" t="str">
        <v>rectangular</v>
      </c>
      <c r="BP245" t="str">
        <v>7000</v>
      </c>
      <c r="BQ245" t="str">
        <v>500</v>
      </c>
      <c r="BR245" t="str">
        <v>1.000000</v>
      </c>
      <c r="BS245" t="str">
        <v>2.000000</v>
      </c>
      <c r="BT245" t="str">
        <v>55537</v>
      </c>
      <c r="BU245" t="str">
        <v>55537</v>
      </c>
      <c r="BV245" t="str">
        <v>55537</v>
      </c>
      <c r="BW245" t="str">
        <v>0.000000</v>
      </c>
      <c r="BX245" t="str">
        <v>-9999</v>
      </c>
      <c r="BY245" t="str">
        <v>0.000000</v>
      </c>
      <c r="BZ245" t="str">
        <v>0.000000</v>
      </c>
      <c r="CA245" t="str">
        <v>0.000000</v>
      </c>
      <c r="CB245" t="str">
        <v>0.000000</v>
      </c>
      <c r="CC245" t="str">
        <v>2.463708</v>
      </c>
      <c r="CD245" t="str">
        <v>2.507694</v>
      </c>
      <c r="CE245" t="str">
        <v>1.074844</v>
      </c>
      <c r="CF245" t="str">
        <v>0.762051</v>
      </c>
      <c r="CG245" t="str">
        <v>0.285125</v>
      </c>
      <c r="CH245" t="str">
        <v>-0.009045</v>
      </c>
      <c r="CI245" t="str">
        <v>0.800583</v>
      </c>
      <c r="CJ245" t="str">
        <v>0.177202</v>
      </c>
      <c r="CK245" t="str">
        <v>135.928986</v>
      </c>
      <c r="CL245" t="str">
        <v>0.001133</v>
      </c>
      <c r="CM245" t="str">
        <v>2.363673</v>
      </c>
      <c r="CN245" t="str">
        <v>0.000005</v>
      </c>
      <c r="CO245" t="str">
        <v>1.000000</v>
      </c>
      <c r="CP245" t="str">
        <v>2.399535</v>
      </c>
      <c r="CQ245" t="str">
        <v>0.000012</v>
      </c>
      <c r="CR245" t="str">
        <v>1.000000</v>
      </c>
      <c r="CS245" t="str">
        <v>0.601056</v>
      </c>
      <c r="CT245" t="str">
        <v>0.600294</v>
      </c>
      <c r="CU245" t="str">
        <v>0.107352</v>
      </c>
      <c r="CV245" t="str">
        <v>0.000000</v>
      </c>
      <c r="CW245" t="str">
        <v>PSF-01163_20250129112037_4ae</v>
      </c>
      <c r="CX245" t="str">
        <v>PFA-00994</v>
      </c>
      <c r="CY245" t="str">
        <v>PSA-00994</v>
      </c>
      <c r="CZ245" t="str">
        <v>PSF-01163</v>
      </c>
      <c r="DA245" t="str">
        <v>RHS-01998</v>
      </c>
      <c r="DB245" t="str">
        <v>3.0.0</v>
      </c>
      <c r="DC245" t="str">
        <v>2025-01-13T08:33:48.201Z</v>
      </c>
    </row>
    <row r="246">
      <c r="A246" t="str">
        <v>243</v>
      </c>
      <c r="B246" t="str">
        <v>11:21:51</v>
      </c>
      <c r="C246" t="str">
        <v>2025-01-29</v>
      </c>
      <c r="D246" t="str">
        <v>K_lowfl_medbth</v>
      </c>
      <c r="E246" t="str">
        <v>Karina Guo</v>
      </c>
      <c r="F246" t="str">
        <v/>
      </c>
      <c r="G246" t="str">
        <v/>
      </c>
      <c r="H246" t="str">
        <v>743</v>
      </c>
      <c r="I246" t="str">
        <v>Mid</v>
      </c>
      <c r="J246" t="str">
        <f>1/((1/L246)-(1/K246))</f>
        <v>-0.139107</v>
      </c>
      <c r="K246" t="str">
        <f>BH246+(BI246*AN246)+(BJ246*AN246*POWER(V246,2))+(BK246*AN246*V246)+(BL246*POWER(AN246,2))</f>
        <v>1.903457</v>
      </c>
      <c r="L246" t="str">
        <f>((M246/1000)*(1000-((T246+S246)/2)))/(T246-S246)</f>
        <v>-0.150075</v>
      </c>
      <c r="M246" t="str">
        <f>(AN246*(S246-R246))/(100*U246*(1000-S246))*1000</f>
        <v>-1.493114</v>
      </c>
      <c r="N246" t="str">
        <v>1.898688</v>
      </c>
      <c r="O246" t="str">
        <v>1.980990</v>
      </c>
      <c r="P246" t="str">
        <f>0.61365*EXP((17.502*AL246)/(240.97+AL246))</f>
        <v>2.885077</v>
      </c>
      <c r="Q246" t="str">
        <f>P246-N246</f>
        <v>0.986389</v>
      </c>
      <c r="R246" t="str">
        <v>19.510368</v>
      </c>
      <c r="S246" t="str">
        <v>18.699789</v>
      </c>
      <c r="T246" t="str">
        <f>(P246/AM246)*1000</f>
        <v>28.414534</v>
      </c>
      <c r="U246" t="str">
        <f>V246*BG246</f>
        <v>0.441786</v>
      </c>
      <c r="V246" t="str">
        <v>7.500000</v>
      </c>
      <c r="W246" t="str">
        <v>PSF-01163_20250129112151_190</v>
      </c>
      <c r="X246" t="str">
        <v>0.000000</v>
      </c>
      <c r="Y246" t="str">
        <v>0.000000</v>
      </c>
      <c r="Z246" t="str">
        <v>0.000000</v>
      </c>
      <c r="AA246" t="str">
        <v>128.729584</v>
      </c>
      <c r="AB246" t="str">
        <v>591.887695</v>
      </c>
      <c r="AC246" t="str">
        <v>0.782510</v>
      </c>
      <c r="AD246" t="str">
        <v>0.5</v>
      </c>
      <c r="AE246" t="str">
        <v>0.80</v>
      </c>
      <c r="AF246" t="str">
        <f>AC246*AD246*AE246*AQ246</f>
        <v>22.661722</v>
      </c>
      <c r="AG246" t="str">
        <v>1.000000</v>
      </c>
      <c r="AH246" t="str">
        <v>63.85</v>
      </c>
      <c r="AI246" t="str">
        <v>66.62</v>
      </c>
      <c r="AJ246" t="str">
        <v>23.88</v>
      </c>
      <c r="AK246" t="str">
        <v>23.38</v>
      </c>
      <c r="AL246" t="str">
        <f>(AK246-AJ246)*(AJ246*0+0)+AK246</f>
        <v>23.38</v>
      </c>
      <c r="AM246" t="str">
        <v>101.54</v>
      </c>
      <c r="AN246" t="str">
        <v>79.9</v>
      </c>
      <c r="AO246" t="str">
        <v>71.6</v>
      </c>
      <c r="AP246" t="str">
        <v>10.4</v>
      </c>
      <c r="AQ246" t="str">
        <v>72</v>
      </c>
      <c r="AR246" t="str">
        <v>3.889</v>
      </c>
      <c r="AS246" t="str">
        <v>11:16:27</v>
      </c>
      <c r="AT246" t="str">
        <v>2025-01-29</v>
      </c>
      <c r="AU246" t="str">
        <v>-5.30</v>
      </c>
      <c r="AV246" t="str">
        <v>0</v>
      </c>
      <c r="AW246" t="str">
        <v>-0.000</v>
      </c>
      <c r="AX246" t="str">
        <v>-0.000</v>
      </c>
      <c r="AY246" t="str">
        <v>-9999.000</v>
      </c>
      <c r="AZ246" t="str">
        <v>0.067</v>
      </c>
      <c r="BA246" t="str">
        <v>0.610</v>
      </c>
      <c r="BB246" t="str">
        <v>-9999.000</v>
      </c>
      <c r="BC246" t="str">
        <v>1</v>
      </c>
      <c r="BD246" t="str">
        <v>75</v>
      </c>
      <c r="BE246" t="str">
        <v>0.001</v>
      </c>
      <c r="BF246" t="str">
        <v>2.000000</v>
      </c>
      <c r="BG246" t="str">
        <v>0.058905</v>
      </c>
      <c r="BH246" t="str">
        <v>0.000000</v>
      </c>
      <c r="BI246" t="str">
        <v>0.029230</v>
      </c>
      <c r="BJ246" t="str">
        <v>0.000000</v>
      </c>
      <c r="BK246" t="str">
        <v>0.000000</v>
      </c>
      <c r="BL246" t="str">
        <v>-0.000068</v>
      </c>
      <c r="BM246" t="str">
        <v>standard</v>
      </c>
      <c r="BN246" t="str">
        <v>0</v>
      </c>
      <c r="BO246" t="str">
        <v>rectangular</v>
      </c>
      <c r="BP246" t="str">
        <v>7000</v>
      </c>
      <c r="BQ246" t="str">
        <v>500</v>
      </c>
      <c r="BR246" t="str">
        <v>1.000000</v>
      </c>
      <c r="BS246" t="str">
        <v>2.000000</v>
      </c>
      <c r="BT246" t="str">
        <v>55537</v>
      </c>
      <c r="BU246" t="str">
        <v>55537</v>
      </c>
      <c r="BV246" t="str">
        <v>55537</v>
      </c>
      <c r="BW246" t="str">
        <v>0.000000</v>
      </c>
      <c r="BX246" t="str">
        <v>-9999</v>
      </c>
      <c r="BY246" t="str">
        <v>0.000000</v>
      </c>
      <c r="BZ246" t="str">
        <v>0.000000</v>
      </c>
      <c r="CA246" t="str">
        <v>0.000000</v>
      </c>
      <c r="CB246" t="str">
        <v>0.000000</v>
      </c>
      <c r="CC246" t="str">
        <v>2.464751</v>
      </c>
      <c r="CD246" t="str">
        <v>2.507968</v>
      </c>
      <c r="CE246" t="str">
        <v>1.074189</v>
      </c>
      <c r="CF246" t="str">
        <v>0.744606</v>
      </c>
      <c r="CG246" t="str">
        <v>0.285181</v>
      </c>
      <c r="CH246" t="str">
        <v>-0.003779</v>
      </c>
      <c r="CI246" t="str">
        <v>0.804182</v>
      </c>
      <c r="CJ246" t="str">
        <v>0.170323</v>
      </c>
      <c r="CK246" t="str">
        <v>128.729584</v>
      </c>
      <c r="CL246" t="str">
        <v>0.001122</v>
      </c>
      <c r="CM246" t="str">
        <v>2.363673</v>
      </c>
      <c r="CN246" t="str">
        <v>0.000005</v>
      </c>
      <c r="CO246" t="str">
        <v>1.000000</v>
      </c>
      <c r="CP246" t="str">
        <v>2.399535</v>
      </c>
      <c r="CQ246" t="str">
        <v>0.000012</v>
      </c>
      <c r="CR246" t="str">
        <v>1.000000</v>
      </c>
      <c r="CS246" t="str">
        <v>0.601056</v>
      </c>
      <c r="CT246" t="str">
        <v>0.600294</v>
      </c>
      <c r="CU246" t="str">
        <v>0.107352</v>
      </c>
      <c r="CV246" t="str">
        <v>0.000000</v>
      </c>
      <c r="CW246" t="str">
        <v>PSF-01163_20250129112151_190</v>
      </c>
      <c r="CX246" t="str">
        <v>PFA-00994</v>
      </c>
      <c r="CY246" t="str">
        <v>PSA-00994</v>
      </c>
      <c r="CZ246" t="str">
        <v>PSF-01163</v>
      </c>
      <c r="DA246" t="str">
        <v>RHS-01998</v>
      </c>
      <c r="DB246" t="str">
        <v>3.0.0</v>
      </c>
      <c r="DC246" t="str">
        <v>2025-01-13T08:33:48.201Z</v>
      </c>
    </row>
    <row r="247">
      <c r="A247" t="str">
        <v>244</v>
      </c>
      <c r="B247" t="str">
        <v>11:23:36</v>
      </c>
      <c r="C247" t="str">
        <v>2025-01-29</v>
      </c>
      <c r="D247" t="str">
        <v>K_lowfl_medbth</v>
      </c>
      <c r="E247" t="str">
        <v>Karina Guo</v>
      </c>
      <c r="F247" t="str">
        <v/>
      </c>
      <c r="G247" t="str">
        <v/>
      </c>
      <c r="H247" t="str">
        <v>743</v>
      </c>
      <c r="I247" t="str">
        <v>Mid</v>
      </c>
      <c r="J247" t="str">
        <f>1/((1/L247)-(1/K247))</f>
        <v>-0.154541</v>
      </c>
      <c r="K247" t="str">
        <f>BH247+(BI247*AN247)+(BJ247*AN247*POWER(V247,2))+(BK247*AN247*V247)+(BL247*POWER(AN247,2))</f>
        <v>1.901180</v>
      </c>
      <c r="L247" t="str">
        <f>((M247/1000)*(1000-((T247+S247)/2)))/(T247-S247)</f>
        <v>-0.168214</v>
      </c>
      <c r="M247" t="str">
        <f>(AN247*(S247-R247))/(100*U247*(1000-S247))*1000</f>
        <v>-1.553816</v>
      </c>
      <c r="N247" t="str">
        <v>1.906438</v>
      </c>
      <c r="O247" t="str">
        <v>1.992218</v>
      </c>
      <c r="P247" t="str">
        <f>0.61365*EXP((17.502*AL247)/(240.97+AL247))</f>
        <v>2.822560</v>
      </c>
      <c r="Q247" t="str">
        <f>P247-N247</f>
        <v>0.916122</v>
      </c>
      <c r="R247" t="str">
        <v>19.619505</v>
      </c>
      <c r="S247" t="str">
        <v>18.774731</v>
      </c>
      <c r="T247" t="str">
        <f>(P247/AM247)*1000</f>
        <v>27.796764</v>
      </c>
      <c r="U247" t="str">
        <f>V247*BG247</f>
        <v>0.441786</v>
      </c>
      <c r="V247" t="str">
        <v>7.500000</v>
      </c>
      <c r="W247" t="str">
        <v>PSF-01163_20250129112336_63c</v>
      </c>
      <c r="X247" t="str">
        <v>0.000000</v>
      </c>
      <c r="Y247" t="str">
        <v>0.000000</v>
      </c>
      <c r="Z247" t="str">
        <v>0.000000</v>
      </c>
      <c r="AA247" t="str">
        <v>137.555115</v>
      </c>
      <c r="AB247" t="str">
        <v>623.441956</v>
      </c>
      <c r="AC247" t="str">
        <v>0.779362</v>
      </c>
      <c r="AD247" t="str">
        <v>0.5</v>
      </c>
      <c r="AE247" t="str">
        <v>0.80</v>
      </c>
      <c r="AF247" t="str">
        <f>AC247*AD247*AE247*AQ247</f>
        <v>17.488300</v>
      </c>
      <c r="AG247" t="str">
        <v>1.000000</v>
      </c>
      <c r="AH247" t="str">
        <v>64.02</v>
      </c>
      <c r="AI247" t="str">
        <v>66.91</v>
      </c>
      <c r="AJ247" t="str">
        <v>23.90</v>
      </c>
      <c r="AK247" t="str">
        <v>23.02</v>
      </c>
      <c r="AL247" t="str">
        <f>(AK247-AJ247)*(AJ247*0+0)+AK247</f>
        <v>23.02</v>
      </c>
      <c r="AM247" t="str">
        <v>101.54</v>
      </c>
      <c r="AN247" t="str">
        <v>79.7</v>
      </c>
      <c r="AO247" t="str">
        <v>79.5</v>
      </c>
      <c r="AP247" t="str">
        <v>0.3</v>
      </c>
      <c r="AQ247" t="str">
        <v>56</v>
      </c>
      <c r="AR247" t="str">
        <v>3.888</v>
      </c>
      <c r="AS247" t="str">
        <v>11:16:27</v>
      </c>
      <c r="AT247" t="str">
        <v>2025-01-29</v>
      </c>
      <c r="AU247" t="str">
        <v>-5.30</v>
      </c>
      <c r="AV247" t="str">
        <v>0</v>
      </c>
      <c r="AW247" t="str">
        <v>-0.000</v>
      </c>
      <c r="AX247" t="str">
        <v>-0.001</v>
      </c>
      <c r="AY247" t="str">
        <v>-0.004</v>
      </c>
      <c r="AZ247" t="str">
        <v>-0.098</v>
      </c>
      <c r="BA247" t="str">
        <v>-0.113</v>
      </c>
      <c r="BB247" t="str">
        <v>-0.041</v>
      </c>
      <c r="BC247" t="str">
        <v>1</v>
      </c>
      <c r="BD247" t="str">
        <v>75</v>
      </c>
      <c r="BE247" t="str">
        <v>0.001</v>
      </c>
      <c r="BF247" t="str">
        <v>2.000000</v>
      </c>
      <c r="BG247" t="str">
        <v>0.058905</v>
      </c>
      <c r="BH247" t="str">
        <v>0.000000</v>
      </c>
      <c r="BI247" t="str">
        <v>0.029230</v>
      </c>
      <c r="BJ247" t="str">
        <v>0.000000</v>
      </c>
      <c r="BK247" t="str">
        <v>0.000000</v>
      </c>
      <c r="BL247" t="str">
        <v>-0.000068</v>
      </c>
      <c r="BM247" t="str">
        <v>standard</v>
      </c>
      <c r="BN247" t="str">
        <v>0</v>
      </c>
      <c r="BO247" t="str">
        <v>rectangular</v>
      </c>
      <c r="BP247" t="str">
        <v>7000</v>
      </c>
      <c r="BQ247" t="str">
        <v>500</v>
      </c>
      <c r="BR247" t="str">
        <v>1.000000</v>
      </c>
      <c r="BS247" t="str">
        <v>2.000000</v>
      </c>
      <c r="BT247" t="str">
        <v>55537</v>
      </c>
      <c r="BU247" t="str">
        <v>55537</v>
      </c>
      <c r="BV247" t="str">
        <v>55537</v>
      </c>
      <c r="BW247" t="str">
        <v>0.000000</v>
      </c>
      <c r="BX247" t="str">
        <v>-9999</v>
      </c>
      <c r="BY247" t="str">
        <v>0.000000</v>
      </c>
      <c r="BZ247" t="str">
        <v>0.000000</v>
      </c>
      <c r="CA247" t="str">
        <v>0.000000</v>
      </c>
      <c r="CB247" t="str">
        <v>0.000000</v>
      </c>
      <c r="CC247" t="str">
        <v>2.465124</v>
      </c>
      <c r="CD247" t="str">
        <v>2.508202</v>
      </c>
      <c r="CE247" t="str">
        <v>1.073343</v>
      </c>
      <c r="CF247" t="str">
        <v>0.761842</v>
      </c>
      <c r="CG247" t="str">
        <v>0.284931</v>
      </c>
      <c r="CH247" t="str">
        <v>-0.008042</v>
      </c>
      <c r="CI247" t="str">
        <v>0.809122</v>
      </c>
      <c r="CJ247" t="str">
        <v>0.156144</v>
      </c>
      <c r="CK247" t="str">
        <v>137.555115</v>
      </c>
      <c r="CL247" t="str">
        <v>0.001134</v>
      </c>
      <c r="CM247" t="str">
        <v>2.363673</v>
      </c>
      <c r="CN247" t="str">
        <v>0.000005</v>
      </c>
      <c r="CO247" t="str">
        <v>1.000000</v>
      </c>
      <c r="CP247" t="str">
        <v>2.399535</v>
      </c>
      <c r="CQ247" t="str">
        <v>0.000012</v>
      </c>
      <c r="CR247" t="str">
        <v>1.000000</v>
      </c>
      <c r="CS247" t="str">
        <v>0.601056</v>
      </c>
      <c r="CT247" t="str">
        <v>0.600294</v>
      </c>
      <c r="CU247" t="str">
        <v>0.107352</v>
      </c>
      <c r="CV247" t="str">
        <v>0.000000</v>
      </c>
      <c r="CW247" t="str">
        <v>PSF-01163_20250129112336_63c</v>
      </c>
      <c r="CX247" t="str">
        <v>PFA-00994</v>
      </c>
      <c r="CY247" t="str">
        <v>PSA-00994</v>
      </c>
      <c r="CZ247" t="str">
        <v>PSF-01163</v>
      </c>
      <c r="DA247" t="str">
        <v>RHS-01998</v>
      </c>
      <c r="DB247" t="str">
        <v>3.0.0</v>
      </c>
      <c r="DC247" t="str">
        <v>2025-01-13T08:33:48.201Z</v>
      </c>
    </row>
    <row r="248">
      <c r="A248" t="str">
        <v>245</v>
      </c>
      <c r="B248" t="str">
        <v>11:24:34</v>
      </c>
      <c r="C248" t="str">
        <v>2025-01-29</v>
      </c>
      <c r="D248" t="str">
        <v>K_lowfl_medbth</v>
      </c>
      <c r="E248" t="str">
        <v>Karina Guo</v>
      </c>
      <c r="F248" t="str">
        <v/>
      </c>
      <c r="G248" t="str">
        <v/>
      </c>
      <c r="H248" t="str">
        <v>743</v>
      </c>
      <c r="I248" t="str">
        <v>Mid</v>
      </c>
      <c r="J248" t="str">
        <f>1/((1/L248)-(1/K248))</f>
        <v>-0.163210</v>
      </c>
      <c r="K248" t="str">
        <f>BH248+(BI248*AN248)+(BJ248*AN248*POWER(V248,2))+(BK248*AN248*V248)+(BL248*POWER(AN248,2))</f>
        <v>1.900038</v>
      </c>
      <c r="L248" t="str">
        <f>((M248/1000)*(1000-((T248+S248)/2)))/(T248-S248)</f>
        <v>-0.178547</v>
      </c>
      <c r="M248" t="str">
        <f>(AN248*(S248-R248))/(100*U248*(1000-S248))*1000</f>
        <v>-1.666351</v>
      </c>
      <c r="N248" t="str">
        <v>1.914723</v>
      </c>
      <c r="O248" t="str">
        <v>2.006786</v>
      </c>
      <c r="P248" t="str">
        <f>0.61365*EXP((17.502*AL248)/(240.97+AL248))</f>
        <v>2.840275</v>
      </c>
      <c r="Q248" t="str">
        <f>P248-N248</f>
        <v>0.925552</v>
      </c>
      <c r="R248" t="str">
        <v>19.761749</v>
      </c>
      <c r="S248" t="str">
        <v>18.855164</v>
      </c>
      <c r="T248" t="str">
        <f>(P248/AM248)*1000</f>
        <v>27.969500</v>
      </c>
      <c r="U248" t="str">
        <f>V248*BG248</f>
        <v>0.441786</v>
      </c>
      <c r="V248" t="str">
        <v>7.500000</v>
      </c>
      <c r="W248" t="str">
        <v>PSF-01163_20250129112434_f88</v>
      </c>
      <c r="X248" t="str">
        <v>0.000000</v>
      </c>
      <c r="Y248" t="str">
        <v>0.000000</v>
      </c>
      <c r="Z248" t="str">
        <v>0.000000</v>
      </c>
      <c r="AA248" t="str">
        <v>113.508942</v>
      </c>
      <c r="AB248" t="str">
        <v>528.242798</v>
      </c>
      <c r="AC248" t="str">
        <v>0.785120</v>
      </c>
      <c r="AD248" t="str">
        <v>0.5</v>
      </c>
      <c r="AE248" t="str">
        <v>0.80</v>
      </c>
      <c r="AF248" t="str">
        <f>AC248*AD248*AE248*AQ248</f>
        <v>15.570646</v>
      </c>
      <c r="AG248" t="str">
        <v>1.000000</v>
      </c>
      <c r="AH248" t="str">
        <v>64.23</v>
      </c>
      <c r="AI248" t="str">
        <v>67.32</v>
      </c>
      <c r="AJ248" t="str">
        <v>23.92</v>
      </c>
      <c r="AK248" t="str">
        <v>23.12</v>
      </c>
      <c r="AL248" t="str">
        <f>(AK248-AJ248)*(AJ248*0+0)+AK248</f>
        <v>23.12</v>
      </c>
      <c r="AM248" t="str">
        <v>101.55</v>
      </c>
      <c r="AN248" t="str">
        <v>79.7</v>
      </c>
      <c r="AO248" t="str">
        <v>79.5</v>
      </c>
      <c r="AP248" t="str">
        <v>0.2</v>
      </c>
      <c r="AQ248" t="str">
        <v>50</v>
      </c>
      <c r="AR248" t="str">
        <v>3.886</v>
      </c>
      <c r="AS248" t="str">
        <v>11:16:27</v>
      </c>
      <c r="AT248" t="str">
        <v>2025-01-29</v>
      </c>
      <c r="AU248" t="str">
        <v>-5.30</v>
      </c>
      <c r="AV248" t="str">
        <v>0</v>
      </c>
      <c r="AW248" t="str">
        <v>-0.000</v>
      </c>
      <c r="AX248" t="str">
        <v>0.000</v>
      </c>
      <c r="AY248" t="str">
        <v>0.002</v>
      </c>
      <c r="AZ248" t="str">
        <v>3.378</v>
      </c>
      <c r="BA248" t="str">
        <v>0.974</v>
      </c>
      <c r="BB248" t="str">
        <v>0.222</v>
      </c>
      <c r="BC248" t="str">
        <v>1</v>
      </c>
      <c r="BD248" t="str">
        <v>75</v>
      </c>
      <c r="BE248" t="str">
        <v>0.001</v>
      </c>
      <c r="BF248" t="str">
        <v>2.000000</v>
      </c>
      <c r="BG248" t="str">
        <v>0.058905</v>
      </c>
      <c r="BH248" t="str">
        <v>0.000000</v>
      </c>
      <c r="BI248" t="str">
        <v>0.029230</v>
      </c>
      <c r="BJ248" t="str">
        <v>0.000000</v>
      </c>
      <c r="BK248" t="str">
        <v>0.000000</v>
      </c>
      <c r="BL248" t="str">
        <v>-0.000068</v>
      </c>
      <c r="BM248" t="str">
        <v>standard</v>
      </c>
      <c r="BN248" t="str">
        <v>0</v>
      </c>
      <c r="BO248" t="str">
        <v>rectangular</v>
      </c>
      <c r="BP248" t="str">
        <v>7000</v>
      </c>
      <c r="BQ248" t="str">
        <v>500</v>
      </c>
      <c r="BR248" t="str">
        <v>1.000000</v>
      </c>
      <c r="BS248" t="str">
        <v>2.000000</v>
      </c>
      <c r="BT248" t="str">
        <v>55537</v>
      </c>
      <c r="BU248" t="str">
        <v>55537</v>
      </c>
      <c r="BV248" t="str">
        <v>55537</v>
      </c>
      <c r="BW248" t="str">
        <v>0.000000</v>
      </c>
      <c r="BX248" t="str">
        <v>-9999</v>
      </c>
      <c r="BY248" t="str">
        <v>0.000000</v>
      </c>
      <c r="BZ248" t="str">
        <v>0.000000</v>
      </c>
      <c r="CA248" t="str">
        <v>0.000000</v>
      </c>
      <c r="CB248" t="str">
        <v>0.000000</v>
      </c>
      <c r="CC248" t="str">
        <v>2.465666</v>
      </c>
      <c r="CD248" t="str">
        <v>2.508483</v>
      </c>
      <c r="CE248" t="str">
        <v>1.072919</v>
      </c>
      <c r="CF248" t="str">
        <v>0.761979</v>
      </c>
      <c r="CG248" t="str">
        <v>0.284732</v>
      </c>
      <c r="CH248" t="str">
        <v>-0.007092</v>
      </c>
      <c r="CI248" t="str">
        <v>0.811815</v>
      </c>
      <c r="CJ248" t="str">
        <v>0.150475</v>
      </c>
      <c r="CK248" t="str">
        <v>113.508942</v>
      </c>
      <c r="CL248" t="str">
        <v>0.001138</v>
      </c>
      <c r="CM248" t="str">
        <v>2.363673</v>
      </c>
      <c r="CN248" t="str">
        <v>0.000005</v>
      </c>
      <c r="CO248" t="str">
        <v>1.000000</v>
      </c>
      <c r="CP248" t="str">
        <v>2.399535</v>
      </c>
      <c r="CQ248" t="str">
        <v>0.000012</v>
      </c>
      <c r="CR248" t="str">
        <v>1.000000</v>
      </c>
      <c r="CS248" t="str">
        <v>0.601056</v>
      </c>
      <c r="CT248" t="str">
        <v>0.600294</v>
      </c>
      <c r="CU248" t="str">
        <v>0.107352</v>
      </c>
      <c r="CV248" t="str">
        <v>0.000000</v>
      </c>
      <c r="CW248" t="str">
        <v>PSF-01163_20250129112434_f88</v>
      </c>
      <c r="CX248" t="str">
        <v>PFA-00994</v>
      </c>
      <c r="CY248" t="str">
        <v>PSA-00994</v>
      </c>
      <c r="CZ248" t="str">
        <v>PSF-01163</v>
      </c>
      <c r="DA248" t="str">
        <v>RHS-01998</v>
      </c>
      <c r="DB248" t="str">
        <v>3.0.0</v>
      </c>
      <c r="DC248" t="str">
        <v>2025-01-13T08:33:48.201Z</v>
      </c>
    </row>
    <row r="249">
      <c r="A249" t="str">
        <v>246</v>
      </c>
      <c r="B249" t="str">
        <v>11:25:33</v>
      </c>
      <c r="C249" t="str">
        <v>2025-01-29</v>
      </c>
      <c r="D249" t="str">
        <v>K_lowfl_medbth</v>
      </c>
      <c r="E249" t="str">
        <v>Karina Guo</v>
      </c>
      <c r="F249" t="str">
        <v/>
      </c>
      <c r="G249" t="str">
        <v/>
      </c>
      <c r="H249" t="str">
        <v>743</v>
      </c>
      <c r="I249" t="str">
        <v>Mid</v>
      </c>
      <c r="J249" t="str">
        <f>1/((1/L249)-(1/K249))</f>
        <v>-0.139168</v>
      </c>
      <c r="K249" t="str">
        <f>BH249+(BI249*AN249)+(BJ249*AN249*POWER(V249,2))+(BK249*AN249*V249)+(BL249*POWER(AN249,2))</f>
        <v>1.907646</v>
      </c>
      <c r="L249" t="str">
        <f>((M249/1000)*(1000-((T249+S249)/2)))/(T249-S249)</f>
        <v>-0.150119</v>
      </c>
      <c r="M249" t="str">
        <f>(AN249*(S249-R249))/(100*U249*(1000-S249))*1000</f>
        <v>-1.377902</v>
      </c>
      <c r="N249" t="str">
        <v>1.926885</v>
      </c>
      <c r="O249" t="str">
        <v>2.002606</v>
      </c>
      <c r="P249" t="str">
        <f>0.61365*EXP((17.502*AL249)/(240.97+AL249))</f>
        <v>2.837066</v>
      </c>
      <c r="Q249" t="str">
        <f>P249-N249</f>
        <v>0.910181</v>
      </c>
      <c r="R249" t="str">
        <v>19.721512</v>
      </c>
      <c r="S249" t="str">
        <v>18.975813</v>
      </c>
      <c r="T249" t="str">
        <f>(P249/AM249)*1000</f>
        <v>27.939205</v>
      </c>
      <c r="U249" t="str">
        <f>V249*BG249</f>
        <v>0.441786</v>
      </c>
      <c r="V249" t="str">
        <v>7.500000</v>
      </c>
      <c r="W249" t="str">
        <v>PSF-01163_20250129112533_be7</v>
      </c>
      <c r="X249" t="str">
        <v>0.000000</v>
      </c>
      <c r="Y249" t="str">
        <v>0.000000</v>
      </c>
      <c r="Z249" t="str">
        <v>0.000000</v>
      </c>
      <c r="AA249" t="str">
        <v>133.881927</v>
      </c>
      <c r="AB249" t="str">
        <v>607.975952</v>
      </c>
      <c r="AC249" t="str">
        <v>0.779791</v>
      </c>
      <c r="AD249" t="str">
        <v>0.5</v>
      </c>
      <c r="AE249" t="str">
        <v>0.80</v>
      </c>
      <c r="AF249" t="str">
        <f>AC249*AD249*AE249*AQ249</f>
        <v>11.167787</v>
      </c>
      <c r="AG249" t="str">
        <v>1.000000</v>
      </c>
      <c r="AH249" t="str">
        <v>64.57</v>
      </c>
      <c r="AI249" t="str">
        <v>67.11</v>
      </c>
      <c r="AJ249" t="str">
        <v>23.94</v>
      </c>
      <c r="AK249" t="str">
        <v>23.10</v>
      </c>
      <c r="AL249" t="str">
        <f>(AK249-AJ249)*(AJ249*0+0)+AK249</f>
        <v>23.10</v>
      </c>
      <c r="AM249" t="str">
        <v>101.54</v>
      </c>
      <c r="AN249" t="str">
        <v>80.1</v>
      </c>
      <c r="AO249" t="str">
        <v>68.6</v>
      </c>
      <c r="AP249" t="str">
        <v>14.4</v>
      </c>
      <c r="AQ249" t="str">
        <v>36</v>
      </c>
      <c r="AR249" t="str">
        <v>3.883</v>
      </c>
      <c r="AS249" t="str">
        <v>11:16:27</v>
      </c>
      <c r="AT249" t="str">
        <v>2025-01-29</v>
      </c>
      <c r="AU249" t="str">
        <v>-5.30</v>
      </c>
      <c r="AV249" t="str">
        <v>0</v>
      </c>
      <c r="AW249" t="str">
        <v>0.000</v>
      </c>
      <c r="AX249" t="str">
        <v>-0.000</v>
      </c>
      <c r="AY249" t="str">
        <v>-0.002</v>
      </c>
      <c r="AZ249" t="str">
        <v>0.129</v>
      </c>
      <c r="BA249" t="str">
        <v>0.177</v>
      </c>
      <c r="BB249" t="str">
        <v>0.361</v>
      </c>
      <c r="BC249" t="str">
        <v>1</v>
      </c>
      <c r="BD249" t="str">
        <v>75</v>
      </c>
      <c r="BE249" t="str">
        <v>0.001</v>
      </c>
      <c r="BF249" t="str">
        <v>2.000000</v>
      </c>
      <c r="BG249" t="str">
        <v>0.058905</v>
      </c>
      <c r="BH249" t="str">
        <v>0.000000</v>
      </c>
      <c r="BI249" t="str">
        <v>0.029230</v>
      </c>
      <c r="BJ249" t="str">
        <v>0.000000</v>
      </c>
      <c r="BK249" t="str">
        <v>0.000000</v>
      </c>
      <c r="BL249" t="str">
        <v>-0.000068</v>
      </c>
      <c r="BM249" t="str">
        <v>standard</v>
      </c>
      <c r="BN249" t="str">
        <v>0</v>
      </c>
      <c r="BO249" t="str">
        <v>rectangular</v>
      </c>
      <c r="BP249" t="str">
        <v>7000</v>
      </c>
      <c r="BQ249" t="str">
        <v>500</v>
      </c>
      <c r="BR249" t="str">
        <v>1.000000</v>
      </c>
      <c r="BS249" t="str">
        <v>2.000000</v>
      </c>
      <c r="BT249" t="str">
        <v>55537</v>
      </c>
      <c r="BU249" t="str">
        <v>55537</v>
      </c>
      <c r="BV249" t="str">
        <v>55537</v>
      </c>
      <c r="BW249" t="str">
        <v>0.000000</v>
      </c>
      <c r="BX249" t="str">
        <v>-9999</v>
      </c>
      <c r="BY249" t="str">
        <v>0.000000</v>
      </c>
      <c r="BZ249" t="str">
        <v>0.000000</v>
      </c>
      <c r="CA249" t="str">
        <v>0.000000</v>
      </c>
      <c r="CB249" t="str">
        <v>0.000000</v>
      </c>
      <c r="CC249" t="str">
        <v>2.465381</v>
      </c>
      <c r="CD249" t="str">
        <v>2.508933</v>
      </c>
      <c r="CE249" t="str">
        <v>1.075748</v>
      </c>
      <c r="CF249" t="str">
        <v>0.738171</v>
      </c>
      <c r="CG249" t="str">
        <v>0.284520</v>
      </c>
      <c r="CH249" t="str">
        <v>-0.007506</v>
      </c>
      <c r="CI249" t="str">
        <v>0.814340</v>
      </c>
      <c r="CJ249" t="str">
        <v>0.138492</v>
      </c>
      <c r="CK249" t="str">
        <v>133.881927</v>
      </c>
      <c r="CL249" t="str">
        <v>0.001144</v>
      </c>
      <c r="CM249" t="str">
        <v>2.363673</v>
      </c>
      <c r="CN249" t="str">
        <v>0.000005</v>
      </c>
      <c r="CO249" t="str">
        <v>1.000000</v>
      </c>
      <c r="CP249" t="str">
        <v>2.399535</v>
      </c>
      <c r="CQ249" t="str">
        <v>0.000012</v>
      </c>
      <c r="CR249" t="str">
        <v>1.000000</v>
      </c>
      <c r="CS249" t="str">
        <v>0.601056</v>
      </c>
      <c r="CT249" t="str">
        <v>0.600294</v>
      </c>
      <c r="CU249" t="str">
        <v>0.107352</v>
      </c>
      <c r="CV249" t="str">
        <v>0.000000</v>
      </c>
      <c r="CW249" t="str">
        <v>PSF-01163_20250129112533_be7</v>
      </c>
      <c r="CX249" t="str">
        <v>PFA-00994</v>
      </c>
      <c r="CY249" t="str">
        <v>PSA-00994</v>
      </c>
      <c r="CZ249" t="str">
        <v>PSF-01163</v>
      </c>
      <c r="DA249" t="str">
        <v>RHS-01998</v>
      </c>
      <c r="DB249" t="str">
        <v>3.0.0</v>
      </c>
      <c r="DC249" t="str">
        <v>2025-01-13T08:33:48.201Z</v>
      </c>
    </row>
    <row r="250">
      <c r="A250" t="str">
        <v>247</v>
      </c>
      <c r="B250" t="str">
        <v>11:27:12</v>
      </c>
      <c r="C250" t="str">
        <v>2025-01-29</v>
      </c>
      <c r="D250" t="str">
        <v>K_lowfl_medbth</v>
      </c>
      <c r="E250" t="str">
        <v>Karina Guo</v>
      </c>
      <c r="F250" t="str">
        <v/>
      </c>
      <c r="G250" t="str">
        <v/>
      </c>
      <c r="H250" t="str">
        <v>222</v>
      </c>
      <c r="I250" t="str">
        <v>High</v>
      </c>
      <c r="J250" t="str">
        <f>1/((1/L250)-(1/K250))</f>
        <v>-0.121718</v>
      </c>
      <c r="K250" t="str">
        <f>BH250+(BI250*AN250)+(BJ250*AN250*POWER(V250,2))+(BK250*AN250*V250)+(BL250*POWER(AN250,2))</f>
        <v>1.901568</v>
      </c>
      <c r="L250" t="str">
        <f>((M250/1000)*(1000-((T250+S250)/2)))/(T250-S250)</f>
        <v>-0.130042</v>
      </c>
      <c r="M250" t="str">
        <f>(AN250*(S250-R250))/(100*U250*(1000-S250))*1000</f>
        <v>-1.221702</v>
      </c>
      <c r="N250" t="str">
        <v>1.941116</v>
      </c>
      <c r="O250" t="str">
        <v>2.008519</v>
      </c>
      <c r="P250" t="str">
        <f>0.61365*EXP((17.502*AL250)/(240.97+AL250))</f>
        <v>2.872455</v>
      </c>
      <c r="Q250" t="str">
        <f>P250-N250</f>
        <v>0.931339</v>
      </c>
      <c r="R250" t="str">
        <v>19.780329</v>
      </c>
      <c r="S250" t="str">
        <v>19.116524</v>
      </c>
      <c r="T250" t="str">
        <f>(P250/AM250)*1000</f>
        <v>28.288549</v>
      </c>
      <c r="U250" t="str">
        <f>V250*BG250</f>
        <v>0.441786</v>
      </c>
      <c r="V250" t="str">
        <v>7.500000</v>
      </c>
      <c r="W250" t="str">
        <v>PSF-01163_20250129112712_da3</v>
      </c>
      <c r="X250" t="str">
        <v>0.000000</v>
      </c>
      <c r="Y250" t="str">
        <v>0.000000</v>
      </c>
      <c r="Z250" t="str">
        <v>0.000000</v>
      </c>
      <c r="AA250" t="str">
        <v>172.453522</v>
      </c>
      <c r="AB250" t="str">
        <v>530.839233</v>
      </c>
      <c r="AC250" t="str">
        <v>0.675130</v>
      </c>
      <c r="AD250" t="str">
        <v>0.5</v>
      </c>
      <c r="AE250" t="str">
        <v>0.80</v>
      </c>
      <c r="AF250" t="str">
        <f>AC250*AD250*AE250*AQ250</f>
        <v>20.467396</v>
      </c>
      <c r="AG250" t="str">
        <v>1.000000</v>
      </c>
      <c r="AH250" t="str">
        <v>64.90</v>
      </c>
      <c r="AI250" t="str">
        <v>67.16</v>
      </c>
      <c r="AJ250" t="str">
        <v>23.98</v>
      </c>
      <c r="AK250" t="str">
        <v>23.31</v>
      </c>
      <c r="AL250" t="str">
        <f>(AK250-AJ250)*(AJ250*0+0)+AK250</f>
        <v>23.31</v>
      </c>
      <c r="AM250" t="str">
        <v>101.54</v>
      </c>
      <c r="AN250" t="str">
        <v>79.8</v>
      </c>
      <c r="AO250" t="str">
        <v>79.4</v>
      </c>
      <c r="AP250" t="str">
        <v>0.4</v>
      </c>
      <c r="AQ250" t="str">
        <v>76</v>
      </c>
      <c r="AR250" t="str">
        <v>3.882</v>
      </c>
      <c r="AS250" t="str">
        <v>11:26:51</v>
      </c>
      <c r="AT250" t="str">
        <v>2025-01-29</v>
      </c>
      <c r="AU250" t="str">
        <v>-4.73</v>
      </c>
      <c r="AV250" t="str">
        <v>0</v>
      </c>
      <c r="AW250" t="str">
        <v>-0.001</v>
      </c>
      <c r="AX250" t="str">
        <v>-0.001</v>
      </c>
      <c r="AY250" t="str">
        <v>-0.002</v>
      </c>
      <c r="AZ250" t="str">
        <v>-0.165</v>
      </c>
      <c r="BA250" t="str">
        <v>-0.651</v>
      </c>
      <c r="BB250" t="str">
        <v>-2.299</v>
      </c>
      <c r="BC250" t="str">
        <v>1</v>
      </c>
      <c r="BD250" t="str">
        <v>75</v>
      </c>
      <c r="BE250" t="str">
        <v>0.001</v>
      </c>
      <c r="BF250" t="str">
        <v>2.000000</v>
      </c>
      <c r="BG250" t="str">
        <v>0.058905</v>
      </c>
      <c r="BH250" t="str">
        <v>0.000000</v>
      </c>
      <c r="BI250" t="str">
        <v>0.029230</v>
      </c>
      <c r="BJ250" t="str">
        <v>0.000000</v>
      </c>
      <c r="BK250" t="str">
        <v>0.000000</v>
      </c>
      <c r="BL250" t="str">
        <v>-0.000068</v>
      </c>
      <c r="BM250" t="str">
        <v>standard</v>
      </c>
      <c r="BN250" t="str">
        <v>0</v>
      </c>
      <c r="BO250" t="str">
        <v>rectangular</v>
      </c>
      <c r="BP250" t="str">
        <v>7000</v>
      </c>
      <c r="BQ250" t="str">
        <v>500</v>
      </c>
      <c r="BR250" t="str">
        <v>1.000000</v>
      </c>
      <c r="BS250" t="str">
        <v>2.000000</v>
      </c>
      <c r="BT250" t="str">
        <v>55537</v>
      </c>
      <c r="BU250" t="str">
        <v>55537</v>
      </c>
      <c r="BV250" t="str">
        <v>55537</v>
      </c>
      <c r="BW250" t="str">
        <v>0.000000</v>
      </c>
      <c r="BX250" t="str">
        <v>-9999</v>
      </c>
      <c r="BY250" t="str">
        <v>0.000000</v>
      </c>
      <c r="BZ250" t="str">
        <v>0.000000</v>
      </c>
      <c r="CA250" t="str">
        <v>0.000000</v>
      </c>
      <c r="CB250" t="str">
        <v>0.000000</v>
      </c>
      <c r="CC250" t="str">
        <v>2.465437</v>
      </c>
      <c r="CD250" t="str">
        <v>2.508605</v>
      </c>
      <c r="CE250" t="str">
        <v>1.073487</v>
      </c>
      <c r="CF250" t="str">
        <v>0.761772</v>
      </c>
      <c r="CG250" t="str">
        <v>0.284099</v>
      </c>
      <c r="CH250" t="str">
        <v>-0.005643</v>
      </c>
      <c r="CI250" t="str">
        <v>0.818769</v>
      </c>
      <c r="CJ250" t="str">
        <v>0.173271</v>
      </c>
      <c r="CK250" t="str">
        <v>172.453522</v>
      </c>
      <c r="CL250" t="str">
        <v>0.001130</v>
      </c>
      <c r="CM250" t="str">
        <v>2.363673</v>
      </c>
      <c r="CN250" t="str">
        <v>0.000005</v>
      </c>
      <c r="CO250" t="str">
        <v>1.000000</v>
      </c>
      <c r="CP250" t="str">
        <v>2.399535</v>
      </c>
      <c r="CQ250" t="str">
        <v>0.000012</v>
      </c>
      <c r="CR250" t="str">
        <v>1.000000</v>
      </c>
      <c r="CS250" t="str">
        <v>0.601056</v>
      </c>
      <c r="CT250" t="str">
        <v>0.600294</v>
      </c>
      <c r="CU250" t="str">
        <v>0.107352</v>
      </c>
      <c r="CV250" t="str">
        <v>0.000000</v>
      </c>
      <c r="CW250" t="str">
        <v>PSF-01163_20250129112712_da3</v>
      </c>
      <c r="CX250" t="str">
        <v>PFA-00994</v>
      </c>
      <c r="CY250" t="str">
        <v>PSA-00994</v>
      </c>
      <c r="CZ250" t="str">
        <v>PSF-01163</v>
      </c>
      <c r="DA250" t="str">
        <v>RHS-01998</v>
      </c>
      <c r="DB250" t="str">
        <v>3.0.0</v>
      </c>
      <c r="DC250" t="str">
        <v>2025-01-13T08:33:48.201Z</v>
      </c>
    </row>
    <row r="251">
      <c r="A251" t="str">
        <v>248</v>
      </c>
      <c r="B251" t="str">
        <v>11:27:42</v>
      </c>
      <c r="C251" t="str">
        <v>2025-01-29</v>
      </c>
      <c r="D251" t="str">
        <v>K_lowfl_medbth</v>
      </c>
      <c r="E251" t="str">
        <v>Karina Guo</v>
      </c>
      <c r="F251" t="str">
        <v/>
      </c>
      <c r="G251" t="str">
        <v/>
      </c>
      <c r="H251" t="str">
        <v>222</v>
      </c>
      <c r="I251" t="str">
        <v>High</v>
      </c>
      <c r="J251" t="str">
        <f>1/((1/L251)-(1/K251))</f>
        <v>-0.101333</v>
      </c>
      <c r="K251" t="str">
        <f>BH251+(BI251*AN251)+(BJ251*AN251*POWER(V251,2))+(BK251*AN251*V251)+(BL251*POWER(AN251,2))</f>
        <v>1.904518</v>
      </c>
      <c r="L251" t="str">
        <f>((M251/1000)*(1000-((T251+S251)/2)))/(T251-S251)</f>
        <v>-0.107028</v>
      </c>
      <c r="M251" t="str">
        <f>(AN251*(S251-R251))/(100*U251*(1000-S251))*1000</f>
        <v>-1.016668</v>
      </c>
      <c r="N251" t="str">
        <v>1.946843</v>
      </c>
      <c r="O251" t="str">
        <v>2.002819</v>
      </c>
      <c r="P251" t="str">
        <f>0.61365*EXP((17.502*AL251)/(240.97+AL251))</f>
        <v>2.888426</v>
      </c>
      <c r="Q251" t="str">
        <f>P251-N251</f>
        <v>0.941584</v>
      </c>
      <c r="R251" t="str">
        <v>19.724236</v>
      </c>
      <c r="S251" t="str">
        <v>19.172972</v>
      </c>
      <c r="T251" t="str">
        <f>(P251/AM251)*1000</f>
        <v>28.445911</v>
      </c>
      <c r="U251" t="str">
        <f>V251*BG251</f>
        <v>0.441786</v>
      </c>
      <c r="V251" t="str">
        <v>7.500000</v>
      </c>
      <c r="W251" t="str">
        <v>PSF-01163_20250129112742_b77</v>
      </c>
      <c r="X251" t="str">
        <v>0.000000</v>
      </c>
      <c r="Y251" t="str">
        <v>0.000000</v>
      </c>
      <c r="Z251" t="str">
        <v>0.000000</v>
      </c>
      <c r="AA251" t="str">
        <v>157.276871</v>
      </c>
      <c r="AB251" t="str">
        <v>572.300781</v>
      </c>
      <c r="AC251" t="str">
        <v>0.725185</v>
      </c>
      <c r="AD251" t="str">
        <v>0.5</v>
      </c>
      <c r="AE251" t="str">
        <v>0.80</v>
      </c>
      <c r="AF251" t="str">
        <f>AC251*AD251*AE251*AQ251</f>
        <v>23.486874</v>
      </c>
      <c r="AG251" t="str">
        <v>1.000000</v>
      </c>
      <c r="AH251" t="str">
        <v>65.05</v>
      </c>
      <c r="AI251" t="str">
        <v>66.92</v>
      </c>
      <c r="AJ251" t="str">
        <v>23.99</v>
      </c>
      <c r="AK251" t="str">
        <v>23.40</v>
      </c>
      <c r="AL251" t="str">
        <f>(AK251-AJ251)*(AJ251*0+0)+AK251</f>
        <v>23.40</v>
      </c>
      <c r="AM251" t="str">
        <v>101.54</v>
      </c>
      <c r="AN251" t="str">
        <v>79.9</v>
      </c>
      <c r="AO251" t="str">
        <v>78.5</v>
      </c>
      <c r="AP251" t="str">
        <v>1.8</v>
      </c>
      <c r="AQ251" t="str">
        <v>81</v>
      </c>
      <c r="AR251" t="str">
        <v>3.882</v>
      </c>
      <c r="AS251" t="str">
        <v>11:26:51</v>
      </c>
      <c r="AT251" t="str">
        <v>2025-01-29</v>
      </c>
      <c r="AU251" t="str">
        <v>-4.73</v>
      </c>
      <c r="AV251" t="str">
        <v>0</v>
      </c>
      <c r="AW251" t="str">
        <v>-0.000</v>
      </c>
      <c r="AX251" t="str">
        <v>-0.001</v>
      </c>
      <c r="AY251" t="str">
        <v>-0.002</v>
      </c>
      <c r="AZ251" t="str">
        <v>-0.246</v>
      </c>
      <c r="BA251" t="str">
        <v>-0.588</v>
      </c>
      <c r="BB251" t="str">
        <v>-0.641</v>
      </c>
      <c r="BC251" t="str">
        <v>1</v>
      </c>
      <c r="BD251" t="str">
        <v>75</v>
      </c>
      <c r="BE251" t="str">
        <v>0.001</v>
      </c>
      <c r="BF251" t="str">
        <v>2.000000</v>
      </c>
      <c r="BG251" t="str">
        <v>0.058905</v>
      </c>
      <c r="BH251" t="str">
        <v>0.000000</v>
      </c>
      <c r="BI251" t="str">
        <v>0.029230</v>
      </c>
      <c r="BJ251" t="str">
        <v>0.000000</v>
      </c>
      <c r="BK251" t="str">
        <v>0.000000</v>
      </c>
      <c r="BL251" t="str">
        <v>-0.000068</v>
      </c>
      <c r="BM251" t="str">
        <v>standard</v>
      </c>
      <c r="BN251" t="str">
        <v>0</v>
      </c>
      <c r="BO251" t="str">
        <v>rectangular</v>
      </c>
      <c r="BP251" t="str">
        <v>7000</v>
      </c>
      <c r="BQ251" t="str">
        <v>500</v>
      </c>
      <c r="BR251" t="str">
        <v>1.000000</v>
      </c>
      <c r="BS251" t="str">
        <v>2.000000</v>
      </c>
      <c r="BT251" t="str">
        <v>55537</v>
      </c>
      <c r="BU251" t="str">
        <v>55537</v>
      </c>
      <c r="BV251" t="str">
        <v>55537</v>
      </c>
      <c r="BW251" t="str">
        <v>0.000000</v>
      </c>
      <c r="BX251" t="str">
        <v>-9999</v>
      </c>
      <c r="BY251" t="str">
        <v>0.000000</v>
      </c>
      <c r="BZ251" t="str">
        <v>0.000000</v>
      </c>
      <c r="CA251" t="str">
        <v>0.000000</v>
      </c>
      <c r="CB251" t="str">
        <v>0.000000</v>
      </c>
      <c r="CC251" t="str">
        <v>2.465133</v>
      </c>
      <c r="CD251" t="str">
        <v>2.508807</v>
      </c>
      <c r="CE251" t="str">
        <v>1.074584</v>
      </c>
      <c r="CF251" t="str">
        <v>0.759691</v>
      </c>
      <c r="CG251" t="str">
        <v>0.283982</v>
      </c>
      <c r="CH251" t="str">
        <v>-0.004737</v>
      </c>
      <c r="CI251" t="str">
        <v>0.820100</v>
      </c>
      <c r="CJ251" t="str">
        <v>0.177775</v>
      </c>
      <c r="CK251" t="str">
        <v>157.276871</v>
      </c>
      <c r="CL251" t="str">
        <v>0.001144</v>
      </c>
      <c r="CM251" t="str">
        <v>2.363673</v>
      </c>
      <c r="CN251" t="str">
        <v>0.000005</v>
      </c>
      <c r="CO251" t="str">
        <v>1.000000</v>
      </c>
      <c r="CP251" t="str">
        <v>2.399535</v>
      </c>
      <c r="CQ251" t="str">
        <v>0.000012</v>
      </c>
      <c r="CR251" t="str">
        <v>1.000000</v>
      </c>
      <c r="CS251" t="str">
        <v>0.601056</v>
      </c>
      <c r="CT251" t="str">
        <v>0.600294</v>
      </c>
      <c r="CU251" t="str">
        <v>0.107352</v>
      </c>
      <c r="CV251" t="str">
        <v>0.000000</v>
      </c>
      <c r="CW251" t="str">
        <v>PSF-01163_20250129112742_b77</v>
      </c>
      <c r="CX251" t="str">
        <v>PFA-00994</v>
      </c>
      <c r="CY251" t="str">
        <v>PSA-00994</v>
      </c>
      <c r="CZ251" t="str">
        <v>PSF-01163</v>
      </c>
      <c r="DA251" t="str">
        <v>RHS-01998</v>
      </c>
      <c r="DB251" t="str">
        <v>3.0.0</v>
      </c>
      <c r="DC251" t="str">
        <v>2025-01-13T08:33:48.201Z</v>
      </c>
    </row>
    <row r="252">
      <c r="A252" t="str">
        <v>249</v>
      </c>
      <c r="B252" t="str">
        <v>11:28:00</v>
      </c>
      <c r="C252" t="str">
        <v>2025-01-29</v>
      </c>
      <c r="D252" t="str">
        <v>K_lowfl_medbth</v>
      </c>
      <c r="E252" t="str">
        <v>Karina Guo</v>
      </c>
      <c r="F252" t="str">
        <v/>
      </c>
      <c r="G252" t="str">
        <v/>
      </c>
      <c r="H252" t="str">
        <v>222</v>
      </c>
      <c r="I252" t="str">
        <v>High</v>
      </c>
      <c r="J252" t="str">
        <f>1/((1/L252)-(1/K252))</f>
        <v>-0.117577</v>
      </c>
      <c r="K252" t="str">
        <f>BH252+(BI252*AN252)+(BJ252*AN252*POWER(V252,2))+(BK252*AN252*V252)+(BL252*POWER(AN252,2))</f>
        <v>1.904862</v>
      </c>
      <c r="L252" t="str">
        <f>((M252/1000)*(1000-((T252+S252)/2)))/(T252-S252)</f>
        <v>-0.125312</v>
      </c>
      <c r="M252" t="str">
        <f>(AN252*(S252-R252))/(100*U252*(1000-S252))*1000</f>
        <v>-1.183902</v>
      </c>
      <c r="N252" t="str">
        <v>1.934689</v>
      </c>
      <c r="O252" t="str">
        <v>1.999866</v>
      </c>
      <c r="P252" t="str">
        <f>0.61365*EXP((17.502*AL252)/(240.97+AL252))</f>
        <v>2.871323</v>
      </c>
      <c r="Q252" t="str">
        <f>P252-N252</f>
        <v>0.936634</v>
      </c>
      <c r="R252" t="str">
        <v>19.694912</v>
      </c>
      <c r="S252" t="str">
        <v>19.053041</v>
      </c>
      <c r="T252" t="str">
        <f>(P252/AM252)*1000</f>
        <v>28.277126</v>
      </c>
      <c r="U252" t="str">
        <f>V252*BG252</f>
        <v>0.441786</v>
      </c>
      <c r="V252" t="str">
        <v>7.500000</v>
      </c>
      <c r="W252" t="str">
        <v>PSF-01163_20250129112800_2c3</v>
      </c>
      <c r="X252" t="str">
        <v>0.000000</v>
      </c>
      <c r="Y252" t="str">
        <v>0.000000</v>
      </c>
      <c r="Z252" t="str">
        <v>0.000000</v>
      </c>
      <c r="AA252" t="str">
        <v>176.110260</v>
      </c>
      <c r="AB252" t="str">
        <v>596.738220</v>
      </c>
      <c r="AC252" t="str">
        <v>0.704879</v>
      </c>
      <c r="AD252" t="str">
        <v>0.5</v>
      </c>
      <c r="AE252" t="str">
        <v>0.80</v>
      </c>
      <c r="AF252" t="str">
        <f>AC252*AD252*AE252*AQ252</f>
        <v>22.970985</v>
      </c>
      <c r="AG252" t="str">
        <v>1.000000</v>
      </c>
      <c r="AH252" t="str">
        <v>64.63</v>
      </c>
      <c r="AI252" t="str">
        <v>66.80</v>
      </c>
      <c r="AJ252" t="str">
        <v>23.99</v>
      </c>
      <c r="AK252" t="str">
        <v>23.30</v>
      </c>
      <c r="AL252" t="str">
        <f>(AK252-AJ252)*(AJ252*0+0)+AK252</f>
        <v>23.30</v>
      </c>
      <c r="AM252" t="str">
        <v>101.54</v>
      </c>
      <c r="AN252" t="str">
        <v>79.9</v>
      </c>
      <c r="AO252" t="str">
        <v>77.9</v>
      </c>
      <c r="AP252" t="str">
        <v>2.6</v>
      </c>
      <c r="AQ252" t="str">
        <v>81</v>
      </c>
      <c r="AR252" t="str">
        <v>3.883</v>
      </c>
      <c r="AS252" t="str">
        <v>11:26:51</v>
      </c>
      <c r="AT252" t="str">
        <v>2025-01-29</v>
      </c>
      <c r="AU252" t="str">
        <v>-4.73</v>
      </c>
      <c r="AV252" t="str">
        <v>0</v>
      </c>
      <c r="AW252" t="str">
        <v>-0.000</v>
      </c>
      <c r="AX252" t="str">
        <v>0.000</v>
      </c>
      <c r="AY252" t="str">
        <v>-9999.000</v>
      </c>
      <c r="AZ252" t="str">
        <v>-0.165</v>
      </c>
      <c r="BA252" t="str">
        <v>-0.419</v>
      </c>
      <c r="BB252" t="str">
        <v>-9999.000</v>
      </c>
      <c r="BC252" t="str">
        <v>1</v>
      </c>
      <c r="BD252" t="str">
        <v>75</v>
      </c>
      <c r="BE252" t="str">
        <v>0.001</v>
      </c>
      <c r="BF252" t="str">
        <v>2.000000</v>
      </c>
      <c r="BG252" t="str">
        <v>0.058905</v>
      </c>
      <c r="BH252" t="str">
        <v>0.000000</v>
      </c>
      <c r="BI252" t="str">
        <v>0.029230</v>
      </c>
      <c r="BJ252" t="str">
        <v>0.000000</v>
      </c>
      <c r="BK252" t="str">
        <v>0.000000</v>
      </c>
      <c r="BL252" t="str">
        <v>-0.000068</v>
      </c>
      <c r="BM252" t="str">
        <v>standard</v>
      </c>
      <c r="BN252" t="str">
        <v>0</v>
      </c>
      <c r="BO252" t="str">
        <v>rectangular</v>
      </c>
      <c r="BP252" t="str">
        <v>7000</v>
      </c>
      <c r="BQ252" t="str">
        <v>500</v>
      </c>
      <c r="BR252" t="str">
        <v>1.000000</v>
      </c>
      <c r="BS252" t="str">
        <v>2.000000</v>
      </c>
      <c r="BT252" t="str">
        <v>55537</v>
      </c>
      <c r="BU252" t="str">
        <v>55537</v>
      </c>
      <c r="BV252" t="str">
        <v>55537</v>
      </c>
      <c r="BW252" t="str">
        <v>0.000000</v>
      </c>
      <c r="BX252" t="str">
        <v>-9999</v>
      </c>
      <c r="BY252" t="str">
        <v>0.000000</v>
      </c>
      <c r="BZ252" t="str">
        <v>0.000000</v>
      </c>
      <c r="CA252" t="str">
        <v>0.000000</v>
      </c>
      <c r="CB252" t="str">
        <v>0.000000</v>
      </c>
      <c r="CC252" t="str">
        <v>2.464975</v>
      </c>
      <c r="CD252" t="str">
        <v>2.508230</v>
      </c>
      <c r="CE252" t="str">
        <v>1.074712</v>
      </c>
      <c r="CF252" t="str">
        <v>0.758272</v>
      </c>
      <c r="CG252" t="str">
        <v>0.283921</v>
      </c>
      <c r="CH252" t="str">
        <v>-0.005889</v>
      </c>
      <c r="CI252" t="str">
        <v>0.820856</v>
      </c>
      <c r="CJ252" t="str">
        <v>0.178212</v>
      </c>
      <c r="CK252" t="str">
        <v>176.110260</v>
      </c>
      <c r="CL252" t="str">
        <v>0.001120</v>
      </c>
      <c r="CM252" t="str">
        <v>2.363673</v>
      </c>
      <c r="CN252" t="str">
        <v>0.000005</v>
      </c>
      <c r="CO252" t="str">
        <v>1.000000</v>
      </c>
      <c r="CP252" t="str">
        <v>2.399535</v>
      </c>
      <c r="CQ252" t="str">
        <v>0.000012</v>
      </c>
      <c r="CR252" t="str">
        <v>1.000000</v>
      </c>
      <c r="CS252" t="str">
        <v>0.601056</v>
      </c>
      <c r="CT252" t="str">
        <v>0.600294</v>
      </c>
      <c r="CU252" t="str">
        <v>0.107352</v>
      </c>
      <c r="CV252" t="str">
        <v>0.000000</v>
      </c>
      <c r="CW252" t="str">
        <v>PSF-01163_20250129112800_2c3</v>
      </c>
      <c r="CX252" t="str">
        <v>PFA-00994</v>
      </c>
      <c r="CY252" t="str">
        <v>PSA-00994</v>
      </c>
      <c r="CZ252" t="str">
        <v>PSF-01163</v>
      </c>
      <c r="DA252" t="str">
        <v>RHS-01998</v>
      </c>
      <c r="DB252" t="str">
        <v>3.0.0</v>
      </c>
      <c r="DC252" t="str">
        <v>2025-01-13T08:33:48.201Z</v>
      </c>
    </row>
    <row r="253">
      <c r="A253" t="str">
        <v>250</v>
      </c>
      <c r="B253" t="str">
        <v>11:28:31</v>
      </c>
      <c r="C253" t="str">
        <v>2025-01-29</v>
      </c>
      <c r="D253" t="str">
        <v>K_lowfl_medbth</v>
      </c>
      <c r="E253" t="str">
        <v>Karina Guo</v>
      </c>
      <c r="F253" t="str">
        <v/>
      </c>
      <c r="G253" t="str">
        <v/>
      </c>
      <c r="H253" t="str">
        <v>138</v>
      </c>
      <c r="I253" t="str">
        <v>Low</v>
      </c>
      <c r="J253" t="str">
        <f>1/((1/L253)-(1/K253))</f>
        <v>-0.096835</v>
      </c>
      <c r="K253" t="str">
        <f>BH253+(BI253*AN253)+(BJ253*AN253*POWER(V253,2))+(BK253*AN253*V253)+(BL253*POWER(AN253,2))</f>
        <v>1.903399</v>
      </c>
      <c r="L253" t="str">
        <f>((M253/1000)*(1000-((T253+S253)/2)))/(T253-S253)</f>
        <v>-0.102025</v>
      </c>
      <c r="M253" t="str">
        <f>(AN253*(S253-R253))/(100*U253*(1000-S253))*1000</f>
        <v>-0.944512</v>
      </c>
      <c r="N253" t="str">
        <v>1.957774</v>
      </c>
      <c r="O253" t="str">
        <v>2.009814</v>
      </c>
      <c r="P253" t="str">
        <f>0.61365*EXP((17.502*AL253)/(240.97+AL253))</f>
        <v>2.875473</v>
      </c>
      <c r="Q253" t="str">
        <f>P253-N253</f>
        <v>0.917699</v>
      </c>
      <c r="R253" t="str">
        <v>19.792246</v>
      </c>
      <c r="S253" t="str">
        <v>19.279774</v>
      </c>
      <c r="T253" t="str">
        <f>(P253/AM253)*1000</f>
        <v>28.317089</v>
      </c>
      <c r="U253" t="str">
        <f>V253*BG253</f>
        <v>0.441786</v>
      </c>
      <c r="V253" t="str">
        <v>7.500000</v>
      </c>
      <c r="W253" t="str">
        <v>PSF-01163_20250129112831_f24</v>
      </c>
      <c r="X253" t="str">
        <v>0.000000</v>
      </c>
      <c r="Y253" t="str">
        <v>0.000000</v>
      </c>
      <c r="Z253" t="str">
        <v>0.000000</v>
      </c>
      <c r="AA253" t="str">
        <v>142.214661</v>
      </c>
      <c r="AB253" t="str">
        <v>599.593872</v>
      </c>
      <c r="AC253" t="str">
        <v>0.762815</v>
      </c>
      <c r="AD253" t="str">
        <v>0.5</v>
      </c>
      <c r="AE253" t="str">
        <v>0.80</v>
      </c>
      <c r="AF253" t="str">
        <f>AC253*AD253*AE253*AQ253</f>
        <v>24.991165</v>
      </c>
      <c r="AG253" t="str">
        <v>1.000000</v>
      </c>
      <c r="AH253" t="str">
        <v>65.36</v>
      </c>
      <c r="AI253" t="str">
        <v>67.09</v>
      </c>
      <c r="AJ253" t="str">
        <v>24.00</v>
      </c>
      <c r="AK253" t="str">
        <v>23.32</v>
      </c>
      <c r="AL253" t="str">
        <f>(AK253-AJ253)*(AJ253*0+0)+AK253</f>
        <v>23.32</v>
      </c>
      <c r="AM253" t="str">
        <v>101.55</v>
      </c>
      <c r="AN253" t="str">
        <v>79.9</v>
      </c>
      <c r="AO253" t="str">
        <v>79.5</v>
      </c>
      <c r="AP253" t="str">
        <v>0.4</v>
      </c>
      <c r="AQ253" t="str">
        <v>82</v>
      </c>
      <c r="AR253" t="str">
        <v>3.881</v>
      </c>
      <c r="AS253" t="str">
        <v>11:26:51</v>
      </c>
      <c r="AT253" t="str">
        <v>2025-01-29</v>
      </c>
      <c r="AU253" t="str">
        <v>-4.73</v>
      </c>
      <c r="AV253" t="str">
        <v>0</v>
      </c>
      <c r="AW253" t="str">
        <v>-0.001</v>
      </c>
      <c r="AX253" t="str">
        <v>-0.001</v>
      </c>
      <c r="AY253" t="str">
        <v>-9999.000</v>
      </c>
      <c r="AZ253" t="str">
        <v>-0.071</v>
      </c>
      <c r="BA253" t="str">
        <v>-0.178</v>
      </c>
      <c r="BB253" t="str">
        <v>-9999.000</v>
      </c>
      <c r="BC253" t="str">
        <v>1</v>
      </c>
      <c r="BD253" t="str">
        <v>75</v>
      </c>
      <c r="BE253" t="str">
        <v>0.001</v>
      </c>
      <c r="BF253" t="str">
        <v>2.000000</v>
      </c>
      <c r="BG253" t="str">
        <v>0.058905</v>
      </c>
      <c r="BH253" t="str">
        <v>0.000000</v>
      </c>
      <c r="BI253" t="str">
        <v>0.029230</v>
      </c>
      <c r="BJ253" t="str">
        <v>0.000000</v>
      </c>
      <c r="BK253" t="str">
        <v>0.000000</v>
      </c>
      <c r="BL253" t="str">
        <v>-0.000068</v>
      </c>
      <c r="BM253" t="str">
        <v>standard</v>
      </c>
      <c r="BN253" t="str">
        <v>0</v>
      </c>
      <c r="BO253" t="str">
        <v>rectangular</v>
      </c>
      <c r="BP253" t="str">
        <v>7000</v>
      </c>
      <c r="BQ253" t="str">
        <v>500</v>
      </c>
      <c r="BR253" t="str">
        <v>1.000000</v>
      </c>
      <c r="BS253" t="str">
        <v>2.000000</v>
      </c>
      <c r="BT253" t="str">
        <v>55537</v>
      </c>
      <c r="BU253" t="str">
        <v>55537</v>
      </c>
      <c r="BV253" t="str">
        <v>55537</v>
      </c>
      <c r="BW253" t="str">
        <v>0.000000</v>
      </c>
      <c r="BX253" t="str">
        <v>-9999</v>
      </c>
      <c r="BY253" t="str">
        <v>0.000000</v>
      </c>
      <c r="BZ253" t="str">
        <v>0.000000</v>
      </c>
      <c r="CA253" t="str">
        <v>0.000000</v>
      </c>
      <c r="CB253" t="str">
        <v>0.000000</v>
      </c>
      <c r="CC253" t="str">
        <v>2.465352</v>
      </c>
      <c r="CD253" t="str">
        <v>2.509215</v>
      </c>
      <c r="CE253" t="str">
        <v>1.074167</v>
      </c>
      <c r="CF253" t="str">
        <v>0.761884</v>
      </c>
      <c r="CG253" t="str">
        <v>0.283804</v>
      </c>
      <c r="CH253" t="str">
        <v>-0.005738</v>
      </c>
      <c r="CI253" t="str">
        <v>0.822311</v>
      </c>
      <c r="CJ253" t="str">
        <v>0.178589</v>
      </c>
      <c r="CK253" t="str">
        <v>142.214661</v>
      </c>
      <c r="CL253" t="str">
        <v>0.001137</v>
      </c>
      <c r="CM253" t="str">
        <v>2.363673</v>
      </c>
      <c r="CN253" t="str">
        <v>0.000005</v>
      </c>
      <c r="CO253" t="str">
        <v>1.000000</v>
      </c>
      <c r="CP253" t="str">
        <v>2.399535</v>
      </c>
      <c r="CQ253" t="str">
        <v>0.000012</v>
      </c>
      <c r="CR253" t="str">
        <v>1.000000</v>
      </c>
      <c r="CS253" t="str">
        <v>0.601056</v>
      </c>
      <c r="CT253" t="str">
        <v>0.600294</v>
      </c>
      <c r="CU253" t="str">
        <v>0.107352</v>
      </c>
      <c r="CV253" t="str">
        <v>0.000000</v>
      </c>
      <c r="CW253" t="str">
        <v>PSF-01163_20250129112831_f24</v>
      </c>
      <c r="CX253" t="str">
        <v>PFA-00994</v>
      </c>
      <c r="CY253" t="str">
        <v>PSA-00994</v>
      </c>
      <c r="CZ253" t="str">
        <v>PSF-01163</v>
      </c>
      <c r="DA253" t="str">
        <v>RHS-01998</v>
      </c>
      <c r="DB253" t="str">
        <v>3.0.0</v>
      </c>
      <c r="DC253" t="str">
        <v>2025-01-13T08:33:48.201Z</v>
      </c>
    </row>
    <row r="254">
      <c r="A254" t="str">
        <v>251</v>
      </c>
      <c r="B254" t="str">
        <v>11:29:17</v>
      </c>
      <c r="C254" t="str">
        <v>2025-01-29</v>
      </c>
      <c r="D254" t="str">
        <v>K_lowfl_medbth</v>
      </c>
      <c r="E254" t="str">
        <v>Karina Guo</v>
      </c>
      <c r="F254" t="str">
        <v/>
      </c>
      <c r="G254" t="str">
        <v/>
      </c>
      <c r="H254" t="str">
        <v>138</v>
      </c>
      <c r="I254" t="str">
        <v>Low</v>
      </c>
      <c r="J254" t="str">
        <f>1/((1/L254)-(1/K254))</f>
        <v>-0.120797</v>
      </c>
      <c r="K254" t="str">
        <f>BH254+(BI254*AN254)+(BJ254*AN254*POWER(V254,2))+(BK254*AN254*V254)+(BL254*POWER(AN254,2))</f>
        <v>1.906436</v>
      </c>
      <c r="L254" t="str">
        <f>((M254/1000)*(1000-((T254+S254)/2)))/(T254-S254)</f>
        <v>-0.128968</v>
      </c>
      <c r="M254" t="str">
        <f>(AN254*(S254-R254))/(100*U254*(1000-S254))*1000</f>
        <v>-1.238863</v>
      </c>
      <c r="N254" t="str">
        <v>1.944115</v>
      </c>
      <c r="O254" t="str">
        <v>2.012240</v>
      </c>
      <c r="P254" t="str">
        <f>0.61365*EXP((17.502*AL254)/(240.97+AL254))</f>
        <v>2.896305</v>
      </c>
      <c r="Q254" t="str">
        <f>P254-N254</f>
        <v>0.952191</v>
      </c>
      <c r="R254" t="str">
        <v>19.816193</v>
      </c>
      <c r="S254" t="str">
        <v>19.145304</v>
      </c>
      <c r="T254" t="str">
        <f>(P254/AM254)*1000</f>
        <v>28.522312</v>
      </c>
      <c r="U254" t="str">
        <f>V254*BG254</f>
        <v>0.441786</v>
      </c>
      <c r="V254" t="str">
        <v>7.500000</v>
      </c>
      <c r="W254" t="str">
        <v>PSF-01163_20250129112917_732</v>
      </c>
      <c r="X254" t="str">
        <v>0.000000</v>
      </c>
      <c r="Y254" t="str">
        <v>0.000000</v>
      </c>
      <c r="Z254" t="str">
        <v>0.000000</v>
      </c>
      <c r="AA254" t="str">
        <v>149.076462</v>
      </c>
      <c r="AB254" t="str">
        <v>593.265320</v>
      </c>
      <c r="AC254" t="str">
        <v>0.748719</v>
      </c>
      <c r="AD254" t="str">
        <v>0.5</v>
      </c>
      <c r="AE254" t="str">
        <v>0.80</v>
      </c>
      <c r="AF254" t="str">
        <f>AC254*AD254*AE254*AQ254</f>
        <v>23.235224</v>
      </c>
      <c r="AG254" t="str">
        <v>1.000000</v>
      </c>
      <c r="AH254" t="str">
        <v>64.84</v>
      </c>
      <c r="AI254" t="str">
        <v>67.11</v>
      </c>
      <c r="AJ254" t="str">
        <v>24.02</v>
      </c>
      <c r="AK254" t="str">
        <v>23.44</v>
      </c>
      <c r="AL254" t="str">
        <f>(AK254-AJ254)*(AJ254*0+0)+AK254</f>
        <v>23.44</v>
      </c>
      <c r="AM254" t="str">
        <v>101.55</v>
      </c>
      <c r="AN254" t="str">
        <v>80.0</v>
      </c>
      <c r="AO254" t="str">
        <v>79.6</v>
      </c>
      <c r="AP254" t="str">
        <v>0.5</v>
      </c>
      <c r="AQ254" t="str">
        <v>78</v>
      </c>
      <c r="AR254" t="str">
        <v>3.880</v>
      </c>
      <c r="AS254" t="str">
        <v>11:26:51</v>
      </c>
      <c r="AT254" t="str">
        <v>2025-01-29</v>
      </c>
      <c r="AU254" t="str">
        <v>-4.73</v>
      </c>
      <c r="AV254" t="str">
        <v>0</v>
      </c>
      <c r="AW254" t="str">
        <v>0.001</v>
      </c>
      <c r="AX254" t="str">
        <v>0.000</v>
      </c>
      <c r="AY254" t="str">
        <v>0.002</v>
      </c>
      <c r="AZ254" t="str">
        <v>-0.260</v>
      </c>
      <c r="BA254" t="str">
        <v>-0.409</v>
      </c>
      <c r="BB254" t="str">
        <v>-1.221</v>
      </c>
      <c r="BC254" t="str">
        <v>1</v>
      </c>
      <c r="BD254" t="str">
        <v>75</v>
      </c>
      <c r="BE254" t="str">
        <v>0.001</v>
      </c>
      <c r="BF254" t="str">
        <v>2.000000</v>
      </c>
      <c r="BG254" t="str">
        <v>0.058905</v>
      </c>
      <c r="BH254" t="str">
        <v>0.000000</v>
      </c>
      <c r="BI254" t="str">
        <v>0.029230</v>
      </c>
      <c r="BJ254" t="str">
        <v>0.000000</v>
      </c>
      <c r="BK254" t="str">
        <v>0.000000</v>
      </c>
      <c r="BL254" t="str">
        <v>-0.000068</v>
      </c>
      <c r="BM254" t="str">
        <v>standard</v>
      </c>
      <c r="BN254" t="str">
        <v>0</v>
      </c>
      <c r="BO254" t="str">
        <v>rectangular</v>
      </c>
      <c r="BP254" t="str">
        <v>7000</v>
      </c>
      <c r="BQ254" t="str">
        <v>500</v>
      </c>
      <c r="BR254" t="str">
        <v>1.000000</v>
      </c>
      <c r="BS254" t="str">
        <v>2.000000</v>
      </c>
      <c r="BT254" t="str">
        <v>55537</v>
      </c>
      <c r="BU254" t="str">
        <v>55537</v>
      </c>
      <c r="BV254" t="str">
        <v>55537</v>
      </c>
      <c r="BW254" t="str">
        <v>0.000000</v>
      </c>
      <c r="BX254" t="str">
        <v>-9999</v>
      </c>
      <c r="BY254" t="str">
        <v>0.000000</v>
      </c>
      <c r="BZ254" t="str">
        <v>0.000000</v>
      </c>
      <c r="CA254" t="str">
        <v>0.000000</v>
      </c>
      <c r="CB254" t="str">
        <v>0.000000</v>
      </c>
      <c r="CC254" t="str">
        <v>2.465370</v>
      </c>
      <c r="CD254" t="str">
        <v>2.508511</v>
      </c>
      <c r="CE254" t="str">
        <v>1.075298</v>
      </c>
      <c r="CF254" t="str">
        <v>0.762206</v>
      </c>
      <c r="CG254" t="str">
        <v>0.283620</v>
      </c>
      <c r="CH254" t="str">
        <v>-0.004589</v>
      </c>
      <c r="CI254" t="str">
        <v>0.824315</v>
      </c>
      <c r="CJ254" t="str">
        <v>0.174830</v>
      </c>
      <c r="CK254" t="str">
        <v>149.076462</v>
      </c>
      <c r="CL254" t="str">
        <v>0.001147</v>
      </c>
      <c r="CM254" t="str">
        <v>2.363673</v>
      </c>
      <c r="CN254" t="str">
        <v>0.000005</v>
      </c>
      <c r="CO254" t="str">
        <v>1.000000</v>
      </c>
      <c r="CP254" t="str">
        <v>2.399535</v>
      </c>
      <c r="CQ254" t="str">
        <v>0.000012</v>
      </c>
      <c r="CR254" t="str">
        <v>1.000000</v>
      </c>
      <c r="CS254" t="str">
        <v>0.601056</v>
      </c>
      <c r="CT254" t="str">
        <v>0.600294</v>
      </c>
      <c r="CU254" t="str">
        <v>0.107352</v>
      </c>
      <c r="CV254" t="str">
        <v>0.000000</v>
      </c>
      <c r="CW254" t="str">
        <v>PSF-01163_20250129112917_732</v>
      </c>
      <c r="CX254" t="str">
        <v>PFA-00994</v>
      </c>
      <c r="CY254" t="str">
        <v>PSA-00994</v>
      </c>
      <c r="CZ254" t="str">
        <v>PSF-01163</v>
      </c>
      <c r="DA254" t="str">
        <v>RHS-01998</v>
      </c>
      <c r="DB254" t="str">
        <v>3.0.0</v>
      </c>
      <c r="DC254" t="str">
        <v>2025-01-13T08:33:48.201Z</v>
      </c>
    </row>
    <row r="255">
      <c r="A255" t="str">
        <v>252</v>
      </c>
      <c r="B255" t="str">
        <v>11:30:40</v>
      </c>
      <c r="C255" t="str">
        <v>2025-01-29</v>
      </c>
      <c r="D255" t="str">
        <v>K_lowfl_medbth</v>
      </c>
      <c r="E255" t="str">
        <v>Karina Guo</v>
      </c>
      <c r="F255" t="str">
        <v/>
      </c>
      <c r="G255" t="str">
        <v/>
      </c>
      <c r="H255" t="str">
        <v>138</v>
      </c>
      <c r="I255" t="str">
        <v>Low</v>
      </c>
      <c r="J255" t="str">
        <f>1/((1/L255)-(1/K255))</f>
        <v>-0.110342</v>
      </c>
      <c r="K255" t="str">
        <f>BH255+(BI255*AN255)+(BJ255*AN255*POWER(V255,2))+(BK255*AN255*V255)+(BL255*POWER(AN255,2))</f>
        <v>1.903161</v>
      </c>
      <c r="L255" t="str">
        <f>((M255/1000)*(1000-((T255+S255)/2)))/(T255-S255)</f>
        <v>-0.117134</v>
      </c>
      <c r="M255" t="str">
        <f>(AN255*(S255-R255))/(100*U255*(1000-S255))*1000</f>
        <v>-1.119127</v>
      </c>
      <c r="N255" t="str">
        <v>1.952691</v>
      </c>
      <c r="O255" t="str">
        <v>2.014368</v>
      </c>
      <c r="P255" t="str">
        <f>0.61365*EXP((17.502*AL255)/(240.97+AL255))</f>
        <v>2.899757</v>
      </c>
      <c r="Q255" t="str">
        <f>P255-N255</f>
        <v>0.947066</v>
      </c>
      <c r="R255" t="str">
        <v>19.836018</v>
      </c>
      <c r="S255" t="str">
        <v>19.228674</v>
      </c>
      <c r="T255" t="str">
        <f>(P255/AM255)*1000</f>
        <v>28.554689</v>
      </c>
      <c r="U255" t="str">
        <f>V255*BG255</f>
        <v>0.441786</v>
      </c>
      <c r="V255" t="str">
        <v>7.500000</v>
      </c>
      <c r="W255" t="str">
        <v>PSF-01163_20250129113040_6d8</v>
      </c>
      <c r="X255" t="str">
        <v>0.000000</v>
      </c>
      <c r="Y255" t="str">
        <v>0.000000</v>
      </c>
      <c r="Z255" t="str">
        <v>0.000000</v>
      </c>
      <c r="AA255" t="str">
        <v>132.065170</v>
      </c>
      <c r="AB255" t="str">
        <v>581.947815</v>
      </c>
      <c r="AC255" t="str">
        <v>0.773064</v>
      </c>
      <c r="AD255" t="str">
        <v>0.5</v>
      </c>
      <c r="AE255" t="str">
        <v>0.80</v>
      </c>
      <c r="AF255" t="str">
        <f>AC255*AD255*AE255*AQ255</f>
        <v>22.109692</v>
      </c>
      <c r="AG255" t="str">
        <v>1.000000</v>
      </c>
      <c r="AH255" t="str">
        <v>64.97</v>
      </c>
      <c r="AI255" t="str">
        <v>67.02</v>
      </c>
      <c r="AJ255" t="str">
        <v>24.06</v>
      </c>
      <c r="AK255" t="str">
        <v>23.46</v>
      </c>
      <c r="AL255" t="str">
        <f>(AK255-AJ255)*(AJ255*0+0)+AK255</f>
        <v>23.46</v>
      </c>
      <c r="AM255" t="str">
        <v>101.55</v>
      </c>
      <c r="AN255" t="str">
        <v>79.8</v>
      </c>
      <c r="AO255" t="str">
        <v>79.7</v>
      </c>
      <c r="AP255" t="str">
        <v>0.2</v>
      </c>
      <c r="AQ255" t="str">
        <v>72</v>
      </c>
      <c r="AR255" t="str">
        <v>3.879</v>
      </c>
      <c r="AS255" t="str">
        <v>11:26:51</v>
      </c>
      <c r="AT255" t="str">
        <v>2025-01-29</v>
      </c>
      <c r="AU255" t="str">
        <v>-4.73</v>
      </c>
      <c r="AV255" t="str">
        <v>0</v>
      </c>
      <c r="AW255" t="str">
        <v>0.000</v>
      </c>
      <c r="AX255" t="str">
        <v>0.000</v>
      </c>
      <c r="AY255" t="str">
        <v>-9999.000</v>
      </c>
      <c r="AZ255" t="str">
        <v>0.094</v>
      </c>
      <c r="BA255" t="str">
        <v>-0.234</v>
      </c>
      <c r="BB255" t="str">
        <v>-9999.000</v>
      </c>
      <c r="BC255" t="str">
        <v>1</v>
      </c>
      <c r="BD255" t="str">
        <v>75</v>
      </c>
      <c r="BE255" t="str">
        <v>0.001</v>
      </c>
      <c r="BF255" t="str">
        <v>2.000000</v>
      </c>
      <c r="BG255" t="str">
        <v>0.058905</v>
      </c>
      <c r="BH255" t="str">
        <v>0.000000</v>
      </c>
      <c r="BI255" t="str">
        <v>0.029230</v>
      </c>
      <c r="BJ255" t="str">
        <v>0.000000</v>
      </c>
      <c r="BK255" t="str">
        <v>0.000000</v>
      </c>
      <c r="BL255" t="str">
        <v>-0.000068</v>
      </c>
      <c r="BM255" t="str">
        <v>standard</v>
      </c>
      <c r="BN255" t="str">
        <v>0</v>
      </c>
      <c r="BO255" t="str">
        <v>rectangular</v>
      </c>
      <c r="BP255" t="str">
        <v>7000</v>
      </c>
      <c r="BQ255" t="str">
        <v>500</v>
      </c>
      <c r="BR255" t="str">
        <v>1.000000</v>
      </c>
      <c r="BS255" t="str">
        <v>2.000000</v>
      </c>
      <c r="BT255" t="str">
        <v>55537</v>
      </c>
      <c r="BU255" t="str">
        <v>55537</v>
      </c>
      <c r="BV255" t="str">
        <v>55537</v>
      </c>
      <c r="BW255" t="str">
        <v>0.000000</v>
      </c>
      <c r="BX255" t="str">
        <v>-9999</v>
      </c>
      <c r="BY255" t="str">
        <v>0.000000</v>
      </c>
      <c r="BZ255" t="str">
        <v>0.000000</v>
      </c>
      <c r="CA255" t="str">
        <v>0.000000</v>
      </c>
      <c r="CB255" t="str">
        <v>0.000000</v>
      </c>
      <c r="CC255" t="str">
        <v>2.465248</v>
      </c>
      <c r="CD255" t="str">
        <v>2.508683</v>
      </c>
      <c r="CE255" t="str">
        <v>1.074079</v>
      </c>
      <c r="CF255" t="str">
        <v>0.762253</v>
      </c>
      <c r="CG255" t="str">
        <v>0.283175</v>
      </c>
      <c r="CH255" t="str">
        <v>-0.004807</v>
      </c>
      <c r="CI255" t="str">
        <v>0.828038</v>
      </c>
      <c r="CJ255" t="str">
        <v>0.169540</v>
      </c>
      <c r="CK255" t="str">
        <v>132.065170</v>
      </c>
      <c r="CL255" t="str">
        <v>0.001128</v>
      </c>
      <c r="CM255" t="str">
        <v>2.363673</v>
      </c>
      <c r="CN255" t="str">
        <v>0.000005</v>
      </c>
      <c r="CO255" t="str">
        <v>1.000000</v>
      </c>
      <c r="CP255" t="str">
        <v>2.399535</v>
      </c>
      <c r="CQ255" t="str">
        <v>0.000012</v>
      </c>
      <c r="CR255" t="str">
        <v>1.000000</v>
      </c>
      <c r="CS255" t="str">
        <v>0.601056</v>
      </c>
      <c r="CT255" t="str">
        <v>0.600294</v>
      </c>
      <c r="CU255" t="str">
        <v>0.107352</v>
      </c>
      <c r="CV255" t="str">
        <v>0.000000</v>
      </c>
      <c r="CW255" t="str">
        <v>PSF-01163_20250129113040_6d8</v>
      </c>
      <c r="CX255" t="str">
        <v>PFA-00994</v>
      </c>
      <c r="CY255" t="str">
        <v>PSA-00994</v>
      </c>
      <c r="CZ255" t="str">
        <v>PSF-01163</v>
      </c>
      <c r="DA255" t="str">
        <v>RHS-01998</v>
      </c>
      <c r="DB255" t="str">
        <v>3.0.0</v>
      </c>
      <c r="DC255" t="str">
        <v>2025-01-13T08:33:48.201Z</v>
      </c>
    </row>
    <row r="256">
      <c r="A256" t="str">
        <v>253</v>
      </c>
      <c r="B256" t="str">
        <v>11:31:10</v>
      </c>
      <c r="C256" t="str">
        <v>2025-01-29</v>
      </c>
      <c r="D256" t="str">
        <v>K_lowfl_medbth</v>
      </c>
      <c r="E256" t="str">
        <v>Karina Guo</v>
      </c>
      <c r="F256" t="str">
        <v/>
      </c>
      <c r="G256" t="str">
        <v/>
      </c>
      <c r="H256" t="str">
        <v>062</v>
      </c>
      <c r="I256" t="str">
        <v>Low</v>
      </c>
      <c r="J256" t="str">
        <f>1/((1/L256)-(1/K256))</f>
        <v>-0.141118</v>
      </c>
      <c r="K256" t="str">
        <f>BH256+(BI256*AN256)+(BJ256*AN256*POWER(V256,2))+(BK256*AN256*V256)+(BL256*POWER(AN256,2))</f>
        <v>1.898250</v>
      </c>
      <c r="L256" t="str">
        <f>((M256/1000)*(1000-((T256+S256)/2)))/(T256-S256)</f>
        <v>-0.152452</v>
      </c>
      <c r="M256" t="str">
        <f>(AN256*(S256-R256))/(100*U256*(1000-S256))*1000</f>
        <v>-1.424042</v>
      </c>
      <c r="N256" t="str">
        <v>1.927972</v>
      </c>
      <c r="O256" t="str">
        <v>2.006732</v>
      </c>
      <c r="P256" t="str">
        <f>0.61365*EXP((17.502*AL256)/(240.97+AL256))</f>
        <v>2.854184</v>
      </c>
      <c r="Q256" t="str">
        <f>P256-N256</f>
        <v>0.926212</v>
      </c>
      <c r="R256" t="str">
        <v>19.761507</v>
      </c>
      <c r="S256" t="str">
        <v>18.985912</v>
      </c>
      <c r="T256" t="str">
        <f>(P256/AM256)*1000</f>
        <v>28.106888</v>
      </c>
      <c r="U256" t="str">
        <f>V256*BG256</f>
        <v>0.441786</v>
      </c>
      <c r="V256" t="str">
        <v>7.500000</v>
      </c>
      <c r="W256" t="str">
        <v>PSF-01163_20250129113110_240</v>
      </c>
      <c r="X256" t="str">
        <v>0.000000</v>
      </c>
      <c r="Y256" t="str">
        <v>0.000000</v>
      </c>
      <c r="Z256" t="str">
        <v>0.000000</v>
      </c>
      <c r="AA256" t="str">
        <v>160.099274</v>
      </c>
      <c r="AB256" t="str">
        <v>568.547485</v>
      </c>
      <c r="AC256" t="str">
        <v>0.718406</v>
      </c>
      <c r="AD256" t="str">
        <v>0.5</v>
      </c>
      <c r="AE256" t="str">
        <v>0.80</v>
      </c>
      <c r="AF256" t="str">
        <f>AC256*AD256*AE256*AQ256</f>
        <v>19.483776</v>
      </c>
      <c r="AG256" t="str">
        <v>1.000000</v>
      </c>
      <c r="AH256" t="str">
        <v>64.08</v>
      </c>
      <c r="AI256" t="str">
        <v>66.70</v>
      </c>
      <c r="AJ256" t="str">
        <v>24.08</v>
      </c>
      <c r="AK256" t="str">
        <v>23.20</v>
      </c>
      <c r="AL256" t="str">
        <f>(AK256-AJ256)*(AJ256*0+0)+AK256</f>
        <v>23.20</v>
      </c>
      <c r="AM256" t="str">
        <v>101.55</v>
      </c>
      <c r="AN256" t="str">
        <v>79.6</v>
      </c>
      <c r="AO256" t="str">
        <v>79.4</v>
      </c>
      <c r="AP256" t="str">
        <v>0.2</v>
      </c>
      <c r="AQ256" t="str">
        <v>68</v>
      </c>
      <c r="AR256" t="str">
        <v>3.878</v>
      </c>
      <c r="AS256" t="str">
        <v>11:26:51</v>
      </c>
      <c r="AT256" t="str">
        <v>2025-01-29</v>
      </c>
      <c r="AU256" t="str">
        <v>-4.73</v>
      </c>
      <c r="AV256" t="str">
        <v>0</v>
      </c>
      <c r="AW256" t="str">
        <v>-0.001</v>
      </c>
      <c r="AX256" t="str">
        <v>-0.000</v>
      </c>
      <c r="AY256" t="str">
        <v>-9999.000</v>
      </c>
      <c r="AZ256" t="str">
        <v>-0.391</v>
      </c>
      <c r="BA256" t="str">
        <v>-0.977</v>
      </c>
      <c r="BB256" t="str">
        <v>-9999.000</v>
      </c>
      <c r="BC256" t="str">
        <v>1</v>
      </c>
      <c r="BD256" t="str">
        <v>75</v>
      </c>
      <c r="BE256" t="str">
        <v>0.001</v>
      </c>
      <c r="BF256" t="str">
        <v>2.000000</v>
      </c>
      <c r="BG256" t="str">
        <v>0.058905</v>
      </c>
      <c r="BH256" t="str">
        <v>0.000000</v>
      </c>
      <c r="BI256" t="str">
        <v>0.029230</v>
      </c>
      <c r="BJ256" t="str">
        <v>0.000000</v>
      </c>
      <c r="BK256" t="str">
        <v>0.000000</v>
      </c>
      <c r="BL256" t="str">
        <v>-0.000068</v>
      </c>
      <c r="BM256" t="str">
        <v>standard</v>
      </c>
      <c r="BN256" t="str">
        <v>0</v>
      </c>
      <c r="BO256" t="str">
        <v>rectangular</v>
      </c>
      <c r="BP256" t="str">
        <v>7000</v>
      </c>
      <c r="BQ256" t="str">
        <v>500</v>
      </c>
      <c r="BR256" t="str">
        <v>1.000000</v>
      </c>
      <c r="BS256" t="str">
        <v>2.000000</v>
      </c>
      <c r="BT256" t="str">
        <v>55537</v>
      </c>
      <c r="BU256" t="str">
        <v>55537</v>
      </c>
      <c r="BV256" t="str">
        <v>55537</v>
      </c>
      <c r="BW256" t="str">
        <v>0.000000</v>
      </c>
      <c r="BX256" t="str">
        <v>-9999</v>
      </c>
      <c r="BY256" t="str">
        <v>0.000000</v>
      </c>
      <c r="BZ256" t="str">
        <v>0.000000</v>
      </c>
      <c r="CA256" t="str">
        <v>0.000000</v>
      </c>
      <c r="CB256" t="str">
        <v>0.000000</v>
      </c>
      <c r="CC256" t="str">
        <v>2.464823</v>
      </c>
      <c r="CD256" t="str">
        <v>2.507480</v>
      </c>
      <c r="CE256" t="str">
        <v>1.072256</v>
      </c>
      <c r="CF256" t="str">
        <v>0.761651</v>
      </c>
      <c r="CG256" t="str">
        <v>0.282981</v>
      </c>
      <c r="CH256" t="str">
        <v>-0.007910</v>
      </c>
      <c r="CI256" t="str">
        <v>0.829396</v>
      </c>
      <c r="CJ256" t="str">
        <v>0.166323</v>
      </c>
      <c r="CK256" t="str">
        <v>160.099274</v>
      </c>
      <c r="CL256" t="str">
        <v>0.001139</v>
      </c>
      <c r="CM256" t="str">
        <v>2.363673</v>
      </c>
      <c r="CN256" t="str">
        <v>0.000005</v>
      </c>
      <c r="CO256" t="str">
        <v>1.000000</v>
      </c>
      <c r="CP256" t="str">
        <v>2.399535</v>
      </c>
      <c r="CQ256" t="str">
        <v>0.000012</v>
      </c>
      <c r="CR256" t="str">
        <v>1.000000</v>
      </c>
      <c r="CS256" t="str">
        <v>0.601056</v>
      </c>
      <c r="CT256" t="str">
        <v>0.600294</v>
      </c>
      <c r="CU256" t="str">
        <v>0.107352</v>
      </c>
      <c r="CV256" t="str">
        <v>0.000000</v>
      </c>
      <c r="CW256" t="str">
        <v>PSF-01163_20250129113110_240</v>
      </c>
      <c r="CX256" t="str">
        <v>PFA-00994</v>
      </c>
      <c r="CY256" t="str">
        <v>PSA-00994</v>
      </c>
      <c r="CZ256" t="str">
        <v>PSF-01163</v>
      </c>
      <c r="DA256" t="str">
        <v>RHS-01998</v>
      </c>
      <c r="DB256" t="str">
        <v>3.0.0</v>
      </c>
      <c r="DC256" t="str">
        <v>2025-01-13T08:33:48.201Z</v>
      </c>
    </row>
    <row r="257">
      <c r="A257" t="str">
        <v>254</v>
      </c>
      <c r="B257" t="str">
        <v>11:31:41</v>
      </c>
      <c r="C257" t="str">
        <v>2025-01-29</v>
      </c>
      <c r="D257" t="str">
        <v>K_lowfl_medbth</v>
      </c>
      <c r="E257" t="str">
        <v>Karina Guo</v>
      </c>
      <c r="F257" t="str">
        <v/>
      </c>
      <c r="G257" t="str">
        <v/>
      </c>
      <c r="H257" t="str">
        <v>062</v>
      </c>
      <c r="I257" t="str">
        <v>Low</v>
      </c>
      <c r="J257" t="str">
        <f>1/((1/L257)-(1/K257))</f>
        <v>-0.133317</v>
      </c>
      <c r="K257" t="str">
        <f>BH257+(BI257*AN257)+(BJ257*AN257*POWER(V257,2))+(BK257*AN257*V257)+(BL257*POWER(AN257,2))</f>
        <v>1.907500</v>
      </c>
      <c r="L257" t="str">
        <f>((M257/1000)*(1000-((T257+S257)/2)))/(T257-S257)</f>
        <v>-0.143335</v>
      </c>
      <c r="M257" t="str">
        <f>(AN257*(S257-R257))/(100*U257*(1000-S257))*1000</f>
        <v>-1.326589</v>
      </c>
      <c r="N257" t="str">
        <v>1.930496</v>
      </c>
      <c r="O257" t="str">
        <v>2.003399</v>
      </c>
      <c r="P257" t="str">
        <f>0.61365*EXP((17.502*AL257)/(240.97+AL257))</f>
        <v>2.848159</v>
      </c>
      <c r="Q257" t="str">
        <f>P257-N257</f>
        <v>0.917664</v>
      </c>
      <c r="R257" t="str">
        <v>19.729954</v>
      </c>
      <c r="S257" t="str">
        <v>19.011980</v>
      </c>
      <c r="T257" t="str">
        <f>(P257/AM257)*1000</f>
        <v>28.049351</v>
      </c>
      <c r="U257" t="str">
        <f>V257*BG257</f>
        <v>0.441786</v>
      </c>
      <c r="V257" t="str">
        <v>7.500000</v>
      </c>
      <c r="W257" t="str">
        <v>PSF-01163_20250129113141_382</v>
      </c>
      <c r="X257" t="str">
        <v>0.000000</v>
      </c>
      <c r="Y257" t="str">
        <v>0.000000</v>
      </c>
      <c r="Z257" t="str">
        <v>0.000000</v>
      </c>
      <c r="AA257" t="str">
        <v>167.041183</v>
      </c>
      <c r="AB257" t="str">
        <v>577.165955</v>
      </c>
      <c r="AC257" t="str">
        <v>0.710584</v>
      </c>
      <c r="AD257" t="str">
        <v>0.5</v>
      </c>
      <c r="AE257" t="str">
        <v>0.80</v>
      </c>
      <c r="AF257" t="str">
        <f>AC257*AD257*AE257*AQ257</f>
        <v>19.872925</v>
      </c>
      <c r="AG257" t="str">
        <v>1.000000</v>
      </c>
      <c r="AH257" t="str">
        <v>64.12</v>
      </c>
      <c r="AI257" t="str">
        <v>66.54</v>
      </c>
      <c r="AJ257" t="str">
        <v>24.09</v>
      </c>
      <c r="AK257" t="str">
        <v>23.17</v>
      </c>
      <c r="AL257" t="str">
        <f>(AK257-AJ257)*(AJ257*0+0)+AK257</f>
        <v>23.17</v>
      </c>
      <c r="AM257" t="str">
        <v>101.54</v>
      </c>
      <c r="AN257" t="str">
        <v>80.1</v>
      </c>
      <c r="AO257" t="str">
        <v>79.8</v>
      </c>
      <c r="AP257" t="str">
        <v>0.3</v>
      </c>
      <c r="AQ257" t="str">
        <v>70</v>
      </c>
      <c r="AR257" t="str">
        <v>3.877</v>
      </c>
      <c r="AS257" t="str">
        <v>11:26:51</v>
      </c>
      <c r="AT257" t="str">
        <v>2025-01-29</v>
      </c>
      <c r="AU257" t="str">
        <v>-4.73</v>
      </c>
      <c r="AV257" t="str">
        <v>0</v>
      </c>
      <c r="AW257" t="str">
        <v>0.001</v>
      </c>
      <c r="AX257" t="str">
        <v>0.001</v>
      </c>
      <c r="AY257" t="str">
        <v>0.004</v>
      </c>
      <c r="AZ257" t="str">
        <v>-0.089</v>
      </c>
      <c r="BA257" t="str">
        <v>-0.144</v>
      </c>
      <c r="BB257" t="str">
        <v>-0.184</v>
      </c>
      <c r="BC257" t="str">
        <v>1</v>
      </c>
      <c r="BD257" t="str">
        <v>75</v>
      </c>
      <c r="BE257" t="str">
        <v>0.001</v>
      </c>
      <c r="BF257" t="str">
        <v>2.000000</v>
      </c>
      <c r="BG257" t="str">
        <v>0.058905</v>
      </c>
      <c r="BH257" t="str">
        <v>0.000000</v>
      </c>
      <c r="BI257" t="str">
        <v>0.029230</v>
      </c>
      <c r="BJ257" t="str">
        <v>0.000000</v>
      </c>
      <c r="BK257" t="str">
        <v>0.000000</v>
      </c>
      <c r="BL257" t="str">
        <v>-0.000068</v>
      </c>
      <c r="BM257" t="str">
        <v>standard</v>
      </c>
      <c r="BN257" t="str">
        <v>0</v>
      </c>
      <c r="BO257" t="str">
        <v>rectangular</v>
      </c>
      <c r="BP257" t="str">
        <v>7000</v>
      </c>
      <c r="BQ257" t="str">
        <v>500</v>
      </c>
      <c r="BR257" t="str">
        <v>1.000000</v>
      </c>
      <c r="BS257" t="str">
        <v>2.000000</v>
      </c>
      <c r="BT257" t="str">
        <v>55537</v>
      </c>
      <c r="BU257" t="str">
        <v>55537</v>
      </c>
      <c r="BV257" t="str">
        <v>55537</v>
      </c>
      <c r="BW257" t="str">
        <v>0.000000</v>
      </c>
      <c r="BX257" t="str">
        <v>-9999</v>
      </c>
      <c r="BY257" t="str">
        <v>0.000000</v>
      </c>
      <c r="BZ257" t="str">
        <v>0.000000</v>
      </c>
      <c r="CA257" t="str">
        <v>0.000000</v>
      </c>
      <c r="CB257" t="str">
        <v>0.000000</v>
      </c>
      <c r="CC257" t="str">
        <v>2.464607</v>
      </c>
      <c r="CD257" t="str">
        <v>2.507522</v>
      </c>
      <c r="CE257" t="str">
        <v>1.075694</v>
      </c>
      <c r="CF257" t="str">
        <v>0.762592</v>
      </c>
      <c r="CG257" t="str">
        <v>0.282831</v>
      </c>
      <c r="CH257" t="str">
        <v>-0.008445</v>
      </c>
      <c r="CI257" t="str">
        <v>0.830728</v>
      </c>
      <c r="CJ257" t="str">
        <v>0.168163</v>
      </c>
      <c r="CK257" t="str">
        <v>167.041183</v>
      </c>
      <c r="CL257" t="str">
        <v>0.001115</v>
      </c>
      <c r="CM257" t="str">
        <v>2.363673</v>
      </c>
      <c r="CN257" t="str">
        <v>0.000005</v>
      </c>
      <c r="CO257" t="str">
        <v>1.000000</v>
      </c>
      <c r="CP257" t="str">
        <v>2.399535</v>
      </c>
      <c r="CQ257" t="str">
        <v>0.000012</v>
      </c>
      <c r="CR257" t="str">
        <v>1.000000</v>
      </c>
      <c r="CS257" t="str">
        <v>0.601056</v>
      </c>
      <c r="CT257" t="str">
        <v>0.600294</v>
      </c>
      <c r="CU257" t="str">
        <v>0.107352</v>
      </c>
      <c r="CV257" t="str">
        <v>0.000000</v>
      </c>
      <c r="CW257" t="str">
        <v>PSF-01163_20250129113141_382</v>
      </c>
      <c r="CX257" t="str">
        <v>PFA-00994</v>
      </c>
      <c r="CY257" t="str">
        <v>PSA-00994</v>
      </c>
      <c r="CZ257" t="str">
        <v>PSF-01163</v>
      </c>
      <c r="DA257" t="str">
        <v>RHS-01998</v>
      </c>
      <c r="DB257" t="str">
        <v>3.0.0</v>
      </c>
      <c r="DC257" t="str">
        <v>2025-01-13T08:33:48.201Z</v>
      </c>
    </row>
    <row r="258">
      <c r="A258" t="str">
        <v>255</v>
      </c>
      <c r="B258" t="str">
        <v>11:32:48</v>
      </c>
      <c r="C258" t="str">
        <v>2025-01-29</v>
      </c>
      <c r="D258" t="str">
        <v>K_lowfl_medbth</v>
      </c>
      <c r="E258" t="str">
        <v>Karina Guo</v>
      </c>
      <c r="F258" t="str">
        <v/>
      </c>
      <c r="G258" t="str">
        <v/>
      </c>
      <c r="H258" t="str">
        <v>062</v>
      </c>
      <c r="I258" t="str">
        <v>Low</v>
      </c>
      <c r="J258" t="str">
        <f>1/((1/L258)-(1/K258))</f>
        <v>-0.125296</v>
      </c>
      <c r="K258" t="str">
        <f>BH258+(BI258*AN258)+(BJ258*AN258*POWER(V258,2))+(BK258*AN258*V258)+(BL258*POWER(AN258,2))</f>
        <v>1.907382</v>
      </c>
      <c r="L258" t="str">
        <f>((M258/1000)*(1000-((T258+S258)/2)))/(T258-S258)</f>
        <v>-0.134105</v>
      </c>
      <c r="M258" t="str">
        <f>(AN258*(S258-R258))/(100*U258*(1000-S258))*1000</f>
        <v>-1.271978</v>
      </c>
      <c r="N258" t="str">
        <v>1.937988</v>
      </c>
      <c r="O258" t="str">
        <v>2.007891</v>
      </c>
      <c r="P258" t="str">
        <f>0.61365*EXP((17.502*AL258)/(240.97+AL258))</f>
        <v>2.878265</v>
      </c>
      <c r="Q258" t="str">
        <f>P258-N258</f>
        <v>0.940278</v>
      </c>
      <c r="R258" t="str">
        <v>19.774046</v>
      </c>
      <c r="S258" t="str">
        <v>19.085625</v>
      </c>
      <c r="T258" t="str">
        <f>(P258/AM258)*1000</f>
        <v>28.345634</v>
      </c>
      <c r="U258" t="str">
        <f>V258*BG258</f>
        <v>0.441786</v>
      </c>
      <c r="V258" t="str">
        <v>7.500000</v>
      </c>
      <c r="W258" t="str">
        <v>PSF-01163_20250129113248_ee2</v>
      </c>
      <c r="X258" t="str">
        <v>0.000000</v>
      </c>
      <c r="Y258" t="str">
        <v>0.000000</v>
      </c>
      <c r="Z258" t="str">
        <v>0.000000</v>
      </c>
      <c r="AA258" t="str">
        <v>171.880249</v>
      </c>
      <c r="AB258" t="str">
        <v>624.726562</v>
      </c>
      <c r="AC258" t="str">
        <v>0.724871</v>
      </c>
      <c r="AD258" t="str">
        <v>0.5</v>
      </c>
      <c r="AE258" t="str">
        <v>0.80</v>
      </c>
      <c r="AF258" t="str">
        <f>AC258*AD258*AE258*AQ258</f>
        <v>23.107004</v>
      </c>
      <c r="AG258" t="str">
        <v>1.000000</v>
      </c>
      <c r="AH258" t="str">
        <v>64.29</v>
      </c>
      <c r="AI258" t="str">
        <v>66.60</v>
      </c>
      <c r="AJ258" t="str">
        <v>24.11</v>
      </c>
      <c r="AK258" t="str">
        <v>23.34</v>
      </c>
      <c r="AL258" t="str">
        <f>(AK258-AJ258)*(AJ258*0+0)+AK258</f>
        <v>23.34</v>
      </c>
      <c r="AM258" t="str">
        <v>101.54</v>
      </c>
      <c r="AN258" t="str">
        <v>80.1</v>
      </c>
      <c r="AO258" t="str">
        <v>79.5</v>
      </c>
      <c r="AP258" t="str">
        <v>0.7</v>
      </c>
      <c r="AQ258" t="str">
        <v>80</v>
      </c>
      <c r="AR258" t="str">
        <v>3.877</v>
      </c>
      <c r="AS258" t="str">
        <v>11:26:51</v>
      </c>
      <c r="AT258" t="str">
        <v>2025-01-29</v>
      </c>
      <c r="AU258" t="str">
        <v>-4.73</v>
      </c>
      <c r="AV258" t="str">
        <v>0</v>
      </c>
      <c r="AW258" t="str">
        <v>0.000</v>
      </c>
      <c r="AX258" t="str">
        <v>0.000</v>
      </c>
      <c r="AY258" t="str">
        <v>0.003</v>
      </c>
      <c r="AZ258" t="str">
        <v>-0.064</v>
      </c>
      <c r="BA258" t="str">
        <v>-0.179</v>
      </c>
      <c r="BB258" t="str">
        <v>-0.464</v>
      </c>
      <c r="BC258" t="str">
        <v>1</v>
      </c>
      <c r="BD258" t="str">
        <v>75</v>
      </c>
      <c r="BE258" t="str">
        <v>0.001</v>
      </c>
      <c r="BF258" t="str">
        <v>2.000000</v>
      </c>
      <c r="BG258" t="str">
        <v>0.058905</v>
      </c>
      <c r="BH258" t="str">
        <v>0.000000</v>
      </c>
      <c r="BI258" t="str">
        <v>0.029230</v>
      </c>
      <c r="BJ258" t="str">
        <v>0.000000</v>
      </c>
      <c r="BK258" t="str">
        <v>0.000000</v>
      </c>
      <c r="BL258" t="str">
        <v>-0.000068</v>
      </c>
      <c r="BM258" t="str">
        <v>standard</v>
      </c>
      <c r="BN258" t="str">
        <v>0</v>
      </c>
      <c r="BO258" t="str">
        <v>rectangular</v>
      </c>
      <c r="BP258" t="str">
        <v>7000</v>
      </c>
      <c r="BQ258" t="str">
        <v>500</v>
      </c>
      <c r="BR258" t="str">
        <v>1.000000</v>
      </c>
      <c r="BS258" t="str">
        <v>2.000000</v>
      </c>
      <c r="BT258" t="str">
        <v>55537</v>
      </c>
      <c r="BU258" t="str">
        <v>55537</v>
      </c>
      <c r="BV258" t="str">
        <v>55537</v>
      </c>
      <c r="BW258" t="str">
        <v>0.000000</v>
      </c>
      <c r="BX258" t="str">
        <v>-9999</v>
      </c>
      <c r="BY258" t="str">
        <v>0.000000</v>
      </c>
      <c r="BZ258" t="str">
        <v>0.000000</v>
      </c>
      <c r="CA258" t="str">
        <v>0.000000</v>
      </c>
      <c r="CB258" t="str">
        <v>0.000000</v>
      </c>
      <c r="CC258" t="str">
        <v>2.464692</v>
      </c>
      <c r="CD258" t="str">
        <v>2.507748</v>
      </c>
      <c r="CE258" t="str">
        <v>1.075650</v>
      </c>
      <c r="CF258" t="str">
        <v>0.761979</v>
      </c>
      <c r="CG258" t="str">
        <v>0.282601</v>
      </c>
      <c r="CH258" t="str">
        <v>-0.006741</v>
      </c>
      <c r="CI258" t="str">
        <v>0.833671</v>
      </c>
      <c r="CJ258" t="str">
        <v>0.176666</v>
      </c>
      <c r="CK258" t="str">
        <v>171.880249</v>
      </c>
      <c r="CL258" t="str">
        <v>0.001131</v>
      </c>
      <c r="CM258" t="str">
        <v>2.363673</v>
      </c>
      <c r="CN258" t="str">
        <v>0.000005</v>
      </c>
      <c r="CO258" t="str">
        <v>1.000000</v>
      </c>
      <c r="CP258" t="str">
        <v>2.399535</v>
      </c>
      <c r="CQ258" t="str">
        <v>0.000012</v>
      </c>
      <c r="CR258" t="str">
        <v>1.000000</v>
      </c>
      <c r="CS258" t="str">
        <v>0.601056</v>
      </c>
      <c r="CT258" t="str">
        <v>0.600294</v>
      </c>
      <c r="CU258" t="str">
        <v>0.107352</v>
      </c>
      <c r="CV258" t="str">
        <v>0.000000</v>
      </c>
      <c r="CW258" t="str">
        <v>PSF-01163_20250129113248_ee2</v>
      </c>
      <c r="CX258" t="str">
        <v>PFA-00994</v>
      </c>
      <c r="CY258" t="str">
        <v>PSA-00994</v>
      </c>
      <c r="CZ258" t="str">
        <v>PSF-01163</v>
      </c>
      <c r="DA258" t="str">
        <v>RHS-01998</v>
      </c>
      <c r="DB258" t="str">
        <v>3.0.0</v>
      </c>
      <c r="DC258" t="str">
        <v>2025-01-13T08:33:48.201Z</v>
      </c>
    </row>
    <row r="259">
      <c r="A259" t="str">
        <v>256</v>
      </c>
      <c r="B259" t="str">
        <v>11:33:32</v>
      </c>
      <c r="C259" t="str">
        <v>2025-01-29</v>
      </c>
      <c r="D259" t="str">
        <v>K_lowfl_medbth</v>
      </c>
      <c r="E259" t="str">
        <v>Karina Guo</v>
      </c>
      <c r="F259" t="str">
        <v/>
      </c>
      <c r="G259" t="str">
        <v/>
      </c>
      <c r="H259" t="str">
        <v>224</v>
      </c>
      <c r="I259" t="str">
        <v>High</v>
      </c>
      <c r="J259" t="str">
        <f>1/((1/L259)-(1/K259))</f>
        <v>-0.117787</v>
      </c>
      <c r="K259" t="str">
        <f>BH259+(BI259*AN259)+(BJ259*AN259*POWER(V259,2))+(BK259*AN259*V259)+(BL259*POWER(AN259,2))</f>
        <v>1.901313</v>
      </c>
      <c r="L259" t="str">
        <f>((M259/1000)*(1000-((T259+S259)/2)))/(T259-S259)</f>
        <v>-0.125565</v>
      </c>
      <c r="M259" t="str">
        <f>(AN259*(S259-R259))/(100*U259*(1000-S259))*1000</f>
        <v>-1.163665</v>
      </c>
      <c r="N259" t="str">
        <v>1.937355</v>
      </c>
      <c r="O259" t="str">
        <v>2.001570</v>
      </c>
      <c r="P259" t="str">
        <f>0.61365*EXP((17.502*AL259)/(240.97+AL259))</f>
        <v>2.856157</v>
      </c>
      <c r="Q259" t="str">
        <f>P259-N259</f>
        <v>0.918802</v>
      </c>
      <c r="R259" t="str">
        <v>19.712080</v>
      </c>
      <c r="S259" t="str">
        <v>19.079676</v>
      </c>
      <c r="T259" t="str">
        <f>(P259/AM259)*1000</f>
        <v>28.128326</v>
      </c>
      <c r="U259" t="str">
        <f>V259*BG259</f>
        <v>0.441786</v>
      </c>
      <c r="V259" t="str">
        <v>7.500000</v>
      </c>
      <c r="W259" t="str">
        <v>PSF-01163_20250129113332_d4f</v>
      </c>
      <c r="X259" t="str">
        <v>0.000000</v>
      </c>
      <c r="Y259" t="str">
        <v>0.000000</v>
      </c>
      <c r="Z259" t="str">
        <v>0.000000</v>
      </c>
      <c r="AA259" t="str">
        <v>164.414047</v>
      </c>
      <c r="AB259" t="str">
        <v>573.230286</v>
      </c>
      <c r="AC259" t="str">
        <v>0.713180</v>
      </c>
      <c r="AD259" t="str">
        <v>0.5</v>
      </c>
      <c r="AE259" t="str">
        <v>0.80</v>
      </c>
      <c r="AF259" t="str">
        <f>AC259*AD259*AE259*AQ259</f>
        <v>22.255962</v>
      </c>
      <c r="AG259" t="str">
        <v>1.000000</v>
      </c>
      <c r="AH259" t="str">
        <v>64.22</v>
      </c>
      <c r="AI259" t="str">
        <v>66.35</v>
      </c>
      <c r="AJ259" t="str">
        <v>24.12</v>
      </c>
      <c r="AK259" t="str">
        <v>23.21</v>
      </c>
      <c r="AL259" t="str">
        <f>(AK259-AJ259)*(AJ259*0+0)+AK259</f>
        <v>23.21</v>
      </c>
      <c r="AM259" t="str">
        <v>101.54</v>
      </c>
      <c r="AN259" t="str">
        <v>79.7</v>
      </c>
      <c r="AO259" t="str">
        <v>79.4</v>
      </c>
      <c r="AP259" t="str">
        <v>0.4</v>
      </c>
      <c r="AQ259" t="str">
        <v>78</v>
      </c>
      <c r="AR259" t="str">
        <v>3.876</v>
      </c>
      <c r="AS259" t="str">
        <v>11:26:51</v>
      </c>
      <c r="AT259" t="str">
        <v>2025-01-29</v>
      </c>
      <c r="AU259" t="str">
        <v>-4.73</v>
      </c>
      <c r="AV259" t="str">
        <v>0</v>
      </c>
      <c r="AW259" t="str">
        <v>-0.000</v>
      </c>
      <c r="AX259" t="str">
        <v>-0.001</v>
      </c>
      <c r="AY259" t="str">
        <v>-9999.000</v>
      </c>
      <c r="AZ259" t="str">
        <v>-0.411</v>
      </c>
      <c r="BA259" t="str">
        <v>-0.978</v>
      </c>
      <c r="BB259" t="str">
        <v>-9999.000</v>
      </c>
      <c r="BC259" t="str">
        <v>1</v>
      </c>
      <c r="BD259" t="str">
        <v>75</v>
      </c>
      <c r="BE259" t="str">
        <v>0.001</v>
      </c>
      <c r="BF259" t="str">
        <v>2.000000</v>
      </c>
      <c r="BG259" t="str">
        <v>0.058905</v>
      </c>
      <c r="BH259" t="str">
        <v>0.000000</v>
      </c>
      <c r="BI259" t="str">
        <v>0.029230</v>
      </c>
      <c r="BJ259" t="str">
        <v>0.000000</v>
      </c>
      <c r="BK259" t="str">
        <v>0.000000</v>
      </c>
      <c r="BL259" t="str">
        <v>-0.000068</v>
      </c>
      <c r="BM259" t="str">
        <v>standard</v>
      </c>
      <c r="BN259" t="str">
        <v>0</v>
      </c>
      <c r="BO259" t="str">
        <v>rectangular</v>
      </c>
      <c r="BP259" t="str">
        <v>7000</v>
      </c>
      <c r="BQ259" t="str">
        <v>500</v>
      </c>
      <c r="BR259" t="str">
        <v>1.000000</v>
      </c>
      <c r="BS259" t="str">
        <v>2.000000</v>
      </c>
      <c r="BT259" t="str">
        <v>55537</v>
      </c>
      <c r="BU259" t="str">
        <v>55537</v>
      </c>
      <c r="BV259" t="str">
        <v>55537</v>
      </c>
      <c r="BW259" t="str">
        <v>0.000000</v>
      </c>
      <c r="BX259" t="str">
        <v>-9999</v>
      </c>
      <c r="BY259" t="str">
        <v>0.000000</v>
      </c>
      <c r="BZ259" t="str">
        <v>0.000000</v>
      </c>
      <c r="CA259" t="str">
        <v>0.000000</v>
      </c>
      <c r="CB259" t="str">
        <v>0.000000</v>
      </c>
      <c r="CC259" t="str">
        <v>2.464354</v>
      </c>
      <c r="CD259" t="str">
        <v>2.507656</v>
      </c>
      <c r="CE259" t="str">
        <v>1.073393</v>
      </c>
      <c r="CF259" t="str">
        <v>0.761693</v>
      </c>
      <c r="CG259" t="str">
        <v>0.282468</v>
      </c>
      <c r="CH259" t="str">
        <v>-0.008289</v>
      </c>
      <c r="CI259" t="str">
        <v>0.835521</v>
      </c>
      <c r="CJ259" t="str">
        <v>0.175207</v>
      </c>
      <c r="CK259" t="str">
        <v>164.414047</v>
      </c>
      <c r="CL259" t="str">
        <v>0.001150</v>
      </c>
      <c r="CM259" t="str">
        <v>2.363673</v>
      </c>
      <c r="CN259" t="str">
        <v>0.000005</v>
      </c>
      <c r="CO259" t="str">
        <v>1.000000</v>
      </c>
      <c r="CP259" t="str">
        <v>2.399535</v>
      </c>
      <c r="CQ259" t="str">
        <v>0.000012</v>
      </c>
      <c r="CR259" t="str">
        <v>1.000000</v>
      </c>
      <c r="CS259" t="str">
        <v>0.601056</v>
      </c>
      <c r="CT259" t="str">
        <v>0.600294</v>
      </c>
      <c r="CU259" t="str">
        <v>0.107352</v>
      </c>
      <c r="CV259" t="str">
        <v>0.000000</v>
      </c>
      <c r="CW259" t="str">
        <v>PSF-01163_20250129113332_d4f</v>
      </c>
      <c r="CX259" t="str">
        <v>PFA-00994</v>
      </c>
      <c r="CY259" t="str">
        <v>PSA-00994</v>
      </c>
      <c r="CZ259" t="str">
        <v>PSF-01163</v>
      </c>
      <c r="DA259" t="str">
        <v>RHS-01998</v>
      </c>
      <c r="DB259" t="str">
        <v>3.0.0</v>
      </c>
      <c r="DC259" t="str">
        <v>2025-01-13T08:33:48.201Z</v>
      </c>
    </row>
    <row r="260">
      <c r="A260" t="str">
        <v>257</v>
      </c>
      <c r="B260" t="str">
        <v>11:34:12</v>
      </c>
      <c r="C260" t="str">
        <v>2025-01-29</v>
      </c>
      <c r="D260" t="str">
        <v>K_lowfl_medbth</v>
      </c>
      <c r="E260" t="str">
        <v>Karina Guo</v>
      </c>
      <c r="F260" t="str">
        <v/>
      </c>
      <c r="G260" t="str">
        <v/>
      </c>
      <c r="H260" t="str">
        <v>224</v>
      </c>
      <c r="I260" t="str">
        <v>High</v>
      </c>
      <c r="J260" t="str">
        <f>1/((1/L260)-(1/K260))</f>
        <v>-0.079281</v>
      </c>
      <c r="K260" t="str">
        <f>BH260+(BI260*AN260)+(BJ260*AN260*POWER(V260,2))+(BK260*AN260*V260)+(BL260*POWER(AN260,2))</f>
        <v>1.900522</v>
      </c>
      <c r="L260" t="str">
        <f>((M260/1000)*(1000-((T260+S260)/2)))/(T260-S260)</f>
        <v>-0.082733</v>
      </c>
      <c r="M260" t="str">
        <f>(AN260*(S260-R260))/(100*U260*(1000-S260))*1000</f>
        <v>-0.754224</v>
      </c>
      <c r="N260" t="str">
        <v>1.969119</v>
      </c>
      <c r="O260" t="str">
        <v>2.010752</v>
      </c>
      <c r="P260" t="str">
        <f>0.61365*EXP((17.502*AL260)/(240.97+AL260))</f>
        <v>2.872801</v>
      </c>
      <c r="Q260" t="str">
        <f>P260-N260</f>
        <v>0.903682</v>
      </c>
      <c r="R260" t="str">
        <v>19.800999</v>
      </c>
      <c r="S260" t="str">
        <v>19.391020</v>
      </c>
      <c r="T260" t="str">
        <f>(P260/AM260)*1000</f>
        <v>28.290083</v>
      </c>
      <c r="U260" t="str">
        <f>V260*BG260</f>
        <v>0.441786</v>
      </c>
      <c r="V260" t="str">
        <v>7.500000</v>
      </c>
      <c r="W260" t="str">
        <v>PSF-01163_20250129113412_07b</v>
      </c>
      <c r="X260" t="str">
        <v>0.000000</v>
      </c>
      <c r="Y260" t="str">
        <v>0.000000</v>
      </c>
      <c r="Z260" t="str">
        <v>0.000000</v>
      </c>
      <c r="AA260" t="str">
        <v>147.221451</v>
      </c>
      <c r="AB260" t="str">
        <v>607.601868</v>
      </c>
      <c r="AC260" t="str">
        <v>0.757701</v>
      </c>
      <c r="AD260" t="str">
        <v>0.5</v>
      </c>
      <c r="AE260" t="str">
        <v>0.80</v>
      </c>
      <c r="AF260" t="str">
        <f>AC260*AD260*AE260*AQ260</f>
        <v>24.338963</v>
      </c>
      <c r="AG260" t="str">
        <v>1.000000</v>
      </c>
      <c r="AH260" t="str">
        <v>65.23</v>
      </c>
      <c r="AI260" t="str">
        <v>66.61</v>
      </c>
      <c r="AJ260" t="str">
        <v>24.13</v>
      </c>
      <c r="AK260" t="str">
        <v>23.31</v>
      </c>
      <c r="AL260" t="str">
        <f>(AK260-AJ260)*(AJ260*0+0)+AK260</f>
        <v>23.31</v>
      </c>
      <c r="AM260" t="str">
        <v>101.55</v>
      </c>
      <c r="AN260" t="str">
        <v>79.7</v>
      </c>
      <c r="AO260" t="str">
        <v>68.8</v>
      </c>
      <c r="AP260" t="str">
        <v>13.6</v>
      </c>
      <c r="AQ260" t="str">
        <v>80</v>
      </c>
      <c r="AR260" t="str">
        <v>3.875</v>
      </c>
      <c r="AS260" t="str">
        <v>11:26:51</v>
      </c>
      <c r="AT260" t="str">
        <v>2025-01-29</v>
      </c>
      <c r="AU260" t="str">
        <v>-4.73</v>
      </c>
      <c r="AV260" t="str">
        <v>0</v>
      </c>
      <c r="AW260" t="str">
        <v>0.000</v>
      </c>
      <c r="AX260" t="str">
        <v>-0.000</v>
      </c>
      <c r="AY260" t="str">
        <v>-0.002</v>
      </c>
      <c r="AZ260" t="str">
        <v>-0.139</v>
      </c>
      <c r="BA260" t="str">
        <v>-0.473</v>
      </c>
      <c r="BB260" t="str">
        <v>-1.355</v>
      </c>
      <c r="BC260" t="str">
        <v>1</v>
      </c>
      <c r="BD260" t="str">
        <v>75</v>
      </c>
      <c r="BE260" t="str">
        <v>0.001</v>
      </c>
      <c r="BF260" t="str">
        <v>2.000000</v>
      </c>
      <c r="BG260" t="str">
        <v>0.058905</v>
      </c>
      <c r="BH260" t="str">
        <v>0.000000</v>
      </c>
      <c r="BI260" t="str">
        <v>0.029230</v>
      </c>
      <c r="BJ260" t="str">
        <v>0.000000</v>
      </c>
      <c r="BK260" t="str">
        <v>0.000000</v>
      </c>
      <c r="BL260" t="str">
        <v>-0.000068</v>
      </c>
      <c r="BM260" t="str">
        <v>standard</v>
      </c>
      <c r="BN260" t="str">
        <v>0</v>
      </c>
      <c r="BO260" t="str">
        <v>rectangular</v>
      </c>
      <c r="BP260" t="str">
        <v>7000</v>
      </c>
      <c r="BQ260" t="str">
        <v>500</v>
      </c>
      <c r="BR260" t="str">
        <v>1.000000</v>
      </c>
      <c r="BS260" t="str">
        <v>2.000000</v>
      </c>
      <c r="BT260" t="str">
        <v>55537</v>
      </c>
      <c r="BU260" t="str">
        <v>55537</v>
      </c>
      <c r="BV260" t="str">
        <v>55537</v>
      </c>
      <c r="BW260" t="str">
        <v>0.000000</v>
      </c>
      <c r="BX260" t="str">
        <v>-9999</v>
      </c>
      <c r="BY260" t="str">
        <v>0.000000</v>
      </c>
      <c r="BZ260" t="str">
        <v>0.000000</v>
      </c>
      <c r="CA260" t="str">
        <v>0.000000</v>
      </c>
      <c r="CB260" t="str">
        <v>0.000000</v>
      </c>
      <c r="CC260" t="str">
        <v>2.464690</v>
      </c>
      <c r="CD260" t="str">
        <v>2.509017</v>
      </c>
      <c r="CE260" t="str">
        <v>1.073099</v>
      </c>
      <c r="CF260" t="str">
        <v>0.738738</v>
      </c>
      <c r="CG260" t="str">
        <v>0.282340</v>
      </c>
      <c r="CH260" t="str">
        <v>-0.007348</v>
      </c>
      <c r="CI260" t="str">
        <v>0.837208</v>
      </c>
      <c r="CJ260" t="str">
        <v>0.177198</v>
      </c>
      <c r="CK260" t="str">
        <v>147.221451</v>
      </c>
      <c r="CL260" t="str">
        <v>0.001140</v>
      </c>
      <c r="CM260" t="str">
        <v>2.363673</v>
      </c>
      <c r="CN260" t="str">
        <v>0.000005</v>
      </c>
      <c r="CO260" t="str">
        <v>1.000000</v>
      </c>
      <c r="CP260" t="str">
        <v>2.399535</v>
      </c>
      <c r="CQ260" t="str">
        <v>0.000012</v>
      </c>
      <c r="CR260" t="str">
        <v>1.000000</v>
      </c>
      <c r="CS260" t="str">
        <v>0.601056</v>
      </c>
      <c r="CT260" t="str">
        <v>0.600294</v>
      </c>
      <c r="CU260" t="str">
        <v>0.107352</v>
      </c>
      <c r="CV260" t="str">
        <v>0.000000</v>
      </c>
      <c r="CW260" t="str">
        <v>PSF-01163_20250129113412_07b</v>
      </c>
      <c r="CX260" t="str">
        <v>PFA-00994</v>
      </c>
      <c r="CY260" t="str">
        <v>PSA-00994</v>
      </c>
      <c r="CZ260" t="str">
        <v>PSF-01163</v>
      </c>
      <c r="DA260" t="str">
        <v>RHS-01998</v>
      </c>
      <c r="DB260" t="str">
        <v>3.0.0</v>
      </c>
      <c r="DC260" t="str">
        <v>2025-01-13T08:33:48.201Z</v>
      </c>
    </row>
    <row r="261">
      <c r="A261" t="str">
        <v>258</v>
      </c>
      <c r="B261" t="str">
        <v>11:34:41</v>
      </c>
      <c r="C261" t="str">
        <v>2025-01-29</v>
      </c>
      <c r="D261" t="str">
        <v>K_lowfl_medbth</v>
      </c>
      <c r="E261" t="str">
        <v>Karina Guo</v>
      </c>
      <c r="F261" t="str">
        <v/>
      </c>
      <c r="G261" t="str">
        <v/>
      </c>
      <c r="H261" t="str">
        <v>224</v>
      </c>
      <c r="I261" t="str">
        <v>High</v>
      </c>
      <c r="J261" t="str">
        <f>1/((1/L261)-(1/K261))</f>
        <v>-0.113957</v>
      </c>
      <c r="K261" t="str">
        <f>BH261+(BI261*AN261)+(BJ261*AN261*POWER(V261,2))+(BK261*AN261*V261)+(BL261*POWER(AN261,2))</f>
        <v>1.902076</v>
      </c>
      <c r="L261" t="str">
        <f>((M261/1000)*(1000-((T261+S261)/2)))/(T261-S261)</f>
        <v>-0.121220</v>
      </c>
      <c r="M261" t="str">
        <f>(AN261*(S261-R261))/(100*U261*(1000-S261))*1000</f>
        <v>-1.149862</v>
      </c>
      <c r="N261" t="str">
        <v>1.946051</v>
      </c>
      <c r="O261" t="str">
        <v>2.009470</v>
      </c>
      <c r="P261" t="str">
        <f>0.61365*EXP((17.502*AL261)/(240.97+AL261))</f>
        <v>2.886385</v>
      </c>
      <c r="Q261" t="str">
        <f>P261-N261</f>
        <v>0.940333</v>
      </c>
      <c r="R261" t="str">
        <v>19.788523</v>
      </c>
      <c r="S261" t="str">
        <v>19.163998</v>
      </c>
      <c r="T261" t="str">
        <f>(P261/AM261)*1000</f>
        <v>28.424057</v>
      </c>
      <c r="U261" t="str">
        <f>V261*BG261</f>
        <v>0.441786</v>
      </c>
      <c r="V261" t="str">
        <v>7.500000</v>
      </c>
      <c r="W261" t="str">
        <v>PSF-01163_20250129113441_62c</v>
      </c>
      <c r="X261" t="str">
        <v>0.000000</v>
      </c>
      <c r="Y261" t="str">
        <v>0.000000</v>
      </c>
      <c r="Z261" t="str">
        <v>0.000000</v>
      </c>
      <c r="AA261" t="str">
        <v>156.856659</v>
      </c>
      <c r="AB261" t="str">
        <v>568.490295</v>
      </c>
      <c r="AC261" t="str">
        <v>0.724082</v>
      </c>
      <c r="AD261" t="str">
        <v>0.5</v>
      </c>
      <c r="AE261" t="str">
        <v>0.80</v>
      </c>
      <c r="AF261" t="str">
        <f>AC261*AD261*AE261*AQ261</f>
        <v>21.752659</v>
      </c>
      <c r="AG261" t="str">
        <v>1.000000</v>
      </c>
      <c r="AH261" t="str">
        <v>64.43</v>
      </c>
      <c r="AI261" t="str">
        <v>66.53</v>
      </c>
      <c r="AJ261" t="str">
        <v>24.14</v>
      </c>
      <c r="AK261" t="str">
        <v>23.39</v>
      </c>
      <c r="AL261" t="str">
        <f>(AK261-AJ261)*(AJ261*0+0)+AK261</f>
        <v>23.39</v>
      </c>
      <c r="AM261" t="str">
        <v>101.55</v>
      </c>
      <c r="AN261" t="str">
        <v>79.8</v>
      </c>
      <c r="AO261" t="str">
        <v>79.7</v>
      </c>
      <c r="AP261" t="str">
        <v>0.1</v>
      </c>
      <c r="AQ261" t="str">
        <v>75</v>
      </c>
      <c r="AR261" t="str">
        <v>3.875</v>
      </c>
      <c r="AS261" t="str">
        <v>11:26:51</v>
      </c>
      <c r="AT261" t="str">
        <v>2025-01-29</v>
      </c>
      <c r="AU261" t="str">
        <v>-4.73</v>
      </c>
      <c r="AV261" t="str">
        <v>0</v>
      </c>
      <c r="AW261" t="str">
        <v>0.000</v>
      </c>
      <c r="AX261" t="str">
        <v>0.000</v>
      </c>
      <c r="AY261" t="str">
        <v>0.002</v>
      </c>
      <c r="AZ261" t="str">
        <v>0.069</v>
      </c>
      <c r="BA261" t="str">
        <v>-0.005</v>
      </c>
      <c r="BB261" t="str">
        <v>-0.207</v>
      </c>
      <c r="BC261" t="str">
        <v>1</v>
      </c>
      <c r="BD261" t="str">
        <v>75</v>
      </c>
      <c r="BE261" t="str">
        <v>0.001</v>
      </c>
      <c r="BF261" t="str">
        <v>2.000000</v>
      </c>
      <c r="BG261" t="str">
        <v>0.058905</v>
      </c>
      <c r="BH261" t="str">
        <v>0.000000</v>
      </c>
      <c r="BI261" t="str">
        <v>0.029230</v>
      </c>
      <c r="BJ261" t="str">
        <v>0.000000</v>
      </c>
      <c r="BK261" t="str">
        <v>0.000000</v>
      </c>
      <c r="BL261" t="str">
        <v>-0.000068</v>
      </c>
      <c r="BM261" t="str">
        <v>standard</v>
      </c>
      <c r="BN261" t="str">
        <v>0</v>
      </c>
      <c r="BO261" t="str">
        <v>rectangular</v>
      </c>
      <c r="BP261" t="str">
        <v>7000</v>
      </c>
      <c r="BQ261" t="str">
        <v>500</v>
      </c>
      <c r="BR261" t="str">
        <v>1.000000</v>
      </c>
      <c r="BS261" t="str">
        <v>2.000000</v>
      </c>
      <c r="BT261" t="str">
        <v>55537</v>
      </c>
      <c r="BU261" t="str">
        <v>55537</v>
      </c>
      <c r="BV261" t="str">
        <v>55537</v>
      </c>
      <c r="BW261" t="str">
        <v>0.000000</v>
      </c>
      <c r="BX261" t="str">
        <v>-9999</v>
      </c>
      <c r="BY261" t="str">
        <v>0.000000</v>
      </c>
      <c r="BZ261" t="str">
        <v>0.000000</v>
      </c>
      <c r="CA261" t="str">
        <v>0.000000</v>
      </c>
      <c r="CB261" t="str">
        <v>0.000000</v>
      </c>
      <c r="CC261" t="str">
        <v>2.464582</v>
      </c>
      <c r="CD261" t="str">
        <v>2.507932</v>
      </c>
      <c r="CE261" t="str">
        <v>1.073676</v>
      </c>
      <c r="CF261" t="str">
        <v>0.762245</v>
      </c>
      <c r="CG261" t="str">
        <v>0.282230</v>
      </c>
      <c r="CH261" t="str">
        <v>-0.006589</v>
      </c>
      <c r="CI261" t="str">
        <v>0.838388</v>
      </c>
      <c r="CJ261" t="str">
        <v>0.172674</v>
      </c>
      <c r="CK261" t="str">
        <v>156.856659</v>
      </c>
      <c r="CL261" t="str">
        <v>0.001133</v>
      </c>
      <c r="CM261" t="str">
        <v>2.363673</v>
      </c>
      <c r="CN261" t="str">
        <v>0.000005</v>
      </c>
      <c r="CO261" t="str">
        <v>1.000000</v>
      </c>
      <c r="CP261" t="str">
        <v>2.399535</v>
      </c>
      <c r="CQ261" t="str">
        <v>0.000012</v>
      </c>
      <c r="CR261" t="str">
        <v>1.000000</v>
      </c>
      <c r="CS261" t="str">
        <v>0.601056</v>
      </c>
      <c r="CT261" t="str">
        <v>0.600294</v>
      </c>
      <c r="CU261" t="str">
        <v>0.107352</v>
      </c>
      <c r="CV261" t="str">
        <v>0.000000</v>
      </c>
      <c r="CW261" t="str">
        <v>PSF-01163_20250129113441_62c</v>
      </c>
      <c r="CX261" t="str">
        <v>PFA-00994</v>
      </c>
      <c r="CY261" t="str">
        <v>PSA-00994</v>
      </c>
      <c r="CZ261" t="str">
        <v>PSF-01163</v>
      </c>
      <c r="DA261" t="str">
        <v>RHS-01998</v>
      </c>
      <c r="DB261" t="str">
        <v>3.0.0</v>
      </c>
      <c r="DC261" t="str">
        <v>2025-01-13T08:33:48.201Z</v>
      </c>
    </row>
    <row r="262">
      <c r="A262" t="str">
        <v>259</v>
      </c>
      <c r="B262" t="str">
        <v>11:35:28</v>
      </c>
      <c r="C262" t="str">
        <v>2025-01-29</v>
      </c>
      <c r="D262" t="str">
        <v>K_lowfl_medbth</v>
      </c>
      <c r="E262" t="str">
        <v>Karina Guo</v>
      </c>
      <c r="F262" t="str">
        <v/>
      </c>
      <c r="G262" t="str">
        <v/>
      </c>
      <c r="H262" t="str">
        <v>297</v>
      </c>
      <c r="I262" t="str">
        <v>High</v>
      </c>
      <c r="J262" t="str">
        <f>1/((1/L262)-(1/K262))</f>
        <v>-0.125622</v>
      </c>
      <c r="K262" t="str">
        <f>BH262+(BI262*AN262)+(BJ262*AN262*POWER(V262,2))+(BK262*AN262*V262)+(BL262*POWER(AN262,2))</f>
        <v>1.901806</v>
      </c>
      <c r="L262" t="str">
        <f>((M262/1000)*(1000-((T262+S262)/2)))/(T262-S262)</f>
        <v>-0.134506</v>
      </c>
      <c r="M262" t="str">
        <f>(AN262*(S262-R262))/(100*U262*(1000-S262))*1000</f>
        <v>-1.257221</v>
      </c>
      <c r="N262" t="str">
        <v>1.938168</v>
      </c>
      <c r="O262" t="str">
        <v>2.007524</v>
      </c>
      <c r="P262" t="str">
        <f>0.61365*EXP((17.502*AL262)/(240.97+AL262))</f>
        <v>2.864852</v>
      </c>
      <c r="Q262" t="str">
        <f>P262-N262</f>
        <v>0.926684</v>
      </c>
      <c r="R262" t="str">
        <v>19.769852</v>
      </c>
      <c r="S262" t="str">
        <v>19.086838</v>
      </c>
      <c r="T262" t="str">
        <f>(P262/AM262)*1000</f>
        <v>28.212708</v>
      </c>
      <c r="U262" t="str">
        <f>V262*BG262</f>
        <v>0.441786</v>
      </c>
      <c r="V262" t="str">
        <v>7.500000</v>
      </c>
      <c r="W262" t="str">
        <v>PSF-01163_20250129113528_538</v>
      </c>
      <c r="X262" t="str">
        <v>0.000000</v>
      </c>
      <c r="Y262" t="str">
        <v>0.000000</v>
      </c>
      <c r="Z262" t="str">
        <v>0.000000</v>
      </c>
      <c r="AA262" t="str">
        <v>134.833939</v>
      </c>
      <c r="AB262" t="str">
        <v>579.762695</v>
      </c>
      <c r="AC262" t="str">
        <v>0.767433</v>
      </c>
      <c r="AD262" t="str">
        <v>0.5</v>
      </c>
      <c r="AE262" t="str">
        <v>0.80</v>
      </c>
      <c r="AF262" t="str">
        <f>AC262*AD262*AE262*AQ262</f>
        <v>24.365170</v>
      </c>
      <c r="AG262" t="str">
        <v>1.000000</v>
      </c>
      <c r="AH262" t="str">
        <v>64.10</v>
      </c>
      <c r="AI262" t="str">
        <v>66.40</v>
      </c>
      <c r="AJ262" t="str">
        <v>24.16</v>
      </c>
      <c r="AK262" t="str">
        <v>23.26</v>
      </c>
      <c r="AL262" t="str">
        <f>(AK262-AJ262)*(AJ262*0+0)+AK262</f>
        <v>23.26</v>
      </c>
      <c r="AM262" t="str">
        <v>101.54</v>
      </c>
      <c r="AN262" t="str">
        <v>79.8</v>
      </c>
      <c r="AO262" t="str">
        <v>79.6</v>
      </c>
      <c r="AP262" t="str">
        <v>0.3</v>
      </c>
      <c r="AQ262" t="str">
        <v>79</v>
      </c>
      <c r="AR262" t="str">
        <v>3.871</v>
      </c>
      <c r="AS262" t="str">
        <v>11:26:51</v>
      </c>
      <c r="AT262" t="str">
        <v>2025-01-29</v>
      </c>
      <c r="AU262" t="str">
        <v>-4.73</v>
      </c>
      <c r="AV262" t="str">
        <v>0</v>
      </c>
      <c r="AW262" t="str">
        <v>-0.000</v>
      </c>
      <c r="AX262" t="str">
        <v>0.000</v>
      </c>
      <c r="AY262" t="str">
        <v>0.002</v>
      </c>
      <c r="AZ262" t="str">
        <v>-0.084</v>
      </c>
      <c r="BA262" t="str">
        <v>-0.234</v>
      </c>
      <c r="BB262" t="str">
        <v>-0.473</v>
      </c>
      <c r="BC262" t="str">
        <v>1</v>
      </c>
      <c r="BD262" t="str">
        <v>75</v>
      </c>
      <c r="BE262" t="str">
        <v>0.001</v>
      </c>
      <c r="BF262" t="str">
        <v>2.000000</v>
      </c>
      <c r="BG262" t="str">
        <v>0.058905</v>
      </c>
      <c r="BH262" t="str">
        <v>0.000000</v>
      </c>
      <c r="BI262" t="str">
        <v>0.029230</v>
      </c>
      <c r="BJ262" t="str">
        <v>0.000000</v>
      </c>
      <c r="BK262" t="str">
        <v>0.000000</v>
      </c>
      <c r="BL262" t="str">
        <v>-0.000068</v>
      </c>
      <c r="BM262" t="str">
        <v>standard</v>
      </c>
      <c r="BN262" t="str">
        <v>0</v>
      </c>
      <c r="BO262" t="str">
        <v>rectangular</v>
      </c>
      <c r="BP262" t="str">
        <v>7000</v>
      </c>
      <c r="BQ262" t="str">
        <v>500</v>
      </c>
      <c r="BR262" t="str">
        <v>1.000000</v>
      </c>
      <c r="BS262" t="str">
        <v>2.000000</v>
      </c>
      <c r="BT262" t="str">
        <v>55537</v>
      </c>
      <c r="BU262" t="str">
        <v>55537</v>
      </c>
      <c r="BV262" t="str">
        <v>55537</v>
      </c>
      <c r="BW262" t="str">
        <v>0.000000</v>
      </c>
      <c r="BX262" t="str">
        <v>-9999</v>
      </c>
      <c r="BY262" t="str">
        <v>0.000000</v>
      </c>
      <c r="BZ262" t="str">
        <v>0.000000</v>
      </c>
      <c r="CA262" t="str">
        <v>0.000000</v>
      </c>
      <c r="CB262" t="str">
        <v>0.000000</v>
      </c>
      <c r="CC262" t="str">
        <v>2.464411</v>
      </c>
      <c r="CD262" t="str">
        <v>2.507493</v>
      </c>
      <c r="CE262" t="str">
        <v>1.073576</v>
      </c>
      <c r="CF262" t="str">
        <v>0.762009</v>
      </c>
      <c r="CG262" t="str">
        <v>0.282049</v>
      </c>
      <c r="CH262" t="str">
        <v>-0.008144</v>
      </c>
      <c r="CI262" t="str">
        <v>0.840311</v>
      </c>
      <c r="CJ262" t="str">
        <v>0.176386</v>
      </c>
      <c r="CK262" t="str">
        <v>134.833939</v>
      </c>
      <c r="CL262" t="str">
        <v>0.001142</v>
      </c>
      <c r="CM262" t="str">
        <v>2.363673</v>
      </c>
      <c r="CN262" t="str">
        <v>0.000005</v>
      </c>
      <c r="CO262" t="str">
        <v>1.000000</v>
      </c>
      <c r="CP262" t="str">
        <v>2.399535</v>
      </c>
      <c r="CQ262" t="str">
        <v>0.000012</v>
      </c>
      <c r="CR262" t="str">
        <v>1.000000</v>
      </c>
      <c r="CS262" t="str">
        <v>0.601056</v>
      </c>
      <c r="CT262" t="str">
        <v>0.600294</v>
      </c>
      <c r="CU262" t="str">
        <v>0.107352</v>
      </c>
      <c r="CV262" t="str">
        <v>0.000000</v>
      </c>
      <c r="CW262" t="str">
        <v>PSF-01163_20250129113528_538</v>
      </c>
      <c r="CX262" t="str">
        <v>PFA-00994</v>
      </c>
      <c r="CY262" t="str">
        <v>PSA-00994</v>
      </c>
      <c r="CZ262" t="str">
        <v>PSF-01163</v>
      </c>
      <c r="DA262" t="str">
        <v>RHS-01998</v>
      </c>
      <c r="DB262" t="str">
        <v>3.0.0</v>
      </c>
      <c r="DC262" t="str">
        <v>2025-01-13T08:33:48.201Z</v>
      </c>
    </row>
    <row r="263">
      <c r="A263" t="str">
        <v>260</v>
      </c>
      <c r="B263" t="str">
        <v>11:38:22</v>
      </c>
      <c r="C263" t="str">
        <v>2025-01-29</v>
      </c>
      <c r="D263" t="str">
        <v>K_lowfl_medbth</v>
      </c>
      <c r="E263" t="str">
        <v>Karina Guo</v>
      </c>
      <c r="F263" t="str">
        <v/>
      </c>
      <c r="G263" t="str">
        <v/>
      </c>
      <c r="H263" t="str">
        <v>297</v>
      </c>
      <c r="I263" t="str">
        <v>High</v>
      </c>
      <c r="J263" t="str">
        <f>1/((1/L263)-(1/K263))</f>
        <v>0.083123</v>
      </c>
      <c r="K263" t="str">
        <f>BH263+(BI263*AN263)+(BJ263*AN263*POWER(V263,2))+(BK263*AN263*V263)+(BL263*POWER(AN263,2))</f>
        <v>1.900823</v>
      </c>
      <c r="L263" t="str">
        <f>((M263/1000)*(1000-((T263+S263)/2)))/(T263-S263)</f>
        <v>0.079641</v>
      </c>
      <c r="M263" t="str">
        <f>(AN263*(S263-R263))/(100*U263*(1000-S263))*1000</f>
        <v>0.654186</v>
      </c>
      <c r="N263" t="str">
        <v>2.037926</v>
      </c>
      <c r="O263" t="str">
        <v>2.001848</v>
      </c>
      <c r="P263" t="str">
        <f>0.61365*EXP((17.502*AL263)/(240.97+AL263))</f>
        <v>2.851987</v>
      </c>
      <c r="Q263" t="str">
        <f>P263-N263</f>
        <v>0.814061</v>
      </c>
      <c r="R263" t="str">
        <v>19.713171</v>
      </c>
      <c r="S263" t="str">
        <v>20.068453</v>
      </c>
      <c r="T263" t="str">
        <f>(P263/AM263)*1000</f>
        <v>28.084908</v>
      </c>
      <c r="U263" t="str">
        <f>V263*BG263</f>
        <v>0.441786</v>
      </c>
      <c r="V263" t="str">
        <v>7.500000</v>
      </c>
      <c r="W263" t="str">
        <v>PSF-01163_20250129113822_103</v>
      </c>
      <c r="X263" t="str">
        <v>0.000000</v>
      </c>
      <c r="Y263" t="str">
        <v>0.000000</v>
      </c>
      <c r="Z263" t="str">
        <v>0.000000</v>
      </c>
      <c r="AA263" t="str">
        <v>131.485107</v>
      </c>
      <c r="AB263" t="str">
        <v>576.579834</v>
      </c>
      <c r="AC263" t="str">
        <v>0.771957</v>
      </c>
      <c r="AD263" t="str">
        <v>0.5</v>
      </c>
      <c r="AE263" t="str">
        <v>0.80</v>
      </c>
      <c r="AF263" t="str">
        <f>AC263*AD263*AE263*AQ263</f>
        <v>24.847683</v>
      </c>
      <c r="AG263" t="str">
        <v>1.000000</v>
      </c>
      <c r="AH263" t="str">
        <v>67.06</v>
      </c>
      <c r="AI263" t="str">
        <v>65.88</v>
      </c>
      <c r="AJ263" t="str">
        <v>24.24</v>
      </c>
      <c r="AK263" t="str">
        <v>23.19</v>
      </c>
      <c r="AL263" t="str">
        <f>(AK263-AJ263)*(AJ263*0+0)+AK263</f>
        <v>23.19</v>
      </c>
      <c r="AM263" t="str">
        <v>101.55</v>
      </c>
      <c r="AN263" t="str">
        <v>79.7</v>
      </c>
      <c r="AO263" t="str">
        <v>79.6</v>
      </c>
      <c r="AP263" t="str">
        <v>0.1</v>
      </c>
      <c r="AQ263" t="str">
        <v>80</v>
      </c>
      <c r="AR263" t="str">
        <v>3.871</v>
      </c>
      <c r="AS263" t="str">
        <v>11:38:01</v>
      </c>
      <c r="AT263" t="str">
        <v>2025-01-29</v>
      </c>
      <c r="AU263" t="str">
        <v>-1.60</v>
      </c>
      <c r="AV263" t="str">
        <v>1</v>
      </c>
      <c r="AW263" t="str">
        <v>0.000</v>
      </c>
      <c r="AX263" t="str">
        <v>0.001</v>
      </c>
      <c r="AY263" t="str">
        <v>0.002</v>
      </c>
      <c r="AZ263" t="str">
        <v>0.166</v>
      </c>
      <c r="BA263" t="str">
        <v>0.270</v>
      </c>
      <c r="BB263" t="str">
        <v>0.608</v>
      </c>
      <c r="BC263" t="str">
        <v>1</v>
      </c>
      <c r="BD263" t="str">
        <v>75</v>
      </c>
      <c r="BE263" t="str">
        <v>0.001</v>
      </c>
      <c r="BF263" t="str">
        <v>2.000000</v>
      </c>
      <c r="BG263" t="str">
        <v>0.058905</v>
      </c>
      <c r="BH263" t="str">
        <v>0.000000</v>
      </c>
      <c r="BI263" t="str">
        <v>0.029230</v>
      </c>
      <c r="BJ263" t="str">
        <v>0.000000</v>
      </c>
      <c r="BK263" t="str">
        <v>0.000000</v>
      </c>
      <c r="BL263" t="str">
        <v>-0.000068</v>
      </c>
      <c r="BM263" t="str">
        <v>standard</v>
      </c>
      <c r="BN263" t="str">
        <v>0</v>
      </c>
      <c r="BO263" t="str">
        <v>rectangular</v>
      </c>
      <c r="BP263" t="str">
        <v>7000</v>
      </c>
      <c r="BQ263" t="str">
        <v>500</v>
      </c>
      <c r="BR263" t="str">
        <v>1.000000</v>
      </c>
      <c r="BS263" t="str">
        <v>2.000000</v>
      </c>
      <c r="BT263" t="str">
        <v>55537</v>
      </c>
      <c r="BU263" t="str">
        <v>55537</v>
      </c>
      <c r="BV263" t="str">
        <v>55537</v>
      </c>
      <c r="BW263" t="str">
        <v>0.000000</v>
      </c>
      <c r="BX263" t="str">
        <v>-9999</v>
      </c>
      <c r="BY263" t="str">
        <v>0.000000</v>
      </c>
      <c r="BZ263" t="str">
        <v>0.000000</v>
      </c>
      <c r="CA263" t="str">
        <v>0.000000</v>
      </c>
      <c r="CB263" t="str">
        <v>0.000000</v>
      </c>
      <c r="CC263" t="str">
        <v>2.463716</v>
      </c>
      <c r="CD263" t="str">
        <v>2.507254</v>
      </c>
      <c r="CE263" t="str">
        <v>1.073211</v>
      </c>
      <c r="CF263" t="str">
        <v>0.762194</v>
      </c>
      <c r="CG263" t="str">
        <v>0.281105</v>
      </c>
      <c r="CH263" t="str">
        <v>-0.009904</v>
      </c>
      <c r="CI263" t="str">
        <v>0.847792</v>
      </c>
      <c r="CJ263" t="str">
        <v>0.177341</v>
      </c>
      <c r="CK263" t="str">
        <v>131.485107</v>
      </c>
      <c r="CL263" t="str">
        <v>0.001129</v>
      </c>
      <c r="CM263" t="str">
        <v>2.363673</v>
      </c>
      <c r="CN263" t="str">
        <v>0.000005</v>
      </c>
      <c r="CO263" t="str">
        <v>1.000000</v>
      </c>
      <c r="CP263" t="str">
        <v>2.399535</v>
      </c>
      <c r="CQ263" t="str">
        <v>0.000012</v>
      </c>
      <c r="CR263" t="str">
        <v>1.000000</v>
      </c>
      <c r="CS263" t="str">
        <v>0.601056</v>
      </c>
      <c r="CT263" t="str">
        <v>0.600294</v>
      </c>
      <c r="CU263" t="str">
        <v>0.107352</v>
      </c>
      <c r="CV263" t="str">
        <v>0.000000</v>
      </c>
      <c r="CW263" t="str">
        <v>PSF-01163_20250129113822_103</v>
      </c>
      <c r="CX263" t="str">
        <v>PFA-00994</v>
      </c>
      <c r="CY263" t="str">
        <v>PSA-00994</v>
      </c>
      <c r="CZ263" t="str">
        <v>PSF-01163</v>
      </c>
      <c r="DA263" t="str">
        <v>RHS-01998</v>
      </c>
      <c r="DB263" t="str">
        <v>3.0.0</v>
      </c>
      <c r="DC263" t="str">
        <v>2025-01-13T08:33:48.201Z</v>
      </c>
    </row>
    <row r="264">
      <c r="A264" t="str">
        <v>261</v>
      </c>
      <c r="B264" t="str">
        <v>11:39:00</v>
      </c>
      <c r="C264" t="str">
        <v>2025-01-29</v>
      </c>
      <c r="D264" t="str">
        <v>K_lowfl_medbth</v>
      </c>
      <c r="E264" t="str">
        <v>Karina Guo</v>
      </c>
      <c r="F264" t="str">
        <v/>
      </c>
      <c r="G264" t="str">
        <v/>
      </c>
      <c r="H264" t="str">
        <v>297</v>
      </c>
      <c r="I264" t="str">
        <v>High</v>
      </c>
      <c r="J264" t="str">
        <f>1/((1/L264)-(1/K264))</f>
        <v>0.071205</v>
      </c>
      <c r="K264" t="str">
        <f>BH264+(BI264*AN264)+(BJ264*AN264*POWER(V264,2))+(BK264*AN264*V264)+(BL264*POWER(AN264,2))</f>
        <v>1.900512</v>
      </c>
      <c r="L264" t="str">
        <f>((M264/1000)*(1000-((T264+S264)/2)))/(T264-S264)</f>
        <v>0.068634</v>
      </c>
      <c r="M264" t="str">
        <f>(AN264*(S264-R264))/(100*U264*(1000-S264))*1000</f>
        <v>0.596840</v>
      </c>
      <c r="N264" t="str">
        <v>2.040954</v>
      </c>
      <c r="O264" t="str">
        <v>2.008033</v>
      </c>
      <c r="P264" t="str">
        <f>0.61365*EXP((17.502*AL264)/(240.97+AL264))</f>
        <v>2.902507</v>
      </c>
      <c r="Q264" t="str">
        <f>P264-N264</f>
        <v>0.861553</v>
      </c>
      <c r="R264" t="str">
        <v>19.774513</v>
      </c>
      <c r="S264" t="str">
        <v>20.098711</v>
      </c>
      <c r="T264" t="str">
        <f>(P264/AM264)*1000</f>
        <v>28.583033</v>
      </c>
      <c r="U264" t="str">
        <f>V264*BG264</f>
        <v>0.441786</v>
      </c>
      <c r="V264" t="str">
        <v>7.500000</v>
      </c>
      <c r="W264" t="str">
        <v>PSF-01163_20250129113900_84d</v>
      </c>
      <c r="X264" t="str">
        <v>0.000000</v>
      </c>
      <c r="Y264" t="str">
        <v>0.000000</v>
      </c>
      <c r="Z264" t="str">
        <v>0.000000</v>
      </c>
      <c r="AA264" t="str">
        <v>118.813637</v>
      </c>
      <c r="AB264" t="str">
        <v>551.951416</v>
      </c>
      <c r="AC264" t="str">
        <v>0.784739</v>
      </c>
      <c r="AD264" t="str">
        <v>0.5</v>
      </c>
      <c r="AE264" t="str">
        <v>0.80</v>
      </c>
      <c r="AF264" t="str">
        <f>AC264*AD264*AE264*AQ264</f>
        <v>24.546782</v>
      </c>
      <c r="AG264" t="str">
        <v>1.000000</v>
      </c>
      <c r="AH264" t="str">
        <v>67.11</v>
      </c>
      <c r="AI264" t="str">
        <v>66.02</v>
      </c>
      <c r="AJ264" t="str">
        <v>24.26</v>
      </c>
      <c r="AK264" t="str">
        <v>23.48</v>
      </c>
      <c r="AL264" t="str">
        <f>(AK264-AJ264)*(AJ264*0+0)+AK264</f>
        <v>23.48</v>
      </c>
      <c r="AM264" t="str">
        <v>101.55</v>
      </c>
      <c r="AN264" t="str">
        <v>79.7</v>
      </c>
      <c r="AO264" t="str">
        <v>68.4</v>
      </c>
      <c r="AP264" t="str">
        <v>14.2</v>
      </c>
      <c r="AQ264" t="str">
        <v>78</v>
      </c>
      <c r="AR264" t="str">
        <v>3.869</v>
      </c>
      <c r="AS264" t="str">
        <v>11:38:01</v>
      </c>
      <c r="AT264" t="str">
        <v>2025-01-29</v>
      </c>
      <c r="AU264" t="str">
        <v>-1.60</v>
      </c>
      <c r="AV264" t="str">
        <v>1</v>
      </c>
      <c r="AW264" t="str">
        <v>-0.001</v>
      </c>
      <c r="AX264" t="str">
        <v>-0.001</v>
      </c>
      <c r="AY264" t="str">
        <v>-0.003</v>
      </c>
      <c r="AZ264" t="str">
        <v>0.006</v>
      </c>
      <c r="BA264" t="str">
        <v>0.058</v>
      </c>
      <c r="BB264" t="str">
        <v>-0.467</v>
      </c>
      <c r="BC264" t="str">
        <v>1</v>
      </c>
      <c r="BD264" t="str">
        <v>75</v>
      </c>
      <c r="BE264" t="str">
        <v>0.001</v>
      </c>
      <c r="BF264" t="str">
        <v>2.000000</v>
      </c>
      <c r="BG264" t="str">
        <v>0.058905</v>
      </c>
      <c r="BH264" t="str">
        <v>0.000000</v>
      </c>
      <c r="BI264" t="str">
        <v>0.029230</v>
      </c>
      <c r="BJ264" t="str">
        <v>0.000000</v>
      </c>
      <c r="BK264" t="str">
        <v>0.000000</v>
      </c>
      <c r="BL264" t="str">
        <v>-0.000068</v>
      </c>
      <c r="BM264" t="str">
        <v>standard</v>
      </c>
      <c r="BN264" t="str">
        <v>0</v>
      </c>
      <c r="BO264" t="str">
        <v>rectangular</v>
      </c>
      <c r="BP264" t="str">
        <v>7000</v>
      </c>
      <c r="BQ264" t="str">
        <v>500</v>
      </c>
      <c r="BR264" t="str">
        <v>1.000000</v>
      </c>
      <c r="BS264" t="str">
        <v>2.000000</v>
      </c>
      <c r="BT264" t="str">
        <v>55537</v>
      </c>
      <c r="BU264" t="str">
        <v>55537</v>
      </c>
      <c r="BV264" t="str">
        <v>55537</v>
      </c>
      <c r="BW264" t="str">
        <v>0.000000</v>
      </c>
      <c r="BX264" t="str">
        <v>-9999</v>
      </c>
      <c r="BY264" t="str">
        <v>0.000000</v>
      </c>
      <c r="BZ264" t="str">
        <v>0.000000</v>
      </c>
      <c r="CA264" t="str">
        <v>0.000000</v>
      </c>
      <c r="CB264" t="str">
        <v>0.000000</v>
      </c>
      <c r="CC264" t="str">
        <v>2.463906</v>
      </c>
      <c r="CD264" t="str">
        <v>2.507310</v>
      </c>
      <c r="CE264" t="str">
        <v>1.073095</v>
      </c>
      <c r="CF264" t="str">
        <v>0.737812</v>
      </c>
      <c r="CG264" t="str">
        <v>0.280946</v>
      </c>
      <c r="CH264" t="str">
        <v>-0.006833</v>
      </c>
      <c r="CI264" t="str">
        <v>0.849436</v>
      </c>
      <c r="CJ264" t="str">
        <v>0.175367</v>
      </c>
      <c r="CK264" t="str">
        <v>118.813637</v>
      </c>
      <c r="CL264" t="str">
        <v>0.001156</v>
      </c>
      <c r="CM264" t="str">
        <v>2.363673</v>
      </c>
      <c r="CN264" t="str">
        <v>0.000005</v>
      </c>
      <c r="CO264" t="str">
        <v>1.000000</v>
      </c>
      <c r="CP264" t="str">
        <v>2.399535</v>
      </c>
      <c r="CQ264" t="str">
        <v>0.000012</v>
      </c>
      <c r="CR264" t="str">
        <v>1.000000</v>
      </c>
      <c r="CS264" t="str">
        <v>0.601056</v>
      </c>
      <c r="CT264" t="str">
        <v>0.600294</v>
      </c>
      <c r="CU264" t="str">
        <v>0.107352</v>
      </c>
      <c r="CV264" t="str">
        <v>0.000000</v>
      </c>
      <c r="CW264" t="str">
        <v>PSF-01163_20250129113900_84d</v>
      </c>
      <c r="CX264" t="str">
        <v>PFA-00994</v>
      </c>
      <c r="CY264" t="str">
        <v>PSA-00994</v>
      </c>
      <c r="CZ264" t="str">
        <v>PSF-01163</v>
      </c>
      <c r="DA264" t="str">
        <v>RHS-01998</v>
      </c>
      <c r="DB264" t="str">
        <v>3.0.0</v>
      </c>
      <c r="DC264" t="str">
        <v>2025-01-13T08:33:48.201Z</v>
      </c>
    </row>
    <row r="265">
      <c r="A265" t="str">
        <v>262</v>
      </c>
      <c r="B265" t="str">
        <v>11:39:26</v>
      </c>
      <c r="C265" t="str">
        <v>2025-01-29</v>
      </c>
      <c r="D265" t="str">
        <v>K_lowfl_medbth</v>
      </c>
      <c r="E265" t="str">
        <v>Karina Guo</v>
      </c>
      <c r="F265" t="str">
        <v/>
      </c>
      <c r="G265" t="str">
        <v/>
      </c>
      <c r="H265" t="str">
        <v>699</v>
      </c>
      <c r="I265" t="str">
        <v>Mid</v>
      </c>
      <c r="J265" t="str">
        <f>1/((1/L265)-(1/K265))</f>
        <v>0.092552</v>
      </c>
      <c r="K265" t="str">
        <f>BH265+(BI265*AN265)+(BJ265*AN265*POWER(V265,2))+(BK265*AN265*V265)+(BL265*POWER(AN265,2))</f>
        <v>1.907673</v>
      </c>
      <c r="L265" t="str">
        <f>((M265/1000)*(1000-((T265+S265)/2)))/(T265-S265)</f>
        <v>0.088270</v>
      </c>
      <c r="M265" t="str">
        <f>(AN265*(S265-R265))/(100*U265*(1000-S265))*1000</f>
        <v>0.703444</v>
      </c>
      <c r="N265" t="str">
        <v>2.047411</v>
      </c>
      <c r="O265" t="str">
        <v>2.008801</v>
      </c>
      <c r="P265" t="str">
        <f>0.61365*EXP((17.502*AL265)/(240.97+AL265))</f>
        <v>2.837198</v>
      </c>
      <c r="Q265" t="str">
        <f>P265-N265</f>
        <v>0.789787</v>
      </c>
      <c r="R265" t="str">
        <v>19.782028</v>
      </c>
      <c r="S265" t="str">
        <v>20.162254</v>
      </c>
      <c r="T265" t="str">
        <f>(P265/AM265)*1000</f>
        <v>27.939821</v>
      </c>
      <c r="U265" t="str">
        <f>V265*BG265</f>
        <v>0.441786</v>
      </c>
      <c r="V265" t="str">
        <v>7.500000</v>
      </c>
      <c r="W265" t="str">
        <v>PSF-01163_20250129113926_14e</v>
      </c>
      <c r="X265" t="str">
        <v>0.000000</v>
      </c>
      <c r="Y265" t="str">
        <v>0.000000</v>
      </c>
      <c r="Z265" t="str">
        <v>0.000000</v>
      </c>
      <c r="AA265" t="str">
        <v>151.440384</v>
      </c>
      <c r="AB265" t="str">
        <v>581.796875</v>
      </c>
      <c r="AC265" t="str">
        <v>0.739702</v>
      </c>
      <c r="AD265" t="str">
        <v>0.5</v>
      </c>
      <c r="AE265" t="str">
        <v>0.80</v>
      </c>
      <c r="AF265" t="str">
        <f>AC265*AD265*AE265*AQ265</f>
        <v>23.367847</v>
      </c>
      <c r="AG265" t="str">
        <v>1.000000</v>
      </c>
      <c r="AH265" t="str">
        <v>67.30</v>
      </c>
      <c r="AI265" t="str">
        <v>66.03</v>
      </c>
      <c r="AJ265" t="str">
        <v>24.26</v>
      </c>
      <c r="AK265" t="str">
        <v>23.10</v>
      </c>
      <c r="AL265" t="str">
        <f>(AK265-AJ265)*(AJ265*0+0)+AK265</f>
        <v>23.10</v>
      </c>
      <c r="AM265" t="str">
        <v>101.55</v>
      </c>
      <c r="AN265" t="str">
        <v>80.1</v>
      </c>
      <c r="AO265" t="str">
        <v>79.6</v>
      </c>
      <c r="AP265" t="str">
        <v>0.7</v>
      </c>
      <c r="AQ265" t="str">
        <v>79</v>
      </c>
      <c r="AR265" t="str">
        <v>3.869</v>
      </c>
      <c r="AS265" t="str">
        <v>11:38:01</v>
      </c>
      <c r="AT265" t="str">
        <v>2025-01-29</v>
      </c>
      <c r="AU265" t="str">
        <v>-1.60</v>
      </c>
      <c r="AV265" t="str">
        <v>1</v>
      </c>
      <c r="AW265" t="str">
        <v>-0.001</v>
      </c>
      <c r="AX265" t="str">
        <v>-0.001</v>
      </c>
      <c r="AY265" t="str">
        <v>-0.004</v>
      </c>
      <c r="AZ265" t="str">
        <v>-0.051</v>
      </c>
      <c r="BA265" t="str">
        <v>-0.861</v>
      </c>
      <c r="BB265" t="str">
        <v>-1.388</v>
      </c>
      <c r="BC265" t="str">
        <v>1</v>
      </c>
      <c r="BD265" t="str">
        <v>75</v>
      </c>
      <c r="BE265" t="str">
        <v>0.001</v>
      </c>
      <c r="BF265" t="str">
        <v>2.000000</v>
      </c>
      <c r="BG265" t="str">
        <v>0.058905</v>
      </c>
      <c r="BH265" t="str">
        <v>0.000000</v>
      </c>
      <c r="BI265" t="str">
        <v>0.029230</v>
      </c>
      <c r="BJ265" t="str">
        <v>0.000000</v>
      </c>
      <c r="BK265" t="str">
        <v>0.000000</v>
      </c>
      <c r="BL265" t="str">
        <v>-0.000068</v>
      </c>
      <c r="BM265" t="str">
        <v>standard</v>
      </c>
      <c r="BN265" t="str">
        <v>0</v>
      </c>
      <c r="BO265" t="str">
        <v>rectangular</v>
      </c>
      <c r="BP265" t="str">
        <v>7000</v>
      </c>
      <c r="BQ265" t="str">
        <v>500</v>
      </c>
      <c r="BR265" t="str">
        <v>1.000000</v>
      </c>
      <c r="BS265" t="str">
        <v>2.000000</v>
      </c>
      <c r="BT265" t="str">
        <v>55537</v>
      </c>
      <c r="BU265" t="str">
        <v>55537</v>
      </c>
      <c r="BV265" t="str">
        <v>55537</v>
      </c>
      <c r="BW265" t="str">
        <v>0.000000</v>
      </c>
      <c r="BX265" t="str">
        <v>-9999</v>
      </c>
      <c r="BY265" t="str">
        <v>0.000000</v>
      </c>
      <c r="BZ265" t="str">
        <v>0.000000</v>
      </c>
      <c r="CA265" t="str">
        <v>0.000000</v>
      </c>
      <c r="CB265" t="str">
        <v>0.000000</v>
      </c>
      <c r="CC265" t="str">
        <v>2.463912</v>
      </c>
      <c r="CD265" t="str">
        <v>2.507569</v>
      </c>
      <c r="CE265" t="str">
        <v>1.075758</v>
      </c>
      <c r="CF265" t="str">
        <v>0.762005</v>
      </c>
      <c r="CG265" t="str">
        <v>0.280891</v>
      </c>
      <c r="CH265" t="str">
        <v>-0.011068</v>
      </c>
      <c r="CI265" t="str">
        <v>0.850483</v>
      </c>
      <c r="CJ265" t="str">
        <v>0.176043</v>
      </c>
      <c r="CK265" t="str">
        <v>151.440384</v>
      </c>
      <c r="CL265" t="str">
        <v>0.001119</v>
      </c>
      <c r="CM265" t="str">
        <v>2.363673</v>
      </c>
      <c r="CN265" t="str">
        <v>0.000005</v>
      </c>
      <c r="CO265" t="str">
        <v>1.000000</v>
      </c>
      <c r="CP265" t="str">
        <v>2.399535</v>
      </c>
      <c r="CQ265" t="str">
        <v>0.000012</v>
      </c>
      <c r="CR265" t="str">
        <v>1.000000</v>
      </c>
      <c r="CS265" t="str">
        <v>0.601056</v>
      </c>
      <c r="CT265" t="str">
        <v>0.600294</v>
      </c>
      <c r="CU265" t="str">
        <v>0.107352</v>
      </c>
      <c r="CV265" t="str">
        <v>0.000000</v>
      </c>
      <c r="CW265" t="str">
        <v>PSF-01163_20250129113926_14e</v>
      </c>
      <c r="CX265" t="str">
        <v>PFA-00994</v>
      </c>
      <c r="CY265" t="str">
        <v>PSA-00994</v>
      </c>
      <c r="CZ265" t="str">
        <v>PSF-01163</v>
      </c>
      <c r="DA265" t="str">
        <v>RHS-01998</v>
      </c>
      <c r="DB265" t="str">
        <v>3.0.0</v>
      </c>
      <c r="DC265" t="str">
        <v>2025-01-13T08:33:48.201Z</v>
      </c>
    </row>
    <row r="266">
      <c r="A266" t="str">
        <v>263</v>
      </c>
      <c r="B266" t="str">
        <v>11:39:48</v>
      </c>
      <c r="C266" t="str">
        <v>2025-01-29</v>
      </c>
      <c r="D266" t="str">
        <v>K_lowfl_medbth</v>
      </c>
      <c r="E266" t="str">
        <v>Karina Guo</v>
      </c>
      <c r="F266" t="str">
        <v/>
      </c>
      <c r="G266" t="str">
        <v/>
      </c>
      <c r="H266" t="str">
        <v>699</v>
      </c>
      <c r="I266" t="str">
        <v>Mid</v>
      </c>
      <c r="J266" t="str">
        <f>1/((1/L266)-(1/K266))</f>
        <v>0.058902</v>
      </c>
      <c r="K266" t="str">
        <f>BH266+(BI266*AN266)+(BJ266*AN266*POWER(V266,2))+(BK266*AN266*V266)+(BL266*POWER(AN266,2))</f>
        <v>1.903026</v>
      </c>
      <c r="L266" t="str">
        <f>((M266/1000)*(1000-((T266+S266)/2)))/(T266-S266)</f>
        <v>0.057133</v>
      </c>
      <c r="M266" t="str">
        <f>(AN266*(S266-R266))/(100*U266*(1000-S266))*1000</f>
        <v>0.460022</v>
      </c>
      <c r="N266" t="str">
        <v>2.040064</v>
      </c>
      <c r="O266" t="str">
        <v>2.014733</v>
      </c>
      <c r="P266" t="str">
        <f>0.61365*EXP((17.502*AL266)/(240.97+AL266))</f>
        <v>2.838039</v>
      </c>
      <c r="Q266" t="str">
        <f>P266-N266</f>
        <v>0.797976</v>
      </c>
      <c r="R266" t="str">
        <v>19.840738</v>
      </c>
      <c r="S266" t="str">
        <v>20.090193</v>
      </c>
      <c r="T266" t="str">
        <f>(P266/AM266)*1000</f>
        <v>27.948517</v>
      </c>
      <c r="U266" t="str">
        <f>V266*BG266</f>
        <v>0.441786</v>
      </c>
      <c r="V266" t="str">
        <v>7.500000</v>
      </c>
      <c r="W266" t="str">
        <v>PSF-01163_20250129113948_bfd</v>
      </c>
      <c r="X266" t="str">
        <v>0.000000</v>
      </c>
      <c r="Y266" t="str">
        <v>0.000000</v>
      </c>
      <c r="Z266" t="str">
        <v>0.000000</v>
      </c>
      <c r="AA266" t="str">
        <v>143.502121</v>
      </c>
      <c r="AB266" t="str">
        <v>565.852417</v>
      </c>
      <c r="AC266" t="str">
        <v>0.746397</v>
      </c>
      <c r="AD266" t="str">
        <v>0.5</v>
      </c>
      <c r="AE266" t="str">
        <v>0.80</v>
      </c>
      <c r="AF266" t="str">
        <f>AC266*AD266*AE266*AQ266</f>
        <v>21.625439</v>
      </c>
      <c r="AG266" t="str">
        <v>1.000000</v>
      </c>
      <c r="AH266" t="str">
        <v>67.03</v>
      </c>
      <c r="AI266" t="str">
        <v>66.20</v>
      </c>
      <c r="AJ266" t="str">
        <v>24.27</v>
      </c>
      <c r="AK266" t="str">
        <v>23.11</v>
      </c>
      <c r="AL266" t="str">
        <f>(AK266-AJ266)*(AJ266*0+0)+AK266</f>
        <v>23.11</v>
      </c>
      <c r="AM266" t="str">
        <v>101.55</v>
      </c>
      <c r="AN266" t="str">
        <v>79.8</v>
      </c>
      <c r="AO266" t="str">
        <v>79.3</v>
      </c>
      <c r="AP266" t="str">
        <v>0.6</v>
      </c>
      <c r="AQ266" t="str">
        <v>72</v>
      </c>
      <c r="AR266" t="str">
        <v>3.869</v>
      </c>
      <c r="AS266" t="str">
        <v>11:38:01</v>
      </c>
      <c r="AT266" t="str">
        <v>2025-01-29</v>
      </c>
      <c r="AU266" t="str">
        <v>-1.60</v>
      </c>
      <c r="AV266" t="str">
        <v>1</v>
      </c>
      <c r="AW266" t="str">
        <v>0.000</v>
      </c>
      <c r="AX266" t="str">
        <v>-0.000</v>
      </c>
      <c r="AY266" t="str">
        <v>0.002</v>
      </c>
      <c r="AZ266" t="str">
        <v>0.118</v>
      </c>
      <c r="BA266" t="str">
        <v>-0.101</v>
      </c>
      <c r="BB266" t="str">
        <v>0.438</v>
      </c>
      <c r="BC266" t="str">
        <v>1</v>
      </c>
      <c r="BD266" t="str">
        <v>75</v>
      </c>
      <c r="BE266" t="str">
        <v>0.001</v>
      </c>
      <c r="BF266" t="str">
        <v>2.000000</v>
      </c>
      <c r="BG266" t="str">
        <v>0.058905</v>
      </c>
      <c r="BH266" t="str">
        <v>0.000000</v>
      </c>
      <c r="BI266" t="str">
        <v>0.029230</v>
      </c>
      <c r="BJ266" t="str">
        <v>0.000000</v>
      </c>
      <c r="BK266" t="str">
        <v>0.000000</v>
      </c>
      <c r="BL266" t="str">
        <v>-0.000068</v>
      </c>
      <c r="BM266" t="str">
        <v>standard</v>
      </c>
      <c r="BN266" t="str">
        <v>0</v>
      </c>
      <c r="BO266" t="str">
        <v>rectangular</v>
      </c>
      <c r="BP266" t="str">
        <v>7000</v>
      </c>
      <c r="BQ266" t="str">
        <v>500</v>
      </c>
      <c r="BR266" t="str">
        <v>1.000000</v>
      </c>
      <c r="BS266" t="str">
        <v>2.000000</v>
      </c>
      <c r="BT266" t="str">
        <v>55537</v>
      </c>
      <c r="BU266" t="str">
        <v>55537</v>
      </c>
      <c r="BV266" t="str">
        <v>55537</v>
      </c>
      <c r="BW266" t="str">
        <v>0.000000</v>
      </c>
      <c r="BX266" t="str">
        <v>-9999</v>
      </c>
      <c r="BY266" t="str">
        <v>0.000000</v>
      </c>
      <c r="BZ266" t="str">
        <v>0.000000</v>
      </c>
      <c r="CA266" t="str">
        <v>0.000000</v>
      </c>
      <c r="CB266" t="str">
        <v>0.000000</v>
      </c>
      <c r="CC266" t="str">
        <v>2.464137</v>
      </c>
      <c r="CD266" t="str">
        <v>2.507211</v>
      </c>
      <c r="CE266" t="str">
        <v>1.074029</v>
      </c>
      <c r="CF266" t="str">
        <v>0.761516</v>
      </c>
      <c r="CG266" t="str">
        <v>0.280828</v>
      </c>
      <c r="CH266" t="str">
        <v>-0.011076</v>
      </c>
      <c r="CI266" t="str">
        <v>0.851380</v>
      </c>
      <c r="CJ266" t="str">
        <v>0.170351</v>
      </c>
      <c r="CK266" t="str">
        <v>143.502121</v>
      </c>
      <c r="CL266" t="str">
        <v>0.001141</v>
      </c>
      <c r="CM266" t="str">
        <v>2.363673</v>
      </c>
      <c r="CN266" t="str">
        <v>0.000005</v>
      </c>
      <c r="CO266" t="str">
        <v>1.000000</v>
      </c>
      <c r="CP266" t="str">
        <v>2.399535</v>
      </c>
      <c r="CQ266" t="str">
        <v>0.000012</v>
      </c>
      <c r="CR266" t="str">
        <v>1.000000</v>
      </c>
      <c r="CS266" t="str">
        <v>0.601056</v>
      </c>
      <c r="CT266" t="str">
        <v>0.600294</v>
      </c>
      <c r="CU266" t="str">
        <v>0.107352</v>
      </c>
      <c r="CV266" t="str">
        <v>0.000000</v>
      </c>
      <c r="CW266" t="str">
        <v>PSF-01163_20250129113948_bfd</v>
      </c>
      <c r="CX266" t="str">
        <v>PFA-00994</v>
      </c>
      <c r="CY266" t="str">
        <v>PSA-00994</v>
      </c>
      <c r="CZ266" t="str">
        <v>PSF-01163</v>
      </c>
      <c r="DA266" t="str">
        <v>RHS-01998</v>
      </c>
      <c r="DB266" t="str">
        <v>3.0.0</v>
      </c>
      <c r="DC266" t="str">
        <v>2025-01-13T08:33:48.201Z</v>
      </c>
    </row>
    <row r="267">
      <c r="A267" t="str">
        <v>264</v>
      </c>
      <c r="B267" t="str">
        <v>11:40:15</v>
      </c>
      <c r="C267" t="str">
        <v>2025-01-29</v>
      </c>
      <c r="D267" t="str">
        <v>K_lowfl_medbth</v>
      </c>
      <c r="E267" t="str">
        <v>Karina Guo</v>
      </c>
      <c r="F267" t="str">
        <v/>
      </c>
      <c r="G267" t="str">
        <v/>
      </c>
      <c r="H267" t="str">
        <v>699</v>
      </c>
      <c r="I267" t="str">
        <v>Mid</v>
      </c>
      <c r="J267" t="str">
        <f>1/((1/L267)-(1/K267))</f>
        <v>0.085680</v>
      </c>
      <c r="K267" t="str">
        <f>BH267+(BI267*AN267)+(BJ267*AN267*POWER(V267,2))+(BK267*AN267*V267)+(BL267*POWER(AN267,2))</f>
        <v>1.905326</v>
      </c>
      <c r="L267" t="str">
        <f>((M267/1000)*(1000-((T267+S267)/2)))/(T267-S267)</f>
        <v>0.081992</v>
      </c>
      <c r="M267" t="str">
        <f>(AN267*(S267-R267))/(100*U267*(1000-S267))*1000</f>
        <v>0.646852</v>
      </c>
      <c r="N267" t="str">
        <v>2.047082</v>
      </c>
      <c r="O267" t="str">
        <v>2.011523</v>
      </c>
      <c r="P267" t="str">
        <f>0.61365*EXP((17.502*AL267)/(240.97+AL267))</f>
        <v>2.828913</v>
      </c>
      <c r="Q267" t="str">
        <f>P267-N267</f>
        <v>0.781831</v>
      </c>
      <c r="R267" t="str">
        <v>19.810156</v>
      </c>
      <c r="S267" t="str">
        <v>20.160349</v>
      </c>
      <c r="T267" t="str">
        <f>(P267/AM267)*1000</f>
        <v>27.860086</v>
      </c>
      <c r="U267" t="str">
        <f>V267*BG267</f>
        <v>0.441786</v>
      </c>
      <c r="V267" t="str">
        <v>7.500000</v>
      </c>
      <c r="W267" t="str">
        <v>PSF-01163_20250129114015_59b</v>
      </c>
      <c r="X267" t="str">
        <v>0.000000</v>
      </c>
      <c r="Y267" t="str">
        <v>0.000000</v>
      </c>
      <c r="Z267" t="str">
        <v>0.000000</v>
      </c>
      <c r="AA267" t="str">
        <v>137.908813</v>
      </c>
      <c r="AB267" t="str">
        <v>545.969360</v>
      </c>
      <c r="AC267" t="str">
        <v>0.747406</v>
      </c>
      <c r="AD267" t="str">
        <v>0.5</v>
      </c>
      <c r="AE267" t="str">
        <v>0.80</v>
      </c>
      <c r="AF267" t="str">
        <f>AC267*AD267*AE267*AQ267</f>
        <v>23.660000</v>
      </c>
      <c r="AG267" t="str">
        <v>1.000000</v>
      </c>
      <c r="AH267" t="str">
        <v>67.24</v>
      </c>
      <c r="AI267" t="str">
        <v>66.07</v>
      </c>
      <c r="AJ267" t="str">
        <v>24.27</v>
      </c>
      <c r="AK267" t="str">
        <v>23.05</v>
      </c>
      <c r="AL267" t="str">
        <f>(AK267-AJ267)*(AJ267*0+0)+AK267</f>
        <v>23.05</v>
      </c>
      <c r="AM267" t="str">
        <v>101.54</v>
      </c>
      <c r="AN267" t="str">
        <v>80.0</v>
      </c>
      <c r="AO267" t="str">
        <v>79.5</v>
      </c>
      <c r="AP267" t="str">
        <v>0.5</v>
      </c>
      <c r="AQ267" t="str">
        <v>79</v>
      </c>
      <c r="AR267" t="str">
        <v>3.868</v>
      </c>
      <c r="AS267" t="str">
        <v>11:38:01</v>
      </c>
      <c r="AT267" t="str">
        <v>2025-01-29</v>
      </c>
      <c r="AU267" t="str">
        <v>-1.60</v>
      </c>
      <c r="AV267" t="str">
        <v>1</v>
      </c>
      <c r="AW267" t="str">
        <v>0.001</v>
      </c>
      <c r="AX267" t="str">
        <v>0.001</v>
      </c>
      <c r="AY267" t="str">
        <v>0.003</v>
      </c>
      <c r="AZ267" t="str">
        <v>-0.117</v>
      </c>
      <c r="BA267" t="str">
        <v>-0.156</v>
      </c>
      <c r="BB267" t="str">
        <v>-0.164</v>
      </c>
      <c r="BC267" t="str">
        <v>1</v>
      </c>
      <c r="BD267" t="str">
        <v>75</v>
      </c>
      <c r="BE267" t="str">
        <v>0.001</v>
      </c>
      <c r="BF267" t="str">
        <v>2.000000</v>
      </c>
      <c r="BG267" t="str">
        <v>0.058905</v>
      </c>
      <c r="BH267" t="str">
        <v>0.000000</v>
      </c>
      <c r="BI267" t="str">
        <v>0.029230</v>
      </c>
      <c r="BJ267" t="str">
        <v>0.000000</v>
      </c>
      <c r="BK267" t="str">
        <v>0.000000</v>
      </c>
      <c r="BL267" t="str">
        <v>-0.000068</v>
      </c>
      <c r="BM267" t="str">
        <v>standard</v>
      </c>
      <c r="BN267" t="str">
        <v>0</v>
      </c>
      <c r="BO267" t="str">
        <v>rectangular</v>
      </c>
      <c r="BP267" t="str">
        <v>7000</v>
      </c>
      <c r="BQ267" t="str">
        <v>500</v>
      </c>
      <c r="BR267" t="str">
        <v>1.000000</v>
      </c>
      <c r="BS267" t="str">
        <v>2.000000</v>
      </c>
      <c r="BT267" t="str">
        <v>55537</v>
      </c>
      <c r="BU267" t="str">
        <v>55537</v>
      </c>
      <c r="BV267" t="str">
        <v>55537</v>
      </c>
      <c r="BW267" t="str">
        <v>0.000000</v>
      </c>
      <c r="BX267" t="str">
        <v>-9999</v>
      </c>
      <c r="BY267" t="str">
        <v>0.000000</v>
      </c>
      <c r="BZ267" t="str">
        <v>0.000000</v>
      </c>
      <c r="CA267" t="str">
        <v>0.000000</v>
      </c>
      <c r="CB267" t="str">
        <v>0.000000</v>
      </c>
      <c r="CC267" t="str">
        <v>2.463969</v>
      </c>
      <c r="CD267" t="str">
        <v>2.507491</v>
      </c>
      <c r="CE267" t="str">
        <v>1.074884</v>
      </c>
      <c r="CF267" t="str">
        <v>0.761947</v>
      </c>
      <c r="CG267" t="str">
        <v>0.280765</v>
      </c>
      <c r="CH267" t="str">
        <v>-0.011728</v>
      </c>
      <c r="CI267" t="str">
        <v>0.852504</v>
      </c>
      <c r="CJ267" t="str">
        <v>0.176185</v>
      </c>
      <c r="CK267" t="str">
        <v>137.908813</v>
      </c>
      <c r="CL267" t="str">
        <v>0.001122</v>
      </c>
      <c r="CM267" t="str">
        <v>2.363673</v>
      </c>
      <c r="CN267" t="str">
        <v>0.000005</v>
      </c>
      <c r="CO267" t="str">
        <v>1.000000</v>
      </c>
      <c r="CP267" t="str">
        <v>2.399535</v>
      </c>
      <c r="CQ267" t="str">
        <v>0.000012</v>
      </c>
      <c r="CR267" t="str">
        <v>1.000000</v>
      </c>
      <c r="CS267" t="str">
        <v>0.601056</v>
      </c>
      <c r="CT267" t="str">
        <v>0.600294</v>
      </c>
      <c r="CU267" t="str">
        <v>0.107352</v>
      </c>
      <c r="CV267" t="str">
        <v>0.000000</v>
      </c>
      <c r="CW267" t="str">
        <v>PSF-01163_20250129114015_59b</v>
      </c>
      <c r="CX267" t="str">
        <v>PFA-00994</v>
      </c>
      <c r="CY267" t="str">
        <v>PSA-00994</v>
      </c>
      <c r="CZ267" t="str">
        <v>PSF-01163</v>
      </c>
      <c r="DA267" t="str">
        <v>RHS-01998</v>
      </c>
      <c r="DB267" t="str">
        <v>3.0.0</v>
      </c>
      <c r="DC267" t="str">
        <v>2025-01-13T08:33:48.201Z</v>
      </c>
    </row>
    <row r="268">
      <c r="A268" t="str">
        <v>265</v>
      </c>
      <c r="B268" t="str">
        <v>11:40:54</v>
      </c>
      <c r="C268" t="str">
        <v>2025-01-29</v>
      </c>
      <c r="D268" t="str">
        <v>K_lowfl_medbth</v>
      </c>
      <c r="E268" t="str">
        <v>Karina Guo</v>
      </c>
      <c r="F268" t="str">
        <v/>
      </c>
      <c r="G268" t="str">
        <v/>
      </c>
      <c r="H268" t="str">
        <v>365</v>
      </c>
      <c r="I268" t="str">
        <v>Low</v>
      </c>
      <c r="J268" t="str">
        <f>1/((1/L268)-(1/K268))</f>
        <v>0.037416</v>
      </c>
      <c r="K268" t="str">
        <f>BH268+(BI268*AN268)+(BJ268*AN268*POWER(V268,2))+(BK268*AN268*V268)+(BL268*POWER(AN268,2))</f>
        <v>1.902915</v>
      </c>
      <c r="L268" t="str">
        <f>((M268/1000)*(1000-((T268+S268)/2)))/(T268-S268)</f>
        <v>0.036695</v>
      </c>
      <c r="M268" t="str">
        <f>(AN268*(S268-R268))/(100*U268*(1000-S268))*1000</f>
        <v>0.331231</v>
      </c>
      <c r="N268" t="str">
        <v>2.032349</v>
      </c>
      <c r="O268" t="str">
        <v>2.014108</v>
      </c>
      <c r="P268" t="str">
        <f>0.61365*EXP((17.502*AL268)/(240.97+AL268))</f>
        <v>2.926535</v>
      </c>
      <c r="Q268" t="str">
        <f>P268-N268</f>
        <v>0.894187</v>
      </c>
      <c r="R268" t="str">
        <v>19.835560</v>
      </c>
      <c r="S268" t="str">
        <v>20.015202</v>
      </c>
      <c r="T268" t="str">
        <f>(P268/AM268)*1000</f>
        <v>28.821430</v>
      </c>
      <c r="U268" t="str">
        <f>V268*BG268</f>
        <v>0.441786</v>
      </c>
      <c r="V268" t="str">
        <v>7.500000</v>
      </c>
      <c r="W268" t="str">
        <v>PSF-01163_20250129114054_771</v>
      </c>
      <c r="X268" t="str">
        <v>0.000000</v>
      </c>
      <c r="Y268" t="str">
        <v>0.000000</v>
      </c>
      <c r="Z268" t="str">
        <v>0.000000</v>
      </c>
      <c r="AA268" t="str">
        <v>136.881348</v>
      </c>
      <c r="AB268" t="str">
        <v>531.004089</v>
      </c>
      <c r="AC268" t="str">
        <v>0.742222</v>
      </c>
      <c r="AD268" t="str">
        <v>0.5</v>
      </c>
      <c r="AE268" t="str">
        <v>0.80</v>
      </c>
      <c r="AF268" t="str">
        <f>AC268*AD268*AE268*AQ268</f>
        <v>20.388098</v>
      </c>
      <c r="AG268" t="str">
        <v>1.000000</v>
      </c>
      <c r="AH268" t="str">
        <v>66.71</v>
      </c>
      <c r="AI268" t="str">
        <v>66.11</v>
      </c>
      <c r="AJ268" t="str">
        <v>24.28</v>
      </c>
      <c r="AK268" t="str">
        <v>23.62</v>
      </c>
      <c r="AL268" t="str">
        <f>(AK268-AJ268)*(AJ268*0+0)+AK268</f>
        <v>23.62</v>
      </c>
      <c r="AM268" t="str">
        <v>101.54</v>
      </c>
      <c r="AN268" t="str">
        <v>79.8</v>
      </c>
      <c r="AO268" t="str">
        <v>79.4</v>
      </c>
      <c r="AP268" t="str">
        <v>0.5</v>
      </c>
      <c r="AQ268" t="str">
        <v>69</v>
      </c>
      <c r="AR268" t="str">
        <v>3.867</v>
      </c>
      <c r="AS268" t="str">
        <v>11:38:01</v>
      </c>
      <c r="AT268" t="str">
        <v>2025-01-29</v>
      </c>
      <c r="AU268" t="str">
        <v>-1.60</v>
      </c>
      <c r="AV268" t="str">
        <v>1</v>
      </c>
      <c r="AW268" t="str">
        <v>0.000</v>
      </c>
      <c r="AX268" t="str">
        <v>0.000</v>
      </c>
      <c r="AY268" t="str">
        <v>-9999.000</v>
      </c>
      <c r="AZ268" t="str">
        <v>-0.859</v>
      </c>
      <c r="BA268" t="str">
        <v>-0.605</v>
      </c>
      <c r="BB268" t="str">
        <v>-9999.000</v>
      </c>
      <c r="BC268" t="str">
        <v>1</v>
      </c>
      <c r="BD268" t="str">
        <v>75</v>
      </c>
      <c r="BE268" t="str">
        <v>0.001</v>
      </c>
      <c r="BF268" t="str">
        <v>2.000000</v>
      </c>
      <c r="BG268" t="str">
        <v>0.058905</v>
      </c>
      <c r="BH268" t="str">
        <v>0.000000</v>
      </c>
      <c r="BI268" t="str">
        <v>0.029230</v>
      </c>
      <c r="BJ268" t="str">
        <v>0.000000</v>
      </c>
      <c r="BK268" t="str">
        <v>0.000000</v>
      </c>
      <c r="BL268" t="str">
        <v>-0.000068</v>
      </c>
      <c r="BM268" t="str">
        <v>standard</v>
      </c>
      <c r="BN268" t="str">
        <v>0</v>
      </c>
      <c r="BO268" t="str">
        <v>rectangular</v>
      </c>
      <c r="BP268" t="str">
        <v>7000</v>
      </c>
      <c r="BQ268" t="str">
        <v>500</v>
      </c>
      <c r="BR268" t="str">
        <v>1.000000</v>
      </c>
      <c r="BS268" t="str">
        <v>2.000000</v>
      </c>
      <c r="BT268" t="str">
        <v>55537</v>
      </c>
      <c r="BU268" t="str">
        <v>55537</v>
      </c>
      <c r="BV268" t="str">
        <v>55537</v>
      </c>
      <c r="BW268" t="str">
        <v>0.000000</v>
      </c>
      <c r="BX268" t="str">
        <v>-9999</v>
      </c>
      <c r="BY268" t="str">
        <v>0.000000</v>
      </c>
      <c r="BZ268" t="str">
        <v>0.000000</v>
      </c>
      <c r="CA268" t="str">
        <v>0.000000</v>
      </c>
      <c r="CB268" t="str">
        <v>0.000000</v>
      </c>
      <c r="CC268" t="str">
        <v>2.464014</v>
      </c>
      <c r="CD268" t="str">
        <v>2.506768</v>
      </c>
      <c r="CE268" t="str">
        <v>1.073988</v>
      </c>
      <c r="CF268" t="str">
        <v>0.761745</v>
      </c>
      <c r="CG268" t="str">
        <v>0.280628</v>
      </c>
      <c r="CH268" t="str">
        <v>-0.005628</v>
      </c>
      <c r="CI268" t="str">
        <v>0.854095</v>
      </c>
      <c r="CJ268" t="str">
        <v>0.167080</v>
      </c>
      <c r="CK268" t="str">
        <v>136.881348</v>
      </c>
      <c r="CL268" t="str">
        <v>0.001125</v>
      </c>
      <c r="CM268" t="str">
        <v>2.363673</v>
      </c>
      <c r="CN268" t="str">
        <v>0.000005</v>
      </c>
      <c r="CO268" t="str">
        <v>1.000000</v>
      </c>
      <c r="CP268" t="str">
        <v>2.399535</v>
      </c>
      <c r="CQ268" t="str">
        <v>0.000012</v>
      </c>
      <c r="CR268" t="str">
        <v>1.000000</v>
      </c>
      <c r="CS268" t="str">
        <v>0.601056</v>
      </c>
      <c r="CT268" t="str">
        <v>0.600294</v>
      </c>
      <c r="CU268" t="str">
        <v>0.107352</v>
      </c>
      <c r="CV268" t="str">
        <v>0.000000</v>
      </c>
      <c r="CW268" t="str">
        <v>PSF-01163_20250129114054_771</v>
      </c>
      <c r="CX268" t="str">
        <v>PFA-00994</v>
      </c>
      <c r="CY268" t="str">
        <v>PSA-00994</v>
      </c>
      <c r="CZ268" t="str">
        <v>PSF-01163</v>
      </c>
      <c r="DA268" t="str">
        <v>RHS-01998</v>
      </c>
      <c r="DB268" t="str">
        <v>3.0.0</v>
      </c>
      <c r="DC268" t="str">
        <v>2025-01-13T08:33:48.201Z</v>
      </c>
    </row>
    <row r="269">
      <c r="A269" t="str">
        <v>266</v>
      </c>
      <c r="B269" t="str">
        <v>11:41:33</v>
      </c>
      <c r="C269" t="str">
        <v>2025-01-29</v>
      </c>
      <c r="D269" t="str">
        <v>K_lowfl_medbth</v>
      </c>
      <c r="E269" t="str">
        <v>Karina Guo</v>
      </c>
      <c r="F269" t="str">
        <v/>
      </c>
      <c r="G269" t="str">
        <v/>
      </c>
      <c r="H269" t="str">
        <v>365</v>
      </c>
      <c r="I269" t="str">
        <v>Low</v>
      </c>
      <c r="J269" t="str">
        <f>1/((1/L269)-(1/K269))</f>
        <v>0.027496</v>
      </c>
      <c r="K269" t="str">
        <f>BH269+(BI269*AN269)+(BJ269*AN269*POWER(V269,2))+(BK269*AN269*V269)+(BL269*POWER(AN269,2))</f>
        <v>1.901043</v>
      </c>
      <c r="L269" t="str">
        <f>((M269/1000)*(1000-((T269+S269)/2)))/(T269-S269)</f>
        <v>0.027104</v>
      </c>
      <c r="M269" t="str">
        <f>(AN269*(S269-R269))/(100*U269*(1000-S269))*1000</f>
        <v>0.237969</v>
      </c>
      <c r="N269" t="str">
        <v>2.029618</v>
      </c>
      <c r="O269" t="str">
        <v>2.016496</v>
      </c>
      <c r="P269" t="str">
        <f>0.61365*EXP((17.502*AL269)/(240.97+AL269))</f>
        <v>2.899507</v>
      </c>
      <c r="Q269" t="str">
        <f>P269-N269</f>
        <v>0.869889</v>
      </c>
      <c r="R269" t="str">
        <v>19.859032</v>
      </c>
      <c r="S269" t="str">
        <v>19.988260</v>
      </c>
      <c r="T269" t="str">
        <f>(P269/AM269)*1000</f>
        <v>28.555174</v>
      </c>
      <c r="U269" t="str">
        <f>V269*BG269</f>
        <v>0.441786</v>
      </c>
      <c r="V269" t="str">
        <v>7.500000</v>
      </c>
      <c r="W269" t="str">
        <v>PSF-01163_20250129114133_53f</v>
      </c>
      <c r="X269" t="str">
        <v>0.000000</v>
      </c>
      <c r="Y269" t="str">
        <v>0.000000</v>
      </c>
      <c r="Z269" t="str">
        <v>0.000000</v>
      </c>
      <c r="AA269" t="str">
        <v>132.668488</v>
      </c>
      <c r="AB269" t="str">
        <v>520.640747</v>
      </c>
      <c r="AC269" t="str">
        <v>0.745182</v>
      </c>
      <c r="AD269" t="str">
        <v>0.5</v>
      </c>
      <c r="AE269" t="str">
        <v>0.80</v>
      </c>
      <c r="AF269" t="str">
        <f>AC269*AD269*AE269*AQ269</f>
        <v>19.022449</v>
      </c>
      <c r="AG269" t="str">
        <v>1.000000</v>
      </c>
      <c r="AH269" t="str">
        <v>66.56</v>
      </c>
      <c r="AI269" t="str">
        <v>66.13</v>
      </c>
      <c r="AJ269" t="str">
        <v>24.30</v>
      </c>
      <c r="AK269" t="str">
        <v>23.46</v>
      </c>
      <c r="AL269" t="str">
        <f>(AK269-AJ269)*(AJ269*0+0)+AK269</f>
        <v>23.46</v>
      </c>
      <c r="AM269" t="str">
        <v>101.54</v>
      </c>
      <c r="AN269" t="str">
        <v>79.7</v>
      </c>
      <c r="AO269" t="str">
        <v>66.9</v>
      </c>
      <c r="AP269" t="str">
        <v>16.0</v>
      </c>
      <c r="AQ269" t="str">
        <v>64</v>
      </c>
      <c r="AR269" t="str">
        <v>3.839</v>
      </c>
      <c r="AS269" t="str">
        <v>11:38:01</v>
      </c>
      <c r="AT269" t="str">
        <v>2025-01-29</v>
      </c>
      <c r="AU269" t="str">
        <v>-1.60</v>
      </c>
      <c r="AV269" t="str">
        <v>1</v>
      </c>
      <c r="AW269" t="str">
        <v>-0.000</v>
      </c>
      <c r="AX269" t="str">
        <v>0.001</v>
      </c>
      <c r="AY269" t="str">
        <v>-9999.000</v>
      </c>
      <c r="AZ269" t="str">
        <v>-0.201</v>
      </c>
      <c r="BA269" t="str">
        <v>-0.458</v>
      </c>
      <c r="BB269" t="str">
        <v>-9999.000</v>
      </c>
      <c r="BC269" t="str">
        <v>1</v>
      </c>
      <c r="BD269" t="str">
        <v>75</v>
      </c>
      <c r="BE269" t="str">
        <v>0.001</v>
      </c>
      <c r="BF269" t="str">
        <v>2.000000</v>
      </c>
      <c r="BG269" t="str">
        <v>0.058905</v>
      </c>
      <c r="BH269" t="str">
        <v>0.000000</v>
      </c>
      <c r="BI269" t="str">
        <v>0.029230</v>
      </c>
      <c r="BJ269" t="str">
        <v>0.000000</v>
      </c>
      <c r="BK269" t="str">
        <v>0.000000</v>
      </c>
      <c r="BL269" t="str">
        <v>-0.000068</v>
      </c>
      <c r="BM269" t="str">
        <v>standard</v>
      </c>
      <c r="BN269" t="str">
        <v>0</v>
      </c>
      <c r="BO269" t="str">
        <v>rectangular</v>
      </c>
      <c r="BP269" t="str">
        <v>7000</v>
      </c>
      <c r="BQ269" t="str">
        <v>500</v>
      </c>
      <c r="BR269" t="str">
        <v>1.000000</v>
      </c>
      <c r="BS269" t="str">
        <v>2.000000</v>
      </c>
      <c r="BT269" t="str">
        <v>55537</v>
      </c>
      <c r="BU269" t="str">
        <v>55537</v>
      </c>
      <c r="BV269" t="str">
        <v>55537</v>
      </c>
      <c r="BW269" t="str">
        <v>0.000000</v>
      </c>
      <c r="BX269" t="str">
        <v>-9999</v>
      </c>
      <c r="BY269" t="str">
        <v>0.000000</v>
      </c>
      <c r="BZ269" t="str">
        <v>0.000000</v>
      </c>
      <c r="CA269" t="str">
        <v>0.000000</v>
      </c>
      <c r="CB269" t="str">
        <v>0.000000</v>
      </c>
      <c r="CC269" t="str">
        <v>2.464036</v>
      </c>
      <c r="CD269" t="str">
        <v>2.506563</v>
      </c>
      <c r="CE269" t="str">
        <v>1.073292</v>
      </c>
      <c r="CF269" t="str">
        <v>0.734672</v>
      </c>
      <c r="CG269" t="str">
        <v>0.280459</v>
      </c>
      <c r="CH269" t="str">
        <v>-0.007508</v>
      </c>
      <c r="CI269" t="str">
        <v>0.855643</v>
      </c>
      <c r="CJ269" t="str">
        <v>0.162858</v>
      </c>
      <c r="CK269" t="str">
        <v>132.668488</v>
      </c>
      <c r="CL269" t="str">
        <v>0.001126</v>
      </c>
      <c r="CM269" t="str">
        <v>2.363673</v>
      </c>
      <c r="CN269" t="str">
        <v>0.000005</v>
      </c>
      <c r="CO269" t="str">
        <v>1.000000</v>
      </c>
      <c r="CP269" t="str">
        <v>2.399535</v>
      </c>
      <c r="CQ269" t="str">
        <v>0.000012</v>
      </c>
      <c r="CR269" t="str">
        <v>1.000000</v>
      </c>
      <c r="CS269" t="str">
        <v>0.601056</v>
      </c>
      <c r="CT269" t="str">
        <v>0.600294</v>
      </c>
      <c r="CU269" t="str">
        <v>0.107352</v>
      </c>
      <c r="CV269" t="str">
        <v>0.000000</v>
      </c>
      <c r="CW269" t="str">
        <v>PSF-01163_20250129114133_53f</v>
      </c>
      <c r="CX269" t="str">
        <v>PFA-00994</v>
      </c>
      <c r="CY269" t="str">
        <v>PSA-00994</v>
      </c>
      <c r="CZ269" t="str">
        <v>PSF-01163</v>
      </c>
      <c r="DA269" t="str">
        <v>RHS-01998</v>
      </c>
      <c r="DB269" t="str">
        <v>3.0.0</v>
      </c>
      <c r="DC269" t="str">
        <v>2025-01-13T08:33:48.201Z</v>
      </c>
    </row>
    <row r="270">
      <c r="A270" t="str">
        <v>267</v>
      </c>
      <c r="B270" t="str">
        <v>11:42:22</v>
      </c>
      <c r="C270" t="str">
        <v>2025-01-29</v>
      </c>
      <c r="D270" t="str">
        <v>K_lowfl_medbth</v>
      </c>
      <c r="E270" t="str">
        <v>Karina Guo</v>
      </c>
      <c r="F270" t="str">
        <v/>
      </c>
      <c r="G270" t="str">
        <v/>
      </c>
      <c r="H270" t="str">
        <v>365</v>
      </c>
      <c r="I270" t="str">
        <v>Low</v>
      </c>
      <c r="J270" t="str">
        <f>1/((1/L270)-(1/K270))</f>
        <v>0.028524</v>
      </c>
      <c r="K270" t="str">
        <f>BH270+(BI270*AN270)+(BJ270*AN270*POWER(V270,2))+(BK270*AN270*V270)+(BL270*POWER(AN270,2))</f>
        <v>1.906468</v>
      </c>
      <c r="L270" t="str">
        <f>((M270/1000)*(1000-((T270+S270)/2)))/(T270-S270)</f>
        <v>0.028103</v>
      </c>
      <c r="M270" t="str">
        <f>(AN270*(S270-R270))/(100*U270*(1000-S270))*1000</f>
        <v>0.256086</v>
      </c>
      <c r="N270" t="str">
        <v>2.016676</v>
      </c>
      <c r="O270" t="str">
        <v>2.002606</v>
      </c>
      <c r="P270" t="str">
        <f>0.61365*EXP((17.502*AL270)/(240.97+AL270))</f>
        <v>2.919379</v>
      </c>
      <c r="Q270" t="str">
        <f>P270-N270</f>
        <v>0.902703</v>
      </c>
      <c r="R270" t="str">
        <v>19.723991</v>
      </c>
      <c r="S270" t="str">
        <v>19.862566</v>
      </c>
      <c r="T270" t="str">
        <f>(P270/AM270)*1000</f>
        <v>28.753435</v>
      </c>
      <c r="U270" t="str">
        <f>V270*BG270</f>
        <v>0.441786</v>
      </c>
      <c r="V270" t="str">
        <v>7.500000</v>
      </c>
      <c r="W270" t="str">
        <v>PSF-01163_20250129114222_727</v>
      </c>
      <c r="X270" t="str">
        <v>0.000000</v>
      </c>
      <c r="Y270" t="str">
        <v>0.000000</v>
      </c>
      <c r="Z270" t="str">
        <v>0.000000</v>
      </c>
      <c r="AA270" t="str">
        <v>132.769699</v>
      </c>
      <c r="AB270" t="str">
        <v>517.821167</v>
      </c>
      <c r="AC270" t="str">
        <v>0.743599</v>
      </c>
      <c r="AD270" t="str">
        <v>0.5</v>
      </c>
      <c r="AE270" t="str">
        <v>0.80</v>
      </c>
      <c r="AF270" t="str">
        <f>AC270*AD270*AE270*AQ270</f>
        <v>21.093222</v>
      </c>
      <c r="AG270" t="str">
        <v>1.000000</v>
      </c>
      <c r="AH270" t="str">
        <v>66.06</v>
      </c>
      <c r="AI270" t="str">
        <v>65.60</v>
      </c>
      <c r="AJ270" t="str">
        <v>24.32</v>
      </c>
      <c r="AK270" t="str">
        <v>23.58</v>
      </c>
      <c r="AL270" t="str">
        <f>(AK270-AJ270)*(AJ270*0+0)+AK270</f>
        <v>23.58</v>
      </c>
      <c r="AM270" t="str">
        <v>101.53</v>
      </c>
      <c r="AN270" t="str">
        <v>80.0</v>
      </c>
      <c r="AO270" t="str">
        <v>79.6</v>
      </c>
      <c r="AP270" t="str">
        <v>0.5</v>
      </c>
      <c r="AQ270" t="str">
        <v>71</v>
      </c>
      <c r="AR270" t="str">
        <v>3.865</v>
      </c>
      <c r="AS270" t="str">
        <v>11:38:01</v>
      </c>
      <c r="AT270" t="str">
        <v>2025-01-29</v>
      </c>
      <c r="AU270" t="str">
        <v>-1.60</v>
      </c>
      <c r="AV270" t="str">
        <v>1</v>
      </c>
      <c r="AW270" t="str">
        <v>-0.002</v>
      </c>
      <c r="AX270" t="str">
        <v>-0.001</v>
      </c>
      <c r="AY270" t="str">
        <v>-9999.000</v>
      </c>
      <c r="AZ270" t="str">
        <v>-0.073</v>
      </c>
      <c r="BA270" t="str">
        <v>0.220</v>
      </c>
      <c r="BB270" t="str">
        <v>-9999.000</v>
      </c>
      <c r="BC270" t="str">
        <v>1</v>
      </c>
      <c r="BD270" t="str">
        <v>75</v>
      </c>
      <c r="BE270" t="str">
        <v>0.001</v>
      </c>
      <c r="BF270" t="str">
        <v>2.000000</v>
      </c>
      <c r="BG270" t="str">
        <v>0.058905</v>
      </c>
      <c r="BH270" t="str">
        <v>0.000000</v>
      </c>
      <c r="BI270" t="str">
        <v>0.029230</v>
      </c>
      <c r="BJ270" t="str">
        <v>0.000000</v>
      </c>
      <c r="BK270" t="str">
        <v>0.000000</v>
      </c>
      <c r="BL270" t="str">
        <v>-0.000068</v>
      </c>
      <c r="BM270" t="str">
        <v>standard</v>
      </c>
      <c r="BN270" t="str">
        <v>0</v>
      </c>
      <c r="BO270" t="str">
        <v>rectangular</v>
      </c>
      <c r="BP270" t="str">
        <v>7000</v>
      </c>
      <c r="BQ270" t="str">
        <v>500</v>
      </c>
      <c r="BR270" t="str">
        <v>1.000000</v>
      </c>
      <c r="BS270" t="str">
        <v>2.000000</v>
      </c>
      <c r="BT270" t="str">
        <v>55537</v>
      </c>
      <c r="BU270" t="str">
        <v>55537</v>
      </c>
      <c r="BV270" t="str">
        <v>55537</v>
      </c>
      <c r="BW270" t="str">
        <v>0.000000</v>
      </c>
      <c r="BX270" t="str">
        <v>-9999</v>
      </c>
      <c r="BY270" t="str">
        <v>0.000000</v>
      </c>
      <c r="BZ270" t="str">
        <v>0.000000</v>
      </c>
      <c r="CA270" t="str">
        <v>0.000000</v>
      </c>
      <c r="CB270" t="str">
        <v>0.000000</v>
      </c>
      <c r="CC270" t="str">
        <v>2.463335</v>
      </c>
      <c r="CD270" t="str">
        <v>2.505879</v>
      </c>
      <c r="CE270" t="str">
        <v>1.075309</v>
      </c>
      <c r="CF270" t="str">
        <v>0.762200</v>
      </c>
      <c r="CG270" t="str">
        <v>0.280238</v>
      </c>
      <c r="CH270" t="str">
        <v>-0.006468</v>
      </c>
      <c r="CI270" t="str">
        <v>0.857813</v>
      </c>
      <c r="CJ270" t="str">
        <v>0.169031</v>
      </c>
      <c r="CK270" t="str">
        <v>132.769699</v>
      </c>
      <c r="CL270" t="str">
        <v>0.001132</v>
      </c>
      <c r="CM270" t="str">
        <v>2.363673</v>
      </c>
      <c r="CN270" t="str">
        <v>0.000005</v>
      </c>
      <c r="CO270" t="str">
        <v>1.000000</v>
      </c>
      <c r="CP270" t="str">
        <v>2.399535</v>
      </c>
      <c r="CQ270" t="str">
        <v>0.000012</v>
      </c>
      <c r="CR270" t="str">
        <v>1.000000</v>
      </c>
      <c r="CS270" t="str">
        <v>0.601056</v>
      </c>
      <c r="CT270" t="str">
        <v>0.600294</v>
      </c>
      <c r="CU270" t="str">
        <v>0.107352</v>
      </c>
      <c r="CV270" t="str">
        <v>0.000000</v>
      </c>
      <c r="CW270" t="str">
        <v>PSF-01163_20250129114222_727</v>
      </c>
      <c r="CX270" t="str">
        <v>PFA-00994</v>
      </c>
      <c r="CY270" t="str">
        <v>PSA-00994</v>
      </c>
      <c r="CZ270" t="str">
        <v>PSF-01163</v>
      </c>
      <c r="DA270" t="str">
        <v>RHS-01998</v>
      </c>
      <c r="DB270" t="str">
        <v>3.0.0</v>
      </c>
      <c r="DC270" t="str">
        <v>2025-01-13T08:33:48.201Z</v>
      </c>
    </row>
    <row r="271">
      <c r="A271" t="str">
        <v>268</v>
      </c>
      <c r="B271" t="str">
        <v>11:43:02</v>
      </c>
      <c r="C271" t="str">
        <v>2025-01-29</v>
      </c>
      <c r="D271" t="str">
        <v>K_lowfl_medbth</v>
      </c>
      <c r="E271" t="str">
        <v>Karina Guo</v>
      </c>
      <c r="F271" t="str">
        <v/>
      </c>
      <c r="G271" t="str">
        <v/>
      </c>
      <c r="H271" t="str">
        <v>512</v>
      </c>
      <c r="I271" t="str">
        <v>Low</v>
      </c>
      <c r="J271" t="str">
        <f>1/((1/L271)-(1/K271))</f>
        <v>0.098429</v>
      </c>
      <c r="K271" t="str">
        <f>BH271+(BI271*AN271)+(BJ271*AN271*POWER(V271,2))+(BK271*AN271*V271)+(BL271*POWER(AN271,2))</f>
        <v>1.898185</v>
      </c>
      <c r="L271" t="str">
        <f>((M271/1000)*(1000-((T271+S271)/2)))/(T271-S271)</f>
        <v>0.093577</v>
      </c>
      <c r="M271" t="str">
        <f>(AN271*(S271-R271))/(100*U271*(1000-S271))*1000</f>
        <v>0.795194</v>
      </c>
      <c r="N271" t="str">
        <v>2.041675</v>
      </c>
      <c r="O271" t="str">
        <v>1.997751</v>
      </c>
      <c r="P271" t="str">
        <f>0.61365*EXP((17.502*AL271)/(240.97+AL271))</f>
        <v>2.883529</v>
      </c>
      <c r="Q271" t="str">
        <f>P271-N271</f>
        <v>0.841854</v>
      </c>
      <c r="R271" t="str">
        <v>19.676365</v>
      </c>
      <c r="S271" t="str">
        <v>20.108984</v>
      </c>
      <c r="T271" t="str">
        <f>(P271/AM271)*1000</f>
        <v>28.400620</v>
      </c>
      <c r="U271" t="str">
        <f>V271*BG271</f>
        <v>0.441786</v>
      </c>
      <c r="V271" t="str">
        <v>7.500000</v>
      </c>
      <c r="W271" t="str">
        <v>PSF-01163_20250129114302_3aa</v>
      </c>
      <c r="X271" t="str">
        <v>0.000000</v>
      </c>
      <c r="Y271" t="str">
        <v>0.000000</v>
      </c>
      <c r="Z271" t="str">
        <v>0.000000</v>
      </c>
      <c r="AA271" t="str">
        <v>135.623581</v>
      </c>
      <c r="AB271" t="str">
        <v>581.414917</v>
      </c>
      <c r="AC271" t="str">
        <v>0.766735</v>
      </c>
      <c r="AD271" t="str">
        <v>0.5</v>
      </c>
      <c r="AE271" t="str">
        <v>0.80</v>
      </c>
      <c r="AF271" t="str">
        <f>AC271*AD271*AE271*AQ271</f>
        <v>24.353876</v>
      </c>
      <c r="AG271" t="str">
        <v>1.000000</v>
      </c>
      <c r="AH271" t="str">
        <v>66.82</v>
      </c>
      <c r="AI271" t="str">
        <v>65.38</v>
      </c>
      <c r="AJ271" t="str">
        <v>24.33</v>
      </c>
      <c r="AK271" t="str">
        <v>23.37</v>
      </c>
      <c r="AL271" t="str">
        <f>(AK271-AJ271)*(AJ271*0+0)+AK271</f>
        <v>23.37</v>
      </c>
      <c r="AM271" t="str">
        <v>101.53</v>
      </c>
      <c r="AN271" t="str">
        <v>79.6</v>
      </c>
      <c r="AO271" t="str">
        <v>65.9</v>
      </c>
      <c r="AP271" t="str">
        <v>17.1</v>
      </c>
      <c r="AQ271" t="str">
        <v>79</v>
      </c>
      <c r="AR271" t="str">
        <v>3.864</v>
      </c>
      <c r="AS271" t="str">
        <v>11:38:01</v>
      </c>
      <c r="AT271" t="str">
        <v>2025-01-29</v>
      </c>
      <c r="AU271" t="str">
        <v>-1.60</v>
      </c>
      <c r="AV271" t="str">
        <v>1</v>
      </c>
      <c r="AW271" t="str">
        <v>-0.002</v>
      </c>
      <c r="AX271" t="str">
        <v>-0.001</v>
      </c>
      <c r="AY271" t="str">
        <v>-0.001</v>
      </c>
      <c r="AZ271" t="str">
        <v>-0.202</v>
      </c>
      <c r="BA271" t="str">
        <v>-0.383</v>
      </c>
      <c r="BB271" t="str">
        <v>-1.149</v>
      </c>
      <c r="BC271" t="str">
        <v>1</v>
      </c>
      <c r="BD271" t="str">
        <v>75</v>
      </c>
      <c r="BE271" t="str">
        <v>0.001</v>
      </c>
      <c r="BF271" t="str">
        <v>2.000000</v>
      </c>
      <c r="BG271" t="str">
        <v>0.058905</v>
      </c>
      <c r="BH271" t="str">
        <v>0.000000</v>
      </c>
      <c r="BI271" t="str">
        <v>0.029230</v>
      </c>
      <c r="BJ271" t="str">
        <v>0.000000</v>
      </c>
      <c r="BK271" t="str">
        <v>0.000000</v>
      </c>
      <c r="BL271" t="str">
        <v>-0.000068</v>
      </c>
      <c r="BM271" t="str">
        <v>standard</v>
      </c>
      <c r="BN271" t="str">
        <v>0</v>
      </c>
      <c r="BO271" t="str">
        <v>rectangular</v>
      </c>
      <c r="BP271" t="str">
        <v>7000</v>
      </c>
      <c r="BQ271" t="str">
        <v>500</v>
      </c>
      <c r="BR271" t="str">
        <v>1.000000</v>
      </c>
      <c r="BS271" t="str">
        <v>2.000000</v>
      </c>
      <c r="BT271" t="str">
        <v>55537</v>
      </c>
      <c r="BU271" t="str">
        <v>55537</v>
      </c>
      <c r="BV271" t="str">
        <v>55537</v>
      </c>
      <c r="BW271" t="str">
        <v>0.000000</v>
      </c>
      <c r="BX271" t="str">
        <v>-9999</v>
      </c>
      <c r="BY271" t="str">
        <v>0.000000</v>
      </c>
      <c r="BZ271" t="str">
        <v>0.000000</v>
      </c>
      <c r="CA271" t="str">
        <v>0.000000</v>
      </c>
      <c r="CB271" t="str">
        <v>0.000000</v>
      </c>
      <c r="CC271" t="str">
        <v>2.463053</v>
      </c>
      <c r="CD271" t="str">
        <v>2.506908</v>
      </c>
      <c r="CE271" t="str">
        <v>1.072232</v>
      </c>
      <c r="CF271" t="str">
        <v>0.732577</v>
      </c>
      <c r="CG271" t="str">
        <v>0.280080</v>
      </c>
      <c r="CH271" t="str">
        <v>-0.008902</v>
      </c>
      <c r="CI271" t="str">
        <v>0.859379</v>
      </c>
      <c r="CJ271" t="str">
        <v>0.176417</v>
      </c>
      <c r="CK271" t="str">
        <v>135.623581</v>
      </c>
      <c r="CL271" t="str">
        <v>0.001129</v>
      </c>
      <c r="CM271" t="str">
        <v>2.363673</v>
      </c>
      <c r="CN271" t="str">
        <v>0.000005</v>
      </c>
      <c r="CO271" t="str">
        <v>1.000000</v>
      </c>
      <c r="CP271" t="str">
        <v>2.399535</v>
      </c>
      <c r="CQ271" t="str">
        <v>0.000012</v>
      </c>
      <c r="CR271" t="str">
        <v>1.000000</v>
      </c>
      <c r="CS271" t="str">
        <v>0.601056</v>
      </c>
      <c r="CT271" t="str">
        <v>0.600294</v>
      </c>
      <c r="CU271" t="str">
        <v>0.107352</v>
      </c>
      <c r="CV271" t="str">
        <v>0.000000</v>
      </c>
      <c r="CW271" t="str">
        <v>PSF-01163_20250129114302_3aa</v>
      </c>
      <c r="CX271" t="str">
        <v>PFA-00994</v>
      </c>
      <c r="CY271" t="str">
        <v>PSA-00994</v>
      </c>
      <c r="CZ271" t="str">
        <v>PSF-01163</v>
      </c>
      <c r="DA271" t="str">
        <v>RHS-01998</v>
      </c>
      <c r="DB271" t="str">
        <v>3.0.0</v>
      </c>
      <c r="DC271" t="str">
        <v>2025-01-13T08:33:48.201Z</v>
      </c>
    </row>
    <row r="272">
      <c r="A272" t="str">
        <v>269</v>
      </c>
      <c r="B272" t="str">
        <v>11:43:39</v>
      </c>
      <c r="C272" t="str">
        <v>2025-01-29</v>
      </c>
      <c r="D272" t="str">
        <v>K_lowfl_medbth</v>
      </c>
      <c r="E272" t="str">
        <v>Karina Guo</v>
      </c>
      <c r="F272" t="str">
        <v/>
      </c>
      <c r="G272" t="str">
        <v/>
      </c>
      <c r="H272" t="str">
        <v>512</v>
      </c>
      <c r="I272" t="str">
        <v>Low</v>
      </c>
      <c r="J272" t="str">
        <f>1/((1/L272)-(1/K272))</f>
        <v>0.093908</v>
      </c>
      <c r="K272" t="str">
        <f>BH272+(BI272*AN272)+(BJ272*AN272*POWER(V272,2))+(BK272*AN272*V272)+(BL272*POWER(AN272,2))</f>
        <v>1.905026</v>
      </c>
      <c r="L272" t="str">
        <f>((M272/1000)*(1000-((T272+S272)/2)))/(T272-S272)</f>
        <v>0.089496</v>
      </c>
      <c r="M272" t="str">
        <f>(AN272*(S272-R272))/(100*U272*(1000-S272))*1000</f>
        <v>0.718516</v>
      </c>
      <c r="N272" t="str">
        <v>2.054489</v>
      </c>
      <c r="O272" t="str">
        <v>2.014988</v>
      </c>
      <c r="P272" t="str">
        <f>0.61365*EXP((17.502*AL272)/(240.97+AL272))</f>
        <v>2.849960</v>
      </c>
      <c r="Q272" t="str">
        <f>P272-N272</f>
        <v>0.795471</v>
      </c>
      <c r="R272" t="str">
        <v>19.845503</v>
      </c>
      <c r="S272" t="str">
        <v>20.234545</v>
      </c>
      <c r="T272" t="str">
        <f>(P272/AM272)*1000</f>
        <v>28.069088</v>
      </c>
      <c r="U272" t="str">
        <f>V272*BG272</f>
        <v>0.441786</v>
      </c>
      <c r="V272" t="str">
        <v>7.500000</v>
      </c>
      <c r="W272" t="str">
        <v>PSF-01163_20250129114339_d3e</v>
      </c>
      <c r="X272" t="str">
        <v>0.000000</v>
      </c>
      <c r="Y272" t="str">
        <v>0.000000</v>
      </c>
      <c r="Z272" t="str">
        <v>0.000000</v>
      </c>
      <c r="AA272" t="str">
        <v>128.643387</v>
      </c>
      <c r="AB272" t="str">
        <v>542.479248</v>
      </c>
      <c r="AC272" t="str">
        <v>0.762860</v>
      </c>
      <c r="AD272" t="str">
        <v>0.5</v>
      </c>
      <c r="AE272" t="str">
        <v>0.80</v>
      </c>
      <c r="AF272" t="str">
        <f>AC272*AD272*AE272*AQ272</f>
        <v>20.699562</v>
      </c>
      <c r="AG272" t="str">
        <v>1.000000</v>
      </c>
      <c r="AH272" t="str">
        <v>67.18</v>
      </c>
      <c r="AI272" t="str">
        <v>65.89</v>
      </c>
      <c r="AJ272" t="str">
        <v>24.35</v>
      </c>
      <c r="AK272" t="str">
        <v>23.18</v>
      </c>
      <c r="AL272" t="str">
        <f>(AK272-AJ272)*(AJ272*0+0)+AK272</f>
        <v>23.18</v>
      </c>
      <c r="AM272" t="str">
        <v>101.53</v>
      </c>
      <c r="AN272" t="str">
        <v>79.9</v>
      </c>
      <c r="AO272" t="str">
        <v>79.5</v>
      </c>
      <c r="AP272" t="str">
        <v>0.6</v>
      </c>
      <c r="AQ272" t="str">
        <v>68</v>
      </c>
      <c r="AR272" t="str">
        <v>3.864</v>
      </c>
      <c r="AS272" t="str">
        <v>11:38:01</v>
      </c>
      <c r="AT272" t="str">
        <v>2025-01-29</v>
      </c>
      <c r="AU272" t="str">
        <v>-1.60</v>
      </c>
      <c r="AV272" t="str">
        <v>1</v>
      </c>
      <c r="AW272" t="str">
        <v>0.001</v>
      </c>
      <c r="AX272" t="str">
        <v>0.001</v>
      </c>
      <c r="AY272" t="str">
        <v>0.003</v>
      </c>
      <c r="AZ272" t="str">
        <v>-0.494</v>
      </c>
      <c r="BA272" t="str">
        <v>-0.775</v>
      </c>
      <c r="BB272" t="str">
        <v>-1.221</v>
      </c>
      <c r="BC272" t="str">
        <v>1</v>
      </c>
      <c r="BD272" t="str">
        <v>75</v>
      </c>
      <c r="BE272" t="str">
        <v>0.001</v>
      </c>
      <c r="BF272" t="str">
        <v>2.000000</v>
      </c>
      <c r="BG272" t="str">
        <v>0.058905</v>
      </c>
      <c r="BH272" t="str">
        <v>0.000000</v>
      </c>
      <c r="BI272" t="str">
        <v>0.029230</v>
      </c>
      <c r="BJ272" t="str">
        <v>0.000000</v>
      </c>
      <c r="BK272" t="str">
        <v>0.000000</v>
      </c>
      <c r="BL272" t="str">
        <v>-0.000068</v>
      </c>
      <c r="BM272" t="str">
        <v>standard</v>
      </c>
      <c r="BN272" t="str">
        <v>0</v>
      </c>
      <c r="BO272" t="str">
        <v>rectangular</v>
      </c>
      <c r="BP272" t="str">
        <v>7000</v>
      </c>
      <c r="BQ272" t="str">
        <v>500</v>
      </c>
      <c r="BR272" t="str">
        <v>1.000000</v>
      </c>
      <c r="BS272" t="str">
        <v>2.000000</v>
      </c>
      <c r="BT272" t="str">
        <v>55537</v>
      </c>
      <c r="BU272" t="str">
        <v>55537</v>
      </c>
      <c r="BV272" t="str">
        <v>55537</v>
      </c>
      <c r="BW272" t="str">
        <v>0.000000</v>
      </c>
      <c r="BX272" t="str">
        <v>-9999</v>
      </c>
      <c r="BY272" t="str">
        <v>0.000000</v>
      </c>
      <c r="BZ272" t="str">
        <v>0.000000</v>
      </c>
      <c r="CA272" t="str">
        <v>0.000000</v>
      </c>
      <c r="CB272" t="str">
        <v>0.000000</v>
      </c>
      <c r="CC272" t="str">
        <v>2.463709</v>
      </c>
      <c r="CD272" t="str">
        <v>2.507391</v>
      </c>
      <c r="CE272" t="str">
        <v>1.074773</v>
      </c>
      <c r="CF272" t="str">
        <v>0.761818</v>
      </c>
      <c r="CG272" t="str">
        <v>0.279911</v>
      </c>
      <c r="CH272" t="str">
        <v>-0.011219</v>
      </c>
      <c r="CI272" t="str">
        <v>0.860927</v>
      </c>
      <c r="CJ272" t="str">
        <v>0.166352</v>
      </c>
      <c r="CK272" t="str">
        <v>128.643387</v>
      </c>
      <c r="CL272" t="str">
        <v>0.001134</v>
      </c>
      <c r="CM272" t="str">
        <v>2.363673</v>
      </c>
      <c r="CN272" t="str">
        <v>0.000005</v>
      </c>
      <c r="CO272" t="str">
        <v>1.000000</v>
      </c>
      <c r="CP272" t="str">
        <v>2.399535</v>
      </c>
      <c r="CQ272" t="str">
        <v>0.000012</v>
      </c>
      <c r="CR272" t="str">
        <v>1.000000</v>
      </c>
      <c r="CS272" t="str">
        <v>0.601056</v>
      </c>
      <c r="CT272" t="str">
        <v>0.600294</v>
      </c>
      <c r="CU272" t="str">
        <v>0.107352</v>
      </c>
      <c r="CV272" t="str">
        <v>0.000000</v>
      </c>
      <c r="CW272" t="str">
        <v>PSF-01163_20250129114339_d3e</v>
      </c>
      <c r="CX272" t="str">
        <v>PFA-00994</v>
      </c>
      <c r="CY272" t="str">
        <v>PSA-00994</v>
      </c>
      <c r="CZ272" t="str">
        <v>PSF-01163</v>
      </c>
      <c r="DA272" t="str">
        <v>RHS-01998</v>
      </c>
      <c r="DB272" t="str">
        <v>3.0.0</v>
      </c>
      <c r="DC272" t="str">
        <v>2025-01-13T08:33:48.201Z</v>
      </c>
    </row>
    <row r="273">
      <c r="A273" t="str">
        <v>270</v>
      </c>
      <c r="B273" t="str">
        <v>11:44:07</v>
      </c>
      <c r="C273" t="str">
        <v>2025-01-29</v>
      </c>
      <c r="D273" t="str">
        <v>K_lowfl_medbth</v>
      </c>
      <c r="E273" t="str">
        <v>Karina Guo</v>
      </c>
      <c r="F273" t="str">
        <v/>
      </c>
      <c r="G273" t="str">
        <v/>
      </c>
      <c r="H273" t="str">
        <v>512</v>
      </c>
      <c r="I273" t="str">
        <v>Low</v>
      </c>
      <c r="J273" t="str">
        <f>1/((1/L273)-(1/K273))</f>
        <v>0.101784</v>
      </c>
      <c r="K273" t="str">
        <f>BH273+(BI273*AN273)+(BJ273*AN273*POWER(V273,2))+(BK273*AN273*V273)+(BL273*POWER(AN273,2))</f>
        <v>1.902809</v>
      </c>
      <c r="L273" t="str">
        <f>((M273/1000)*(1000-((T273+S273)/2)))/(T273-S273)</f>
        <v>0.096616</v>
      </c>
      <c r="M273" t="str">
        <f>(AN273*(S273-R273))/(100*U273*(1000-S273))*1000</f>
        <v>0.801843</v>
      </c>
      <c r="N273" t="str">
        <v>2.062843</v>
      </c>
      <c r="O273" t="str">
        <v>2.018696</v>
      </c>
      <c r="P273" t="str">
        <f>0.61365*EXP((17.502*AL273)/(240.97+AL273))</f>
        <v>2.885010</v>
      </c>
      <c r="Q273" t="str">
        <f>P273-N273</f>
        <v>0.822167</v>
      </c>
      <c r="R273" t="str">
        <v>19.881044</v>
      </c>
      <c r="S273" t="str">
        <v>20.315821</v>
      </c>
      <c r="T273" t="str">
        <f>(P273/AM273)*1000</f>
        <v>28.412897</v>
      </c>
      <c r="U273" t="str">
        <f>V273*BG273</f>
        <v>0.441786</v>
      </c>
      <c r="V273" t="str">
        <v>7.500000</v>
      </c>
      <c r="W273" t="str">
        <v>PSF-01163_20250129114407_2d3</v>
      </c>
      <c r="X273" t="str">
        <v>0.000000</v>
      </c>
      <c r="Y273" t="str">
        <v>0.000000</v>
      </c>
      <c r="Z273" t="str">
        <v>0.000000</v>
      </c>
      <c r="AA273" t="str">
        <v>57.561279</v>
      </c>
      <c r="AB273" t="str">
        <v>243.837479</v>
      </c>
      <c r="AC273" t="str">
        <v>0.763936</v>
      </c>
      <c r="AD273" t="str">
        <v>0.5</v>
      </c>
      <c r="AE273" t="str">
        <v>0.80</v>
      </c>
      <c r="AF273" t="str">
        <f>AC273*AD273*AE273*AQ273</f>
        <v>22.093151</v>
      </c>
      <c r="AG273" t="str">
        <v>1.000000</v>
      </c>
      <c r="AH273" t="str">
        <v>67.40</v>
      </c>
      <c r="AI273" t="str">
        <v>65.96</v>
      </c>
      <c r="AJ273" t="str">
        <v>24.36</v>
      </c>
      <c r="AK273" t="str">
        <v>23.38</v>
      </c>
      <c r="AL273" t="str">
        <f>(AK273-AJ273)*(AJ273*0+0)+AK273</f>
        <v>23.38</v>
      </c>
      <c r="AM273" t="str">
        <v>101.54</v>
      </c>
      <c r="AN273" t="str">
        <v>79.8</v>
      </c>
      <c r="AO273" t="str">
        <v>70.2</v>
      </c>
      <c r="AP273" t="str">
        <v>12.0</v>
      </c>
      <c r="AQ273" t="str">
        <v>72</v>
      </c>
      <c r="AR273" t="str">
        <v>3.863</v>
      </c>
      <c r="AS273" t="str">
        <v>11:38:01</v>
      </c>
      <c r="AT273" t="str">
        <v>2025-01-29</v>
      </c>
      <c r="AU273" t="str">
        <v>-1.60</v>
      </c>
      <c r="AV273" t="str">
        <v>1</v>
      </c>
      <c r="AW273" t="str">
        <v>0.001</v>
      </c>
      <c r="AX273" t="str">
        <v>0.000</v>
      </c>
      <c r="AY273" t="str">
        <v>0.002</v>
      </c>
      <c r="AZ273" t="str">
        <v>-0.344</v>
      </c>
      <c r="BA273" t="str">
        <v>-0.199</v>
      </c>
      <c r="BB273" t="str">
        <v>0.789</v>
      </c>
      <c r="BC273" t="str">
        <v>1</v>
      </c>
      <c r="BD273" t="str">
        <v>75</v>
      </c>
      <c r="BE273" t="str">
        <v>0.001</v>
      </c>
      <c r="BF273" t="str">
        <v>2.000000</v>
      </c>
      <c r="BG273" t="str">
        <v>0.058905</v>
      </c>
      <c r="BH273" t="str">
        <v>0.000000</v>
      </c>
      <c r="BI273" t="str">
        <v>0.029230</v>
      </c>
      <c r="BJ273" t="str">
        <v>0.000000</v>
      </c>
      <c r="BK273" t="str">
        <v>0.000000</v>
      </c>
      <c r="BL273" t="str">
        <v>-0.000068</v>
      </c>
      <c r="BM273" t="str">
        <v>standard</v>
      </c>
      <c r="BN273" t="str">
        <v>0</v>
      </c>
      <c r="BO273" t="str">
        <v>rectangular</v>
      </c>
      <c r="BP273" t="str">
        <v>7000</v>
      </c>
      <c r="BQ273" t="str">
        <v>500</v>
      </c>
      <c r="BR273" t="str">
        <v>1.000000</v>
      </c>
      <c r="BS273" t="str">
        <v>2.000000</v>
      </c>
      <c r="BT273" t="str">
        <v>55537</v>
      </c>
      <c r="BU273" t="str">
        <v>55537</v>
      </c>
      <c r="BV273" t="str">
        <v>55537</v>
      </c>
      <c r="BW273" t="str">
        <v>0.000000</v>
      </c>
      <c r="BX273" t="str">
        <v>-9999</v>
      </c>
      <c r="BY273" t="str">
        <v>0.000000</v>
      </c>
      <c r="BZ273" t="str">
        <v>0.000000</v>
      </c>
      <c r="CA273" t="str">
        <v>0.000000</v>
      </c>
      <c r="CB273" t="str">
        <v>0.000000</v>
      </c>
      <c r="CC273" t="str">
        <v>2.463796</v>
      </c>
      <c r="CD273" t="str">
        <v>2.507686</v>
      </c>
      <c r="CE273" t="str">
        <v>1.073948</v>
      </c>
      <c r="CF273" t="str">
        <v>0.741757</v>
      </c>
      <c r="CG273" t="str">
        <v>0.279764</v>
      </c>
      <c r="CH273" t="str">
        <v>-0.009122</v>
      </c>
      <c r="CI273" t="str">
        <v>0.862071</v>
      </c>
      <c r="CJ273" t="str">
        <v>0.170236</v>
      </c>
      <c r="CK273" t="str">
        <v>57.561279</v>
      </c>
      <c r="CL273" t="str">
        <v>0.001129</v>
      </c>
      <c r="CM273" t="str">
        <v>2.363673</v>
      </c>
      <c r="CN273" t="str">
        <v>0.000005</v>
      </c>
      <c r="CO273" t="str">
        <v>1.000000</v>
      </c>
      <c r="CP273" t="str">
        <v>2.399535</v>
      </c>
      <c r="CQ273" t="str">
        <v>0.000012</v>
      </c>
      <c r="CR273" t="str">
        <v>1.000000</v>
      </c>
      <c r="CS273" t="str">
        <v>0.601056</v>
      </c>
      <c r="CT273" t="str">
        <v>0.600294</v>
      </c>
      <c r="CU273" t="str">
        <v>0.107352</v>
      </c>
      <c r="CV273" t="str">
        <v>0.000000</v>
      </c>
      <c r="CW273" t="str">
        <v>PSF-01163_20250129114407_2d3</v>
      </c>
      <c r="CX273" t="str">
        <v>PFA-00994</v>
      </c>
      <c r="CY273" t="str">
        <v>PSA-00994</v>
      </c>
      <c r="CZ273" t="str">
        <v>PSF-01163</v>
      </c>
      <c r="DA273" t="str">
        <v>RHS-01998</v>
      </c>
      <c r="DB273" t="str">
        <v>3.0.0</v>
      </c>
      <c r="DC273" t="str">
        <v>2025-01-13T08:33:48.201Z</v>
      </c>
    </row>
    <row r="274">
      <c r="A274" t="str">
        <v>271</v>
      </c>
      <c r="B274" t="str">
        <v>11:44:41</v>
      </c>
      <c r="C274" t="str">
        <v>2025-01-29</v>
      </c>
      <c r="D274" t="str">
        <v>K_lowfl_medbth</v>
      </c>
      <c r="E274" t="str">
        <v>Karina Guo</v>
      </c>
      <c r="F274" t="str">
        <v/>
      </c>
      <c r="G274" t="str">
        <v/>
      </c>
      <c r="H274" t="str">
        <v>739</v>
      </c>
      <c r="I274" t="str">
        <v>Low</v>
      </c>
      <c r="J274" t="str">
        <f>1/((1/L274)-(1/K274))</f>
        <v>0.080792</v>
      </c>
      <c r="K274" t="str">
        <f>BH274+(BI274*AN274)+(BJ274*AN274*POWER(V274,2))+(BK274*AN274*V274)+(BL274*POWER(AN274,2))</f>
        <v>1.904447</v>
      </c>
      <c r="L274" t="str">
        <f>((M274/1000)*(1000-((T274+S274)/2)))/(T274-S274)</f>
        <v>0.077504</v>
      </c>
      <c r="M274" t="str">
        <f>(AN274*(S274-R274))/(100*U274*(1000-S274))*1000</f>
        <v>0.642712</v>
      </c>
      <c r="N274" t="str">
        <v>2.045393</v>
      </c>
      <c r="O274" t="str">
        <v>2.010042</v>
      </c>
      <c r="P274" t="str">
        <f>0.61365*EXP((17.502*AL274)/(240.97+AL274))</f>
        <v>2.866996</v>
      </c>
      <c r="Q274" t="str">
        <f>P274-N274</f>
        <v>0.821604</v>
      </c>
      <c r="R274" t="str">
        <v>19.796936</v>
      </c>
      <c r="S274" t="str">
        <v>20.145102</v>
      </c>
      <c r="T274" t="str">
        <f>(P274/AM274)*1000</f>
        <v>28.237087</v>
      </c>
      <c r="U274" t="str">
        <f>V274*BG274</f>
        <v>0.441786</v>
      </c>
      <c r="V274" t="str">
        <v>7.500000</v>
      </c>
      <c r="W274" t="str">
        <v>PSF-01163_20250129114441_14b</v>
      </c>
      <c r="X274" t="str">
        <v>0.000000</v>
      </c>
      <c r="Y274" t="str">
        <v>0.000000</v>
      </c>
      <c r="Z274" t="str">
        <v>0.000000</v>
      </c>
      <c r="AA274" t="str">
        <v>146.203995</v>
      </c>
      <c r="AB274" t="str">
        <v>550.284485</v>
      </c>
      <c r="AC274" t="str">
        <v>0.734312</v>
      </c>
      <c r="AD274" t="str">
        <v>0.5</v>
      </c>
      <c r="AE274" t="str">
        <v>0.80</v>
      </c>
      <c r="AF274" t="str">
        <f>AC274*AD274*AE274*AQ274</f>
        <v>24.251440</v>
      </c>
      <c r="AG274" t="str">
        <v>1.000000</v>
      </c>
      <c r="AH274" t="str">
        <v>66.77</v>
      </c>
      <c r="AI274" t="str">
        <v>65.61</v>
      </c>
      <c r="AJ274" t="str">
        <v>24.38</v>
      </c>
      <c r="AK274" t="str">
        <v>23.27</v>
      </c>
      <c r="AL274" t="str">
        <f>(AK274-AJ274)*(AJ274*0+0)+AK274</f>
        <v>23.27</v>
      </c>
      <c r="AM274" t="str">
        <v>101.53</v>
      </c>
      <c r="AN274" t="str">
        <v>79.9</v>
      </c>
      <c r="AO274" t="str">
        <v>79.7</v>
      </c>
      <c r="AP274" t="str">
        <v>0.3</v>
      </c>
      <c r="AQ274" t="str">
        <v>83</v>
      </c>
      <c r="AR274" t="str">
        <v>3.863</v>
      </c>
      <c r="AS274" t="str">
        <v>11:38:01</v>
      </c>
      <c r="AT274" t="str">
        <v>2025-01-29</v>
      </c>
      <c r="AU274" t="str">
        <v>-1.60</v>
      </c>
      <c r="AV274" t="str">
        <v>1</v>
      </c>
      <c r="AW274" t="str">
        <v>0.000</v>
      </c>
      <c r="AX274" t="str">
        <v>-0.000</v>
      </c>
      <c r="AY274" t="str">
        <v>-0.001</v>
      </c>
      <c r="AZ274" t="str">
        <v>-0.086</v>
      </c>
      <c r="BA274" t="str">
        <v>-0.158</v>
      </c>
      <c r="BB274" t="str">
        <v>-0.516</v>
      </c>
      <c r="BC274" t="str">
        <v>1</v>
      </c>
      <c r="BD274" t="str">
        <v>75</v>
      </c>
      <c r="BE274" t="str">
        <v>0.001</v>
      </c>
      <c r="BF274" t="str">
        <v>2.000000</v>
      </c>
      <c r="BG274" t="str">
        <v>0.058905</v>
      </c>
      <c r="BH274" t="str">
        <v>0.000000</v>
      </c>
      <c r="BI274" t="str">
        <v>0.029230</v>
      </c>
      <c r="BJ274" t="str">
        <v>0.000000</v>
      </c>
      <c r="BK274" t="str">
        <v>0.000000</v>
      </c>
      <c r="BL274" t="str">
        <v>-0.000068</v>
      </c>
      <c r="BM274" t="str">
        <v>standard</v>
      </c>
      <c r="BN274" t="str">
        <v>0</v>
      </c>
      <c r="BO274" t="str">
        <v>rectangular</v>
      </c>
      <c r="BP274" t="str">
        <v>7000</v>
      </c>
      <c r="BQ274" t="str">
        <v>500</v>
      </c>
      <c r="BR274" t="str">
        <v>1.000000</v>
      </c>
      <c r="BS274" t="str">
        <v>2.000000</v>
      </c>
      <c r="BT274" t="str">
        <v>55537</v>
      </c>
      <c r="BU274" t="str">
        <v>55537</v>
      </c>
      <c r="BV274" t="str">
        <v>55537</v>
      </c>
      <c r="BW274" t="str">
        <v>0.000000</v>
      </c>
      <c r="BX274" t="str">
        <v>-9999</v>
      </c>
      <c r="BY274" t="str">
        <v>0.000000</v>
      </c>
      <c r="BZ274" t="str">
        <v>0.000000</v>
      </c>
      <c r="CA274" t="str">
        <v>0.000000</v>
      </c>
      <c r="CB274" t="str">
        <v>0.000000</v>
      </c>
      <c r="CC274" t="str">
        <v>2.463345</v>
      </c>
      <c r="CD274" t="str">
        <v>2.506828</v>
      </c>
      <c r="CE274" t="str">
        <v>1.074557</v>
      </c>
      <c r="CF274" t="str">
        <v>0.762296</v>
      </c>
      <c r="CG274" t="str">
        <v>0.279591</v>
      </c>
      <c r="CH274" t="str">
        <v>-0.010446</v>
      </c>
      <c r="CI274" t="str">
        <v>0.863426</v>
      </c>
      <c r="CJ274" t="str">
        <v>0.179163</v>
      </c>
      <c r="CK274" t="str">
        <v>146.203995</v>
      </c>
      <c r="CL274" t="str">
        <v>0.001163</v>
      </c>
      <c r="CM274" t="str">
        <v>2.363673</v>
      </c>
      <c r="CN274" t="str">
        <v>0.000005</v>
      </c>
      <c r="CO274" t="str">
        <v>1.000000</v>
      </c>
      <c r="CP274" t="str">
        <v>2.399535</v>
      </c>
      <c r="CQ274" t="str">
        <v>0.000012</v>
      </c>
      <c r="CR274" t="str">
        <v>1.000000</v>
      </c>
      <c r="CS274" t="str">
        <v>0.601056</v>
      </c>
      <c r="CT274" t="str">
        <v>0.600294</v>
      </c>
      <c r="CU274" t="str">
        <v>0.107352</v>
      </c>
      <c r="CV274" t="str">
        <v>0.000000</v>
      </c>
      <c r="CW274" t="str">
        <v>PSF-01163_20250129114441_14b</v>
      </c>
      <c r="CX274" t="str">
        <v>PFA-00994</v>
      </c>
      <c r="CY274" t="str">
        <v>PSA-00994</v>
      </c>
      <c r="CZ274" t="str">
        <v>PSF-01163</v>
      </c>
      <c r="DA274" t="str">
        <v>RHS-01998</v>
      </c>
      <c r="DB274" t="str">
        <v>3.0.0</v>
      </c>
      <c r="DC274" t="str">
        <v>2025-01-13T08:33:48.201Z</v>
      </c>
    </row>
    <row r="275">
      <c r="A275" t="str">
        <v>272</v>
      </c>
      <c r="B275" t="str">
        <v>11:45:12</v>
      </c>
      <c r="C275" t="str">
        <v>2025-01-29</v>
      </c>
      <c r="D275" t="str">
        <v>K_lowfl_medbth</v>
      </c>
      <c r="E275" t="str">
        <v>Karina Guo</v>
      </c>
      <c r="F275" t="str">
        <v/>
      </c>
      <c r="G275" t="str">
        <v/>
      </c>
      <c r="H275" t="str">
        <v>739</v>
      </c>
      <c r="I275" t="str">
        <v>Low</v>
      </c>
      <c r="J275" t="str">
        <f>1/((1/L275)-(1/K275))</f>
        <v>0.101002</v>
      </c>
      <c r="K275" t="str">
        <f>BH275+(BI275*AN275)+(BJ275*AN275*POWER(V275,2))+(BK275*AN275*V275)+(BL275*POWER(AN275,2))</f>
        <v>1.900169</v>
      </c>
      <c r="L275" t="str">
        <f>((M275/1000)*(1000-((T275+S275)/2)))/(T275-S275)</f>
        <v>0.095904</v>
      </c>
      <c r="M275" t="str">
        <f>(AN275*(S275-R275))/(100*U275*(1000-S275))*1000</f>
        <v>0.774536</v>
      </c>
      <c r="N275" t="str">
        <v>2.056440</v>
      </c>
      <c r="O275" t="str">
        <v>2.013721</v>
      </c>
      <c r="P275" t="str">
        <f>0.61365*EXP((17.502*AL275)/(240.97+AL275))</f>
        <v>2.856586</v>
      </c>
      <c r="Q275" t="str">
        <f>P275-N275</f>
        <v>0.800146</v>
      </c>
      <c r="R275" t="str">
        <v>19.833408</v>
      </c>
      <c r="S275" t="str">
        <v>20.254160</v>
      </c>
      <c r="T275" t="str">
        <f>(P275/AM275)*1000</f>
        <v>28.134907</v>
      </c>
      <c r="U275" t="str">
        <f>V275*BG275</f>
        <v>0.441786</v>
      </c>
      <c r="V275" t="str">
        <v>7.500000</v>
      </c>
      <c r="W275" t="str">
        <v>PSF-01163_20250129114512_9fd</v>
      </c>
      <c r="X275" t="str">
        <v>0.000000</v>
      </c>
      <c r="Y275" t="str">
        <v>0.000000</v>
      </c>
      <c r="Z275" t="str">
        <v>0.000000</v>
      </c>
      <c r="AA275" t="str">
        <v>152.743225</v>
      </c>
      <c r="AB275" t="str">
        <v>566.170715</v>
      </c>
      <c r="AC275" t="str">
        <v>0.730217</v>
      </c>
      <c r="AD275" t="str">
        <v>0.5</v>
      </c>
      <c r="AE275" t="str">
        <v>0.80</v>
      </c>
      <c r="AF275" t="str">
        <f>AC275*AD275*AE275*AQ275</f>
        <v>21.010504</v>
      </c>
      <c r="AG275" t="str">
        <v>1.000000</v>
      </c>
      <c r="AH275" t="str">
        <v>67.08</v>
      </c>
      <c r="AI275" t="str">
        <v>65.69</v>
      </c>
      <c r="AJ275" t="str">
        <v>24.39</v>
      </c>
      <c r="AK275" t="str">
        <v>23.21</v>
      </c>
      <c r="AL275" t="str">
        <f>(AK275-AJ275)*(AJ275*0+0)+AK275</f>
        <v>23.21</v>
      </c>
      <c r="AM275" t="str">
        <v>101.53</v>
      </c>
      <c r="AN275" t="str">
        <v>79.7</v>
      </c>
      <c r="AO275" t="str">
        <v>79.4</v>
      </c>
      <c r="AP275" t="str">
        <v>0.3</v>
      </c>
      <c r="AQ275" t="str">
        <v>72</v>
      </c>
      <c r="AR275" t="str">
        <v>3.862</v>
      </c>
      <c r="AS275" t="str">
        <v>11:38:01</v>
      </c>
      <c r="AT275" t="str">
        <v>2025-01-29</v>
      </c>
      <c r="AU275" t="str">
        <v>-1.60</v>
      </c>
      <c r="AV275" t="str">
        <v>1</v>
      </c>
      <c r="AW275" t="str">
        <v>-0.001</v>
      </c>
      <c r="AX275" t="str">
        <v>0.001</v>
      </c>
      <c r="AY275" t="str">
        <v>0.003</v>
      </c>
      <c r="AZ275" t="str">
        <v>-0.201</v>
      </c>
      <c r="BA275" t="str">
        <v>-0.265</v>
      </c>
      <c r="BB275" t="str">
        <v>-0.521</v>
      </c>
      <c r="BC275" t="str">
        <v>1</v>
      </c>
      <c r="BD275" t="str">
        <v>75</v>
      </c>
      <c r="BE275" t="str">
        <v>0.001</v>
      </c>
      <c r="BF275" t="str">
        <v>2.000000</v>
      </c>
      <c r="BG275" t="str">
        <v>0.058905</v>
      </c>
      <c r="BH275" t="str">
        <v>0.000000</v>
      </c>
      <c r="BI275" t="str">
        <v>0.029230</v>
      </c>
      <c r="BJ275" t="str">
        <v>0.000000</v>
      </c>
      <c r="BK275" t="str">
        <v>0.000000</v>
      </c>
      <c r="BL275" t="str">
        <v>-0.000068</v>
      </c>
      <c r="BM275" t="str">
        <v>standard</v>
      </c>
      <c r="BN275" t="str">
        <v>0</v>
      </c>
      <c r="BO275" t="str">
        <v>rectangular</v>
      </c>
      <c r="BP275" t="str">
        <v>7000</v>
      </c>
      <c r="BQ275" t="str">
        <v>500</v>
      </c>
      <c r="BR275" t="str">
        <v>1.000000</v>
      </c>
      <c r="BS275" t="str">
        <v>2.000000</v>
      </c>
      <c r="BT275" t="str">
        <v>55537</v>
      </c>
      <c r="BU275" t="str">
        <v>55537</v>
      </c>
      <c r="BV275" t="str">
        <v>55537</v>
      </c>
      <c r="BW275" t="str">
        <v>0.000000</v>
      </c>
      <c r="BX275" t="str">
        <v>-9999</v>
      </c>
      <c r="BY275" t="str">
        <v>0.000000</v>
      </c>
      <c r="BZ275" t="str">
        <v>0.000000</v>
      </c>
      <c r="CA275" t="str">
        <v>0.000000</v>
      </c>
      <c r="CB275" t="str">
        <v>0.000000</v>
      </c>
      <c r="CC275" t="str">
        <v>2.463439</v>
      </c>
      <c r="CD275" t="str">
        <v>2.507251</v>
      </c>
      <c r="CE275" t="str">
        <v>1.072968</v>
      </c>
      <c r="CF275" t="str">
        <v>0.761678</v>
      </c>
      <c r="CG275" t="str">
        <v>0.279462</v>
      </c>
      <c r="CH275" t="str">
        <v>-0.011242</v>
      </c>
      <c r="CI275" t="str">
        <v>0.864620</v>
      </c>
      <c r="CJ275" t="str">
        <v>0.169915</v>
      </c>
      <c r="CK275" t="str">
        <v>152.743225</v>
      </c>
      <c r="CL275" t="str">
        <v>0.001125</v>
      </c>
      <c r="CM275" t="str">
        <v>2.363673</v>
      </c>
      <c r="CN275" t="str">
        <v>0.000005</v>
      </c>
      <c r="CO275" t="str">
        <v>1.000000</v>
      </c>
      <c r="CP275" t="str">
        <v>2.399535</v>
      </c>
      <c r="CQ275" t="str">
        <v>0.000012</v>
      </c>
      <c r="CR275" t="str">
        <v>1.000000</v>
      </c>
      <c r="CS275" t="str">
        <v>0.601056</v>
      </c>
      <c r="CT275" t="str">
        <v>0.600294</v>
      </c>
      <c r="CU275" t="str">
        <v>0.107352</v>
      </c>
      <c r="CV275" t="str">
        <v>0.000000</v>
      </c>
      <c r="CW275" t="str">
        <v>PSF-01163_20250129114512_9fd</v>
      </c>
      <c r="CX275" t="str">
        <v>PFA-00994</v>
      </c>
      <c r="CY275" t="str">
        <v>PSA-00994</v>
      </c>
      <c r="CZ275" t="str">
        <v>PSF-01163</v>
      </c>
      <c r="DA275" t="str">
        <v>RHS-01998</v>
      </c>
      <c r="DB275" t="str">
        <v>3.0.0</v>
      </c>
      <c r="DC275" t="str">
        <v>2025-01-13T08:33:48.201Z</v>
      </c>
    </row>
    <row r="276">
      <c r="A276" t="str">
        <v>273</v>
      </c>
      <c r="B276" t="str">
        <v>11:45:37</v>
      </c>
      <c r="C276" t="str">
        <v>2025-01-29</v>
      </c>
      <c r="D276" t="str">
        <v>K_lowfl_medbth</v>
      </c>
      <c r="E276" t="str">
        <v>Karina Guo</v>
      </c>
      <c r="F276" t="str">
        <v/>
      </c>
      <c r="G276" t="str">
        <v/>
      </c>
      <c r="H276" t="str">
        <v>739</v>
      </c>
      <c r="I276" t="str">
        <v>Low</v>
      </c>
      <c r="J276" t="str">
        <f>1/((1/L276)-(1/K276))</f>
        <v>0.134570</v>
      </c>
      <c r="K276" t="str">
        <f>BH276+(BI276*AN276)+(BJ276*AN276*POWER(V276,2))+(BK276*AN276*V276)+(BL276*POWER(AN276,2))</f>
        <v>1.904242</v>
      </c>
      <c r="L276" t="str">
        <f>((M276/1000)*(1000-((T276+S276)/2)))/(T276-S276)</f>
        <v>0.125688</v>
      </c>
      <c r="M276" t="str">
        <f>(AN276*(S276-R276))/(100*U276*(1000-S276))*1000</f>
        <v>0.981778</v>
      </c>
      <c r="N276" t="str">
        <v>2.074002</v>
      </c>
      <c r="O276" t="str">
        <v>2.020013</v>
      </c>
      <c r="P276" t="str">
        <f>0.61365*EXP((17.502*AL276)/(240.97+AL276))</f>
        <v>2.847848</v>
      </c>
      <c r="Q276" t="str">
        <f>P276-N276</f>
        <v>0.773846</v>
      </c>
      <c r="R276" t="str">
        <v>19.895868</v>
      </c>
      <c r="S276" t="str">
        <v>20.427631</v>
      </c>
      <c r="T276" t="str">
        <f>(P276/AM276)*1000</f>
        <v>28.049536</v>
      </c>
      <c r="U276" t="str">
        <f>V276*BG276</f>
        <v>0.441786</v>
      </c>
      <c r="V276" t="str">
        <v>7.500000</v>
      </c>
      <c r="W276" t="str">
        <v>PSF-01163_20250129114537_07f</v>
      </c>
      <c r="X276" t="str">
        <v>0.000000</v>
      </c>
      <c r="Y276" t="str">
        <v>0.000000</v>
      </c>
      <c r="Z276" t="str">
        <v>0.000000</v>
      </c>
      <c r="AA276" t="str">
        <v>146.239761</v>
      </c>
      <c r="AB276" t="str">
        <v>546.540161</v>
      </c>
      <c r="AC276" t="str">
        <v>0.732426</v>
      </c>
      <c r="AD276" t="str">
        <v>0.5</v>
      </c>
      <c r="AE276" t="str">
        <v>0.80</v>
      </c>
      <c r="AF276" t="str">
        <f>AC276*AD276*AE276*AQ276</f>
        <v>20.686176</v>
      </c>
      <c r="AG276" t="str">
        <v>1.000000</v>
      </c>
      <c r="AH276" t="str">
        <v>67.61</v>
      </c>
      <c r="AI276" t="str">
        <v>65.85</v>
      </c>
      <c r="AJ276" t="str">
        <v>24.40</v>
      </c>
      <c r="AK276" t="str">
        <v>23.16</v>
      </c>
      <c r="AL276" t="str">
        <f>(AK276-AJ276)*(AJ276*0+0)+AK276</f>
        <v>23.16</v>
      </c>
      <c r="AM276" t="str">
        <v>101.53</v>
      </c>
      <c r="AN276" t="str">
        <v>79.9</v>
      </c>
      <c r="AO276" t="str">
        <v>79.3</v>
      </c>
      <c r="AP276" t="str">
        <v>0.7</v>
      </c>
      <c r="AQ276" t="str">
        <v>71</v>
      </c>
      <c r="AR276" t="str">
        <v>3.862</v>
      </c>
      <c r="AS276" t="str">
        <v>11:38:01</v>
      </c>
      <c r="AT276" t="str">
        <v>2025-01-29</v>
      </c>
      <c r="AU276" t="str">
        <v>-1.60</v>
      </c>
      <c r="AV276" t="str">
        <v>1</v>
      </c>
      <c r="AW276" t="str">
        <v>0.002</v>
      </c>
      <c r="AX276" t="str">
        <v>0.001</v>
      </c>
      <c r="AY276" t="str">
        <v>0.003</v>
      </c>
      <c r="AZ276" t="str">
        <v>-0.610</v>
      </c>
      <c r="BA276" t="str">
        <v>-0.532</v>
      </c>
      <c r="BB276" t="str">
        <v>-0.599</v>
      </c>
      <c r="BC276" t="str">
        <v>1</v>
      </c>
      <c r="BD276" t="str">
        <v>75</v>
      </c>
      <c r="BE276" t="str">
        <v>0.001</v>
      </c>
      <c r="BF276" t="str">
        <v>2.000000</v>
      </c>
      <c r="BG276" t="str">
        <v>0.058905</v>
      </c>
      <c r="BH276" t="str">
        <v>0.000000</v>
      </c>
      <c r="BI276" t="str">
        <v>0.029230</v>
      </c>
      <c r="BJ276" t="str">
        <v>0.000000</v>
      </c>
      <c r="BK276" t="str">
        <v>0.000000</v>
      </c>
      <c r="BL276" t="str">
        <v>-0.000068</v>
      </c>
      <c r="BM276" t="str">
        <v>standard</v>
      </c>
      <c r="BN276" t="str">
        <v>0</v>
      </c>
      <c r="BO276" t="str">
        <v>rectangular</v>
      </c>
      <c r="BP276" t="str">
        <v>7000</v>
      </c>
      <c r="BQ276" t="str">
        <v>500</v>
      </c>
      <c r="BR276" t="str">
        <v>1.000000</v>
      </c>
      <c r="BS276" t="str">
        <v>2.000000</v>
      </c>
      <c r="BT276" t="str">
        <v>55537</v>
      </c>
      <c r="BU276" t="str">
        <v>55537</v>
      </c>
      <c r="BV276" t="str">
        <v>55537</v>
      </c>
      <c r="BW276" t="str">
        <v>0.000000</v>
      </c>
      <c r="BX276" t="str">
        <v>-9999</v>
      </c>
      <c r="BY276" t="str">
        <v>0.000000</v>
      </c>
      <c r="BZ276" t="str">
        <v>0.000000</v>
      </c>
      <c r="CA276" t="str">
        <v>0.000000</v>
      </c>
      <c r="CB276" t="str">
        <v>0.000000</v>
      </c>
      <c r="CC276" t="str">
        <v>2.463649</v>
      </c>
      <c r="CD276" t="str">
        <v>2.507964</v>
      </c>
      <c r="CE276" t="str">
        <v>1.074481</v>
      </c>
      <c r="CF276" t="str">
        <v>0.761500</v>
      </c>
      <c r="CG276" t="str">
        <v>0.279340</v>
      </c>
      <c r="CH276" t="str">
        <v>-0.011925</v>
      </c>
      <c r="CI276" t="str">
        <v>0.865552</v>
      </c>
      <c r="CJ276" t="str">
        <v>0.168764</v>
      </c>
      <c r="CK276" t="str">
        <v>146.239761</v>
      </c>
      <c r="CL276" t="str">
        <v>0.001148</v>
      </c>
      <c r="CM276" t="str">
        <v>2.363673</v>
      </c>
      <c r="CN276" t="str">
        <v>0.000005</v>
      </c>
      <c r="CO276" t="str">
        <v>1.000000</v>
      </c>
      <c r="CP276" t="str">
        <v>2.399535</v>
      </c>
      <c r="CQ276" t="str">
        <v>0.000012</v>
      </c>
      <c r="CR276" t="str">
        <v>1.000000</v>
      </c>
      <c r="CS276" t="str">
        <v>0.601056</v>
      </c>
      <c r="CT276" t="str">
        <v>0.600294</v>
      </c>
      <c r="CU276" t="str">
        <v>0.107352</v>
      </c>
      <c r="CV276" t="str">
        <v>0.000000</v>
      </c>
      <c r="CW276" t="str">
        <v>PSF-01163_20250129114537_07f</v>
      </c>
      <c r="CX276" t="str">
        <v>PFA-00994</v>
      </c>
      <c r="CY276" t="str">
        <v>PSA-00994</v>
      </c>
      <c r="CZ276" t="str">
        <v>PSF-01163</v>
      </c>
      <c r="DA276" t="str">
        <v>RHS-01998</v>
      </c>
      <c r="DB276" t="str">
        <v>3.0.0</v>
      </c>
      <c r="DC276" t="str">
        <v>2025-01-13T08:33:48.201Z</v>
      </c>
    </row>
    <row r="277">
      <c r="A277" t="str">
        <v>274</v>
      </c>
      <c r="B277" t="str">
        <v>11:46:20</v>
      </c>
      <c r="C277" t="str">
        <v>2025-01-29</v>
      </c>
      <c r="D277" t="str">
        <v>K_lowfl_medbth</v>
      </c>
      <c r="E277" t="str">
        <v>Karina Guo</v>
      </c>
      <c r="F277" t="str">
        <v/>
      </c>
      <c r="G277" t="str">
        <v/>
      </c>
      <c r="H277" t="str">
        <v>141</v>
      </c>
      <c r="I277" t="str">
        <v>Mid</v>
      </c>
      <c r="J277" t="str">
        <f>1/((1/L277)-(1/K277))</f>
        <v>0.073354</v>
      </c>
      <c r="K277" t="str">
        <f>BH277+(BI277*AN277)+(BJ277*AN277*POWER(V277,2))+(BK277*AN277*V277)+(BL277*POWER(AN277,2))</f>
        <v>1.902563</v>
      </c>
      <c r="L277" t="str">
        <f>((M277/1000)*(1000-((T277+S277)/2)))/(T277-S277)</f>
        <v>0.070630</v>
      </c>
      <c r="M277" t="str">
        <f>(AN277*(S277-R277))/(100*U277*(1000-S277))*1000</f>
        <v>0.605659</v>
      </c>
      <c r="N277" t="str">
        <v>2.042296</v>
      </c>
      <c r="O277" t="str">
        <v>2.008939</v>
      </c>
      <c r="P277" t="str">
        <f>0.61365*EXP((17.502*AL277)/(240.97+AL277))</f>
        <v>2.891806</v>
      </c>
      <c r="Q277" t="str">
        <f>P277-N277</f>
        <v>0.849510</v>
      </c>
      <c r="R277" t="str">
        <v>19.785728</v>
      </c>
      <c r="S277" t="str">
        <v>20.114252</v>
      </c>
      <c r="T277" t="str">
        <f>(P277/AM277)*1000</f>
        <v>28.480946</v>
      </c>
      <c r="U277" t="str">
        <f>V277*BG277</f>
        <v>0.441786</v>
      </c>
      <c r="V277" t="str">
        <v>7.500000</v>
      </c>
      <c r="W277" t="str">
        <v>PSF-01163_20250129114620_778</v>
      </c>
      <c r="X277" t="str">
        <v>0.000000</v>
      </c>
      <c r="Y277" t="str">
        <v>0.000000</v>
      </c>
      <c r="Z277" t="str">
        <v>0.000000</v>
      </c>
      <c r="AA277" t="str">
        <v>148.713104</v>
      </c>
      <c r="AB277" t="str">
        <v>611.991394</v>
      </c>
      <c r="AC277" t="str">
        <v>0.757001</v>
      </c>
      <c r="AD277" t="str">
        <v>0.5</v>
      </c>
      <c r="AE277" t="str">
        <v>0.80</v>
      </c>
      <c r="AF277" t="str">
        <f>AC277*AD277*AE277*AQ277</f>
        <v>20.859446</v>
      </c>
      <c r="AG277" t="str">
        <v>1.000000</v>
      </c>
      <c r="AH277" t="str">
        <v>66.51</v>
      </c>
      <c r="AI277" t="str">
        <v>65.42</v>
      </c>
      <c r="AJ277" t="str">
        <v>24.42</v>
      </c>
      <c r="AK277" t="str">
        <v>23.42</v>
      </c>
      <c r="AL277" t="str">
        <f>(AK277-AJ277)*(AJ277*0+0)+AK277</f>
        <v>23.42</v>
      </c>
      <c r="AM277" t="str">
        <v>101.53</v>
      </c>
      <c r="AN277" t="str">
        <v>79.8</v>
      </c>
      <c r="AO277" t="str">
        <v>73.3</v>
      </c>
      <c r="AP277" t="str">
        <v>8.2</v>
      </c>
      <c r="AQ277" t="str">
        <v>69</v>
      </c>
      <c r="AR277" t="str">
        <v>3.861</v>
      </c>
      <c r="AS277" t="str">
        <v>11:38:01</v>
      </c>
      <c r="AT277" t="str">
        <v>2025-01-29</v>
      </c>
      <c r="AU277" t="str">
        <v>-1.60</v>
      </c>
      <c r="AV277" t="str">
        <v>1</v>
      </c>
      <c r="AW277" t="str">
        <v>0.000</v>
      </c>
      <c r="AX277" t="str">
        <v>-0.000</v>
      </c>
      <c r="AY277" t="str">
        <v>0.002</v>
      </c>
      <c r="AZ277" t="str">
        <v>0.015</v>
      </c>
      <c r="BA277" t="str">
        <v>-0.014</v>
      </c>
      <c r="BB277" t="str">
        <v>-0.016</v>
      </c>
      <c r="BC277" t="str">
        <v>1</v>
      </c>
      <c r="BD277" t="str">
        <v>75</v>
      </c>
      <c r="BE277" t="str">
        <v>0.001</v>
      </c>
      <c r="BF277" t="str">
        <v>2.000000</v>
      </c>
      <c r="BG277" t="str">
        <v>0.058905</v>
      </c>
      <c r="BH277" t="str">
        <v>0.000000</v>
      </c>
      <c r="BI277" t="str">
        <v>0.029230</v>
      </c>
      <c r="BJ277" t="str">
        <v>0.000000</v>
      </c>
      <c r="BK277" t="str">
        <v>0.000000</v>
      </c>
      <c r="BL277" t="str">
        <v>-0.000068</v>
      </c>
      <c r="BM277" t="str">
        <v>standard</v>
      </c>
      <c r="BN277" t="str">
        <v>0</v>
      </c>
      <c r="BO277" t="str">
        <v>rectangular</v>
      </c>
      <c r="BP277" t="str">
        <v>7000</v>
      </c>
      <c r="BQ277" t="str">
        <v>500</v>
      </c>
      <c r="BR277" t="str">
        <v>1.000000</v>
      </c>
      <c r="BS277" t="str">
        <v>2.000000</v>
      </c>
      <c r="BT277" t="str">
        <v>55537</v>
      </c>
      <c r="BU277" t="str">
        <v>55537</v>
      </c>
      <c r="BV277" t="str">
        <v>55537</v>
      </c>
      <c r="BW277" t="str">
        <v>0.000000</v>
      </c>
      <c r="BX277" t="str">
        <v>-9999</v>
      </c>
      <c r="BY277" t="str">
        <v>0.000000</v>
      </c>
      <c r="BZ277" t="str">
        <v>0.000000</v>
      </c>
      <c r="CA277" t="str">
        <v>0.000000</v>
      </c>
      <c r="CB277" t="str">
        <v>0.000000</v>
      </c>
      <c r="CC277" t="str">
        <v>2.463088</v>
      </c>
      <c r="CD277" t="str">
        <v>2.506472</v>
      </c>
      <c r="CE277" t="str">
        <v>1.073857</v>
      </c>
      <c r="CF277" t="str">
        <v>0.748301</v>
      </c>
      <c r="CG277" t="str">
        <v>0.279152</v>
      </c>
      <c r="CH277" t="str">
        <v>-0.009301</v>
      </c>
      <c r="CI277" t="str">
        <v>0.867252</v>
      </c>
      <c r="CJ277" t="str">
        <v>0.167268</v>
      </c>
      <c r="CK277" t="str">
        <v>148.713104</v>
      </c>
      <c r="CL277" t="str">
        <v>0.001143</v>
      </c>
      <c r="CM277" t="str">
        <v>2.363673</v>
      </c>
      <c r="CN277" t="str">
        <v>0.000005</v>
      </c>
      <c r="CO277" t="str">
        <v>1.000000</v>
      </c>
      <c r="CP277" t="str">
        <v>2.399535</v>
      </c>
      <c r="CQ277" t="str">
        <v>0.000012</v>
      </c>
      <c r="CR277" t="str">
        <v>1.000000</v>
      </c>
      <c r="CS277" t="str">
        <v>0.601056</v>
      </c>
      <c r="CT277" t="str">
        <v>0.600294</v>
      </c>
      <c r="CU277" t="str">
        <v>0.107352</v>
      </c>
      <c r="CV277" t="str">
        <v>0.000000</v>
      </c>
      <c r="CW277" t="str">
        <v>PSF-01163_20250129114620_778</v>
      </c>
      <c r="CX277" t="str">
        <v>PFA-00994</v>
      </c>
      <c r="CY277" t="str">
        <v>PSA-00994</v>
      </c>
      <c r="CZ277" t="str">
        <v>PSF-01163</v>
      </c>
      <c r="DA277" t="str">
        <v>RHS-01998</v>
      </c>
      <c r="DB277" t="str">
        <v>3.0.0</v>
      </c>
      <c r="DC277" t="str">
        <v>2025-01-13T08:33:48.201Z</v>
      </c>
    </row>
    <row r="278">
      <c r="A278" t="str">
        <v>275</v>
      </c>
      <c r="B278" t="str">
        <v>11:47:36</v>
      </c>
      <c r="C278" t="str">
        <v>2025-01-29</v>
      </c>
      <c r="D278" t="str">
        <v>K_lowfl_medbth</v>
      </c>
      <c r="E278" t="str">
        <v>Karina Guo</v>
      </c>
      <c r="F278" t="str">
        <v/>
      </c>
      <c r="G278" t="str">
        <v/>
      </c>
      <c r="H278" t="str">
        <v>141</v>
      </c>
      <c r="I278" t="str">
        <v>Mid</v>
      </c>
      <c r="J278" t="str">
        <f>1/((1/L278)-(1/K278))</f>
        <v>0.139876</v>
      </c>
      <c r="K278" t="str">
        <f>BH278+(BI278*AN278)+(BJ278*AN278*POWER(V278,2))+(BK278*AN278*V278)+(BL278*POWER(AN278,2))</f>
        <v>1.902907</v>
      </c>
      <c r="L278" t="str">
        <f>((M278/1000)*(1000-((T278+S278)/2)))/(T278-S278)</f>
        <v>0.130298</v>
      </c>
      <c r="M278" t="str">
        <f>(AN278*(S278-R278))/(100*U278*(1000-S278))*1000</f>
        <v>1.059205</v>
      </c>
      <c r="N278" t="str">
        <v>2.055436</v>
      </c>
      <c r="O278" t="str">
        <v>1.997124</v>
      </c>
      <c r="P278" t="str">
        <f>0.61365*EXP((17.502*AL278)/(240.97+AL278))</f>
        <v>2.860814</v>
      </c>
      <c r="Q278" t="str">
        <f>P278-N278</f>
        <v>0.805378</v>
      </c>
      <c r="R278" t="str">
        <v>19.669989</v>
      </c>
      <c r="S278" t="str">
        <v>20.244318</v>
      </c>
      <c r="T278" t="str">
        <f>(P278/AM278)*1000</f>
        <v>28.176611</v>
      </c>
      <c r="U278" t="str">
        <f>V278*BG278</f>
        <v>0.441786</v>
      </c>
      <c r="V278" t="str">
        <v>7.500000</v>
      </c>
      <c r="W278" t="str">
        <v>PSF-01163_20250129114736_e13</v>
      </c>
      <c r="X278" t="str">
        <v>0.000000</v>
      </c>
      <c r="Y278" t="str">
        <v>0.000000</v>
      </c>
      <c r="Z278" t="str">
        <v>0.000000</v>
      </c>
      <c r="AA278" t="str">
        <v>132.658844</v>
      </c>
      <c r="AB278" t="str">
        <v>588.630432</v>
      </c>
      <c r="AC278" t="str">
        <v>0.774631</v>
      </c>
      <c r="AD278" t="str">
        <v>0.5</v>
      </c>
      <c r="AE278" t="str">
        <v>0.80</v>
      </c>
      <c r="AF278" t="str">
        <f>AC278*AD278*AE278*AQ278</f>
        <v>19.387653</v>
      </c>
      <c r="AG278" t="str">
        <v>1.000000</v>
      </c>
      <c r="AH278" t="str">
        <v>66.81</v>
      </c>
      <c r="AI278" t="str">
        <v>64.91</v>
      </c>
      <c r="AJ278" t="str">
        <v>24.45</v>
      </c>
      <c r="AK278" t="str">
        <v>23.24</v>
      </c>
      <c r="AL278" t="str">
        <f>(AK278-AJ278)*(AJ278*0+0)+AK278</f>
        <v>23.24</v>
      </c>
      <c r="AM278" t="str">
        <v>101.53</v>
      </c>
      <c r="AN278" t="str">
        <v>79.8</v>
      </c>
      <c r="AO278" t="str">
        <v>75.5</v>
      </c>
      <c r="AP278" t="str">
        <v>5.4</v>
      </c>
      <c r="AQ278" t="str">
        <v>63</v>
      </c>
      <c r="AR278" t="str">
        <v>3.860</v>
      </c>
      <c r="AS278" t="str">
        <v>11:38:01</v>
      </c>
      <c r="AT278" t="str">
        <v>2025-01-29</v>
      </c>
      <c r="AU278" t="str">
        <v>-1.60</v>
      </c>
      <c r="AV278" t="str">
        <v>1</v>
      </c>
      <c r="AW278" t="str">
        <v>0.000</v>
      </c>
      <c r="AX278" t="str">
        <v>0.000</v>
      </c>
      <c r="AY278" t="str">
        <v>-9999.000</v>
      </c>
      <c r="AZ278" t="str">
        <v>-0.113</v>
      </c>
      <c r="BA278" t="str">
        <v>-0.287</v>
      </c>
      <c r="BB278" t="str">
        <v>-9999.000</v>
      </c>
      <c r="BC278" t="str">
        <v>1</v>
      </c>
      <c r="BD278" t="str">
        <v>75</v>
      </c>
      <c r="BE278" t="str">
        <v>0.001</v>
      </c>
      <c r="BF278" t="str">
        <v>2.000000</v>
      </c>
      <c r="BG278" t="str">
        <v>0.058905</v>
      </c>
      <c r="BH278" t="str">
        <v>0.000000</v>
      </c>
      <c r="BI278" t="str">
        <v>0.029230</v>
      </c>
      <c r="BJ278" t="str">
        <v>0.000000</v>
      </c>
      <c r="BK278" t="str">
        <v>0.000000</v>
      </c>
      <c r="BL278" t="str">
        <v>-0.000068</v>
      </c>
      <c r="BM278" t="str">
        <v>standard</v>
      </c>
      <c r="BN278" t="str">
        <v>0</v>
      </c>
      <c r="BO278" t="str">
        <v>rectangular</v>
      </c>
      <c r="BP278" t="str">
        <v>7000</v>
      </c>
      <c r="BQ278" t="str">
        <v>500</v>
      </c>
      <c r="BR278" t="str">
        <v>1.000000</v>
      </c>
      <c r="BS278" t="str">
        <v>2.000000</v>
      </c>
      <c r="BT278" t="str">
        <v>55537</v>
      </c>
      <c r="BU278" t="str">
        <v>55537</v>
      </c>
      <c r="BV278" t="str">
        <v>55537</v>
      </c>
      <c r="BW278" t="str">
        <v>0.000000</v>
      </c>
      <c r="BX278" t="str">
        <v>-9999</v>
      </c>
      <c r="BY278" t="str">
        <v>0.000000</v>
      </c>
      <c r="BZ278" t="str">
        <v>0.000000</v>
      </c>
      <c r="CA278" t="str">
        <v>0.000000</v>
      </c>
      <c r="CB278" t="str">
        <v>0.000000</v>
      </c>
      <c r="CC278" t="str">
        <v>2.462414</v>
      </c>
      <c r="CD278" t="str">
        <v>2.506869</v>
      </c>
      <c r="CE278" t="str">
        <v>1.073985</v>
      </c>
      <c r="CF278" t="str">
        <v>0.753145</v>
      </c>
      <c r="CG278" t="str">
        <v>0.278789</v>
      </c>
      <c r="CH278" t="str">
        <v>-0.011643</v>
      </c>
      <c r="CI278" t="str">
        <v>0.870292</v>
      </c>
      <c r="CJ278" t="str">
        <v>0.161773</v>
      </c>
      <c r="CK278" t="str">
        <v>132.658844</v>
      </c>
      <c r="CL278" t="str">
        <v>0.001118</v>
      </c>
      <c r="CM278" t="str">
        <v>2.363673</v>
      </c>
      <c r="CN278" t="str">
        <v>0.000005</v>
      </c>
      <c r="CO278" t="str">
        <v>1.000000</v>
      </c>
      <c r="CP278" t="str">
        <v>2.399535</v>
      </c>
      <c r="CQ278" t="str">
        <v>0.000012</v>
      </c>
      <c r="CR278" t="str">
        <v>1.000000</v>
      </c>
      <c r="CS278" t="str">
        <v>0.601056</v>
      </c>
      <c r="CT278" t="str">
        <v>0.600294</v>
      </c>
      <c r="CU278" t="str">
        <v>0.107352</v>
      </c>
      <c r="CV278" t="str">
        <v>0.000000</v>
      </c>
      <c r="CW278" t="str">
        <v>PSF-01163_20250129114736_e13</v>
      </c>
      <c r="CX278" t="str">
        <v>PFA-00994</v>
      </c>
      <c r="CY278" t="str">
        <v>PSA-00994</v>
      </c>
      <c r="CZ278" t="str">
        <v>PSF-01163</v>
      </c>
      <c r="DA278" t="str">
        <v>RHS-01998</v>
      </c>
      <c r="DB278" t="str">
        <v>3.0.0</v>
      </c>
      <c r="DC278" t="str">
        <v>2025-01-13T08:33:48.201Z</v>
      </c>
    </row>
    <row r="279">
      <c r="A279" t="str">
        <v>276</v>
      </c>
      <c r="B279" t="str">
        <v>11:48:13</v>
      </c>
      <c r="C279" t="str">
        <v>2025-01-29</v>
      </c>
      <c r="D279" t="str">
        <v>K_lowfl_medbth</v>
      </c>
      <c r="E279" t="str">
        <v>Karina Guo</v>
      </c>
      <c r="F279" t="str">
        <v/>
      </c>
      <c r="G279" t="str">
        <v/>
      </c>
      <c r="H279" t="str">
        <v>141</v>
      </c>
      <c r="I279" t="str">
        <v>Mid</v>
      </c>
      <c r="J279" t="str">
        <f>1/((1/L279)-(1/K279))</f>
        <v>0.086079</v>
      </c>
      <c r="K279" t="str">
        <f>BH279+(BI279*AN279)+(BJ279*AN279*POWER(V279,2))+(BK279*AN279*V279)+(BL279*POWER(AN279,2))</f>
        <v>1.904997</v>
      </c>
      <c r="L279" t="str">
        <f>((M279/1000)*(1000-((T279+S279)/2)))/(T279-S279)</f>
        <v>0.082357</v>
      </c>
      <c r="M279" t="str">
        <f>(AN279*(S279-R279))/(100*U279*(1000-S279))*1000</f>
        <v>0.713156</v>
      </c>
      <c r="N279" t="str">
        <v>2.046497</v>
      </c>
      <c r="O279" t="str">
        <v>2.007285</v>
      </c>
      <c r="P279" t="str">
        <f>0.61365*EXP((17.502*AL279)/(240.97+AL279))</f>
        <v>2.904311</v>
      </c>
      <c r="Q279" t="str">
        <f>P279-N279</f>
        <v>0.857814</v>
      </c>
      <c r="R279" t="str">
        <v>19.768757</v>
      </c>
      <c r="S279" t="str">
        <v>20.154936</v>
      </c>
      <c r="T279" t="str">
        <f>(P279/AM279)*1000</f>
        <v>28.603117</v>
      </c>
      <c r="U279" t="str">
        <f>V279*BG279</f>
        <v>0.441786</v>
      </c>
      <c r="V279" t="str">
        <v>7.500000</v>
      </c>
      <c r="W279" t="str">
        <v>PSF-01163_20250129114813_34d</v>
      </c>
      <c r="X279" t="str">
        <v>0.000000</v>
      </c>
      <c r="Y279" t="str">
        <v>0.000000</v>
      </c>
      <c r="Z279" t="str">
        <v>0.000000</v>
      </c>
      <c r="AA279" t="str">
        <v>142.654175</v>
      </c>
      <c r="AB279" t="str">
        <v>590.264465</v>
      </c>
      <c r="AC279" t="str">
        <v>0.758322</v>
      </c>
      <c r="AD279" t="str">
        <v>0.5</v>
      </c>
      <c r="AE279" t="str">
        <v>0.80</v>
      </c>
      <c r="AF279" t="str">
        <f>AC279*AD279*AE279*AQ279</f>
        <v>21.980175</v>
      </c>
      <c r="AG279" t="str">
        <v>1.000000</v>
      </c>
      <c r="AH279" t="str">
        <v>66.46</v>
      </c>
      <c r="AI279" t="str">
        <v>65.18</v>
      </c>
      <c r="AJ279" t="str">
        <v>24.46</v>
      </c>
      <c r="AK279" t="str">
        <v>23.49</v>
      </c>
      <c r="AL279" t="str">
        <f>(AK279-AJ279)*(AJ279*0+0)+AK279</f>
        <v>23.49</v>
      </c>
      <c r="AM279" t="str">
        <v>101.54</v>
      </c>
      <c r="AN279" t="str">
        <v>79.9</v>
      </c>
      <c r="AO279" t="str">
        <v>77.0</v>
      </c>
      <c r="AP279" t="str">
        <v>3.7</v>
      </c>
      <c r="AQ279" t="str">
        <v>72</v>
      </c>
      <c r="AR279" t="str">
        <v>3.854</v>
      </c>
      <c r="AS279" t="str">
        <v>11:38:01</v>
      </c>
      <c r="AT279" t="str">
        <v>2025-01-29</v>
      </c>
      <c r="AU279" t="str">
        <v>-1.60</v>
      </c>
      <c r="AV279" t="str">
        <v>1</v>
      </c>
      <c r="AW279" t="str">
        <v>-0.000</v>
      </c>
      <c r="AX279" t="str">
        <v>-0.000</v>
      </c>
      <c r="AY279" t="str">
        <v>0.001</v>
      </c>
      <c r="AZ279" t="str">
        <v>0.114</v>
      </c>
      <c r="BA279" t="str">
        <v>0.327</v>
      </c>
      <c r="BB279" t="str">
        <v>0.765</v>
      </c>
      <c r="BC279" t="str">
        <v>1</v>
      </c>
      <c r="BD279" t="str">
        <v>75</v>
      </c>
      <c r="BE279" t="str">
        <v>0.001</v>
      </c>
      <c r="BF279" t="str">
        <v>2.000000</v>
      </c>
      <c r="BG279" t="str">
        <v>0.058905</v>
      </c>
      <c r="BH279" t="str">
        <v>0.000000</v>
      </c>
      <c r="BI279" t="str">
        <v>0.029230</v>
      </c>
      <c r="BJ279" t="str">
        <v>0.000000</v>
      </c>
      <c r="BK279" t="str">
        <v>0.000000</v>
      </c>
      <c r="BL279" t="str">
        <v>-0.000068</v>
      </c>
      <c r="BM279" t="str">
        <v>standard</v>
      </c>
      <c r="BN279" t="str">
        <v>0</v>
      </c>
      <c r="BO279" t="str">
        <v>rectangular</v>
      </c>
      <c r="BP279" t="str">
        <v>7000</v>
      </c>
      <c r="BQ279" t="str">
        <v>500</v>
      </c>
      <c r="BR279" t="str">
        <v>1.000000</v>
      </c>
      <c r="BS279" t="str">
        <v>2.000000</v>
      </c>
      <c r="BT279" t="str">
        <v>55537</v>
      </c>
      <c r="BU279" t="str">
        <v>55537</v>
      </c>
      <c r="BV279" t="str">
        <v>55537</v>
      </c>
      <c r="BW279" t="str">
        <v>0.000000</v>
      </c>
      <c r="BX279" t="str">
        <v>-9999</v>
      </c>
      <c r="BY279" t="str">
        <v>0.000000</v>
      </c>
      <c r="BZ279" t="str">
        <v>0.000000</v>
      </c>
      <c r="CA279" t="str">
        <v>0.000000</v>
      </c>
      <c r="CB279" t="str">
        <v>0.000000</v>
      </c>
      <c r="CC279" t="str">
        <v>2.462767</v>
      </c>
      <c r="CD279" t="str">
        <v>2.506393</v>
      </c>
      <c r="CE279" t="str">
        <v>1.074762</v>
      </c>
      <c r="CF279" t="str">
        <v>0.756456</v>
      </c>
      <c r="CG279" t="str">
        <v>0.278624</v>
      </c>
      <c r="CH279" t="str">
        <v>-0.009034</v>
      </c>
      <c r="CI279" t="str">
        <v>0.871718</v>
      </c>
      <c r="CJ279" t="str">
        <v>0.170377</v>
      </c>
      <c r="CK279" t="str">
        <v>142.654175</v>
      </c>
      <c r="CL279" t="str">
        <v>0.001138</v>
      </c>
      <c r="CM279" t="str">
        <v>2.363673</v>
      </c>
      <c r="CN279" t="str">
        <v>0.000005</v>
      </c>
      <c r="CO279" t="str">
        <v>1.000000</v>
      </c>
      <c r="CP279" t="str">
        <v>2.399535</v>
      </c>
      <c r="CQ279" t="str">
        <v>0.000012</v>
      </c>
      <c r="CR279" t="str">
        <v>1.000000</v>
      </c>
      <c r="CS279" t="str">
        <v>0.601056</v>
      </c>
      <c r="CT279" t="str">
        <v>0.600294</v>
      </c>
      <c r="CU279" t="str">
        <v>0.107352</v>
      </c>
      <c r="CV279" t="str">
        <v>0.000000</v>
      </c>
      <c r="CW279" t="str">
        <v>PSF-01163_20250129114813_34d</v>
      </c>
      <c r="CX279" t="str">
        <v>PFA-00994</v>
      </c>
      <c r="CY279" t="str">
        <v>PSA-00994</v>
      </c>
      <c r="CZ279" t="str">
        <v>PSF-01163</v>
      </c>
      <c r="DA279" t="str">
        <v>RHS-01998</v>
      </c>
      <c r="DB279" t="str">
        <v>3.0.0</v>
      </c>
      <c r="DC279" t="str">
        <v>2025-01-13T08:33:48.201Z</v>
      </c>
    </row>
    <row r="280">
      <c r="A280" t="str">
        <v>277</v>
      </c>
      <c r="B280" t="str">
        <v>11:48:40</v>
      </c>
      <c r="C280" t="str">
        <v>2025-01-29</v>
      </c>
      <c r="D280" t="str">
        <v>K_lowfl_medbth</v>
      </c>
      <c r="E280" t="str">
        <v>Karina Guo</v>
      </c>
      <c r="F280" t="str">
        <v/>
      </c>
      <c r="G280" t="str">
        <v/>
      </c>
      <c r="H280" t="str">
        <v>437</v>
      </c>
      <c r="I280" t="str">
        <v>Low</v>
      </c>
      <c r="J280" t="str">
        <f>1/((1/L280)-(1/K280))</f>
        <v>0.092098</v>
      </c>
      <c r="K280" t="str">
        <f>BH280+(BI280*AN280)+(BJ280*AN280*POWER(V280,2))+(BK280*AN280*V280)+(BL280*POWER(AN280,2))</f>
        <v>1.902496</v>
      </c>
      <c r="L280" t="str">
        <f>((M280/1000)*(1000-((T280+S280)/2)))/(T280-S280)</f>
        <v>0.087845</v>
      </c>
      <c r="M280" t="str">
        <f>(AN280*(S280-R280))/(100*U280*(1000-S280))*1000</f>
        <v>0.684387</v>
      </c>
      <c r="N280" t="str">
        <v>2.052487</v>
      </c>
      <c r="O280" t="str">
        <v>2.014797</v>
      </c>
      <c r="P280" t="str">
        <f>0.61365*EXP((17.502*AL280)/(240.97+AL280))</f>
        <v>2.824511</v>
      </c>
      <c r="Q280" t="str">
        <f>P280-N280</f>
        <v>0.772024</v>
      </c>
      <c r="R280" t="str">
        <v>19.843819</v>
      </c>
      <c r="S280" t="str">
        <v>20.215025</v>
      </c>
      <c r="T280" t="str">
        <f>(P280/AM280)*1000</f>
        <v>27.818720</v>
      </c>
      <c r="U280" t="str">
        <f>V280*BG280</f>
        <v>0.441786</v>
      </c>
      <c r="V280" t="str">
        <v>7.500000</v>
      </c>
      <c r="W280" t="str">
        <v>PSF-01163_20250129114840_691</v>
      </c>
      <c r="X280" t="str">
        <v>0.000000</v>
      </c>
      <c r="Y280" t="str">
        <v>0.000000</v>
      </c>
      <c r="Z280" t="str">
        <v>0.000000</v>
      </c>
      <c r="AA280" t="str">
        <v>133.285767</v>
      </c>
      <c r="AB280" t="str">
        <v>569.724426</v>
      </c>
      <c r="AC280" t="str">
        <v>0.766052</v>
      </c>
      <c r="AD280" t="str">
        <v>0.5</v>
      </c>
      <c r="AE280" t="str">
        <v>0.80</v>
      </c>
      <c r="AF280" t="str">
        <f>AC280*AD280*AE280*AQ280</f>
        <v>23.089869</v>
      </c>
      <c r="AG280" t="str">
        <v>1.000000</v>
      </c>
      <c r="AH280" t="str">
        <v>66.54</v>
      </c>
      <c r="AI280" t="str">
        <v>65.32</v>
      </c>
      <c r="AJ280" t="str">
        <v>24.49</v>
      </c>
      <c r="AK280" t="str">
        <v>23.03</v>
      </c>
      <c r="AL280" t="str">
        <f>(AK280-AJ280)*(AJ280*0+0)+AK280</f>
        <v>23.03</v>
      </c>
      <c r="AM280" t="str">
        <v>101.53</v>
      </c>
      <c r="AN280" t="str">
        <v>79.8</v>
      </c>
      <c r="AO280" t="str">
        <v>79.7</v>
      </c>
      <c r="AP280" t="str">
        <v>0.1</v>
      </c>
      <c r="AQ280" t="str">
        <v>75</v>
      </c>
      <c r="AR280" t="str">
        <v>3.858</v>
      </c>
      <c r="AS280" t="str">
        <v>11:48:27</v>
      </c>
      <c r="AT280" t="str">
        <v>2025-01-29</v>
      </c>
      <c r="AU280" t="str">
        <v>-1.56</v>
      </c>
      <c r="AV280" t="str">
        <v>1</v>
      </c>
      <c r="AW280" t="str">
        <v>0.001</v>
      </c>
      <c r="AX280" t="str">
        <v>0.000</v>
      </c>
      <c r="AY280" t="str">
        <v>0.003</v>
      </c>
      <c r="AZ280" t="str">
        <v>-0.132</v>
      </c>
      <c r="BA280" t="str">
        <v>-0.038</v>
      </c>
      <c r="BB280" t="str">
        <v>-0.200</v>
      </c>
      <c r="BC280" t="str">
        <v>1</v>
      </c>
      <c r="BD280" t="str">
        <v>75</v>
      </c>
      <c r="BE280" t="str">
        <v>0.001</v>
      </c>
      <c r="BF280" t="str">
        <v>2.000000</v>
      </c>
      <c r="BG280" t="str">
        <v>0.058905</v>
      </c>
      <c r="BH280" t="str">
        <v>0.000000</v>
      </c>
      <c r="BI280" t="str">
        <v>0.029230</v>
      </c>
      <c r="BJ280" t="str">
        <v>0.000000</v>
      </c>
      <c r="BK280" t="str">
        <v>0.000000</v>
      </c>
      <c r="BL280" t="str">
        <v>-0.000068</v>
      </c>
      <c r="BM280" t="str">
        <v>standard</v>
      </c>
      <c r="BN280" t="str">
        <v>0</v>
      </c>
      <c r="BO280" t="str">
        <v>rectangular</v>
      </c>
      <c r="BP280" t="str">
        <v>7000</v>
      </c>
      <c r="BQ280" t="str">
        <v>500</v>
      </c>
      <c r="BR280" t="str">
        <v>1.000000</v>
      </c>
      <c r="BS280" t="str">
        <v>2.000000</v>
      </c>
      <c r="BT280" t="str">
        <v>55537</v>
      </c>
      <c r="BU280" t="str">
        <v>55537</v>
      </c>
      <c r="BV280" t="str">
        <v>55537</v>
      </c>
      <c r="BW280" t="str">
        <v>0.000000</v>
      </c>
      <c r="BX280" t="str">
        <v>-9999</v>
      </c>
      <c r="BY280" t="str">
        <v>0.000000</v>
      </c>
      <c r="BZ280" t="str">
        <v>0.000000</v>
      </c>
      <c r="CA280" t="str">
        <v>0.000000</v>
      </c>
      <c r="CB280" t="str">
        <v>0.000000</v>
      </c>
      <c r="CC280" t="str">
        <v>2.462935</v>
      </c>
      <c r="CD280" t="str">
        <v>2.506451</v>
      </c>
      <c r="CE280" t="str">
        <v>1.073832</v>
      </c>
      <c r="CF280" t="str">
        <v>0.762300</v>
      </c>
      <c r="CG280" t="str">
        <v>0.278309</v>
      </c>
      <c r="CH280" t="str">
        <v>-0.014461</v>
      </c>
      <c r="CI280" t="str">
        <v>0.872774</v>
      </c>
      <c r="CJ280" t="str">
        <v>0.172891</v>
      </c>
      <c r="CK280" t="str">
        <v>133.285767</v>
      </c>
      <c r="CL280" t="str">
        <v>0.001139</v>
      </c>
      <c r="CM280" t="str">
        <v>2.363673</v>
      </c>
      <c r="CN280" t="str">
        <v>0.000005</v>
      </c>
      <c r="CO280" t="str">
        <v>1.000000</v>
      </c>
      <c r="CP280" t="str">
        <v>2.399535</v>
      </c>
      <c r="CQ280" t="str">
        <v>0.000012</v>
      </c>
      <c r="CR280" t="str">
        <v>1.000000</v>
      </c>
      <c r="CS280" t="str">
        <v>0.601056</v>
      </c>
      <c r="CT280" t="str">
        <v>0.600294</v>
      </c>
      <c r="CU280" t="str">
        <v>0.107352</v>
      </c>
      <c r="CV280" t="str">
        <v>0.000000</v>
      </c>
      <c r="CW280" t="str">
        <v>PSF-01163_20250129114840_691</v>
      </c>
      <c r="CX280" t="str">
        <v>PFA-00994</v>
      </c>
      <c r="CY280" t="str">
        <v>PSA-00994</v>
      </c>
      <c r="CZ280" t="str">
        <v>PSF-01163</v>
      </c>
      <c r="DA280" t="str">
        <v>RHS-01998</v>
      </c>
      <c r="DB280" t="str">
        <v>3.0.0</v>
      </c>
      <c r="DC280" t="str">
        <v>2025-01-13T08:33:48.201Z</v>
      </c>
    </row>
    <row r="281">
      <c r="A281" t="str">
        <v>278</v>
      </c>
      <c r="B281" t="str">
        <v>11:50:14</v>
      </c>
      <c r="C281" t="str">
        <v>2025-01-29</v>
      </c>
      <c r="D281" t="str">
        <v>K_lowfl_medbth</v>
      </c>
      <c r="E281" t="str">
        <v>Karina Guo</v>
      </c>
      <c r="F281" t="str">
        <v/>
      </c>
      <c r="G281" t="str">
        <v/>
      </c>
      <c r="H281" t="str">
        <v>437</v>
      </c>
      <c r="I281" t="str">
        <v>Low</v>
      </c>
      <c r="J281" t="str">
        <f>1/((1/L281)-(1/K281))</f>
        <v>0.087155</v>
      </c>
      <c r="K281" t="str">
        <f>BH281+(BI281*AN281)+(BJ281*AN281*POWER(V281,2))+(BK281*AN281*V281)+(BL281*POWER(AN281,2))</f>
        <v>1.905330</v>
      </c>
      <c r="L281" t="str">
        <f>((M281/1000)*(1000-((T281+S281)/2)))/(T281-S281)</f>
        <v>0.083342</v>
      </c>
      <c r="M281" t="str">
        <f>(AN281*(S281-R281))/(100*U281*(1000-S281))*1000</f>
        <v>0.700222</v>
      </c>
      <c r="N281" t="str">
        <v>2.042807</v>
      </c>
      <c r="O281" t="str">
        <v>2.004316</v>
      </c>
      <c r="P281" t="str">
        <f>0.61365*EXP((17.502*AL281)/(240.97+AL281))</f>
        <v>2.875206</v>
      </c>
      <c r="Q281" t="str">
        <f>P281-N281</f>
        <v>0.832399</v>
      </c>
      <c r="R281" t="str">
        <v>19.740437</v>
      </c>
      <c r="S281" t="str">
        <v>20.119539</v>
      </c>
      <c r="T281" t="str">
        <f>(P281/AM281)*1000</f>
        <v>28.317806</v>
      </c>
      <c r="U281" t="str">
        <f>V281*BG281</f>
        <v>0.441786</v>
      </c>
      <c r="V281" t="str">
        <v>7.500000</v>
      </c>
      <c r="W281" t="str">
        <v>PSF-01163_20250129115014_631</v>
      </c>
      <c r="X281" t="str">
        <v>0.000000</v>
      </c>
      <c r="Y281" t="str">
        <v>0.000000</v>
      </c>
      <c r="Z281" t="str">
        <v>0.000000</v>
      </c>
      <c r="AA281" t="str">
        <v>123.998520</v>
      </c>
      <c r="AB281" t="str">
        <v>545.683289</v>
      </c>
      <c r="AC281" t="str">
        <v>0.772765</v>
      </c>
      <c r="AD281" t="str">
        <v>0.5</v>
      </c>
      <c r="AE281" t="str">
        <v>0.80</v>
      </c>
      <c r="AF281" t="str">
        <f>AC281*AD281*AE281*AQ281</f>
        <v>24.494165</v>
      </c>
      <c r="AG281" t="str">
        <v>1.000000</v>
      </c>
      <c r="AH281" t="str">
        <v>66.05</v>
      </c>
      <c r="AI281" t="str">
        <v>64.81</v>
      </c>
      <c r="AJ281" t="str">
        <v>24.54</v>
      </c>
      <c r="AK281" t="str">
        <v>23.32</v>
      </c>
      <c r="AL281" t="str">
        <f>(AK281-AJ281)*(AJ281*0+0)+AK281</f>
        <v>23.32</v>
      </c>
      <c r="AM281" t="str">
        <v>101.53</v>
      </c>
      <c r="AN281" t="str">
        <v>80.0</v>
      </c>
      <c r="AO281" t="str">
        <v>79.6</v>
      </c>
      <c r="AP281" t="str">
        <v>0.5</v>
      </c>
      <c r="AQ281" t="str">
        <v>79</v>
      </c>
      <c r="AR281" t="str">
        <v>3.857</v>
      </c>
      <c r="AS281" t="str">
        <v>11:48:27</v>
      </c>
      <c r="AT281" t="str">
        <v>2025-01-29</v>
      </c>
      <c r="AU281" t="str">
        <v>-1.56</v>
      </c>
      <c r="AV281" t="str">
        <v>1</v>
      </c>
      <c r="AW281" t="str">
        <v>-0.001</v>
      </c>
      <c r="AX281" t="str">
        <v>0.001</v>
      </c>
      <c r="AY281" t="str">
        <v>0.003</v>
      </c>
      <c r="AZ281" t="str">
        <v>-0.249</v>
      </c>
      <c r="BA281" t="str">
        <v>-0.325</v>
      </c>
      <c r="BB281" t="str">
        <v>-0.751</v>
      </c>
      <c r="BC281" t="str">
        <v>1</v>
      </c>
      <c r="BD281" t="str">
        <v>75</v>
      </c>
      <c r="BE281" t="str">
        <v>0.001</v>
      </c>
      <c r="BF281" t="str">
        <v>2.000000</v>
      </c>
      <c r="BG281" t="str">
        <v>0.058905</v>
      </c>
      <c r="BH281" t="str">
        <v>0.000000</v>
      </c>
      <c r="BI281" t="str">
        <v>0.029230</v>
      </c>
      <c r="BJ281" t="str">
        <v>0.000000</v>
      </c>
      <c r="BK281" t="str">
        <v>0.000000</v>
      </c>
      <c r="BL281" t="str">
        <v>-0.000068</v>
      </c>
      <c r="BM281" t="str">
        <v>standard</v>
      </c>
      <c r="BN281" t="str">
        <v>0</v>
      </c>
      <c r="BO281" t="str">
        <v>rectangular</v>
      </c>
      <c r="BP281" t="str">
        <v>7000</v>
      </c>
      <c r="BQ281" t="str">
        <v>500</v>
      </c>
      <c r="BR281" t="str">
        <v>1.000000</v>
      </c>
      <c r="BS281" t="str">
        <v>2.000000</v>
      </c>
      <c r="BT281" t="str">
        <v>55537</v>
      </c>
      <c r="BU281" t="str">
        <v>55537</v>
      </c>
      <c r="BV281" t="str">
        <v>55537</v>
      </c>
      <c r="BW281" t="str">
        <v>0.000000</v>
      </c>
      <c r="BX281" t="str">
        <v>-9999</v>
      </c>
      <c r="BY281" t="str">
        <v>0.000000</v>
      </c>
      <c r="BZ281" t="str">
        <v>0.000000</v>
      </c>
      <c r="CA281" t="str">
        <v>0.000000</v>
      </c>
      <c r="CB281" t="str">
        <v>0.000000</v>
      </c>
      <c r="CC281" t="str">
        <v>2.462263</v>
      </c>
      <c r="CD281" t="str">
        <v>2.505786</v>
      </c>
      <c r="CE281" t="str">
        <v>1.074886</v>
      </c>
      <c r="CF281" t="str">
        <v>0.762036</v>
      </c>
      <c r="CG281" t="str">
        <v>0.277829</v>
      </c>
      <c r="CH281" t="str">
        <v>-0.011686</v>
      </c>
      <c r="CI281" t="str">
        <v>0.876520</v>
      </c>
      <c r="CJ281" t="str">
        <v>0.176273</v>
      </c>
      <c r="CK281" t="str">
        <v>123.998520</v>
      </c>
      <c r="CL281" t="str">
        <v>0.001127</v>
      </c>
      <c r="CM281" t="str">
        <v>2.363673</v>
      </c>
      <c r="CN281" t="str">
        <v>0.000005</v>
      </c>
      <c r="CO281" t="str">
        <v>1.000000</v>
      </c>
      <c r="CP281" t="str">
        <v>2.399535</v>
      </c>
      <c r="CQ281" t="str">
        <v>0.000012</v>
      </c>
      <c r="CR281" t="str">
        <v>1.000000</v>
      </c>
      <c r="CS281" t="str">
        <v>0.601056</v>
      </c>
      <c r="CT281" t="str">
        <v>0.600294</v>
      </c>
      <c r="CU281" t="str">
        <v>0.107352</v>
      </c>
      <c r="CV281" t="str">
        <v>0.000000</v>
      </c>
      <c r="CW281" t="str">
        <v>PSF-01163_20250129115014_631</v>
      </c>
      <c r="CX281" t="str">
        <v>PFA-00994</v>
      </c>
      <c r="CY281" t="str">
        <v>PSA-00994</v>
      </c>
      <c r="CZ281" t="str">
        <v>PSF-01163</v>
      </c>
      <c r="DA281" t="str">
        <v>RHS-01998</v>
      </c>
      <c r="DB281" t="str">
        <v>3.0.0</v>
      </c>
      <c r="DC281" t="str">
        <v>2025-01-13T08:33:48.201Z</v>
      </c>
    </row>
    <row r="282">
      <c r="A282" t="str">
        <v>279</v>
      </c>
      <c r="B282" t="str">
        <v>11:50:42</v>
      </c>
      <c r="C282" t="str">
        <v>2025-01-29</v>
      </c>
      <c r="D282" t="str">
        <v>K_lowfl_medbth</v>
      </c>
      <c r="E282" t="str">
        <v>Karina Guo</v>
      </c>
      <c r="F282" t="str">
        <v/>
      </c>
      <c r="G282" t="str">
        <v/>
      </c>
      <c r="H282" t="str">
        <v>437</v>
      </c>
      <c r="I282" t="str">
        <v>Low</v>
      </c>
      <c r="J282" t="str">
        <f>1/((1/L282)-(1/K282))</f>
        <v>0.139853</v>
      </c>
      <c r="K282" t="str">
        <f>BH282+(BI282*AN282)+(BJ282*AN282*POWER(V282,2))+(BK282*AN282*V282)+(BL282*POWER(AN282,2))</f>
        <v>1.901431</v>
      </c>
      <c r="L282" t="str">
        <f>((M282/1000)*(1000-((T282+S282)/2)))/(T282-S282)</f>
        <v>0.130271</v>
      </c>
      <c r="M282" t="str">
        <f>(AN282*(S282-R282))/(100*U282*(1000-S282))*1000</f>
        <v>1.032581</v>
      </c>
      <c r="N282" t="str">
        <v>2.061522</v>
      </c>
      <c r="O282" t="str">
        <v>2.004619</v>
      </c>
      <c r="P282" t="str">
        <f>0.61365*EXP((17.502*AL282)/(240.97+AL282))</f>
        <v>2.846894</v>
      </c>
      <c r="Q282" t="str">
        <f>P282-N282</f>
        <v>0.785371</v>
      </c>
      <c r="R282" t="str">
        <v>19.742695</v>
      </c>
      <c r="S282" t="str">
        <v>20.303116</v>
      </c>
      <c r="T282" t="str">
        <f>(P282/AM282)*1000</f>
        <v>28.037926</v>
      </c>
      <c r="U282" t="str">
        <f>V282*BG282</f>
        <v>0.441786</v>
      </c>
      <c r="V282" t="str">
        <v>7.500000</v>
      </c>
      <c r="W282" t="str">
        <v>PSF-01163_20250129115042_be6</v>
      </c>
      <c r="X282" t="str">
        <v>0.000000</v>
      </c>
      <c r="Y282" t="str">
        <v>0.000000</v>
      </c>
      <c r="Z282" t="str">
        <v>0.000000</v>
      </c>
      <c r="AA282" t="str">
        <v>117.558357</v>
      </c>
      <c r="AB282" t="str">
        <v>530.454407</v>
      </c>
      <c r="AC282" t="str">
        <v>0.778382</v>
      </c>
      <c r="AD282" t="str">
        <v>0.5</v>
      </c>
      <c r="AE282" t="str">
        <v>0.80</v>
      </c>
      <c r="AF282" t="str">
        <f>AC282*AD282*AE282*AQ282</f>
        <v>24.910206</v>
      </c>
      <c r="AG282" t="str">
        <v>1.000000</v>
      </c>
      <c r="AH282" t="str">
        <v>66.63</v>
      </c>
      <c r="AI282" t="str">
        <v>64.80</v>
      </c>
      <c r="AJ282" t="str">
        <v>24.54</v>
      </c>
      <c r="AK282" t="str">
        <v>23.16</v>
      </c>
      <c r="AL282" t="str">
        <f>(AK282-AJ282)*(AJ282*0+0)+AK282</f>
        <v>23.16</v>
      </c>
      <c r="AM282" t="str">
        <v>101.54</v>
      </c>
      <c r="AN282" t="str">
        <v>79.7</v>
      </c>
      <c r="AO282" t="str">
        <v>79.7</v>
      </c>
      <c r="AP282" t="str">
        <v>0.1</v>
      </c>
      <c r="AQ282" t="str">
        <v>80</v>
      </c>
      <c r="AR282" t="str">
        <v>3.855</v>
      </c>
      <c r="AS282" t="str">
        <v>11:48:27</v>
      </c>
      <c r="AT282" t="str">
        <v>2025-01-29</v>
      </c>
      <c r="AU282" t="str">
        <v>-1.56</v>
      </c>
      <c r="AV282" t="str">
        <v>1</v>
      </c>
      <c r="AW282" t="str">
        <v>0.001</v>
      </c>
      <c r="AX282" t="str">
        <v>-0.001</v>
      </c>
      <c r="AY282" t="str">
        <v>0.001</v>
      </c>
      <c r="AZ282" t="str">
        <v>-0.375</v>
      </c>
      <c r="BA282" t="str">
        <v>-0.431</v>
      </c>
      <c r="BB282" t="str">
        <v>-0.402</v>
      </c>
      <c r="BC282" t="str">
        <v>1</v>
      </c>
      <c r="BD282" t="str">
        <v>75</v>
      </c>
      <c r="BE282" t="str">
        <v>0.001</v>
      </c>
      <c r="BF282" t="str">
        <v>2.000000</v>
      </c>
      <c r="BG282" t="str">
        <v>0.058905</v>
      </c>
      <c r="BH282" t="str">
        <v>0.000000</v>
      </c>
      <c r="BI282" t="str">
        <v>0.029230</v>
      </c>
      <c r="BJ282" t="str">
        <v>0.000000</v>
      </c>
      <c r="BK282" t="str">
        <v>0.000000</v>
      </c>
      <c r="BL282" t="str">
        <v>-0.000068</v>
      </c>
      <c r="BM282" t="str">
        <v>standard</v>
      </c>
      <c r="BN282" t="str">
        <v>0</v>
      </c>
      <c r="BO282" t="str">
        <v>rectangular</v>
      </c>
      <c r="BP282" t="str">
        <v>7000</v>
      </c>
      <c r="BQ282" t="str">
        <v>500</v>
      </c>
      <c r="BR282" t="str">
        <v>1.000000</v>
      </c>
      <c r="BS282" t="str">
        <v>2.000000</v>
      </c>
      <c r="BT282" t="str">
        <v>55537</v>
      </c>
      <c r="BU282" t="str">
        <v>55537</v>
      </c>
      <c r="BV282" t="str">
        <v>55537</v>
      </c>
      <c r="BW282" t="str">
        <v>0.000000</v>
      </c>
      <c r="BX282" t="str">
        <v>-9999</v>
      </c>
      <c r="BY282" t="str">
        <v>0.000000</v>
      </c>
      <c r="BZ282" t="str">
        <v>0.000000</v>
      </c>
      <c r="CA282" t="str">
        <v>0.000000</v>
      </c>
      <c r="CB282" t="str">
        <v>0.000000</v>
      </c>
      <c r="CC282" t="str">
        <v>2.462245</v>
      </c>
      <c r="CD282" t="str">
        <v>2.506573</v>
      </c>
      <c r="CE282" t="str">
        <v>1.073436</v>
      </c>
      <c r="CF282" t="str">
        <v>0.762243</v>
      </c>
      <c r="CG282" t="str">
        <v>0.277765</v>
      </c>
      <c r="CH282" t="str">
        <v>-0.013564</v>
      </c>
      <c r="CI282" t="str">
        <v>0.877573</v>
      </c>
      <c r="CJ282" t="str">
        <v>0.176938</v>
      </c>
      <c r="CK282" t="str">
        <v>117.558357</v>
      </c>
      <c r="CL282" t="str">
        <v>0.001128</v>
      </c>
      <c r="CM282" t="str">
        <v>2.363673</v>
      </c>
      <c r="CN282" t="str">
        <v>0.000005</v>
      </c>
      <c r="CO282" t="str">
        <v>1.000000</v>
      </c>
      <c r="CP282" t="str">
        <v>2.399535</v>
      </c>
      <c r="CQ282" t="str">
        <v>0.000012</v>
      </c>
      <c r="CR282" t="str">
        <v>1.000000</v>
      </c>
      <c r="CS282" t="str">
        <v>0.601056</v>
      </c>
      <c r="CT282" t="str">
        <v>0.600294</v>
      </c>
      <c r="CU282" t="str">
        <v>0.107352</v>
      </c>
      <c r="CV282" t="str">
        <v>0.000000</v>
      </c>
      <c r="CW282" t="str">
        <v>PSF-01163_20250129115042_be6</v>
      </c>
      <c r="CX282" t="str">
        <v>PFA-00994</v>
      </c>
      <c r="CY282" t="str">
        <v>PSA-00994</v>
      </c>
      <c r="CZ282" t="str">
        <v>PSF-01163</v>
      </c>
      <c r="DA282" t="str">
        <v>RHS-01998</v>
      </c>
      <c r="DB282" t="str">
        <v>3.0.0</v>
      </c>
      <c r="DC282" t="str">
        <v>2025-01-13T08:33:48.201Z</v>
      </c>
    </row>
    <row r="283">
      <c r="A283" t="str">
        <v>280</v>
      </c>
      <c r="B283" t="str">
        <v>11:51:02</v>
      </c>
      <c r="C283" t="str">
        <v>2025-01-29</v>
      </c>
      <c r="D283" t="str">
        <v>K_lowfl_medbth</v>
      </c>
      <c r="E283" t="str">
        <v>Karina Guo</v>
      </c>
      <c r="F283" t="str">
        <v/>
      </c>
      <c r="G283" t="str">
        <v/>
      </c>
      <c r="H283" t="str">
        <v>069</v>
      </c>
      <c r="I283" t="str">
        <v>Mid</v>
      </c>
      <c r="J283" t="str">
        <f>1/((1/L283)-(1/K283))</f>
        <v>0.057946</v>
      </c>
      <c r="K283" t="str">
        <f>BH283+(BI283*AN283)+(BJ283*AN283*POWER(V283,2))+(BK283*AN283*V283)+(BL283*POWER(AN283,2))</f>
        <v>1.902338</v>
      </c>
      <c r="L283" t="str">
        <f>((M283/1000)*(1000-((T283+S283)/2)))/(T283-S283)</f>
        <v>0.056233</v>
      </c>
      <c r="M283" t="str">
        <f>(AN283*(S283-R283))/(100*U283*(1000-S283))*1000</f>
        <v>0.462683</v>
      </c>
      <c r="N283" t="str">
        <v>2.036666</v>
      </c>
      <c r="O283" t="str">
        <v>2.011178</v>
      </c>
      <c r="P283" t="str">
        <f>0.61365*EXP((17.502*AL283)/(240.97+AL283))</f>
        <v>2.851994</v>
      </c>
      <c r="Q283" t="str">
        <f>P283-N283</f>
        <v>0.815328</v>
      </c>
      <c r="R283" t="str">
        <v>19.807291</v>
      </c>
      <c r="S283" t="str">
        <v>20.058313</v>
      </c>
      <c r="T283" t="str">
        <f>(P283/AM283)*1000</f>
        <v>28.088156</v>
      </c>
      <c r="U283" t="str">
        <f>V283*BG283</f>
        <v>0.441786</v>
      </c>
      <c r="V283" t="str">
        <v>7.500000</v>
      </c>
      <c r="W283" t="str">
        <v>PSF-01163_20250129115102_d9e</v>
      </c>
      <c r="X283" t="str">
        <v>0.000000</v>
      </c>
      <c r="Y283" t="str">
        <v>0.000000</v>
      </c>
      <c r="Z283" t="str">
        <v>0.000000</v>
      </c>
      <c r="AA283" t="str">
        <v>157.886627</v>
      </c>
      <c r="AB283" t="str">
        <v>638.978027</v>
      </c>
      <c r="AC283" t="str">
        <v>0.752908</v>
      </c>
      <c r="AD283" t="str">
        <v>0.5</v>
      </c>
      <c r="AE283" t="str">
        <v>0.80</v>
      </c>
      <c r="AF283" t="str">
        <f>AC283*AD283*AE283*AQ283</f>
        <v>22.510273</v>
      </c>
      <c r="AG283" t="str">
        <v>1.000000</v>
      </c>
      <c r="AH283" t="str">
        <v>65.82</v>
      </c>
      <c r="AI283" t="str">
        <v>64.99</v>
      </c>
      <c r="AJ283" t="str">
        <v>24.55</v>
      </c>
      <c r="AK283" t="str">
        <v>23.19</v>
      </c>
      <c r="AL283" t="str">
        <f>(AK283-AJ283)*(AJ283*0+0)+AK283</f>
        <v>23.19</v>
      </c>
      <c r="AM283" t="str">
        <v>101.54</v>
      </c>
      <c r="AN283" t="str">
        <v>79.8</v>
      </c>
      <c r="AO283" t="str">
        <v>79.6</v>
      </c>
      <c r="AP283" t="str">
        <v>0.3</v>
      </c>
      <c r="AQ283" t="str">
        <v>75</v>
      </c>
      <c r="AR283" t="str">
        <v>3.855</v>
      </c>
      <c r="AS283" t="str">
        <v>11:48:27</v>
      </c>
      <c r="AT283" t="str">
        <v>2025-01-29</v>
      </c>
      <c r="AU283" t="str">
        <v>-1.56</v>
      </c>
      <c r="AV283" t="str">
        <v>1</v>
      </c>
      <c r="AW283" t="str">
        <v>0.001</v>
      </c>
      <c r="AX283" t="str">
        <v>0.001</v>
      </c>
      <c r="AY283" t="str">
        <v>0.005</v>
      </c>
      <c r="AZ283" t="str">
        <v>0.023</v>
      </c>
      <c r="BA283" t="str">
        <v>0.268</v>
      </c>
      <c r="BB283" t="str">
        <v>1.383</v>
      </c>
      <c r="BC283" t="str">
        <v>1</v>
      </c>
      <c r="BD283" t="str">
        <v>75</v>
      </c>
      <c r="BE283" t="str">
        <v>0.001</v>
      </c>
      <c r="BF283" t="str">
        <v>2.000000</v>
      </c>
      <c r="BG283" t="str">
        <v>0.058905</v>
      </c>
      <c r="BH283" t="str">
        <v>0.000000</v>
      </c>
      <c r="BI283" t="str">
        <v>0.029230</v>
      </c>
      <c r="BJ283" t="str">
        <v>0.000000</v>
      </c>
      <c r="BK283" t="str">
        <v>0.000000</v>
      </c>
      <c r="BL283" t="str">
        <v>-0.000068</v>
      </c>
      <c r="BM283" t="str">
        <v>standard</v>
      </c>
      <c r="BN283" t="str">
        <v>0</v>
      </c>
      <c r="BO283" t="str">
        <v>rectangular</v>
      </c>
      <c r="BP283" t="str">
        <v>7000</v>
      </c>
      <c r="BQ283" t="str">
        <v>500</v>
      </c>
      <c r="BR283" t="str">
        <v>1.000000</v>
      </c>
      <c r="BS283" t="str">
        <v>2.000000</v>
      </c>
      <c r="BT283" t="str">
        <v>55537</v>
      </c>
      <c r="BU283" t="str">
        <v>55537</v>
      </c>
      <c r="BV283" t="str">
        <v>55537</v>
      </c>
      <c r="BW283" t="str">
        <v>0.000000</v>
      </c>
      <c r="BX283" t="str">
        <v>-9999</v>
      </c>
      <c r="BY283" t="str">
        <v>0.000000</v>
      </c>
      <c r="BZ283" t="str">
        <v>0.000000</v>
      </c>
      <c r="CA283" t="str">
        <v>0.000000</v>
      </c>
      <c r="CB283" t="str">
        <v>0.000000</v>
      </c>
      <c r="CC283" t="str">
        <v>2.462502</v>
      </c>
      <c r="CD283" t="str">
        <v>2.505464</v>
      </c>
      <c r="CE283" t="str">
        <v>1.073773</v>
      </c>
      <c r="CF283" t="str">
        <v>0.762048</v>
      </c>
      <c r="CG283" t="str">
        <v>0.277721</v>
      </c>
      <c r="CH283" t="str">
        <v>-0.013281</v>
      </c>
      <c r="CI283" t="str">
        <v>0.878287</v>
      </c>
      <c r="CJ283" t="str">
        <v>0.172361</v>
      </c>
      <c r="CK283" t="str">
        <v>157.886627</v>
      </c>
      <c r="CL283" t="str">
        <v>0.001124</v>
      </c>
      <c r="CM283" t="str">
        <v>2.363673</v>
      </c>
      <c r="CN283" t="str">
        <v>0.000005</v>
      </c>
      <c r="CO283" t="str">
        <v>1.000000</v>
      </c>
      <c r="CP283" t="str">
        <v>2.399535</v>
      </c>
      <c r="CQ283" t="str">
        <v>0.000012</v>
      </c>
      <c r="CR283" t="str">
        <v>1.000000</v>
      </c>
      <c r="CS283" t="str">
        <v>0.601056</v>
      </c>
      <c r="CT283" t="str">
        <v>0.600294</v>
      </c>
      <c r="CU283" t="str">
        <v>0.107352</v>
      </c>
      <c r="CV283" t="str">
        <v>0.000000</v>
      </c>
      <c r="CW283" t="str">
        <v>PSF-01163_20250129115102_d9e</v>
      </c>
      <c r="CX283" t="str">
        <v>PFA-00994</v>
      </c>
      <c r="CY283" t="str">
        <v>PSA-00994</v>
      </c>
      <c r="CZ283" t="str">
        <v>PSF-01163</v>
      </c>
      <c r="DA283" t="str">
        <v>RHS-01998</v>
      </c>
      <c r="DB283" t="str">
        <v>3.0.0</v>
      </c>
      <c r="DC283" t="str">
        <v>2025-01-13T08:33:48.201Z</v>
      </c>
    </row>
    <row r="284">
      <c r="A284" t="str">
        <v>281</v>
      </c>
      <c r="B284" t="str">
        <v>11:51:43</v>
      </c>
      <c r="C284" t="str">
        <v>2025-01-29</v>
      </c>
      <c r="D284" t="str">
        <v>K_lowfl_medbth</v>
      </c>
      <c r="E284" t="str">
        <v>Karina Guo</v>
      </c>
      <c r="F284" t="str">
        <v/>
      </c>
      <c r="G284" t="str">
        <v/>
      </c>
      <c r="H284" t="str">
        <v>069</v>
      </c>
      <c r="I284" t="str">
        <v>Mid</v>
      </c>
      <c r="J284" t="str">
        <f>1/((1/L284)-(1/K284))</f>
        <v>0.033551</v>
      </c>
      <c r="K284" t="str">
        <f>BH284+(BI284*AN284)+(BJ284*AN284*POWER(V284,2))+(BK284*AN284*V284)+(BL284*POWER(AN284,2))</f>
        <v>1.904395</v>
      </c>
      <c r="L284" t="str">
        <f>((M284/1000)*(1000-((T284+S284)/2)))/(T284-S284)</f>
        <v>0.032970</v>
      </c>
      <c r="M284" t="str">
        <f>(AN284*(S284-R284))/(100*U284*(1000-S284))*1000</f>
        <v>0.293948</v>
      </c>
      <c r="N284" t="str">
        <v>2.029075</v>
      </c>
      <c r="O284" t="str">
        <v>2.012903</v>
      </c>
      <c r="P284" t="str">
        <f>0.61365*EXP((17.502*AL284)/(240.97+AL284))</f>
        <v>2.912293</v>
      </c>
      <c r="Q284" t="str">
        <f>P284-N284</f>
        <v>0.883219</v>
      </c>
      <c r="R284" t="str">
        <v>19.824724</v>
      </c>
      <c r="S284" t="str">
        <v>19.983992</v>
      </c>
      <c r="T284" t="str">
        <f>(P284/AM284)*1000</f>
        <v>28.682653</v>
      </c>
      <c r="U284" t="str">
        <f>V284*BG284</f>
        <v>0.441786</v>
      </c>
      <c r="V284" t="str">
        <v>7.500000</v>
      </c>
      <c r="W284" t="str">
        <v>PSF-01163_20250129115143_00c</v>
      </c>
      <c r="X284" t="str">
        <v>0.000000</v>
      </c>
      <c r="Y284" t="str">
        <v>0.000000</v>
      </c>
      <c r="Z284" t="str">
        <v>0.000000</v>
      </c>
      <c r="AA284" t="str">
        <v>156.376358</v>
      </c>
      <c r="AB284" t="str">
        <v>634.377502</v>
      </c>
      <c r="AC284" t="str">
        <v>0.753496</v>
      </c>
      <c r="AD284" t="str">
        <v>0.5</v>
      </c>
      <c r="AE284" t="str">
        <v>0.80</v>
      </c>
      <c r="AF284" t="str">
        <f>AC284*AD284*AE284*AQ284</f>
        <v>22.049137</v>
      </c>
      <c r="AG284" t="str">
        <v>1.000000</v>
      </c>
      <c r="AH284" t="str">
        <v>65.54</v>
      </c>
      <c r="AI284" t="str">
        <v>65.02</v>
      </c>
      <c r="AJ284" t="str">
        <v>24.55</v>
      </c>
      <c r="AK284" t="str">
        <v>23.53</v>
      </c>
      <c r="AL284" t="str">
        <f>(AK284-AJ284)*(AJ284*0+0)+AK284</f>
        <v>23.53</v>
      </c>
      <c r="AM284" t="str">
        <v>101.54</v>
      </c>
      <c r="AN284" t="str">
        <v>79.9</v>
      </c>
      <c r="AO284" t="str">
        <v>79.3</v>
      </c>
      <c r="AP284" t="str">
        <v>0.7</v>
      </c>
      <c r="AQ284" t="str">
        <v>73</v>
      </c>
      <c r="AR284" t="str">
        <v>3.853</v>
      </c>
      <c r="AS284" t="str">
        <v>11:48:27</v>
      </c>
      <c r="AT284" t="str">
        <v>2025-01-29</v>
      </c>
      <c r="AU284" t="str">
        <v>-1.56</v>
      </c>
      <c r="AV284" t="str">
        <v>1</v>
      </c>
      <c r="AW284" t="str">
        <v>0.000</v>
      </c>
      <c r="AX284" t="str">
        <v>-0.000</v>
      </c>
      <c r="AY284" t="str">
        <v>0.002</v>
      </c>
      <c r="AZ284" t="str">
        <v>-0.676</v>
      </c>
      <c r="BA284" t="str">
        <v>-0.669</v>
      </c>
      <c r="BB284" t="str">
        <v>-0.967</v>
      </c>
      <c r="BC284" t="str">
        <v>1</v>
      </c>
      <c r="BD284" t="str">
        <v>75</v>
      </c>
      <c r="BE284" t="str">
        <v>0.001</v>
      </c>
      <c r="BF284" t="str">
        <v>2.000000</v>
      </c>
      <c r="BG284" t="str">
        <v>0.058905</v>
      </c>
      <c r="BH284" t="str">
        <v>0.000000</v>
      </c>
      <c r="BI284" t="str">
        <v>0.029230</v>
      </c>
      <c r="BJ284" t="str">
        <v>0.000000</v>
      </c>
      <c r="BK284" t="str">
        <v>0.000000</v>
      </c>
      <c r="BL284" t="str">
        <v>-0.000068</v>
      </c>
      <c r="BM284" t="str">
        <v>standard</v>
      </c>
      <c r="BN284" t="str">
        <v>0</v>
      </c>
      <c r="BO284" t="str">
        <v>rectangular</v>
      </c>
      <c r="BP284" t="str">
        <v>7000</v>
      </c>
      <c r="BQ284" t="str">
        <v>500</v>
      </c>
      <c r="BR284" t="str">
        <v>1.000000</v>
      </c>
      <c r="BS284" t="str">
        <v>2.000000</v>
      </c>
      <c r="BT284" t="str">
        <v>55537</v>
      </c>
      <c r="BU284" t="str">
        <v>55537</v>
      </c>
      <c r="BV284" t="str">
        <v>55537</v>
      </c>
      <c r="BW284" t="str">
        <v>0.000000</v>
      </c>
      <c r="BX284" t="str">
        <v>-9999</v>
      </c>
      <c r="BY284" t="str">
        <v>0.000000</v>
      </c>
      <c r="BZ284" t="str">
        <v>0.000000</v>
      </c>
      <c r="CA284" t="str">
        <v>0.000000</v>
      </c>
      <c r="CB284" t="str">
        <v>0.000000</v>
      </c>
      <c r="CC284" t="str">
        <v>2.462530</v>
      </c>
      <c r="CD284" t="str">
        <v>2.505086</v>
      </c>
      <c r="CE284" t="str">
        <v>1.074538</v>
      </c>
      <c r="CF284" t="str">
        <v>0.761513</v>
      </c>
      <c r="CG284" t="str">
        <v>0.277628</v>
      </c>
      <c r="CH284" t="str">
        <v>-0.009528</v>
      </c>
      <c r="CI284" t="str">
        <v>0.879821</v>
      </c>
      <c r="CJ284" t="str">
        <v>0.170980</v>
      </c>
      <c r="CK284" t="str">
        <v>156.376358</v>
      </c>
      <c r="CL284" t="str">
        <v>0.001127</v>
      </c>
      <c r="CM284" t="str">
        <v>2.363673</v>
      </c>
      <c r="CN284" t="str">
        <v>0.000005</v>
      </c>
      <c r="CO284" t="str">
        <v>1.000000</v>
      </c>
      <c r="CP284" t="str">
        <v>2.399535</v>
      </c>
      <c r="CQ284" t="str">
        <v>0.000012</v>
      </c>
      <c r="CR284" t="str">
        <v>1.000000</v>
      </c>
      <c r="CS284" t="str">
        <v>0.601056</v>
      </c>
      <c r="CT284" t="str">
        <v>0.600294</v>
      </c>
      <c r="CU284" t="str">
        <v>0.107352</v>
      </c>
      <c r="CV284" t="str">
        <v>0.000000</v>
      </c>
      <c r="CW284" t="str">
        <v>PSF-01163_20250129115143_00c</v>
      </c>
      <c r="CX284" t="str">
        <v>PFA-00994</v>
      </c>
      <c r="CY284" t="str">
        <v>PSA-00994</v>
      </c>
      <c r="CZ284" t="str">
        <v>PSF-01163</v>
      </c>
      <c r="DA284" t="str">
        <v>RHS-01998</v>
      </c>
      <c r="DB284" t="str">
        <v>3.0.0</v>
      </c>
      <c r="DC284" t="str">
        <v>2025-01-13T08:33:48.201Z</v>
      </c>
    </row>
    <row r="285">
      <c r="A285" t="str">
        <v>282</v>
      </c>
      <c r="B285" t="str">
        <v>11:51:58</v>
      </c>
      <c r="C285" t="str">
        <v>2025-01-29</v>
      </c>
      <c r="D285" t="str">
        <v>K_lowfl_medbth</v>
      </c>
      <c r="E285" t="str">
        <v>Karina Guo</v>
      </c>
      <c r="F285" t="str">
        <v/>
      </c>
      <c r="G285" t="str">
        <v/>
      </c>
      <c r="H285" t="str">
        <v>069</v>
      </c>
      <c r="I285" t="str">
        <v>Mid</v>
      </c>
      <c r="J285" t="str">
        <f>1/((1/L285)-(1/K285))</f>
        <v>0.065449</v>
      </c>
      <c r="K285" t="str">
        <f>BH285+(BI285*AN285)+(BJ285*AN285*POWER(V285,2))+(BK285*AN285*V285)+(BL285*POWER(AN285,2))</f>
        <v>1.903309</v>
      </c>
      <c r="L285" t="str">
        <f>((M285/1000)*(1000-((T285+S285)/2)))/(T285-S285)</f>
        <v>0.063273</v>
      </c>
      <c r="M285" t="str">
        <f>(AN285*(S285-R285))/(100*U285*(1000-S285))*1000</f>
        <v>0.544318</v>
      </c>
      <c r="N285" t="str">
        <v>2.038850</v>
      </c>
      <c r="O285" t="str">
        <v>2.008885</v>
      </c>
      <c r="P285" t="str">
        <f>0.61365*EXP((17.502*AL285)/(240.97+AL285))</f>
        <v>2.891156</v>
      </c>
      <c r="Q285" t="str">
        <f>P285-N285</f>
        <v>0.852306</v>
      </c>
      <c r="R285" t="str">
        <v>19.784319</v>
      </c>
      <c r="S285" t="str">
        <v>20.079430</v>
      </c>
      <c r="T285" t="str">
        <f>(P285/AM285)*1000</f>
        <v>28.473288</v>
      </c>
      <c r="U285" t="str">
        <f>V285*BG285</f>
        <v>0.441786</v>
      </c>
      <c r="V285" t="str">
        <v>7.500000</v>
      </c>
      <c r="W285" t="str">
        <v>PSF-01163_20250129115158_c56</v>
      </c>
      <c r="X285" t="str">
        <v>0.000000</v>
      </c>
      <c r="Y285" t="str">
        <v>0.000000</v>
      </c>
      <c r="Z285" t="str">
        <v>0.000000</v>
      </c>
      <c r="AA285" t="str">
        <v>153.490662</v>
      </c>
      <c r="AB285" t="str">
        <v>634.098511</v>
      </c>
      <c r="AC285" t="str">
        <v>0.757939</v>
      </c>
      <c r="AD285" t="str">
        <v>0.5</v>
      </c>
      <c r="AE285" t="str">
        <v>0.80</v>
      </c>
      <c r="AF285" t="str">
        <f>AC285*AD285*AE285*AQ285</f>
        <v>22.833225</v>
      </c>
      <c r="AG285" t="str">
        <v>1.000000</v>
      </c>
      <c r="AH285" t="str">
        <v>65.85</v>
      </c>
      <c r="AI285" t="str">
        <v>64.88</v>
      </c>
      <c r="AJ285" t="str">
        <v>24.55</v>
      </c>
      <c r="AK285" t="str">
        <v>23.41</v>
      </c>
      <c r="AL285" t="str">
        <f>(AK285-AJ285)*(AJ285*0+0)+AK285</f>
        <v>23.41</v>
      </c>
      <c r="AM285" t="str">
        <v>101.54</v>
      </c>
      <c r="AN285" t="str">
        <v>79.8</v>
      </c>
      <c r="AO285" t="str">
        <v>79.4</v>
      </c>
      <c r="AP285" t="str">
        <v>0.5</v>
      </c>
      <c r="AQ285" t="str">
        <v>75</v>
      </c>
      <c r="AR285" t="str">
        <v>3.852</v>
      </c>
      <c r="AS285" t="str">
        <v>11:48:27</v>
      </c>
      <c r="AT285" t="str">
        <v>2025-01-29</v>
      </c>
      <c r="AU285" t="str">
        <v>-1.56</v>
      </c>
      <c r="AV285" t="str">
        <v>1</v>
      </c>
      <c r="AW285" t="str">
        <v>0.001</v>
      </c>
      <c r="AX285" t="str">
        <v>-0.000</v>
      </c>
      <c r="AY285" t="str">
        <v>0.003</v>
      </c>
      <c r="AZ285" t="str">
        <v>-0.249</v>
      </c>
      <c r="BA285" t="str">
        <v>-0.559</v>
      </c>
      <c r="BB285" t="str">
        <v>-1.071</v>
      </c>
      <c r="BC285" t="str">
        <v>1</v>
      </c>
      <c r="BD285" t="str">
        <v>75</v>
      </c>
      <c r="BE285" t="str">
        <v>0.001</v>
      </c>
      <c r="BF285" t="str">
        <v>2.000000</v>
      </c>
      <c r="BG285" t="str">
        <v>0.058905</v>
      </c>
      <c r="BH285" t="str">
        <v>0.000000</v>
      </c>
      <c r="BI285" t="str">
        <v>0.029230</v>
      </c>
      <c r="BJ285" t="str">
        <v>0.000000</v>
      </c>
      <c r="BK285" t="str">
        <v>0.000000</v>
      </c>
      <c r="BL285" t="str">
        <v>-0.000068</v>
      </c>
      <c r="BM285" t="str">
        <v>standard</v>
      </c>
      <c r="BN285" t="str">
        <v>0</v>
      </c>
      <c r="BO285" t="str">
        <v>rectangular</v>
      </c>
      <c r="BP285" t="str">
        <v>7000</v>
      </c>
      <c r="BQ285" t="str">
        <v>500</v>
      </c>
      <c r="BR285" t="str">
        <v>1.000000</v>
      </c>
      <c r="BS285" t="str">
        <v>2.000000</v>
      </c>
      <c r="BT285" t="str">
        <v>55537</v>
      </c>
      <c r="BU285" t="str">
        <v>55537</v>
      </c>
      <c r="BV285" t="str">
        <v>55537</v>
      </c>
      <c r="BW285" t="str">
        <v>0.000000</v>
      </c>
      <c r="BX285" t="str">
        <v>-9999</v>
      </c>
      <c r="BY285" t="str">
        <v>0.000000</v>
      </c>
      <c r="BZ285" t="str">
        <v>0.000000</v>
      </c>
      <c r="CA285" t="str">
        <v>0.000000</v>
      </c>
      <c r="CB285" t="str">
        <v>0.000000</v>
      </c>
      <c r="CC285" t="str">
        <v>2.462355</v>
      </c>
      <c r="CD285" t="str">
        <v>2.505508</v>
      </c>
      <c r="CE285" t="str">
        <v>1.074134</v>
      </c>
      <c r="CF285" t="str">
        <v>0.761686</v>
      </c>
      <c r="CG285" t="str">
        <v>0.277617</v>
      </c>
      <c r="CH285" t="str">
        <v>-0.010882</v>
      </c>
      <c r="CI285" t="str">
        <v>0.880378</v>
      </c>
      <c r="CJ285" t="str">
        <v>0.172856</v>
      </c>
      <c r="CK285" t="str">
        <v>153.490662</v>
      </c>
      <c r="CL285" t="str">
        <v>0.001148</v>
      </c>
      <c r="CM285" t="str">
        <v>2.363673</v>
      </c>
      <c r="CN285" t="str">
        <v>0.000005</v>
      </c>
      <c r="CO285" t="str">
        <v>1.000000</v>
      </c>
      <c r="CP285" t="str">
        <v>2.399535</v>
      </c>
      <c r="CQ285" t="str">
        <v>0.000012</v>
      </c>
      <c r="CR285" t="str">
        <v>1.000000</v>
      </c>
      <c r="CS285" t="str">
        <v>0.601056</v>
      </c>
      <c r="CT285" t="str">
        <v>0.600294</v>
      </c>
      <c r="CU285" t="str">
        <v>0.107352</v>
      </c>
      <c r="CV285" t="str">
        <v>0.000000</v>
      </c>
      <c r="CW285" t="str">
        <v>PSF-01163_20250129115158_c56</v>
      </c>
      <c r="CX285" t="str">
        <v>PFA-00994</v>
      </c>
      <c r="CY285" t="str">
        <v>PSA-00994</v>
      </c>
      <c r="CZ285" t="str">
        <v>PSF-01163</v>
      </c>
      <c r="DA285" t="str">
        <v>RHS-01998</v>
      </c>
      <c r="DB285" t="str">
        <v>3.0.0</v>
      </c>
      <c r="DC285" t="str">
        <v>2025-01-13T08:33:48.201Z</v>
      </c>
    </row>
    <row r="286">
      <c r="A286" t="str">
        <v>283</v>
      </c>
      <c r="B286" t="str">
        <v>11:52:22</v>
      </c>
      <c r="C286" t="str">
        <v>2025-01-29</v>
      </c>
      <c r="D286" t="str">
        <v>K_lowfl_medbth</v>
      </c>
      <c r="E286" t="str">
        <v>Karina Guo</v>
      </c>
      <c r="F286" t="str">
        <v/>
      </c>
      <c r="G286" t="str">
        <v/>
      </c>
      <c r="H286" t="str">
        <v>598</v>
      </c>
      <c r="I286" t="str">
        <v>High</v>
      </c>
      <c r="J286" t="str">
        <f>1/((1/L286)-(1/K286))</f>
        <v>0.068040</v>
      </c>
      <c r="K286" t="str">
        <f>BH286+(BI286*AN286)+(BJ286*AN286*POWER(V286,2))+(BK286*AN286*V286)+(BL286*POWER(AN286,2))</f>
        <v>1.904531</v>
      </c>
      <c r="L286" t="str">
        <f>((M286/1000)*(1000-((T286+S286)/2)))/(T286-S286)</f>
        <v>0.065693</v>
      </c>
      <c r="M286" t="str">
        <f>(AN286*(S286-R286))/(100*U286*(1000-S286))*1000</f>
        <v>0.570977</v>
      </c>
      <c r="N286" t="str">
        <v>2.047834</v>
      </c>
      <c r="O286" t="str">
        <v>2.016431</v>
      </c>
      <c r="P286" t="str">
        <f>0.61365*EXP((17.502*AL286)/(240.97+AL286))</f>
        <v>2.908789</v>
      </c>
      <c r="Q286" t="str">
        <f>P286-N286</f>
        <v>0.860955</v>
      </c>
      <c r="R286" t="str">
        <v>19.859570</v>
      </c>
      <c r="S286" t="str">
        <v>20.168850</v>
      </c>
      <c r="T286" t="str">
        <f>(P286/AM286)*1000</f>
        <v>28.648279</v>
      </c>
      <c r="U286" t="str">
        <f>V286*BG286</f>
        <v>0.441786</v>
      </c>
      <c r="V286" t="str">
        <v>7.500000</v>
      </c>
      <c r="W286" t="str">
        <v>PSF-01163_20250129115222_8b1</v>
      </c>
      <c r="X286" t="str">
        <v>0.000000</v>
      </c>
      <c r="Y286" t="str">
        <v>0.000000</v>
      </c>
      <c r="Z286" t="str">
        <v>0.000000</v>
      </c>
      <c r="AA286" t="str">
        <v>168.942337</v>
      </c>
      <c r="AB286" t="str">
        <v>605.786926</v>
      </c>
      <c r="AC286" t="str">
        <v>0.721119</v>
      </c>
      <c r="AD286" t="str">
        <v>0.5</v>
      </c>
      <c r="AE286" t="str">
        <v>0.80</v>
      </c>
      <c r="AF286" t="str">
        <f>AC286*AD286*AE286*AQ286</f>
        <v>24.341511</v>
      </c>
      <c r="AG286" t="str">
        <v>1.000000</v>
      </c>
      <c r="AH286" t="str">
        <v>66.11</v>
      </c>
      <c r="AI286" t="str">
        <v>65.10</v>
      </c>
      <c r="AJ286" t="str">
        <v>24.56</v>
      </c>
      <c r="AK286" t="str">
        <v>23.51</v>
      </c>
      <c r="AL286" t="str">
        <f>(AK286-AJ286)*(AJ286*0+0)+AK286</f>
        <v>23.51</v>
      </c>
      <c r="AM286" t="str">
        <v>101.53</v>
      </c>
      <c r="AN286" t="str">
        <v>79.9</v>
      </c>
      <c r="AO286" t="str">
        <v>79.7</v>
      </c>
      <c r="AP286" t="str">
        <v>0.2</v>
      </c>
      <c r="AQ286" t="str">
        <v>84</v>
      </c>
      <c r="AR286" t="str">
        <v>3.853</v>
      </c>
      <c r="AS286" t="str">
        <v>11:48:27</v>
      </c>
      <c r="AT286" t="str">
        <v>2025-01-29</v>
      </c>
      <c r="AU286" t="str">
        <v>-1.56</v>
      </c>
      <c r="AV286" t="str">
        <v>1</v>
      </c>
      <c r="AW286" t="str">
        <v>0.001</v>
      </c>
      <c r="AX286" t="str">
        <v>0.001</v>
      </c>
      <c r="AY286" t="str">
        <v>0.002</v>
      </c>
      <c r="AZ286" t="str">
        <v>0.082</v>
      </c>
      <c r="BA286" t="str">
        <v>-0.509</v>
      </c>
      <c r="BB286" t="str">
        <v>-0.618</v>
      </c>
      <c r="BC286" t="str">
        <v>1</v>
      </c>
      <c r="BD286" t="str">
        <v>75</v>
      </c>
      <c r="BE286" t="str">
        <v>0.001</v>
      </c>
      <c r="BF286" t="str">
        <v>2.000000</v>
      </c>
      <c r="BG286" t="str">
        <v>0.058905</v>
      </c>
      <c r="BH286" t="str">
        <v>0.000000</v>
      </c>
      <c r="BI286" t="str">
        <v>0.029230</v>
      </c>
      <c r="BJ286" t="str">
        <v>0.000000</v>
      </c>
      <c r="BK286" t="str">
        <v>0.000000</v>
      </c>
      <c r="BL286" t="str">
        <v>-0.000068</v>
      </c>
      <c r="BM286" t="str">
        <v>standard</v>
      </c>
      <c r="BN286" t="str">
        <v>0</v>
      </c>
      <c r="BO286" t="str">
        <v>rectangular</v>
      </c>
      <c r="BP286" t="str">
        <v>7000</v>
      </c>
      <c r="BQ286" t="str">
        <v>500</v>
      </c>
      <c r="BR286" t="str">
        <v>1.000000</v>
      </c>
      <c r="BS286" t="str">
        <v>2.000000</v>
      </c>
      <c r="BT286" t="str">
        <v>55537</v>
      </c>
      <c r="BU286" t="str">
        <v>55537</v>
      </c>
      <c r="BV286" t="str">
        <v>55537</v>
      </c>
      <c r="BW286" t="str">
        <v>0.000000</v>
      </c>
      <c r="BX286" t="str">
        <v>-9999</v>
      </c>
      <c r="BY286" t="str">
        <v>0.000000</v>
      </c>
      <c r="BZ286" t="str">
        <v>0.000000</v>
      </c>
      <c r="CA286" t="str">
        <v>0.000000</v>
      </c>
      <c r="CB286" t="str">
        <v>0.000000</v>
      </c>
      <c r="CC286" t="str">
        <v>2.462636</v>
      </c>
      <c r="CD286" t="str">
        <v>2.505862</v>
      </c>
      <c r="CE286" t="str">
        <v>1.074588</v>
      </c>
      <c r="CF286" t="str">
        <v>0.762364</v>
      </c>
      <c r="CG286" t="str">
        <v>0.277539</v>
      </c>
      <c r="CH286" t="str">
        <v>-0.009840</v>
      </c>
      <c r="CI286" t="str">
        <v>0.881283</v>
      </c>
      <c r="CJ286" t="str">
        <v>0.180749</v>
      </c>
      <c r="CK286" t="str">
        <v>168.942337</v>
      </c>
      <c r="CL286" t="str">
        <v>0.001151</v>
      </c>
      <c r="CM286" t="str">
        <v>2.363673</v>
      </c>
      <c r="CN286" t="str">
        <v>0.000005</v>
      </c>
      <c r="CO286" t="str">
        <v>1.000000</v>
      </c>
      <c r="CP286" t="str">
        <v>2.399535</v>
      </c>
      <c r="CQ286" t="str">
        <v>0.000012</v>
      </c>
      <c r="CR286" t="str">
        <v>1.000000</v>
      </c>
      <c r="CS286" t="str">
        <v>0.601056</v>
      </c>
      <c r="CT286" t="str">
        <v>0.600294</v>
      </c>
      <c r="CU286" t="str">
        <v>0.107352</v>
      </c>
      <c r="CV286" t="str">
        <v>0.000000</v>
      </c>
      <c r="CW286" t="str">
        <v>PSF-01163_20250129115222_8b1</v>
      </c>
      <c r="CX286" t="str">
        <v>PFA-00994</v>
      </c>
      <c r="CY286" t="str">
        <v>PSA-00994</v>
      </c>
      <c r="CZ286" t="str">
        <v>PSF-01163</v>
      </c>
      <c r="DA286" t="str">
        <v>RHS-01998</v>
      </c>
      <c r="DB286" t="str">
        <v>3.0.0</v>
      </c>
      <c r="DC286" t="str">
        <v>2025-01-13T08:33:48.201Z</v>
      </c>
    </row>
    <row r="287">
      <c r="A287" t="str">
        <v>284</v>
      </c>
      <c r="B287" t="str">
        <v>11:52:56</v>
      </c>
      <c r="C287" t="str">
        <v>2025-01-29</v>
      </c>
      <c r="D287" t="str">
        <v>K_lowfl_medbth</v>
      </c>
      <c r="E287" t="str">
        <v>Karina Guo</v>
      </c>
      <c r="F287" t="str">
        <v/>
      </c>
      <c r="G287" t="str">
        <v/>
      </c>
      <c r="H287" t="str">
        <v>598</v>
      </c>
      <c r="I287" t="str">
        <v>High</v>
      </c>
      <c r="J287" t="str">
        <f>1/((1/L287)-(1/K287))</f>
        <v>0.048499</v>
      </c>
      <c r="K287" t="str">
        <f>BH287+(BI287*AN287)+(BJ287*AN287*POWER(V287,2))+(BK287*AN287*V287)+(BL287*POWER(AN287,2))</f>
        <v>1.901708</v>
      </c>
      <c r="L287" t="str">
        <f>((M287/1000)*(1000-((T287+S287)/2)))/(T287-S287)</f>
        <v>0.047293</v>
      </c>
      <c r="M287" t="str">
        <f>(AN287*(S287-R287))/(100*U287*(1000-S287))*1000</f>
        <v>0.432441</v>
      </c>
      <c r="N287" t="str">
        <v>2.048614</v>
      </c>
      <c r="O287" t="str">
        <v>2.024787</v>
      </c>
      <c r="P287" t="str">
        <f>0.61365*EXP((17.502*AL287)/(240.97+AL287))</f>
        <v>2.954100</v>
      </c>
      <c r="Q287" t="str">
        <f>P287-N287</f>
        <v>0.905485</v>
      </c>
      <c r="R287" t="str">
        <v>19.943089</v>
      </c>
      <c r="S287" t="str">
        <v>20.177776</v>
      </c>
      <c r="T287" t="str">
        <f>(P287/AM287)*1000</f>
        <v>29.096331</v>
      </c>
      <c r="U287" t="str">
        <f>V287*BG287</f>
        <v>0.441786</v>
      </c>
      <c r="V287" t="str">
        <v>7.500000</v>
      </c>
      <c r="W287" t="str">
        <v>PSF-01163_20250129115256_641</v>
      </c>
      <c r="X287" t="str">
        <v>0.000000</v>
      </c>
      <c r="Y287" t="str">
        <v>0.000000</v>
      </c>
      <c r="Z287" t="str">
        <v>0.000000</v>
      </c>
      <c r="AA287" t="str">
        <v>166.645996</v>
      </c>
      <c r="AB287" t="str">
        <v>626.860474</v>
      </c>
      <c r="AC287" t="str">
        <v>0.734158</v>
      </c>
      <c r="AD287" t="str">
        <v>0.5</v>
      </c>
      <c r="AE287" t="str">
        <v>0.80</v>
      </c>
      <c r="AF287" t="str">
        <f>AC287*AD287*AE287*AQ287</f>
        <v>23.021828</v>
      </c>
      <c r="AG287" t="str">
        <v>1.000000</v>
      </c>
      <c r="AH287" t="str">
        <v>66.09</v>
      </c>
      <c r="AI287" t="str">
        <v>65.32</v>
      </c>
      <c r="AJ287" t="str">
        <v>24.57</v>
      </c>
      <c r="AK287" t="str">
        <v>23.77</v>
      </c>
      <c r="AL287" t="str">
        <f>(AK287-AJ287)*(AJ287*0+0)+AK287</f>
        <v>23.77</v>
      </c>
      <c r="AM287" t="str">
        <v>101.53</v>
      </c>
      <c r="AN287" t="str">
        <v>79.8</v>
      </c>
      <c r="AO287" t="str">
        <v>79.7</v>
      </c>
      <c r="AP287" t="str">
        <v>0.1</v>
      </c>
      <c r="AQ287" t="str">
        <v>78</v>
      </c>
      <c r="AR287" t="str">
        <v>3.852</v>
      </c>
      <c r="AS287" t="str">
        <v>11:48:27</v>
      </c>
      <c r="AT287" t="str">
        <v>2025-01-29</v>
      </c>
      <c r="AU287" t="str">
        <v>-1.56</v>
      </c>
      <c r="AV287" t="str">
        <v>1</v>
      </c>
      <c r="AW287" t="str">
        <v>0.001</v>
      </c>
      <c r="AX287" t="str">
        <v>0.001</v>
      </c>
      <c r="AY287" t="str">
        <v>0.002</v>
      </c>
      <c r="AZ287" t="str">
        <v>-0.171</v>
      </c>
      <c r="BA287" t="str">
        <v>-0.543</v>
      </c>
      <c r="BB287" t="str">
        <v>-0.521</v>
      </c>
      <c r="BC287" t="str">
        <v>1</v>
      </c>
      <c r="BD287" t="str">
        <v>75</v>
      </c>
      <c r="BE287" t="str">
        <v>0.001</v>
      </c>
      <c r="BF287" t="str">
        <v>2.000000</v>
      </c>
      <c r="BG287" t="str">
        <v>0.058905</v>
      </c>
      <c r="BH287" t="str">
        <v>0.000000</v>
      </c>
      <c r="BI287" t="str">
        <v>0.029230</v>
      </c>
      <c r="BJ287" t="str">
        <v>0.000000</v>
      </c>
      <c r="BK287" t="str">
        <v>0.000000</v>
      </c>
      <c r="BL287" t="str">
        <v>-0.000068</v>
      </c>
      <c r="BM287" t="str">
        <v>standard</v>
      </c>
      <c r="BN287" t="str">
        <v>0</v>
      </c>
      <c r="BO287" t="str">
        <v>rectangular</v>
      </c>
      <c r="BP287" t="str">
        <v>7000</v>
      </c>
      <c r="BQ287" t="str">
        <v>500</v>
      </c>
      <c r="BR287" t="str">
        <v>1.000000</v>
      </c>
      <c r="BS287" t="str">
        <v>2.000000</v>
      </c>
      <c r="BT287" t="str">
        <v>55537</v>
      </c>
      <c r="BU287" t="str">
        <v>55537</v>
      </c>
      <c r="BV287" t="str">
        <v>55537</v>
      </c>
      <c r="BW287" t="str">
        <v>0.000000</v>
      </c>
      <c r="BX287" t="str">
        <v>-9999</v>
      </c>
      <c r="BY287" t="str">
        <v>0.000000</v>
      </c>
      <c r="BZ287" t="str">
        <v>0.000000</v>
      </c>
      <c r="CA287" t="str">
        <v>0.000000</v>
      </c>
      <c r="CB287" t="str">
        <v>0.000000</v>
      </c>
      <c r="CC287" t="str">
        <v>2.462931</v>
      </c>
      <c r="CD287" t="str">
        <v>2.505836</v>
      </c>
      <c r="CE287" t="str">
        <v>1.073539</v>
      </c>
      <c r="CF287" t="str">
        <v>0.762285</v>
      </c>
      <c r="CG287" t="str">
        <v>0.277418</v>
      </c>
      <c r="CH287" t="str">
        <v>-0.007106</v>
      </c>
      <c r="CI287" t="str">
        <v>0.882725</v>
      </c>
      <c r="CJ287" t="str">
        <v>0.175537</v>
      </c>
      <c r="CK287" t="str">
        <v>166.645996</v>
      </c>
      <c r="CL287" t="str">
        <v>0.001137</v>
      </c>
      <c r="CM287" t="str">
        <v>2.363673</v>
      </c>
      <c r="CN287" t="str">
        <v>0.000005</v>
      </c>
      <c r="CO287" t="str">
        <v>1.000000</v>
      </c>
      <c r="CP287" t="str">
        <v>2.399535</v>
      </c>
      <c r="CQ287" t="str">
        <v>0.000012</v>
      </c>
      <c r="CR287" t="str">
        <v>1.000000</v>
      </c>
      <c r="CS287" t="str">
        <v>0.601056</v>
      </c>
      <c r="CT287" t="str">
        <v>0.600294</v>
      </c>
      <c r="CU287" t="str">
        <v>0.107352</v>
      </c>
      <c r="CV287" t="str">
        <v>0.000000</v>
      </c>
      <c r="CW287" t="str">
        <v>PSF-01163_20250129115256_641</v>
      </c>
      <c r="CX287" t="str">
        <v>PFA-00994</v>
      </c>
      <c r="CY287" t="str">
        <v>PSA-00994</v>
      </c>
      <c r="CZ287" t="str">
        <v>PSF-01163</v>
      </c>
      <c r="DA287" t="str">
        <v>RHS-01998</v>
      </c>
      <c r="DB287" t="str">
        <v>3.0.0</v>
      </c>
      <c r="DC287" t="str">
        <v>2025-01-13T08:33:48.201Z</v>
      </c>
    </row>
    <row r="288">
      <c r="A288" t="str">
        <v>285</v>
      </c>
      <c r="B288" t="str">
        <v>11:53:11</v>
      </c>
      <c r="C288" t="str">
        <v>2025-01-29</v>
      </c>
      <c r="D288" t="str">
        <v>K_lowfl_medbth</v>
      </c>
      <c r="E288" t="str">
        <v>Karina Guo</v>
      </c>
      <c r="F288" t="str">
        <v/>
      </c>
      <c r="G288" t="str">
        <v/>
      </c>
      <c r="H288" t="str">
        <v>598</v>
      </c>
      <c r="I288" t="str">
        <v>High</v>
      </c>
      <c r="J288" t="str">
        <f>1/((1/L288)-(1/K288))</f>
        <v>0.036553</v>
      </c>
      <c r="K288" t="str">
        <f>BH288+(BI288*AN288)+(BJ288*AN288*POWER(V288,2))+(BK288*AN288*V288)+(BL288*POWER(AN288,2))</f>
        <v>1.901855</v>
      </c>
      <c r="L288" t="str">
        <f>((M288/1000)*(1000-((T288+S288)/2)))/(T288-S288)</f>
        <v>0.035863</v>
      </c>
      <c r="M288" t="str">
        <f>(AN288*(S288-R288))/(100*U288*(1000-S288))*1000</f>
        <v>0.335016</v>
      </c>
      <c r="N288" t="str">
        <v>2.027657</v>
      </c>
      <c r="O288" t="str">
        <v>2.009195</v>
      </c>
      <c r="P288" t="str">
        <f>0.61365*EXP((17.502*AL288)/(240.97+AL288))</f>
        <v>2.952867</v>
      </c>
      <c r="Q288" t="str">
        <f>P288-N288</f>
        <v>0.925210</v>
      </c>
      <c r="R288" t="str">
        <v>19.788540</v>
      </c>
      <c r="S288" t="str">
        <v>19.970375</v>
      </c>
      <c r="T288" t="str">
        <f>(P288/AM288)*1000</f>
        <v>29.082756</v>
      </c>
      <c r="U288" t="str">
        <f>V288*BG288</f>
        <v>0.441786</v>
      </c>
      <c r="V288" t="str">
        <v>7.500000</v>
      </c>
      <c r="W288" t="str">
        <v>PSF-01163_20250129115311_d8f</v>
      </c>
      <c r="X288" t="str">
        <v>0.000000</v>
      </c>
      <c r="Y288" t="str">
        <v>0.000000</v>
      </c>
      <c r="Z288" t="str">
        <v>0.000000</v>
      </c>
      <c r="AA288" t="str">
        <v>165.496231</v>
      </c>
      <c r="AB288" t="str">
        <v>582.985657</v>
      </c>
      <c r="AC288" t="str">
        <v>0.716123</v>
      </c>
      <c r="AD288" t="str">
        <v>0.5</v>
      </c>
      <c r="AE288" t="str">
        <v>0.80</v>
      </c>
      <c r="AF288" t="str">
        <f>AC288*AD288*AE288*AQ288</f>
        <v>23.175827</v>
      </c>
      <c r="AG288" t="str">
        <v>1.000000</v>
      </c>
      <c r="AH288" t="str">
        <v>65.41</v>
      </c>
      <c r="AI288" t="str">
        <v>64.81</v>
      </c>
      <c r="AJ288" t="str">
        <v>24.57</v>
      </c>
      <c r="AK288" t="str">
        <v>23.76</v>
      </c>
      <c r="AL288" t="str">
        <f>(AK288-AJ288)*(AJ288*0+0)+AK288</f>
        <v>23.76</v>
      </c>
      <c r="AM288" t="str">
        <v>101.53</v>
      </c>
      <c r="AN288" t="str">
        <v>79.8</v>
      </c>
      <c r="AO288" t="str">
        <v>72.9</v>
      </c>
      <c r="AP288" t="str">
        <v>8.6</v>
      </c>
      <c r="AQ288" t="str">
        <v>81</v>
      </c>
      <c r="AR288" t="str">
        <v>3.852</v>
      </c>
      <c r="AS288" t="str">
        <v>11:48:27</v>
      </c>
      <c r="AT288" t="str">
        <v>2025-01-29</v>
      </c>
      <c r="AU288" t="str">
        <v>-1.56</v>
      </c>
      <c r="AV288" t="str">
        <v>1</v>
      </c>
      <c r="AW288" t="str">
        <v>0.000</v>
      </c>
      <c r="AX288" t="str">
        <v>0.000</v>
      </c>
      <c r="AY288" t="str">
        <v>0.005</v>
      </c>
      <c r="AZ288" t="str">
        <v>0.019</v>
      </c>
      <c r="BA288" t="str">
        <v>0.777</v>
      </c>
      <c r="BB288" t="str">
        <v>-0.360</v>
      </c>
      <c r="BC288" t="str">
        <v>1</v>
      </c>
      <c r="BD288" t="str">
        <v>75</v>
      </c>
      <c r="BE288" t="str">
        <v>0.001</v>
      </c>
      <c r="BF288" t="str">
        <v>2.000000</v>
      </c>
      <c r="BG288" t="str">
        <v>0.058905</v>
      </c>
      <c r="BH288" t="str">
        <v>0.000000</v>
      </c>
      <c r="BI288" t="str">
        <v>0.029230</v>
      </c>
      <c r="BJ288" t="str">
        <v>0.000000</v>
      </c>
      <c r="BK288" t="str">
        <v>0.000000</v>
      </c>
      <c r="BL288" t="str">
        <v>-0.000068</v>
      </c>
      <c r="BM288" t="str">
        <v>standard</v>
      </c>
      <c r="BN288" t="str">
        <v>0</v>
      </c>
      <c r="BO288" t="str">
        <v>rectangular</v>
      </c>
      <c r="BP288" t="str">
        <v>7000</v>
      </c>
      <c r="BQ288" t="str">
        <v>500</v>
      </c>
      <c r="BR288" t="str">
        <v>1.000000</v>
      </c>
      <c r="BS288" t="str">
        <v>2.000000</v>
      </c>
      <c r="BT288" t="str">
        <v>55537</v>
      </c>
      <c r="BU288" t="str">
        <v>55537</v>
      </c>
      <c r="BV288" t="str">
        <v>55537</v>
      </c>
      <c r="BW288" t="str">
        <v>0.000000</v>
      </c>
      <c r="BX288" t="str">
        <v>-9999</v>
      </c>
      <c r="BY288" t="str">
        <v>0.000000</v>
      </c>
      <c r="BZ288" t="str">
        <v>0.000000</v>
      </c>
      <c r="CA288" t="str">
        <v>0.000000</v>
      </c>
      <c r="CB288" t="str">
        <v>0.000000</v>
      </c>
      <c r="CC288" t="str">
        <v>2.462263</v>
      </c>
      <c r="CD288" t="str">
        <v>2.504909</v>
      </c>
      <c r="CE288" t="str">
        <v>1.073594</v>
      </c>
      <c r="CF288" t="str">
        <v>0.747456</v>
      </c>
      <c r="CG288" t="str">
        <v>0.277395</v>
      </c>
      <c r="CH288" t="str">
        <v>-0.007206</v>
      </c>
      <c r="CI288" t="str">
        <v>0.883315</v>
      </c>
      <c r="CJ288" t="str">
        <v>0.177721</v>
      </c>
      <c r="CK288" t="str">
        <v>165.496231</v>
      </c>
      <c r="CL288" t="str">
        <v>0.001154</v>
      </c>
      <c r="CM288" t="str">
        <v>2.363673</v>
      </c>
      <c r="CN288" t="str">
        <v>0.000005</v>
      </c>
      <c r="CO288" t="str">
        <v>1.000000</v>
      </c>
      <c r="CP288" t="str">
        <v>2.399535</v>
      </c>
      <c r="CQ288" t="str">
        <v>0.000012</v>
      </c>
      <c r="CR288" t="str">
        <v>1.000000</v>
      </c>
      <c r="CS288" t="str">
        <v>0.601056</v>
      </c>
      <c r="CT288" t="str">
        <v>0.600294</v>
      </c>
      <c r="CU288" t="str">
        <v>0.107352</v>
      </c>
      <c r="CV288" t="str">
        <v>0.000000</v>
      </c>
      <c r="CW288" t="str">
        <v>PSF-01163_20250129115311_d8f</v>
      </c>
      <c r="CX288" t="str">
        <v>PFA-00994</v>
      </c>
      <c r="CY288" t="str">
        <v>PSA-00994</v>
      </c>
      <c r="CZ288" t="str">
        <v>PSF-01163</v>
      </c>
      <c r="DA288" t="str">
        <v>RHS-01998</v>
      </c>
      <c r="DB288" t="str">
        <v>3.0.0</v>
      </c>
      <c r="DC288" t="str">
        <v>2025-01-13T08:33:48.201Z</v>
      </c>
    </row>
    <row r="289">
      <c r="A289" t="str">
        <v>286</v>
      </c>
      <c r="B289" t="str">
        <v>11:53:47</v>
      </c>
      <c r="C289" t="str">
        <v>2025-01-29</v>
      </c>
      <c r="D289" t="str">
        <v>K_lowfl_medbth</v>
      </c>
      <c r="E289" t="str">
        <v>Karina Guo</v>
      </c>
      <c r="F289" t="str">
        <v/>
      </c>
      <c r="G289" t="str">
        <v/>
      </c>
      <c r="H289" t="str">
        <v>592</v>
      </c>
      <c r="I289" t="str">
        <v>Mid</v>
      </c>
      <c r="J289" t="str">
        <f>1/((1/L289)-(1/K289))</f>
        <v>0.100554</v>
      </c>
      <c r="K289" t="str">
        <f>BH289+(BI289*AN289)+(BJ289*AN289*POWER(V289,2))+(BK289*AN289*V289)+(BL289*POWER(AN289,2))</f>
        <v>1.901266</v>
      </c>
      <c r="L289" t="str">
        <f>((M289/1000)*(1000-((T289+S289)/2)))/(T289-S289)</f>
        <v>0.095503</v>
      </c>
      <c r="M289" t="str">
        <f>(AN289*(S289-R289))/(100*U289*(1000-S289))*1000</f>
        <v>0.850385</v>
      </c>
      <c r="N289" t="str">
        <v>2.057226</v>
      </c>
      <c r="O289" t="str">
        <v>2.010359</v>
      </c>
      <c r="P289" t="str">
        <f>0.61365*EXP((17.502*AL289)/(240.97+AL289))</f>
        <v>2.939046</v>
      </c>
      <c r="Q289" t="str">
        <f>P289-N289</f>
        <v>0.881819</v>
      </c>
      <c r="R289" t="str">
        <v>19.800392</v>
      </c>
      <c r="S289" t="str">
        <v>20.261999</v>
      </c>
      <c r="T289" t="str">
        <f>(P289/AM289)*1000</f>
        <v>28.947203</v>
      </c>
      <c r="U289" t="str">
        <f>V289*BG289</f>
        <v>0.441786</v>
      </c>
      <c r="V289" t="str">
        <v>7.500000</v>
      </c>
      <c r="W289" t="str">
        <v>PSF-01163_20250129115347_d1c</v>
      </c>
      <c r="X289" t="str">
        <v>0.000000</v>
      </c>
      <c r="Y289" t="str">
        <v>0.000000</v>
      </c>
      <c r="Z289" t="str">
        <v>0.000000</v>
      </c>
      <c r="AA289" t="str">
        <v>154.796722</v>
      </c>
      <c r="AB289" t="str">
        <v>554.327148</v>
      </c>
      <c r="AC289" t="str">
        <v>0.720748</v>
      </c>
      <c r="AD289" t="str">
        <v>0.5</v>
      </c>
      <c r="AE289" t="str">
        <v>0.80</v>
      </c>
      <c r="AF289" t="str">
        <f>AC289*AD289*AE289*AQ289</f>
        <v>24.521273</v>
      </c>
      <c r="AG289" t="str">
        <v>1.000000</v>
      </c>
      <c r="AH289" t="str">
        <v>66.34</v>
      </c>
      <c r="AI289" t="str">
        <v>64.82</v>
      </c>
      <c r="AJ289" t="str">
        <v>24.58</v>
      </c>
      <c r="AK289" t="str">
        <v>23.69</v>
      </c>
      <c r="AL289" t="str">
        <f>(AK289-AJ289)*(AJ289*0+0)+AK289</f>
        <v>23.69</v>
      </c>
      <c r="AM289" t="str">
        <v>101.53</v>
      </c>
      <c r="AN289" t="str">
        <v>79.7</v>
      </c>
      <c r="AO289" t="str">
        <v>79.5</v>
      </c>
      <c r="AP289" t="str">
        <v>0.3</v>
      </c>
      <c r="AQ289" t="str">
        <v>85</v>
      </c>
      <c r="AR289" t="str">
        <v>3.851</v>
      </c>
      <c r="AS289" t="str">
        <v>11:48:27</v>
      </c>
      <c r="AT289" t="str">
        <v>2025-01-29</v>
      </c>
      <c r="AU289" t="str">
        <v>-1.56</v>
      </c>
      <c r="AV289" t="str">
        <v>1</v>
      </c>
      <c r="AW289" t="str">
        <v>0.000</v>
      </c>
      <c r="AX289" t="str">
        <v>-0.001</v>
      </c>
      <c r="AY289" t="str">
        <v>0.002</v>
      </c>
      <c r="AZ289" t="str">
        <v>0.082</v>
      </c>
      <c r="BA289" t="str">
        <v>0.795</v>
      </c>
      <c r="BB289" t="str">
        <v>-0.257</v>
      </c>
      <c r="BC289" t="str">
        <v>1</v>
      </c>
      <c r="BD289" t="str">
        <v>75</v>
      </c>
      <c r="BE289" t="str">
        <v>0.001</v>
      </c>
      <c r="BF289" t="str">
        <v>2.000000</v>
      </c>
      <c r="BG289" t="str">
        <v>0.058905</v>
      </c>
      <c r="BH289" t="str">
        <v>0.000000</v>
      </c>
      <c r="BI289" t="str">
        <v>0.029230</v>
      </c>
      <c r="BJ289" t="str">
        <v>0.000000</v>
      </c>
      <c r="BK289" t="str">
        <v>0.000000</v>
      </c>
      <c r="BL289" t="str">
        <v>-0.000068</v>
      </c>
      <c r="BM289" t="str">
        <v>standard</v>
      </c>
      <c r="BN289" t="str">
        <v>0</v>
      </c>
      <c r="BO289" t="str">
        <v>rectangular</v>
      </c>
      <c r="BP289" t="str">
        <v>7000</v>
      </c>
      <c r="BQ289" t="str">
        <v>500</v>
      </c>
      <c r="BR289" t="str">
        <v>1.000000</v>
      </c>
      <c r="BS289" t="str">
        <v>2.000000</v>
      </c>
      <c r="BT289" t="str">
        <v>55537</v>
      </c>
      <c r="BU289" t="str">
        <v>55537</v>
      </c>
      <c r="BV289" t="str">
        <v>55537</v>
      </c>
      <c r="BW289" t="str">
        <v>0.000000</v>
      </c>
      <c r="BX289" t="str">
        <v>-9999</v>
      </c>
      <c r="BY289" t="str">
        <v>0.000000</v>
      </c>
      <c r="BZ289" t="str">
        <v>0.000000</v>
      </c>
      <c r="CA289" t="str">
        <v>0.000000</v>
      </c>
      <c r="CB289" t="str">
        <v>0.000000</v>
      </c>
      <c r="CC289" t="str">
        <v>2.462275</v>
      </c>
      <c r="CD289" t="str">
        <v>2.506161</v>
      </c>
      <c r="CE289" t="str">
        <v>1.073375</v>
      </c>
      <c r="CF289" t="str">
        <v>0.761846</v>
      </c>
      <c r="CG289" t="str">
        <v>0.277317</v>
      </c>
      <c r="CH289" t="str">
        <v>-0.008153</v>
      </c>
      <c r="CI289" t="str">
        <v>0.884655</v>
      </c>
      <c r="CJ289" t="str">
        <v>0.181329</v>
      </c>
      <c r="CK289" t="str">
        <v>154.796722</v>
      </c>
      <c r="CL289" t="str">
        <v>0.001134</v>
      </c>
      <c r="CM289" t="str">
        <v>2.363673</v>
      </c>
      <c r="CN289" t="str">
        <v>0.000005</v>
      </c>
      <c r="CO289" t="str">
        <v>1.000000</v>
      </c>
      <c r="CP289" t="str">
        <v>2.399535</v>
      </c>
      <c r="CQ289" t="str">
        <v>0.000012</v>
      </c>
      <c r="CR289" t="str">
        <v>1.000000</v>
      </c>
      <c r="CS289" t="str">
        <v>0.601056</v>
      </c>
      <c r="CT289" t="str">
        <v>0.600294</v>
      </c>
      <c r="CU289" t="str">
        <v>0.107352</v>
      </c>
      <c r="CV289" t="str">
        <v>0.000000</v>
      </c>
      <c r="CW289" t="str">
        <v>PSF-01163_20250129115347_d1c</v>
      </c>
      <c r="CX289" t="str">
        <v>PFA-00994</v>
      </c>
      <c r="CY289" t="str">
        <v>PSA-00994</v>
      </c>
      <c r="CZ289" t="str">
        <v>PSF-01163</v>
      </c>
      <c r="DA289" t="str">
        <v>RHS-01998</v>
      </c>
      <c r="DB289" t="str">
        <v>3.0.0</v>
      </c>
      <c r="DC289" t="str">
        <v>2025-01-13T08:33:48.201Z</v>
      </c>
    </row>
    <row r="290">
      <c r="A290" t="str">
        <v>287</v>
      </c>
      <c r="B290" t="str">
        <v>11:54:13</v>
      </c>
      <c r="C290" t="str">
        <v>2025-01-29</v>
      </c>
      <c r="D290" t="str">
        <v>K_lowfl_medbth</v>
      </c>
      <c r="E290" t="str">
        <v>Karina Guo</v>
      </c>
      <c r="F290" t="str">
        <v/>
      </c>
      <c r="G290" t="str">
        <v/>
      </c>
      <c r="H290" t="str">
        <v>592</v>
      </c>
      <c r="I290" t="str">
        <v>Mid</v>
      </c>
      <c r="J290" t="str">
        <f>1/((1/L290)-(1/K290))</f>
        <v>0.077640</v>
      </c>
      <c r="K290" t="str">
        <f>BH290+(BI290*AN290)+(BJ290*AN290*POWER(V290,2))+(BK290*AN290*V290)+(BL290*POWER(AN290,2))</f>
        <v>1.904727</v>
      </c>
      <c r="L290" t="str">
        <f>((M290/1000)*(1000-((T290+S290)/2)))/(T290-S290)</f>
        <v>0.074599</v>
      </c>
      <c r="M290" t="str">
        <f>(AN290*(S290-R290))/(100*U290*(1000-S290))*1000</f>
        <v>0.674663</v>
      </c>
      <c r="N290" t="str">
        <v>2.040367</v>
      </c>
      <c r="O290" t="str">
        <v>2.003266</v>
      </c>
      <c r="P290" t="str">
        <f>0.61365*EXP((17.502*AL290)/(240.97+AL290))</f>
        <v>2.936099</v>
      </c>
      <c r="Q290" t="str">
        <f>P290-N290</f>
        <v>0.895731</v>
      </c>
      <c r="R290" t="str">
        <v>19.730581</v>
      </c>
      <c r="S290" t="str">
        <v>20.096004</v>
      </c>
      <c r="T290" t="str">
        <f>(P290/AM290)*1000</f>
        <v>28.918247</v>
      </c>
      <c r="U290" t="str">
        <f>V290*BG290</f>
        <v>0.441786</v>
      </c>
      <c r="V290" t="str">
        <v>7.500000</v>
      </c>
      <c r="W290" t="str">
        <v>PSF-01163_20250129115413_41a</v>
      </c>
      <c r="X290" t="str">
        <v>0.000000</v>
      </c>
      <c r="Y290" t="str">
        <v>0.000000</v>
      </c>
      <c r="Z290" t="str">
        <v>0.000000</v>
      </c>
      <c r="AA290" t="str">
        <v>157.217499</v>
      </c>
      <c r="AB290" t="str">
        <v>541.386719</v>
      </c>
      <c r="AC290" t="str">
        <v>0.709602</v>
      </c>
      <c r="AD290" t="str">
        <v>0.5</v>
      </c>
      <c r="AE290" t="str">
        <v>0.80</v>
      </c>
      <c r="AF290" t="str">
        <f>AC290*AD290*AE290*AQ290</f>
        <v>19.585442</v>
      </c>
      <c r="AG290" t="str">
        <v>1.000000</v>
      </c>
      <c r="AH290" t="str">
        <v>65.78</v>
      </c>
      <c r="AI290" t="str">
        <v>64.59</v>
      </c>
      <c r="AJ290" t="str">
        <v>24.58</v>
      </c>
      <c r="AK290" t="str">
        <v>23.67</v>
      </c>
      <c r="AL290" t="str">
        <f>(AK290-AJ290)*(AJ290*0+0)+AK290</f>
        <v>23.67</v>
      </c>
      <c r="AM290" t="str">
        <v>101.53</v>
      </c>
      <c r="AN290" t="str">
        <v>79.9</v>
      </c>
      <c r="AO290" t="str">
        <v>79.7</v>
      </c>
      <c r="AP290" t="str">
        <v>0.3</v>
      </c>
      <c r="AQ290" t="str">
        <v>69</v>
      </c>
      <c r="AR290" t="str">
        <v>3.850</v>
      </c>
      <c r="AS290" t="str">
        <v>11:48:27</v>
      </c>
      <c r="AT290" t="str">
        <v>2025-01-29</v>
      </c>
      <c r="AU290" t="str">
        <v>-1.56</v>
      </c>
      <c r="AV290" t="str">
        <v>1</v>
      </c>
      <c r="AW290" t="str">
        <v>-0.000</v>
      </c>
      <c r="AX290" t="str">
        <v>0.001</v>
      </c>
      <c r="AY290" t="str">
        <v>0.002</v>
      </c>
      <c r="AZ290" t="str">
        <v>-0.027</v>
      </c>
      <c r="BA290" t="str">
        <v>-0.237</v>
      </c>
      <c r="BB290" t="str">
        <v>-0.886</v>
      </c>
      <c r="BC290" t="str">
        <v>1</v>
      </c>
      <c r="BD290" t="str">
        <v>75</v>
      </c>
      <c r="BE290" t="str">
        <v>0.001</v>
      </c>
      <c r="BF290" t="str">
        <v>2.000000</v>
      </c>
      <c r="BG290" t="str">
        <v>0.058905</v>
      </c>
      <c r="BH290" t="str">
        <v>0.000000</v>
      </c>
      <c r="BI290" t="str">
        <v>0.029230</v>
      </c>
      <c r="BJ290" t="str">
        <v>0.000000</v>
      </c>
      <c r="BK290" t="str">
        <v>0.000000</v>
      </c>
      <c r="BL290" t="str">
        <v>-0.000068</v>
      </c>
      <c r="BM290" t="str">
        <v>standard</v>
      </c>
      <c r="BN290" t="str">
        <v>0</v>
      </c>
      <c r="BO290" t="str">
        <v>rectangular</v>
      </c>
      <c r="BP290" t="str">
        <v>7000</v>
      </c>
      <c r="BQ290" t="str">
        <v>500</v>
      </c>
      <c r="BR290" t="str">
        <v>1.000000</v>
      </c>
      <c r="BS290" t="str">
        <v>2.000000</v>
      </c>
      <c r="BT290" t="str">
        <v>55537</v>
      </c>
      <c r="BU290" t="str">
        <v>55537</v>
      </c>
      <c r="BV290" t="str">
        <v>55537</v>
      </c>
      <c r="BW290" t="str">
        <v>0.000000</v>
      </c>
      <c r="BX290" t="str">
        <v>-9999</v>
      </c>
      <c r="BY290" t="str">
        <v>0.000000</v>
      </c>
      <c r="BZ290" t="str">
        <v>0.000000</v>
      </c>
      <c r="CA290" t="str">
        <v>0.000000</v>
      </c>
      <c r="CB290" t="str">
        <v>0.000000</v>
      </c>
      <c r="CC290" t="str">
        <v>2.461964</v>
      </c>
      <c r="CD290" t="str">
        <v>2.505412</v>
      </c>
      <c r="CE290" t="str">
        <v>1.074661</v>
      </c>
      <c r="CF290" t="str">
        <v>0.762316</v>
      </c>
      <c r="CG290" t="str">
        <v>0.277291</v>
      </c>
      <c r="CH290" t="str">
        <v>-0.008365</v>
      </c>
      <c r="CI290" t="str">
        <v>0.885679</v>
      </c>
      <c r="CJ290" t="str">
        <v>0.167366</v>
      </c>
      <c r="CK290" t="str">
        <v>157.217499</v>
      </c>
      <c r="CL290" t="str">
        <v>0.001140</v>
      </c>
      <c r="CM290" t="str">
        <v>2.363673</v>
      </c>
      <c r="CN290" t="str">
        <v>0.000005</v>
      </c>
      <c r="CO290" t="str">
        <v>1.000000</v>
      </c>
      <c r="CP290" t="str">
        <v>2.399535</v>
      </c>
      <c r="CQ290" t="str">
        <v>0.000012</v>
      </c>
      <c r="CR290" t="str">
        <v>1.000000</v>
      </c>
      <c r="CS290" t="str">
        <v>0.601056</v>
      </c>
      <c r="CT290" t="str">
        <v>0.600294</v>
      </c>
      <c r="CU290" t="str">
        <v>0.107352</v>
      </c>
      <c r="CV290" t="str">
        <v>0.000000</v>
      </c>
      <c r="CW290" t="str">
        <v>PSF-01163_20250129115413_41a</v>
      </c>
      <c r="CX290" t="str">
        <v>PFA-00994</v>
      </c>
      <c r="CY290" t="str">
        <v>PSA-00994</v>
      </c>
      <c r="CZ290" t="str">
        <v>PSF-01163</v>
      </c>
      <c r="DA290" t="str">
        <v>RHS-01998</v>
      </c>
      <c r="DB290" t="str">
        <v>3.0.0</v>
      </c>
      <c r="DC290" t="str">
        <v>2025-01-13T08:33:48.201Z</v>
      </c>
    </row>
    <row r="291">
      <c r="A291" t="str">
        <v>288</v>
      </c>
      <c r="B291" t="str">
        <v>11:54:37</v>
      </c>
      <c r="C291" t="str">
        <v>2025-01-29</v>
      </c>
      <c r="D291" t="str">
        <v>K_lowfl_medbth</v>
      </c>
      <c r="E291" t="str">
        <v>Karina Guo</v>
      </c>
      <c r="F291" t="str">
        <v/>
      </c>
      <c r="G291" t="str">
        <v/>
      </c>
      <c r="H291" t="str">
        <v>592</v>
      </c>
      <c r="I291" t="str">
        <v>Mid</v>
      </c>
      <c r="J291" t="str">
        <f>1/((1/L291)-(1/K291))</f>
        <v>0.080079</v>
      </c>
      <c r="K291" t="str">
        <f>BH291+(BI291*AN291)+(BJ291*AN291*POWER(V291,2))+(BK291*AN291*V291)+(BL291*POWER(AN291,2))</f>
        <v>1.900373</v>
      </c>
      <c r="L291" t="str">
        <f>((M291/1000)*(1000-((T291+S291)/2)))/(T291-S291)</f>
        <v>0.076841</v>
      </c>
      <c r="M291" t="str">
        <f>(AN291*(S291-R291))/(100*U291*(1000-S291))*1000</f>
        <v>0.708207</v>
      </c>
      <c r="N291" t="str">
        <v>2.041398</v>
      </c>
      <c r="O291" t="str">
        <v>2.002336</v>
      </c>
      <c r="P291" t="str">
        <f>0.61365*EXP((17.502*AL291)/(240.97+AL291))</f>
        <v>2.954163</v>
      </c>
      <c r="Q291" t="str">
        <f>P291-N291</f>
        <v>0.912765</v>
      </c>
      <c r="R291" t="str">
        <v>19.720989</v>
      </c>
      <c r="S291" t="str">
        <v>20.105713</v>
      </c>
      <c r="T291" t="str">
        <f>(P291/AM291)*1000</f>
        <v>29.095522</v>
      </c>
      <c r="U291" t="str">
        <f>V291*BG291</f>
        <v>0.441786</v>
      </c>
      <c r="V291" t="str">
        <v>7.500000</v>
      </c>
      <c r="W291" t="str">
        <v>PSF-01163_20250129115437_f6f</v>
      </c>
      <c r="X291" t="str">
        <v>0.000000</v>
      </c>
      <c r="Y291" t="str">
        <v>0.000000</v>
      </c>
      <c r="Z291" t="str">
        <v>0.000000</v>
      </c>
      <c r="AA291" t="str">
        <v>153.218506</v>
      </c>
      <c r="AB291" t="str">
        <v>535.831665</v>
      </c>
      <c r="AC291" t="str">
        <v>0.714055</v>
      </c>
      <c r="AD291" t="str">
        <v>0.5</v>
      </c>
      <c r="AE291" t="str">
        <v>0.80</v>
      </c>
      <c r="AF291" t="str">
        <f>AC291*AD291*AE291*AQ291</f>
        <v>15.684036</v>
      </c>
      <c r="AG291" t="str">
        <v>1.000000</v>
      </c>
      <c r="AH291" t="str">
        <v>65.81</v>
      </c>
      <c r="AI291" t="str">
        <v>64.55</v>
      </c>
      <c r="AJ291" t="str">
        <v>24.59</v>
      </c>
      <c r="AK291" t="str">
        <v>23.77</v>
      </c>
      <c r="AL291" t="str">
        <f>(AK291-AJ291)*(AJ291*0+0)+AK291</f>
        <v>23.77</v>
      </c>
      <c r="AM291" t="str">
        <v>101.53</v>
      </c>
      <c r="AN291" t="str">
        <v>79.7</v>
      </c>
      <c r="AO291" t="str">
        <v>79.6</v>
      </c>
      <c r="AP291" t="str">
        <v>0.1</v>
      </c>
      <c r="AQ291" t="str">
        <v>55</v>
      </c>
      <c r="AR291" t="str">
        <v>3.849</v>
      </c>
      <c r="AS291" t="str">
        <v>11:48:27</v>
      </c>
      <c r="AT291" t="str">
        <v>2025-01-29</v>
      </c>
      <c r="AU291" t="str">
        <v>-1.56</v>
      </c>
      <c r="AV291" t="str">
        <v>1</v>
      </c>
      <c r="AW291" t="str">
        <v>0.000</v>
      </c>
      <c r="AX291" t="str">
        <v>-0.001</v>
      </c>
      <c r="AY291" t="str">
        <v>-0.001</v>
      </c>
      <c r="AZ291" t="str">
        <v>0.018</v>
      </c>
      <c r="BA291" t="str">
        <v>0.246</v>
      </c>
      <c r="BB291" t="str">
        <v>0.484</v>
      </c>
      <c r="BC291" t="str">
        <v>1</v>
      </c>
      <c r="BD291" t="str">
        <v>75</v>
      </c>
      <c r="BE291" t="str">
        <v>0.001</v>
      </c>
      <c r="BF291" t="str">
        <v>2.000000</v>
      </c>
      <c r="BG291" t="str">
        <v>0.058905</v>
      </c>
      <c r="BH291" t="str">
        <v>0.000000</v>
      </c>
      <c r="BI291" t="str">
        <v>0.029230</v>
      </c>
      <c r="BJ291" t="str">
        <v>0.000000</v>
      </c>
      <c r="BK291" t="str">
        <v>0.000000</v>
      </c>
      <c r="BL291" t="str">
        <v>-0.000068</v>
      </c>
      <c r="BM291" t="str">
        <v>standard</v>
      </c>
      <c r="BN291" t="str">
        <v>0</v>
      </c>
      <c r="BO291" t="str">
        <v>rectangular</v>
      </c>
      <c r="BP291" t="str">
        <v>7000</v>
      </c>
      <c r="BQ291" t="str">
        <v>500</v>
      </c>
      <c r="BR291" t="str">
        <v>1.000000</v>
      </c>
      <c r="BS291" t="str">
        <v>2.000000</v>
      </c>
      <c r="BT291" t="str">
        <v>55537</v>
      </c>
      <c r="BU291" t="str">
        <v>55537</v>
      </c>
      <c r="BV291" t="str">
        <v>55537</v>
      </c>
      <c r="BW291" t="str">
        <v>0.000000</v>
      </c>
      <c r="BX291" t="str">
        <v>-9999</v>
      </c>
      <c r="BY291" t="str">
        <v>0.000000</v>
      </c>
      <c r="BZ291" t="str">
        <v>0.000000</v>
      </c>
      <c r="CA291" t="str">
        <v>0.000000</v>
      </c>
      <c r="CB291" t="str">
        <v>0.000000</v>
      </c>
      <c r="CC291" t="str">
        <v>2.461911</v>
      </c>
      <c r="CD291" t="str">
        <v>2.505443</v>
      </c>
      <c r="CE291" t="str">
        <v>1.073044</v>
      </c>
      <c r="CF291" t="str">
        <v>0.762160</v>
      </c>
      <c r="CG291" t="str">
        <v>0.277261</v>
      </c>
      <c r="CH291" t="str">
        <v>-0.007259</v>
      </c>
      <c r="CI291" t="str">
        <v>0.886587</v>
      </c>
      <c r="CJ291" t="str">
        <v>0.155112</v>
      </c>
      <c r="CK291" t="str">
        <v>153.218506</v>
      </c>
      <c r="CL291" t="str">
        <v>0.001149</v>
      </c>
      <c r="CM291" t="str">
        <v>2.363673</v>
      </c>
      <c r="CN291" t="str">
        <v>0.000005</v>
      </c>
      <c r="CO291" t="str">
        <v>1.000000</v>
      </c>
      <c r="CP291" t="str">
        <v>2.399535</v>
      </c>
      <c r="CQ291" t="str">
        <v>0.000012</v>
      </c>
      <c r="CR291" t="str">
        <v>1.000000</v>
      </c>
      <c r="CS291" t="str">
        <v>0.601056</v>
      </c>
      <c r="CT291" t="str">
        <v>0.600294</v>
      </c>
      <c r="CU291" t="str">
        <v>0.107352</v>
      </c>
      <c r="CV291" t="str">
        <v>0.000000</v>
      </c>
      <c r="CW291" t="str">
        <v>PSF-01163_20250129115437_f6f</v>
      </c>
      <c r="CX291" t="str">
        <v>PFA-00994</v>
      </c>
      <c r="CY291" t="str">
        <v>PSA-00994</v>
      </c>
      <c r="CZ291" t="str">
        <v>PSF-01163</v>
      </c>
      <c r="DA291" t="str">
        <v>RHS-01998</v>
      </c>
      <c r="DB291" t="str">
        <v>3.0.0</v>
      </c>
      <c r="DC291" t="str">
        <v>2025-01-13T08:33:48.201Z</v>
      </c>
    </row>
    <row r="292">
      <c r="A292" t="str">
        <v>289</v>
      </c>
      <c r="B292" t="str">
        <v>11:55:17</v>
      </c>
      <c r="C292" t="str">
        <v>2025-01-29</v>
      </c>
      <c r="D292" t="str">
        <v>K_lowfl_medbth</v>
      </c>
      <c r="E292" t="str">
        <v>Karina Guo</v>
      </c>
      <c r="F292" t="str">
        <v/>
      </c>
      <c r="G292" t="str">
        <v/>
      </c>
      <c r="H292" t="str">
        <v>434</v>
      </c>
      <c r="I292" t="str">
        <v>High</v>
      </c>
      <c r="J292" t="str">
        <f>1/((1/L292)-(1/K292))</f>
        <v>0.118512</v>
      </c>
      <c r="K292" t="str">
        <f>BH292+(BI292*AN292)+(BJ292*AN292*POWER(V292,2))+(BK292*AN292*V292)+(BL292*POWER(AN292,2))</f>
        <v>1.902714</v>
      </c>
      <c r="L292" t="str">
        <f>((M292/1000)*(1000-((T292+S292)/2)))/(T292-S292)</f>
        <v>0.111563</v>
      </c>
      <c r="M292" t="str">
        <f>(AN292*(S292-R292))/(100*U292*(1000-S292))*1000</f>
        <v>0.963220</v>
      </c>
      <c r="N292" t="str">
        <v>2.061134</v>
      </c>
      <c r="O292" t="str">
        <v>2.008099</v>
      </c>
      <c r="P292" t="str">
        <f>0.61365*EXP((17.502*AL292)/(240.97+AL292))</f>
        <v>2.916298</v>
      </c>
      <c r="Q292" t="str">
        <f>P292-N292</f>
        <v>0.855164</v>
      </c>
      <c r="R292" t="str">
        <v>19.777069</v>
      </c>
      <c r="S292" t="str">
        <v>20.299391</v>
      </c>
      <c r="T292" t="str">
        <f>(P292/AM292)*1000</f>
        <v>28.721600</v>
      </c>
      <c r="U292" t="str">
        <f>V292*BG292</f>
        <v>0.441786</v>
      </c>
      <c r="V292" t="str">
        <v>7.500000</v>
      </c>
      <c r="W292" t="str">
        <v>PSF-01163_20250129115517_fa9</v>
      </c>
      <c r="X292" t="str">
        <v>0.000000</v>
      </c>
      <c r="Y292" t="str">
        <v>0.000000</v>
      </c>
      <c r="Z292" t="str">
        <v>0.000000</v>
      </c>
      <c r="AA292" t="str">
        <v>140.268082</v>
      </c>
      <c r="AB292" t="str">
        <v>540.412537</v>
      </c>
      <c r="AC292" t="str">
        <v>0.740443</v>
      </c>
      <c r="AD292" t="str">
        <v>0.5</v>
      </c>
      <c r="AE292" t="str">
        <v>0.80</v>
      </c>
      <c r="AF292" t="str">
        <f>AC292*AD292*AE292*AQ292</f>
        <v>20.804195</v>
      </c>
      <c r="AG292" t="str">
        <v>1.000000</v>
      </c>
      <c r="AH292" t="str">
        <v>66.41</v>
      </c>
      <c r="AI292" t="str">
        <v>64.70</v>
      </c>
      <c r="AJ292" t="str">
        <v>24.59</v>
      </c>
      <c r="AK292" t="str">
        <v>23.56</v>
      </c>
      <c r="AL292" t="str">
        <f>(AK292-AJ292)*(AJ292*0+0)+AK292</f>
        <v>23.56</v>
      </c>
      <c r="AM292" t="str">
        <v>101.54</v>
      </c>
      <c r="AN292" t="str">
        <v>79.8</v>
      </c>
      <c r="AO292" t="str">
        <v>79.5</v>
      </c>
      <c r="AP292" t="str">
        <v>0.4</v>
      </c>
      <c r="AQ292" t="str">
        <v>70</v>
      </c>
      <c r="AR292" t="str">
        <v>3.849</v>
      </c>
      <c r="AS292" t="str">
        <v>11:48:27</v>
      </c>
      <c r="AT292" t="str">
        <v>2025-01-29</v>
      </c>
      <c r="AU292" t="str">
        <v>-1.56</v>
      </c>
      <c r="AV292" t="str">
        <v>1</v>
      </c>
      <c r="AW292" t="str">
        <v>0.001</v>
      </c>
      <c r="AX292" t="str">
        <v>0.000</v>
      </c>
      <c r="AY292" t="str">
        <v>0.002</v>
      </c>
      <c r="AZ292" t="str">
        <v>-0.089</v>
      </c>
      <c r="BA292" t="str">
        <v>-0.303</v>
      </c>
      <c r="BB292" t="str">
        <v>-0.558</v>
      </c>
      <c r="BC292" t="str">
        <v>1</v>
      </c>
      <c r="BD292" t="str">
        <v>75</v>
      </c>
      <c r="BE292" t="str">
        <v>0.001</v>
      </c>
      <c r="BF292" t="str">
        <v>2.000000</v>
      </c>
      <c r="BG292" t="str">
        <v>0.058905</v>
      </c>
      <c r="BH292" t="str">
        <v>0.000000</v>
      </c>
      <c r="BI292" t="str">
        <v>0.029230</v>
      </c>
      <c r="BJ292" t="str">
        <v>0.000000</v>
      </c>
      <c r="BK292" t="str">
        <v>0.000000</v>
      </c>
      <c r="BL292" t="str">
        <v>-0.000068</v>
      </c>
      <c r="BM292" t="str">
        <v>standard</v>
      </c>
      <c r="BN292" t="str">
        <v>0</v>
      </c>
      <c r="BO292" t="str">
        <v>rectangular</v>
      </c>
      <c r="BP292" t="str">
        <v>7000</v>
      </c>
      <c r="BQ292" t="str">
        <v>500</v>
      </c>
      <c r="BR292" t="str">
        <v>1.000000</v>
      </c>
      <c r="BS292" t="str">
        <v>2.000000</v>
      </c>
      <c r="BT292" t="str">
        <v>55537</v>
      </c>
      <c r="BU292" t="str">
        <v>55537</v>
      </c>
      <c r="BV292" t="str">
        <v>55537</v>
      </c>
      <c r="BW292" t="str">
        <v>0.000000</v>
      </c>
      <c r="BX292" t="str">
        <v>-9999</v>
      </c>
      <c r="BY292" t="str">
        <v>0.000000</v>
      </c>
      <c r="BZ292" t="str">
        <v>0.000000</v>
      </c>
      <c r="CA292" t="str">
        <v>0.000000</v>
      </c>
      <c r="CB292" t="str">
        <v>0.000000</v>
      </c>
      <c r="CC292" t="str">
        <v>2.462112</v>
      </c>
      <c r="CD292" t="str">
        <v>2.506260</v>
      </c>
      <c r="CE292" t="str">
        <v>1.073913</v>
      </c>
      <c r="CF292" t="str">
        <v>0.761860</v>
      </c>
      <c r="CG292" t="str">
        <v>0.277175</v>
      </c>
      <c r="CH292" t="str">
        <v>-0.009731</v>
      </c>
      <c r="CI292" t="str">
        <v>0.888045</v>
      </c>
      <c r="CJ292" t="str">
        <v>0.168446</v>
      </c>
      <c r="CK292" t="str">
        <v>140.268082</v>
      </c>
      <c r="CL292" t="str">
        <v>0.001138</v>
      </c>
      <c r="CM292" t="str">
        <v>2.363673</v>
      </c>
      <c r="CN292" t="str">
        <v>0.000005</v>
      </c>
      <c r="CO292" t="str">
        <v>1.000000</v>
      </c>
      <c r="CP292" t="str">
        <v>2.399535</v>
      </c>
      <c r="CQ292" t="str">
        <v>0.000012</v>
      </c>
      <c r="CR292" t="str">
        <v>1.000000</v>
      </c>
      <c r="CS292" t="str">
        <v>0.601056</v>
      </c>
      <c r="CT292" t="str">
        <v>0.600294</v>
      </c>
      <c r="CU292" t="str">
        <v>0.107352</v>
      </c>
      <c r="CV292" t="str">
        <v>0.000000</v>
      </c>
      <c r="CW292" t="str">
        <v>PSF-01163_20250129115517_fa9</v>
      </c>
      <c r="CX292" t="str">
        <v>PFA-00994</v>
      </c>
      <c r="CY292" t="str">
        <v>PSA-00994</v>
      </c>
      <c r="CZ292" t="str">
        <v>PSF-01163</v>
      </c>
      <c r="DA292" t="str">
        <v>RHS-01998</v>
      </c>
      <c r="DB292" t="str">
        <v>3.0.0</v>
      </c>
      <c r="DC292" t="str">
        <v>2025-01-13T08:33:48.201Z</v>
      </c>
    </row>
    <row r="293">
      <c r="A293" t="str">
        <v>290</v>
      </c>
      <c r="B293" t="str">
        <v>11:55:54</v>
      </c>
      <c r="C293" t="str">
        <v>2025-01-29</v>
      </c>
      <c r="D293" t="str">
        <v>K_lowfl_medbth</v>
      </c>
      <c r="E293" t="str">
        <v>Karina Guo</v>
      </c>
      <c r="F293" t="str">
        <v/>
      </c>
      <c r="G293" t="str">
        <v/>
      </c>
      <c r="H293" t="str">
        <v>434</v>
      </c>
      <c r="I293" t="str">
        <v>High</v>
      </c>
      <c r="J293" t="str">
        <f>1/((1/L293)-(1/K293))</f>
        <v>0.108804</v>
      </c>
      <c r="K293" t="str">
        <f>BH293+(BI293*AN293)+(BJ293*AN293*POWER(V293,2))+(BK293*AN293*V293)+(BL293*POWER(AN293,2))</f>
        <v>1.901690</v>
      </c>
      <c r="L293" t="str">
        <f>((M293/1000)*(1000-((T293+S293)/2)))/(T293-S293)</f>
        <v>0.102916</v>
      </c>
      <c r="M293" t="str">
        <f>(AN293*(S293-R293))/(100*U293*(1000-S293))*1000</f>
        <v>0.940204</v>
      </c>
      <c r="N293" t="str">
        <v>2.050215</v>
      </c>
      <c r="O293" t="str">
        <v>1.998408</v>
      </c>
      <c r="P293" t="str">
        <f>0.61365*EXP((17.502*AL293)/(240.97+AL293))</f>
        <v>2.954914</v>
      </c>
      <c r="Q293" t="str">
        <f>P293-N293</f>
        <v>0.904699</v>
      </c>
      <c r="R293" t="str">
        <v>19.682491</v>
      </c>
      <c r="S293" t="str">
        <v>20.192741</v>
      </c>
      <c r="T293" t="str">
        <f>(P293/AM293)*1000</f>
        <v>29.103205</v>
      </c>
      <c r="U293" t="str">
        <f>V293*BG293</f>
        <v>0.441786</v>
      </c>
      <c r="V293" t="str">
        <v>7.500000</v>
      </c>
      <c r="W293" t="str">
        <v>PSF-01163_20250129115554_dba</v>
      </c>
      <c r="X293" t="str">
        <v>0.000000</v>
      </c>
      <c r="Y293" t="str">
        <v>0.000000</v>
      </c>
      <c r="Z293" t="str">
        <v>0.000000</v>
      </c>
      <c r="AA293" t="str">
        <v>160.617477</v>
      </c>
      <c r="AB293" t="str">
        <v>568.569641</v>
      </c>
      <c r="AC293" t="str">
        <v>0.717506</v>
      </c>
      <c r="AD293" t="str">
        <v>0.5</v>
      </c>
      <c r="AE293" t="str">
        <v>0.80</v>
      </c>
      <c r="AF293" t="str">
        <f>AC293*AD293*AE293*AQ293</f>
        <v>19.472691</v>
      </c>
      <c r="AG293" t="str">
        <v>1.000000</v>
      </c>
      <c r="AH293" t="str">
        <v>66.03</v>
      </c>
      <c r="AI293" t="str">
        <v>64.36</v>
      </c>
      <c r="AJ293" t="str">
        <v>24.60</v>
      </c>
      <c r="AK293" t="str">
        <v>23.78</v>
      </c>
      <c r="AL293" t="str">
        <f>(AK293-AJ293)*(AJ293*0+0)+AK293</f>
        <v>23.78</v>
      </c>
      <c r="AM293" t="str">
        <v>101.53</v>
      </c>
      <c r="AN293" t="str">
        <v>79.8</v>
      </c>
      <c r="AO293" t="str">
        <v>79.8</v>
      </c>
      <c r="AP293" t="str">
        <v>0.0</v>
      </c>
      <c r="AQ293" t="str">
        <v>68</v>
      </c>
      <c r="AR293" t="str">
        <v>3.849</v>
      </c>
      <c r="AS293" t="str">
        <v>11:48:27</v>
      </c>
      <c r="AT293" t="str">
        <v>2025-01-29</v>
      </c>
      <c r="AU293" t="str">
        <v>-1.56</v>
      </c>
      <c r="AV293" t="str">
        <v>1</v>
      </c>
      <c r="AW293" t="str">
        <v>0.001</v>
      </c>
      <c r="AX293" t="str">
        <v>0.000</v>
      </c>
      <c r="AY293" t="str">
        <v>0.003</v>
      </c>
      <c r="AZ293" t="str">
        <v>-0.452</v>
      </c>
      <c r="BA293" t="str">
        <v>-0.627</v>
      </c>
      <c r="BB293" t="str">
        <v>-0.897</v>
      </c>
      <c r="BC293" t="str">
        <v>1</v>
      </c>
      <c r="BD293" t="str">
        <v>75</v>
      </c>
      <c r="BE293" t="str">
        <v>0.001</v>
      </c>
      <c r="BF293" t="str">
        <v>2.000000</v>
      </c>
      <c r="BG293" t="str">
        <v>0.058905</v>
      </c>
      <c r="BH293" t="str">
        <v>0.000000</v>
      </c>
      <c r="BI293" t="str">
        <v>0.029230</v>
      </c>
      <c r="BJ293" t="str">
        <v>0.000000</v>
      </c>
      <c r="BK293" t="str">
        <v>0.000000</v>
      </c>
      <c r="BL293" t="str">
        <v>-0.000068</v>
      </c>
      <c r="BM293" t="str">
        <v>standard</v>
      </c>
      <c r="BN293" t="str">
        <v>0</v>
      </c>
      <c r="BO293" t="str">
        <v>rectangular</v>
      </c>
      <c r="BP293" t="str">
        <v>7000</v>
      </c>
      <c r="BQ293" t="str">
        <v>500</v>
      </c>
      <c r="BR293" t="str">
        <v>1.000000</v>
      </c>
      <c r="BS293" t="str">
        <v>2.000000</v>
      </c>
      <c r="BT293" t="str">
        <v>55537</v>
      </c>
      <c r="BU293" t="str">
        <v>55537</v>
      </c>
      <c r="BV293" t="str">
        <v>55537</v>
      </c>
      <c r="BW293" t="str">
        <v>0.000000</v>
      </c>
      <c r="BX293" t="str">
        <v>-9999</v>
      </c>
      <c r="BY293" t="str">
        <v>0.000000</v>
      </c>
      <c r="BZ293" t="str">
        <v>0.000000</v>
      </c>
      <c r="CA293" t="str">
        <v>0.000000</v>
      </c>
      <c r="CB293" t="str">
        <v>0.000000</v>
      </c>
      <c r="CC293" t="str">
        <v>2.461660</v>
      </c>
      <c r="CD293" t="str">
        <v>2.505737</v>
      </c>
      <c r="CE293" t="str">
        <v>1.073533</v>
      </c>
      <c r="CF293" t="str">
        <v>0.762445</v>
      </c>
      <c r="CG293" t="str">
        <v>0.277081</v>
      </c>
      <c r="CH293" t="str">
        <v>-0.007394</v>
      </c>
      <c r="CI293" t="str">
        <v>0.889548</v>
      </c>
      <c r="CJ293" t="str">
        <v>0.166363</v>
      </c>
      <c r="CK293" t="str">
        <v>160.617477</v>
      </c>
      <c r="CL293" t="str">
        <v>0.001131</v>
      </c>
      <c r="CM293" t="str">
        <v>2.363673</v>
      </c>
      <c r="CN293" t="str">
        <v>0.000005</v>
      </c>
      <c r="CO293" t="str">
        <v>1.000000</v>
      </c>
      <c r="CP293" t="str">
        <v>2.399535</v>
      </c>
      <c r="CQ293" t="str">
        <v>0.000012</v>
      </c>
      <c r="CR293" t="str">
        <v>1.000000</v>
      </c>
      <c r="CS293" t="str">
        <v>0.601056</v>
      </c>
      <c r="CT293" t="str">
        <v>0.600294</v>
      </c>
      <c r="CU293" t="str">
        <v>0.107352</v>
      </c>
      <c r="CV293" t="str">
        <v>0.000000</v>
      </c>
      <c r="CW293" t="str">
        <v>PSF-01163_20250129115554_dba</v>
      </c>
      <c r="CX293" t="str">
        <v>PFA-00994</v>
      </c>
      <c r="CY293" t="str">
        <v>PSA-00994</v>
      </c>
      <c r="CZ293" t="str">
        <v>PSF-01163</v>
      </c>
      <c r="DA293" t="str">
        <v>RHS-01998</v>
      </c>
      <c r="DB293" t="str">
        <v>3.0.0</v>
      </c>
      <c r="DC293" t="str">
        <v>2025-01-13T08:33:48.201Z</v>
      </c>
    </row>
    <row r="294">
      <c r="A294" t="str">
        <v>291</v>
      </c>
      <c r="B294" t="str">
        <v>11:56:21</v>
      </c>
      <c r="C294" t="str">
        <v>2025-01-29</v>
      </c>
      <c r="D294" t="str">
        <v>K_lowfl_medbth</v>
      </c>
      <c r="E294" t="str">
        <v>Karina Guo</v>
      </c>
      <c r="F294" t="str">
        <v/>
      </c>
      <c r="G294" t="str">
        <v/>
      </c>
      <c r="H294" t="str">
        <v>434</v>
      </c>
      <c r="I294" t="str">
        <v>High</v>
      </c>
      <c r="J294" t="str">
        <f>1/((1/L294)-(1/K294))</f>
        <v>0.091347</v>
      </c>
      <c r="K294" t="str">
        <f>BH294+(BI294*AN294)+(BJ294*AN294*POWER(V294,2))+(BK294*AN294*V294)+(BL294*POWER(AN294,2))</f>
        <v>1.902402</v>
      </c>
      <c r="L294" t="str">
        <f>((M294/1000)*(1000-((T294+S294)/2)))/(T294-S294)</f>
        <v>0.087162</v>
      </c>
      <c r="M294" t="str">
        <f>(AN294*(S294-R294))/(100*U294*(1000-S294))*1000</f>
        <v>0.763992</v>
      </c>
      <c r="N294" t="str">
        <v>2.056049</v>
      </c>
      <c r="O294" t="str">
        <v>2.013974</v>
      </c>
      <c r="P294" t="str">
        <f>0.61365*EXP((17.502*AL294)/(240.97+AL294))</f>
        <v>2.924181</v>
      </c>
      <c r="Q294" t="str">
        <f>P294-N294</f>
        <v>0.868133</v>
      </c>
      <c r="R294" t="str">
        <v>19.835558</v>
      </c>
      <c r="S294" t="str">
        <v>20.249954</v>
      </c>
      <c r="T294" t="str">
        <f>(P294/AM294)*1000</f>
        <v>28.800163</v>
      </c>
      <c r="U294" t="str">
        <f>V294*BG294</f>
        <v>0.441786</v>
      </c>
      <c r="V294" t="str">
        <v>7.500000</v>
      </c>
      <c r="W294" t="str">
        <v>PSF-01163_20250129115621_772</v>
      </c>
      <c r="X294" t="str">
        <v>0.000000</v>
      </c>
      <c r="Y294" t="str">
        <v>0.000000</v>
      </c>
      <c r="Z294" t="str">
        <v>0.000000</v>
      </c>
      <c r="AA294" t="str">
        <v>133.424164</v>
      </c>
      <c r="AB294" t="str">
        <v>554.775940</v>
      </c>
      <c r="AC294" t="str">
        <v>0.759499</v>
      </c>
      <c r="AD294" t="str">
        <v>0.5</v>
      </c>
      <c r="AE294" t="str">
        <v>0.80</v>
      </c>
      <c r="AF294" t="str">
        <f>AC294*AD294*AE294*AQ294</f>
        <v>21.895756</v>
      </c>
      <c r="AG294" t="str">
        <v>1.000000</v>
      </c>
      <c r="AH294" t="str">
        <v>66.18</v>
      </c>
      <c r="AI294" t="str">
        <v>64.83</v>
      </c>
      <c r="AJ294" t="str">
        <v>24.61</v>
      </c>
      <c r="AK294" t="str">
        <v>23.60</v>
      </c>
      <c r="AL294" t="str">
        <f>(AK294-AJ294)*(AJ294*0+0)+AK294</f>
        <v>23.60</v>
      </c>
      <c r="AM294" t="str">
        <v>101.53</v>
      </c>
      <c r="AN294" t="str">
        <v>79.8</v>
      </c>
      <c r="AO294" t="str">
        <v>79.9</v>
      </c>
      <c r="AP294" t="str">
        <v>-0.2</v>
      </c>
      <c r="AQ294" t="str">
        <v>72</v>
      </c>
      <c r="AR294" t="str">
        <v>3.847</v>
      </c>
      <c r="AS294" t="str">
        <v>11:48:27</v>
      </c>
      <c r="AT294" t="str">
        <v>2025-01-29</v>
      </c>
      <c r="AU294" t="str">
        <v>-1.56</v>
      </c>
      <c r="AV294" t="str">
        <v>1</v>
      </c>
      <c r="AW294" t="str">
        <v>0.000</v>
      </c>
      <c r="AX294" t="str">
        <v>0.001</v>
      </c>
      <c r="AY294" t="str">
        <v>0.003</v>
      </c>
      <c r="AZ294" t="str">
        <v>-0.141</v>
      </c>
      <c r="BA294" t="str">
        <v>-0.538</v>
      </c>
      <c r="BB294" t="str">
        <v>-1.091</v>
      </c>
      <c r="BC294" t="str">
        <v>1</v>
      </c>
      <c r="BD294" t="str">
        <v>75</v>
      </c>
      <c r="BE294" t="str">
        <v>0.001</v>
      </c>
      <c r="BF294" t="str">
        <v>2.000000</v>
      </c>
      <c r="BG294" t="str">
        <v>0.058905</v>
      </c>
      <c r="BH294" t="str">
        <v>0.000000</v>
      </c>
      <c r="BI294" t="str">
        <v>0.029230</v>
      </c>
      <c r="BJ294" t="str">
        <v>0.000000</v>
      </c>
      <c r="BK294" t="str">
        <v>0.000000</v>
      </c>
      <c r="BL294" t="str">
        <v>-0.000068</v>
      </c>
      <c r="BM294" t="str">
        <v>standard</v>
      </c>
      <c r="BN294" t="str">
        <v>0</v>
      </c>
      <c r="BO294" t="str">
        <v>rectangular</v>
      </c>
      <c r="BP294" t="str">
        <v>7000</v>
      </c>
      <c r="BQ294" t="str">
        <v>500</v>
      </c>
      <c r="BR294" t="str">
        <v>1.000000</v>
      </c>
      <c r="BS294" t="str">
        <v>2.000000</v>
      </c>
      <c r="BT294" t="str">
        <v>55537</v>
      </c>
      <c r="BU294" t="str">
        <v>55537</v>
      </c>
      <c r="BV294" t="str">
        <v>55537</v>
      </c>
      <c r="BW294" t="str">
        <v>0.000000</v>
      </c>
      <c r="BX294" t="str">
        <v>-9999</v>
      </c>
      <c r="BY294" t="str">
        <v>0.000000</v>
      </c>
      <c r="BZ294" t="str">
        <v>0.000000</v>
      </c>
      <c r="CA294" t="str">
        <v>0.000000</v>
      </c>
      <c r="CB294" t="str">
        <v>0.000000</v>
      </c>
      <c r="CC294" t="str">
        <v>2.462276</v>
      </c>
      <c r="CD294" t="str">
        <v>2.505951</v>
      </c>
      <c r="CE294" t="str">
        <v>1.073797</v>
      </c>
      <c r="CF294" t="str">
        <v>0.762851</v>
      </c>
      <c r="CG294" t="str">
        <v>0.276999</v>
      </c>
      <c r="CH294" t="str">
        <v>-0.009411</v>
      </c>
      <c r="CI294" t="str">
        <v>0.890539</v>
      </c>
      <c r="CJ294" t="str">
        <v>0.170038</v>
      </c>
      <c r="CK294" t="str">
        <v>133.424164</v>
      </c>
      <c r="CL294" t="str">
        <v>0.001122</v>
      </c>
      <c r="CM294" t="str">
        <v>2.363673</v>
      </c>
      <c r="CN294" t="str">
        <v>0.000005</v>
      </c>
      <c r="CO294" t="str">
        <v>1.000000</v>
      </c>
      <c r="CP294" t="str">
        <v>2.399535</v>
      </c>
      <c r="CQ294" t="str">
        <v>0.000012</v>
      </c>
      <c r="CR294" t="str">
        <v>1.000000</v>
      </c>
      <c r="CS294" t="str">
        <v>0.601056</v>
      </c>
      <c r="CT294" t="str">
        <v>0.600294</v>
      </c>
      <c r="CU294" t="str">
        <v>0.107352</v>
      </c>
      <c r="CV294" t="str">
        <v>0.000000</v>
      </c>
      <c r="CW294" t="str">
        <v>PSF-01163_20250129115621_772</v>
      </c>
      <c r="CX294" t="str">
        <v>PFA-00994</v>
      </c>
      <c r="CY294" t="str">
        <v>PSA-00994</v>
      </c>
      <c r="CZ294" t="str">
        <v>PSF-01163</v>
      </c>
      <c r="DA294" t="str">
        <v>RHS-01998</v>
      </c>
      <c r="DB294" t="str">
        <v>3.0.0</v>
      </c>
      <c r="DC294" t="str">
        <v>2025-01-13T08:33:48.201Z</v>
      </c>
    </row>
    <row r="295">
      <c r="A295" t="str">
        <v>292</v>
      </c>
      <c r="B295" t="str">
        <v>11:56:50</v>
      </c>
      <c r="C295" t="str">
        <v>2025-01-29</v>
      </c>
      <c r="D295" t="str">
        <v>K_lowfl_medbth</v>
      </c>
      <c r="E295" t="str">
        <v>Karina Guo</v>
      </c>
      <c r="F295" t="str">
        <v/>
      </c>
      <c r="G295" t="str">
        <v/>
      </c>
      <c r="H295" t="str">
        <v>167</v>
      </c>
      <c r="I295" t="str">
        <v>Low</v>
      </c>
      <c r="J295" t="str">
        <f>1/((1/L295)-(1/K295))</f>
        <v>0.076148</v>
      </c>
      <c r="K295" t="str">
        <f>BH295+(BI295*AN295)+(BJ295*AN295*POWER(V295,2))+(BK295*AN295*V295)+(BL295*POWER(AN295,2))</f>
        <v>1.903816</v>
      </c>
      <c r="L295" t="str">
        <f>((M295/1000)*(1000-((T295+S295)/2)))/(T295-S295)</f>
        <v>0.073220</v>
      </c>
      <c r="M295" t="str">
        <f>(AN295*(S295-R295))/(100*U295*(1000-S295))*1000</f>
        <v>0.669009</v>
      </c>
      <c r="N295" t="str">
        <v>2.050747</v>
      </c>
      <c r="O295" t="str">
        <v>2.013937</v>
      </c>
      <c r="P295" t="str">
        <f>0.61365*EXP((17.502*AL295)/(240.97+AL295))</f>
        <v>2.955580</v>
      </c>
      <c r="Q295" t="str">
        <f>P295-N295</f>
        <v>0.904832</v>
      </c>
      <c r="R295" t="str">
        <v>19.835394</v>
      </c>
      <c r="S295" t="str">
        <v>20.197941</v>
      </c>
      <c r="T295" t="str">
        <f>(P295/AM295)*1000</f>
        <v>29.109690</v>
      </c>
      <c r="U295" t="str">
        <f>V295*BG295</f>
        <v>0.441786</v>
      </c>
      <c r="V295" t="str">
        <v>7.500000</v>
      </c>
      <c r="W295" t="str">
        <v>PSF-01163_20250129115650_b18</v>
      </c>
      <c r="X295" t="str">
        <v>0.000000</v>
      </c>
      <c r="Y295" t="str">
        <v>0.000000</v>
      </c>
      <c r="Z295" t="str">
        <v>0.000000</v>
      </c>
      <c r="AA295" t="str">
        <v>149.609329</v>
      </c>
      <c r="AB295" t="str">
        <v>517.617004</v>
      </c>
      <c r="AC295" t="str">
        <v>0.710965</v>
      </c>
      <c r="AD295" t="str">
        <v>0.5</v>
      </c>
      <c r="AE295" t="str">
        <v>0.80</v>
      </c>
      <c r="AF295" t="str">
        <f>AC295*AD295*AE295*AQ295</f>
        <v>19.239985</v>
      </c>
      <c r="AG295" t="str">
        <v>1.000000</v>
      </c>
      <c r="AH295" t="str">
        <v>65.98</v>
      </c>
      <c r="AI295" t="str">
        <v>64.79</v>
      </c>
      <c r="AJ295" t="str">
        <v>24.62</v>
      </c>
      <c r="AK295" t="str">
        <v>23.78</v>
      </c>
      <c r="AL295" t="str">
        <f>(AK295-AJ295)*(AJ295*0+0)+AK295</f>
        <v>23.78</v>
      </c>
      <c r="AM295" t="str">
        <v>101.53</v>
      </c>
      <c r="AN295" t="str">
        <v>79.9</v>
      </c>
      <c r="AO295" t="str">
        <v>79.4</v>
      </c>
      <c r="AP295" t="str">
        <v>0.6</v>
      </c>
      <c r="AQ295" t="str">
        <v>68</v>
      </c>
      <c r="AR295" t="str">
        <v>3.848</v>
      </c>
      <c r="AS295" t="str">
        <v>11:48:27</v>
      </c>
      <c r="AT295" t="str">
        <v>2025-01-29</v>
      </c>
      <c r="AU295" t="str">
        <v>-1.56</v>
      </c>
      <c r="AV295" t="str">
        <v>1</v>
      </c>
      <c r="AW295" t="str">
        <v>0.001</v>
      </c>
      <c r="AX295" t="str">
        <v>0.001</v>
      </c>
      <c r="AY295" t="str">
        <v>0.002</v>
      </c>
      <c r="AZ295" t="str">
        <v>-0.131</v>
      </c>
      <c r="BA295" t="str">
        <v>-0.163</v>
      </c>
      <c r="BB295" t="str">
        <v>-0.493</v>
      </c>
      <c r="BC295" t="str">
        <v>1</v>
      </c>
      <c r="BD295" t="str">
        <v>75</v>
      </c>
      <c r="BE295" t="str">
        <v>0.001</v>
      </c>
      <c r="BF295" t="str">
        <v>2.000000</v>
      </c>
      <c r="BG295" t="str">
        <v>0.058905</v>
      </c>
      <c r="BH295" t="str">
        <v>0.000000</v>
      </c>
      <c r="BI295" t="str">
        <v>0.029230</v>
      </c>
      <c r="BJ295" t="str">
        <v>0.000000</v>
      </c>
      <c r="BK295" t="str">
        <v>0.000000</v>
      </c>
      <c r="BL295" t="str">
        <v>-0.000068</v>
      </c>
      <c r="BM295" t="str">
        <v>standard</v>
      </c>
      <c r="BN295" t="str">
        <v>0</v>
      </c>
      <c r="BO295" t="str">
        <v>rectangular</v>
      </c>
      <c r="BP295" t="str">
        <v>7000</v>
      </c>
      <c r="BQ295" t="str">
        <v>500</v>
      </c>
      <c r="BR295" t="str">
        <v>1.000000</v>
      </c>
      <c r="BS295" t="str">
        <v>2.000000</v>
      </c>
      <c r="BT295" t="str">
        <v>55537</v>
      </c>
      <c r="BU295" t="str">
        <v>55537</v>
      </c>
      <c r="BV295" t="str">
        <v>55537</v>
      </c>
      <c r="BW295" t="str">
        <v>0.000000</v>
      </c>
      <c r="BX295" t="str">
        <v>-9999</v>
      </c>
      <c r="BY295" t="str">
        <v>0.000000</v>
      </c>
      <c r="BZ295" t="str">
        <v>0.000000</v>
      </c>
      <c r="CA295" t="str">
        <v>0.000000</v>
      </c>
      <c r="CB295" t="str">
        <v>0.000000</v>
      </c>
      <c r="CC295" t="str">
        <v>2.462224</v>
      </c>
      <c r="CD295" t="str">
        <v>2.505667</v>
      </c>
      <c r="CE295" t="str">
        <v>1.074323</v>
      </c>
      <c r="CF295" t="str">
        <v>0.761588</v>
      </c>
      <c r="CG295" t="str">
        <v>0.276893</v>
      </c>
      <c r="CH295" t="str">
        <v>-0.007542</v>
      </c>
      <c r="CI295" t="str">
        <v>0.891674</v>
      </c>
      <c r="CJ295" t="str">
        <v>0.166195</v>
      </c>
      <c r="CK295" t="str">
        <v>149.609329</v>
      </c>
      <c r="CL295" t="str">
        <v>0.001136</v>
      </c>
      <c r="CM295" t="str">
        <v>2.363673</v>
      </c>
      <c r="CN295" t="str">
        <v>0.000005</v>
      </c>
      <c r="CO295" t="str">
        <v>1.000000</v>
      </c>
      <c r="CP295" t="str">
        <v>2.399535</v>
      </c>
      <c r="CQ295" t="str">
        <v>0.000012</v>
      </c>
      <c r="CR295" t="str">
        <v>1.000000</v>
      </c>
      <c r="CS295" t="str">
        <v>0.601056</v>
      </c>
      <c r="CT295" t="str">
        <v>0.600294</v>
      </c>
      <c r="CU295" t="str">
        <v>0.107352</v>
      </c>
      <c r="CV295" t="str">
        <v>0.000000</v>
      </c>
      <c r="CW295" t="str">
        <v>PSF-01163_20250129115650_b18</v>
      </c>
      <c r="CX295" t="str">
        <v>PFA-00994</v>
      </c>
      <c r="CY295" t="str">
        <v>PSA-00994</v>
      </c>
      <c r="CZ295" t="str">
        <v>PSF-01163</v>
      </c>
      <c r="DA295" t="str">
        <v>RHS-01998</v>
      </c>
      <c r="DB295" t="str">
        <v>3.0.0</v>
      </c>
      <c r="DC295" t="str">
        <v>2025-01-13T08:33:48.201Z</v>
      </c>
    </row>
    <row r="296">
      <c r="A296" t="str">
        <v>293</v>
      </c>
      <c r="B296" t="str">
        <v>11:57:35</v>
      </c>
      <c r="C296" t="str">
        <v>2025-01-29</v>
      </c>
      <c r="D296" t="str">
        <v>K_lowfl_medbth</v>
      </c>
      <c r="E296" t="str">
        <v>Karina Guo</v>
      </c>
      <c r="F296" t="str">
        <v/>
      </c>
      <c r="G296" t="str">
        <v/>
      </c>
      <c r="H296" t="str">
        <v>167</v>
      </c>
      <c r="I296" t="str">
        <v>Low</v>
      </c>
      <c r="J296" t="str">
        <f>1/((1/L296)-(1/K296))</f>
        <v>0.138533</v>
      </c>
      <c r="K296" t="str">
        <f>BH296+(BI296*AN296)+(BJ296*AN296*POWER(V296,2))+(BK296*AN296*V296)+(BL296*POWER(AN296,2))</f>
        <v>1.899835</v>
      </c>
      <c r="L296" t="str">
        <f>((M296/1000)*(1000-((T296+S296)/2)))/(T296-S296)</f>
        <v>0.129118</v>
      </c>
      <c r="M296" t="str">
        <f>(AN296*(S296-R296))/(100*U296*(1000-S296))*1000</f>
        <v>1.097792</v>
      </c>
      <c r="N296" t="str">
        <v>2.084182</v>
      </c>
      <c r="O296" t="str">
        <v>2.023637</v>
      </c>
      <c r="P296" t="str">
        <f>0.61365*EXP((17.502*AL296)/(240.97+AL296))</f>
        <v>2.926126</v>
      </c>
      <c r="Q296" t="str">
        <f>P296-N296</f>
        <v>0.841943</v>
      </c>
      <c r="R296" t="str">
        <v>19.931173</v>
      </c>
      <c r="S296" t="str">
        <v>20.527494</v>
      </c>
      <c r="T296" t="str">
        <f>(P296/AM296)*1000</f>
        <v>28.819950</v>
      </c>
      <c r="U296" t="str">
        <f>V296*BG296</f>
        <v>0.441786</v>
      </c>
      <c r="V296" t="str">
        <v>7.500000</v>
      </c>
      <c r="W296" t="str">
        <v>PSF-01163_20250129115735_13f</v>
      </c>
      <c r="X296" t="str">
        <v>0.000000</v>
      </c>
      <c r="Y296" t="str">
        <v>0.000000</v>
      </c>
      <c r="Z296" t="str">
        <v>0.000000</v>
      </c>
      <c r="AA296" t="str">
        <v>137.644882</v>
      </c>
      <c r="AB296" t="str">
        <v>553.049316</v>
      </c>
      <c r="AC296" t="str">
        <v>0.751116</v>
      </c>
      <c r="AD296" t="str">
        <v>0.5</v>
      </c>
      <c r="AE296" t="str">
        <v>0.80</v>
      </c>
      <c r="AF296" t="str">
        <f>AC296*AD296*AE296*AQ296</f>
        <v>23.259968</v>
      </c>
      <c r="AG296" t="str">
        <v>1.000000</v>
      </c>
      <c r="AH296" t="str">
        <v>66.98</v>
      </c>
      <c r="AI296" t="str">
        <v>65.03</v>
      </c>
      <c r="AJ296" t="str">
        <v>24.64</v>
      </c>
      <c r="AK296" t="str">
        <v>23.61</v>
      </c>
      <c r="AL296" t="str">
        <f>(AK296-AJ296)*(AJ296*0+0)+AK296</f>
        <v>23.61</v>
      </c>
      <c r="AM296" t="str">
        <v>101.53</v>
      </c>
      <c r="AN296" t="str">
        <v>79.7</v>
      </c>
      <c r="AO296" t="str">
        <v>68.9</v>
      </c>
      <c r="AP296" t="str">
        <v>13.5</v>
      </c>
      <c r="AQ296" t="str">
        <v>77</v>
      </c>
      <c r="AR296" t="str">
        <v>3.847</v>
      </c>
      <c r="AS296" t="str">
        <v>11:48:27</v>
      </c>
      <c r="AT296" t="str">
        <v>2025-01-29</v>
      </c>
      <c r="AU296" t="str">
        <v>-1.56</v>
      </c>
      <c r="AV296" t="str">
        <v>1</v>
      </c>
      <c r="AW296" t="str">
        <v>0.001</v>
      </c>
      <c r="AX296" t="str">
        <v>0.001</v>
      </c>
      <c r="AY296" t="str">
        <v>0.003</v>
      </c>
      <c r="AZ296" t="str">
        <v>0.125</v>
      </c>
      <c r="BA296" t="str">
        <v>0.179</v>
      </c>
      <c r="BB296" t="str">
        <v>0.481</v>
      </c>
      <c r="BC296" t="str">
        <v>1</v>
      </c>
      <c r="BD296" t="str">
        <v>75</v>
      </c>
      <c r="BE296" t="str">
        <v>0.001</v>
      </c>
      <c r="BF296" t="str">
        <v>2.000000</v>
      </c>
      <c r="BG296" t="str">
        <v>0.058905</v>
      </c>
      <c r="BH296" t="str">
        <v>0.000000</v>
      </c>
      <c r="BI296" t="str">
        <v>0.029230</v>
      </c>
      <c r="BJ296" t="str">
        <v>0.000000</v>
      </c>
      <c r="BK296" t="str">
        <v>0.000000</v>
      </c>
      <c r="BL296" t="str">
        <v>-0.000068</v>
      </c>
      <c r="BM296" t="str">
        <v>standard</v>
      </c>
      <c r="BN296" t="str">
        <v>0</v>
      </c>
      <c r="BO296" t="str">
        <v>rectangular</v>
      </c>
      <c r="BP296" t="str">
        <v>7000</v>
      </c>
      <c r="BQ296" t="str">
        <v>500</v>
      </c>
      <c r="BR296" t="str">
        <v>1.000000</v>
      </c>
      <c r="BS296" t="str">
        <v>2.000000</v>
      </c>
      <c r="BT296" t="str">
        <v>55537</v>
      </c>
      <c r="BU296" t="str">
        <v>55537</v>
      </c>
      <c r="BV296" t="str">
        <v>55537</v>
      </c>
      <c r="BW296" t="str">
        <v>0.000000</v>
      </c>
      <c r="BX296" t="str">
        <v>-9999</v>
      </c>
      <c r="BY296" t="str">
        <v>0.000000</v>
      </c>
      <c r="BZ296" t="str">
        <v>0.000000</v>
      </c>
      <c r="CA296" t="str">
        <v>0.000000</v>
      </c>
      <c r="CB296" t="str">
        <v>0.000000</v>
      </c>
      <c r="CC296" t="str">
        <v>2.462533</v>
      </c>
      <c r="CD296" t="str">
        <v>2.507018</v>
      </c>
      <c r="CE296" t="str">
        <v>1.072844</v>
      </c>
      <c r="CF296" t="str">
        <v>0.738853</v>
      </c>
      <c r="CG296" t="str">
        <v>0.276687</v>
      </c>
      <c r="CH296" t="str">
        <v>-0.009603</v>
      </c>
      <c r="CI296" t="str">
        <v>0.893422</v>
      </c>
      <c r="CJ296" t="str">
        <v>0.174687</v>
      </c>
      <c r="CK296" t="str">
        <v>137.644882</v>
      </c>
      <c r="CL296" t="str">
        <v>0.001140</v>
      </c>
      <c r="CM296" t="str">
        <v>2.363673</v>
      </c>
      <c r="CN296" t="str">
        <v>0.000005</v>
      </c>
      <c r="CO296" t="str">
        <v>1.000000</v>
      </c>
      <c r="CP296" t="str">
        <v>2.399535</v>
      </c>
      <c r="CQ296" t="str">
        <v>0.000012</v>
      </c>
      <c r="CR296" t="str">
        <v>1.000000</v>
      </c>
      <c r="CS296" t="str">
        <v>0.601056</v>
      </c>
      <c r="CT296" t="str">
        <v>0.600294</v>
      </c>
      <c r="CU296" t="str">
        <v>0.107352</v>
      </c>
      <c r="CV296" t="str">
        <v>0.000000</v>
      </c>
      <c r="CW296" t="str">
        <v>PSF-01163_20250129115735_13f</v>
      </c>
      <c r="CX296" t="str">
        <v>PFA-00994</v>
      </c>
      <c r="CY296" t="str">
        <v>PSA-00994</v>
      </c>
      <c r="CZ296" t="str">
        <v>PSF-01163</v>
      </c>
      <c r="DA296" t="str">
        <v>RHS-01998</v>
      </c>
      <c r="DB296" t="str">
        <v>3.0.0</v>
      </c>
      <c r="DC296" t="str">
        <v>2025-01-13T08:33:48.201Z</v>
      </c>
    </row>
    <row r="297">
      <c r="A297" t="str">
        <v>294</v>
      </c>
      <c r="B297" t="str">
        <v>11:58:17</v>
      </c>
      <c r="C297" t="str">
        <v>2025-01-29</v>
      </c>
      <c r="D297" t="str">
        <v>K_lowfl_medbth</v>
      </c>
      <c r="E297" t="str">
        <v>Karina Guo</v>
      </c>
      <c r="F297" t="str">
        <v/>
      </c>
      <c r="G297" t="str">
        <v/>
      </c>
      <c r="H297" t="str">
        <v>167</v>
      </c>
      <c r="I297" t="str">
        <v>Low</v>
      </c>
      <c r="J297" t="str">
        <f>1/((1/L297)-(1/K297))</f>
        <v>0.158011</v>
      </c>
      <c r="K297" t="str">
        <f>BH297+(BI297*AN297)+(BJ297*AN297*POWER(V297,2))+(BK297*AN297*V297)+(BL297*POWER(AN297,2))</f>
        <v>1.907115</v>
      </c>
      <c r="L297" t="str">
        <f>((M297/1000)*(1000-((T297+S297)/2)))/(T297-S297)</f>
        <v>0.145921</v>
      </c>
      <c r="M297" t="str">
        <f>(AN297*(S297-R297))/(100*U297*(1000-S297))*1000</f>
        <v>1.224277</v>
      </c>
      <c r="N297" t="str">
        <v>2.074182</v>
      </c>
      <c r="O297" t="str">
        <v>2.006986</v>
      </c>
      <c r="P297" t="str">
        <f>0.61365*EXP((17.502*AL297)/(240.97+AL297))</f>
        <v>2.905152</v>
      </c>
      <c r="Q297" t="str">
        <f>P297-N297</f>
        <v>0.830970</v>
      </c>
      <c r="R297" t="str">
        <v>19.766979</v>
      </c>
      <c r="S297" t="str">
        <v>20.428795</v>
      </c>
      <c r="T297" t="str">
        <f>(P297/AM297)*1000</f>
        <v>28.613092</v>
      </c>
      <c r="U297" t="str">
        <f>V297*BG297</f>
        <v>0.441786</v>
      </c>
      <c r="V297" t="str">
        <v>7.500000</v>
      </c>
      <c r="W297" t="str">
        <v>PSF-01163_20250129115817_4c2</v>
      </c>
      <c r="X297" t="str">
        <v>0.000000</v>
      </c>
      <c r="Y297" t="str">
        <v>0.000000</v>
      </c>
      <c r="Z297" t="str">
        <v>0.000000</v>
      </c>
      <c r="AA297" t="str">
        <v>139.829987</v>
      </c>
      <c r="AB297" t="str">
        <v>547.232849</v>
      </c>
      <c r="AC297" t="str">
        <v>0.744478</v>
      </c>
      <c r="AD297" t="str">
        <v>0.5</v>
      </c>
      <c r="AE297" t="str">
        <v>0.80</v>
      </c>
      <c r="AF297" t="str">
        <f>AC297*AD297*AE297*AQ297</f>
        <v>25.488762</v>
      </c>
      <c r="AG297" t="str">
        <v>1.000000</v>
      </c>
      <c r="AH297" t="str">
        <v>66.58</v>
      </c>
      <c r="AI297" t="str">
        <v>64.42</v>
      </c>
      <c r="AJ297" t="str">
        <v>24.66</v>
      </c>
      <c r="AK297" t="str">
        <v>23.49</v>
      </c>
      <c r="AL297" t="str">
        <f>(AK297-AJ297)*(AJ297*0+0)+AK297</f>
        <v>23.49</v>
      </c>
      <c r="AM297" t="str">
        <v>101.53</v>
      </c>
      <c r="AN297" t="str">
        <v>80.1</v>
      </c>
      <c r="AO297" t="str">
        <v>79.7</v>
      </c>
      <c r="AP297" t="str">
        <v>0.4</v>
      </c>
      <c r="AQ297" t="str">
        <v>86</v>
      </c>
      <c r="AR297" t="str">
        <v>3.847</v>
      </c>
      <c r="AS297" t="str">
        <v>11:48:27</v>
      </c>
      <c r="AT297" t="str">
        <v>2025-01-29</v>
      </c>
      <c r="AU297" t="str">
        <v>-1.56</v>
      </c>
      <c r="AV297" t="str">
        <v>1</v>
      </c>
      <c r="AW297" t="str">
        <v>0.000</v>
      </c>
      <c r="AX297" t="str">
        <v>0.001</v>
      </c>
      <c r="AY297" t="str">
        <v>0.003</v>
      </c>
      <c r="AZ297" t="str">
        <v>-0.257</v>
      </c>
      <c r="BA297" t="str">
        <v>-0.468</v>
      </c>
      <c r="BB297" t="str">
        <v>-1.032</v>
      </c>
      <c r="BC297" t="str">
        <v>1</v>
      </c>
      <c r="BD297" t="str">
        <v>75</v>
      </c>
      <c r="BE297" t="str">
        <v>0.001</v>
      </c>
      <c r="BF297" t="str">
        <v>2.000000</v>
      </c>
      <c r="BG297" t="str">
        <v>0.058905</v>
      </c>
      <c r="BH297" t="str">
        <v>0.000000</v>
      </c>
      <c r="BI297" t="str">
        <v>0.029230</v>
      </c>
      <c r="BJ297" t="str">
        <v>0.000000</v>
      </c>
      <c r="BK297" t="str">
        <v>0.000000</v>
      </c>
      <c r="BL297" t="str">
        <v>-0.000068</v>
      </c>
      <c r="BM297" t="str">
        <v>standard</v>
      </c>
      <c r="BN297" t="str">
        <v>0</v>
      </c>
      <c r="BO297" t="str">
        <v>rectangular</v>
      </c>
      <c r="BP297" t="str">
        <v>7000</v>
      </c>
      <c r="BQ297" t="str">
        <v>500</v>
      </c>
      <c r="BR297" t="str">
        <v>1.000000</v>
      </c>
      <c r="BS297" t="str">
        <v>2.000000</v>
      </c>
      <c r="BT297" t="str">
        <v>55537</v>
      </c>
      <c r="BU297" t="str">
        <v>55537</v>
      </c>
      <c r="BV297" t="str">
        <v>55537</v>
      </c>
      <c r="BW297" t="str">
        <v>0.000000</v>
      </c>
      <c r="BX297" t="str">
        <v>-9999</v>
      </c>
      <c r="BY297" t="str">
        <v>0.000000</v>
      </c>
      <c r="BZ297" t="str">
        <v>0.000000</v>
      </c>
      <c r="CA297" t="str">
        <v>0.000000</v>
      </c>
      <c r="CB297" t="str">
        <v>0.000000</v>
      </c>
      <c r="CC297" t="str">
        <v>2.461733</v>
      </c>
      <c r="CD297" t="str">
        <v>2.506476</v>
      </c>
      <c r="CE297" t="str">
        <v>1.075550</v>
      </c>
      <c r="CF297" t="str">
        <v>0.762331</v>
      </c>
      <c r="CG297" t="str">
        <v>0.276475</v>
      </c>
      <c r="CH297" t="str">
        <v>-0.011145</v>
      </c>
      <c r="CI297" t="str">
        <v>0.894999</v>
      </c>
      <c r="CJ297" t="str">
        <v>0.181797</v>
      </c>
      <c r="CK297" t="str">
        <v>139.829987</v>
      </c>
      <c r="CL297" t="str">
        <v>0.001136</v>
      </c>
      <c r="CM297" t="str">
        <v>2.363673</v>
      </c>
      <c r="CN297" t="str">
        <v>0.000005</v>
      </c>
      <c r="CO297" t="str">
        <v>1.000000</v>
      </c>
      <c r="CP297" t="str">
        <v>2.399535</v>
      </c>
      <c r="CQ297" t="str">
        <v>0.000012</v>
      </c>
      <c r="CR297" t="str">
        <v>1.000000</v>
      </c>
      <c r="CS297" t="str">
        <v>0.601056</v>
      </c>
      <c r="CT297" t="str">
        <v>0.600294</v>
      </c>
      <c r="CU297" t="str">
        <v>0.107352</v>
      </c>
      <c r="CV297" t="str">
        <v>0.000000</v>
      </c>
      <c r="CW297" t="str">
        <v>PSF-01163_20250129115817_4c2</v>
      </c>
      <c r="CX297" t="str">
        <v>PFA-00994</v>
      </c>
      <c r="CY297" t="str">
        <v>PSA-00994</v>
      </c>
      <c r="CZ297" t="str">
        <v>PSF-01163</v>
      </c>
      <c r="DA297" t="str">
        <v>RHS-01998</v>
      </c>
      <c r="DB297" t="str">
        <v>3.0.0</v>
      </c>
      <c r="DC297" t="str">
        <v>2025-01-13T08:33:48.201Z</v>
      </c>
    </row>
    <row r="298">
      <c r="A298" t="str">
        <v>295</v>
      </c>
      <c r="B298" t="str">
        <v>11:59:07</v>
      </c>
      <c r="C298" t="str">
        <v>2025-01-29</v>
      </c>
      <c r="D298" t="str">
        <v>K_lowfl_medbth</v>
      </c>
      <c r="E298" t="str">
        <v>Karina Guo</v>
      </c>
      <c r="F298" t="str">
        <v/>
      </c>
      <c r="G298" t="str">
        <v/>
      </c>
      <c r="H298" t="str">
        <v>536</v>
      </c>
      <c r="I298" t="str">
        <v>Low</v>
      </c>
      <c r="J298" t="str">
        <f>1/((1/L298)-(1/K298))</f>
        <v>0.078785</v>
      </c>
      <c r="K298" t="str">
        <f>BH298+(BI298*AN298)+(BJ298*AN298*POWER(V298,2))+(BK298*AN298*V298)+(BL298*POWER(AN298,2))</f>
        <v>1.904412</v>
      </c>
      <c r="L298" t="str">
        <f>((M298/1000)*(1000-((T298+S298)/2)))/(T298-S298)</f>
        <v>0.075656</v>
      </c>
      <c r="M298" t="str">
        <f>(AN298*(S298-R298))/(100*U298*(1000-S298))*1000</f>
        <v>0.701299</v>
      </c>
      <c r="N298" t="str">
        <v>2.040823</v>
      </c>
      <c r="O298" t="str">
        <v>2.002249</v>
      </c>
      <c r="P298" t="str">
        <f>0.61365*EXP((17.502*AL298)/(240.97+AL298))</f>
        <v>2.958782</v>
      </c>
      <c r="Q298" t="str">
        <f>P298-N298</f>
        <v>0.917959</v>
      </c>
      <c r="R298" t="str">
        <v>19.721056</v>
      </c>
      <c r="S298" t="str">
        <v>20.100985</v>
      </c>
      <c r="T298" t="str">
        <f>(P298/AM298)*1000</f>
        <v>29.142380</v>
      </c>
      <c r="U298" t="str">
        <f>V298*BG298</f>
        <v>0.441786</v>
      </c>
      <c r="V298" t="str">
        <v>7.500000</v>
      </c>
      <c r="W298" t="str">
        <v>PSF-01163_20250129115907_0bc</v>
      </c>
      <c r="X298" t="str">
        <v>0.000000</v>
      </c>
      <c r="Y298" t="str">
        <v>0.000000</v>
      </c>
      <c r="Z298" t="str">
        <v>0.000000</v>
      </c>
      <c r="AA298" t="str">
        <v>136.196487</v>
      </c>
      <c r="AB298" t="str">
        <v>567.336548</v>
      </c>
      <c r="AC298" t="str">
        <v>0.759937</v>
      </c>
      <c r="AD298" t="str">
        <v>0.5</v>
      </c>
      <c r="AE298" t="str">
        <v>0.80</v>
      </c>
      <c r="AF298" t="str">
        <f>AC298*AD298*AE298*AQ298</f>
        <v>26.361506</v>
      </c>
      <c r="AG298" t="str">
        <v>1.000000</v>
      </c>
      <c r="AH298" t="str">
        <v>65.36</v>
      </c>
      <c r="AI298" t="str">
        <v>64.12</v>
      </c>
      <c r="AJ298" t="str">
        <v>24.70</v>
      </c>
      <c r="AK298" t="str">
        <v>23.80</v>
      </c>
      <c r="AL298" t="str">
        <f>(AK298-AJ298)*(AJ298*0+0)+AK298</f>
        <v>23.80</v>
      </c>
      <c r="AM298" t="str">
        <v>101.53</v>
      </c>
      <c r="AN298" t="str">
        <v>79.9</v>
      </c>
      <c r="AO298" t="str">
        <v>79.6</v>
      </c>
      <c r="AP298" t="str">
        <v>0.4</v>
      </c>
      <c r="AQ298" t="str">
        <v>87</v>
      </c>
      <c r="AR298" t="str">
        <v>3.846</v>
      </c>
      <c r="AS298" t="str">
        <v>11:58:52</v>
      </c>
      <c r="AT298" t="str">
        <v>2025-01-29</v>
      </c>
      <c r="AU298" t="str">
        <v>-1.53</v>
      </c>
      <c r="AV298" t="str">
        <v>1</v>
      </c>
      <c r="AW298" t="str">
        <v>0.001</v>
      </c>
      <c r="AX298" t="str">
        <v>0.001</v>
      </c>
      <c r="AY298" t="str">
        <v>0.002</v>
      </c>
      <c r="AZ298" t="str">
        <v>-0.078</v>
      </c>
      <c r="BA298" t="str">
        <v>-0.093</v>
      </c>
      <c r="BB298" t="str">
        <v>0.402</v>
      </c>
      <c r="BC298" t="str">
        <v>1</v>
      </c>
      <c r="BD298" t="str">
        <v>75</v>
      </c>
      <c r="BE298" t="str">
        <v>0.001</v>
      </c>
      <c r="BF298" t="str">
        <v>2.000000</v>
      </c>
      <c r="BG298" t="str">
        <v>0.058905</v>
      </c>
      <c r="BH298" t="str">
        <v>0.000000</v>
      </c>
      <c r="BI298" t="str">
        <v>0.029230</v>
      </c>
      <c r="BJ298" t="str">
        <v>0.000000</v>
      </c>
      <c r="BK298" t="str">
        <v>0.000000</v>
      </c>
      <c r="BL298" t="str">
        <v>-0.000068</v>
      </c>
      <c r="BM298" t="str">
        <v>standard</v>
      </c>
      <c r="BN298" t="str">
        <v>0</v>
      </c>
      <c r="BO298" t="str">
        <v>rectangular</v>
      </c>
      <c r="BP298" t="str">
        <v>7000</v>
      </c>
      <c r="BQ298" t="str">
        <v>500</v>
      </c>
      <c r="BR298" t="str">
        <v>1.000000</v>
      </c>
      <c r="BS298" t="str">
        <v>2.000000</v>
      </c>
      <c r="BT298" t="str">
        <v>55537</v>
      </c>
      <c r="BU298" t="str">
        <v>55537</v>
      </c>
      <c r="BV298" t="str">
        <v>55537</v>
      </c>
      <c r="BW298" t="str">
        <v>0.000000</v>
      </c>
      <c r="BX298" t="str">
        <v>-9999</v>
      </c>
      <c r="BY298" t="str">
        <v>0.000000</v>
      </c>
      <c r="BZ298" t="str">
        <v>0.000000</v>
      </c>
      <c r="CA298" t="str">
        <v>0.000000</v>
      </c>
      <c r="CB298" t="str">
        <v>0.000000</v>
      </c>
      <c r="CC298" t="str">
        <v>2.461336</v>
      </c>
      <c r="CD298" t="str">
        <v>2.504773</v>
      </c>
      <c r="CE298" t="str">
        <v>1.074544</v>
      </c>
      <c r="CF298" t="str">
        <v>0.762151</v>
      </c>
      <c r="CG298" t="str">
        <v>0.276055</v>
      </c>
      <c r="CH298" t="str">
        <v>-0.008190</v>
      </c>
      <c r="CI298" t="str">
        <v>0.896939</v>
      </c>
      <c r="CJ298" t="str">
        <v>0.182779</v>
      </c>
      <c r="CK298" t="str">
        <v>136.196487</v>
      </c>
      <c r="CL298" t="str">
        <v>0.001136</v>
      </c>
      <c r="CM298" t="str">
        <v>2.363673</v>
      </c>
      <c r="CN298" t="str">
        <v>0.000005</v>
      </c>
      <c r="CO298" t="str">
        <v>1.000000</v>
      </c>
      <c r="CP298" t="str">
        <v>2.399535</v>
      </c>
      <c r="CQ298" t="str">
        <v>0.000012</v>
      </c>
      <c r="CR298" t="str">
        <v>1.000000</v>
      </c>
      <c r="CS298" t="str">
        <v>0.601056</v>
      </c>
      <c r="CT298" t="str">
        <v>0.600294</v>
      </c>
      <c r="CU298" t="str">
        <v>0.107352</v>
      </c>
      <c r="CV298" t="str">
        <v>0.000000</v>
      </c>
      <c r="CW298" t="str">
        <v>PSF-01163_20250129115907_0bc</v>
      </c>
      <c r="CX298" t="str">
        <v>PFA-00994</v>
      </c>
      <c r="CY298" t="str">
        <v>PSA-00994</v>
      </c>
      <c r="CZ298" t="str">
        <v>PSF-01163</v>
      </c>
      <c r="DA298" t="str">
        <v>RHS-01998</v>
      </c>
      <c r="DB298" t="str">
        <v>3.0.0</v>
      </c>
      <c r="DC298" t="str">
        <v>2025-01-13T08:33:48.201Z</v>
      </c>
    </row>
    <row r="299">
      <c r="A299" t="str">
        <v>296</v>
      </c>
      <c r="B299" t="str">
        <v>11:59:38</v>
      </c>
      <c r="C299" t="str">
        <v>2025-01-29</v>
      </c>
      <c r="D299" t="str">
        <v>K_lowfl_medbth</v>
      </c>
      <c r="E299" t="str">
        <v>Karina Guo</v>
      </c>
      <c r="F299" t="str">
        <v/>
      </c>
      <c r="G299" t="str">
        <v/>
      </c>
      <c r="H299" t="str">
        <v>536</v>
      </c>
      <c r="I299" t="str">
        <v>Low</v>
      </c>
      <c r="J299" t="str">
        <f>1/((1/L299)-(1/K299))</f>
        <v>0.082329</v>
      </c>
      <c r="K299" t="str">
        <f>BH299+(BI299*AN299)+(BJ299*AN299*POWER(V299,2))+(BK299*AN299*V299)+(BL299*POWER(AN299,2))</f>
        <v>1.903836</v>
      </c>
      <c r="L299" t="str">
        <f>((M299/1000)*(1000-((T299+S299)/2)))/(T299-S299)</f>
        <v>0.078916</v>
      </c>
      <c r="M299" t="str">
        <f>(AN299*(S299-R299))/(100*U299*(1000-S299))*1000</f>
        <v>0.730059</v>
      </c>
      <c r="N299" t="str">
        <v>2.048738</v>
      </c>
      <c r="O299" t="str">
        <v>2.008570</v>
      </c>
      <c r="P299" t="str">
        <f>0.61365*EXP((17.502*AL299)/(240.97+AL299))</f>
        <v>2.964792</v>
      </c>
      <c r="Q299" t="str">
        <f>P299-N299</f>
        <v>0.916054</v>
      </c>
      <c r="R299" t="str">
        <v>19.783358</v>
      </c>
      <c r="S299" t="str">
        <v>20.178991</v>
      </c>
      <c r="T299" t="str">
        <f>(P299/AM299)*1000</f>
        <v>29.201645</v>
      </c>
      <c r="U299" t="str">
        <f>V299*BG299</f>
        <v>0.441786</v>
      </c>
      <c r="V299" t="str">
        <v>7.500000</v>
      </c>
      <c r="W299" t="str">
        <v>PSF-01163_20250129115938_6bf</v>
      </c>
      <c r="X299" t="str">
        <v>0.000000</v>
      </c>
      <c r="Y299" t="str">
        <v>0.000000</v>
      </c>
      <c r="Z299" t="str">
        <v>0.000000</v>
      </c>
      <c r="AA299" t="str">
        <v>129.810684</v>
      </c>
      <c r="AB299" t="str">
        <v>537.711365</v>
      </c>
      <c r="AC299" t="str">
        <v>0.758587</v>
      </c>
      <c r="AD299" t="str">
        <v>0.5</v>
      </c>
      <c r="AE299" t="str">
        <v>0.80</v>
      </c>
      <c r="AF299" t="str">
        <f>AC299*AD299*AE299*AQ299</f>
        <v>26.109043</v>
      </c>
      <c r="AG299" t="str">
        <v>1.000000</v>
      </c>
      <c r="AH299" t="str">
        <v>65.53</v>
      </c>
      <c r="AI299" t="str">
        <v>64.25</v>
      </c>
      <c r="AJ299" t="str">
        <v>24.72</v>
      </c>
      <c r="AK299" t="str">
        <v>23.83</v>
      </c>
      <c r="AL299" t="str">
        <f>(AK299-AJ299)*(AJ299*0+0)+AK299</f>
        <v>23.83</v>
      </c>
      <c r="AM299" t="str">
        <v>101.53</v>
      </c>
      <c r="AN299" t="str">
        <v>79.9</v>
      </c>
      <c r="AO299" t="str">
        <v>77.7</v>
      </c>
      <c r="AP299" t="str">
        <v>2.7</v>
      </c>
      <c r="AQ299" t="str">
        <v>86</v>
      </c>
      <c r="AR299" t="str">
        <v>3.844</v>
      </c>
      <c r="AS299" t="str">
        <v>11:58:52</v>
      </c>
      <c r="AT299" t="str">
        <v>2025-01-29</v>
      </c>
      <c r="AU299" t="str">
        <v>-1.53</v>
      </c>
      <c r="AV299" t="str">
        <v>1</v>
      </c>
      <c r="AW299" t="str">
        <v>0.002</v>
      </c>
      <c r="AX299" t="str">
        <v>0.001</v>
      </c>
      <c r="AY299" t="str">
        <v>0.003</v>
      </c>
      <c r="AZ299" t="str">
        <v>0.069</v>
      </c>
      <c r="BA299" t="str">
        <v>0.118</v>
      </c>
      <c r="BB299" t="str">
        <v>0.077</v>
      </c>
      <c r="BC299" t="str">
        <v>1</v>
      </c>
      <c r="BD299" t="str">
        <v>75</v>
      </c>
      <c r="BE299" t="str">
        <v>0.001</v>
      </c>
      <c r="BF299" t="str">
        <v>2.000000</v>
      </c>
      <c r="BG299" t="str">
        <v>0.058905</v>
      </c>
      <c r="BH299" t="str">
        <v>0.000000</v>
      </c>
      <c r="BI299" t="str">
        <v>0.029230</v>
      </c>
      <c r="BJ299" t="str">
        <v>0.000000</v>
      </c>
      <c r="BK299" t="str">
        <v>0.000000</v>
      </c>
      <c r="BL299" t="str">
        <v>-0.000068</v>
      </c>
      <c r="BM299" t="str">
        <v>standard</v>
      </c>
      <c r="BN299" t="str">
        <v>0</v>
      </c>
      <c r="BO299" t="str">
        <v>rectangular</v>
      </c>
      <c r="BP299" t="str">
        <v>7000</v>
      </c>
      <c r="BQ299" t="str">
        <v>500</v>
      </c>
      <c r="BR299" t="str">
        <v>1.000000</v>
      </c>
      <c r="BS299" t="str">
        <v>2.000000</v>
      </c>
      <c r="BT299" t="str">
        <v>55537</v>
      </c>
      <c r="BU299" t="str">
        <v>55537</v>
      </c>
      <c r="BV299" t="str">
        <v>55537</v>
      </c>
      <c r="BW299" t="str">
        <v>0.000000</v>
      </c>
      <c r="BX299" t="str">
        <v>-9999</v>
      </c>
      <c r="BY299" t="str">
        <v>0.000000</v>
      </c>
      <c r="BZ299" t="str">
        <v>0.000000</v>
      </c>
      <c r="CA299" t="str">
        <v>0.000000</v>
      </c>
      <c r="CB299" t="str">
        <v>0.000000</v>
      </c>
      <c r="CC299" t="str">
        <v>2.461497</v>
      </c>
      <c r="CD299" t="str">
        <v>2.505007</v>
      </c>
      <c r="CE299" t="str">
        <v>1.074330</v>
      </c>
      <c r="CF299" t="str">
        <v>0.757938</v>
      </c>
      <c r="CG299" t="str">
        <v>0.275836</v>
      </c>
      <c r="CH299" t="str">
        <v>-0.008037</v>
      </c>
      <c r="CI299" t="str">
        <v>0.898070</v>
      </c>
      <c r="CJ299" t="str">
        <v>0.182190</v>
      </c>
      <c r="CK299" t="str">
        <v>129.810684</v>
      </c>
      <c r="CL299" t="str">
        <v>0.001139</v>
      </c>
      <c r="CM299" t="str">
        <v>2.363673</v>
      </c>
      <c r="CN299" t="str">
        <v>0.000005</v>
      </c>
      <c r="CO299" t="str">
        <v>1.000000</v>
      </c>
      <c r="CP299" t="str">
        <v>2.399535</v>
      </c>
      <c r="CQ299" t="str">
        <v>0.000012</v>
      </c>
      <c r="CR299" t="str">
        <v>1.000000</v>
      </c>
      <c r="CS299" t="str">
        <v>0.601056</v>
      </c>
      <c r="CT299" t="str">
        <v>0.600294</v>
      </c>
      <c r="CU299" t="str">
        <v>0.107352</v>
      </c>
      <c r="CV299" t="str">
        <v>0.000000</v>
      </c>
      <c r="CW299" t="str">
        <v>PSF-01163_20250129115938_6bf</v>
      </c>
      <c r="CX299" t="str">
        <v>PFA-00994</v>
      </c>
      <c r="CY299" t="str">
        <v>PSA-00994</v>
      </c>
      <c r="CZ299" t="str">
        <v>PSF-01163</v>
      </c>
      <c r="DA299" t="str">
        <v>RHS-01998</v>
      </c>
      <c r="DB299" t="str">
        <v>3.0.0</v>
      </c>
      <c r="DC299" t="str">
        <v>2025-01-13T08:33:48.201Z</v>
      </c>
    </row>
    <row r="300">
      <c r="A300" t="str">
        <v>297</v>
      </c>
      <c r="B300" t="str">
        <v>12:00:00</v>
      </c>
      <c r="C300" t="str">
        <v>2025-01-29</v>
      </c>
      <c r="D300" t="str">
        <v>K_lowfl_medbth</v>
      </c>
      <c r="E300" t="str">
        <v>Karina Guo</v>
      </c>
      <c r="F300" t="str">
        <v/>
      </c>
      <c r="G300" t="str">
        <v/>
      </c>
      <c r="H300" t="str">
        <v>536</v>
      </c>
      <c r="I300" t="str">
        <v>Low</v>
      </c>
      <c r="J300" t="str">
        <f>1/((1/L300)-(1/K300))</f>
        <v>0.083847</v>
      </c>
      <c r="K300" t="str">
        <f>BH300+(BI300*AN300)+(BJ300*AN300*POWER(V300,2))+(BK300*AN300*V300)+(BL300*POWER(AN300,2))</f>
        <v>1.904565</v>
      </c>
      <c r="L300" t="str">
        <f>((M300/1000)*(1000-((T300+S300)/2)))/(T300-S300)</f>
        <v>0.080312</v>
      </c>
      <c r="M300" t="str">
        <f>(AN300*(S300-R300))/(100*U300*(1000-S300))*1000</f>
        <v>0.735589</v>
      </c>
      <c r="N300" t="str">
        <v>2.057629</v>
      </c>
      <c r="O300" t="str">
        <v>2.017182</v>
      </c>
      <c r="P300" t="str">
        <f>0.61365*EXP((17.502*AL300)/(240.97+AL300))</f>
        <v>2.964524</v>
      </c>
      <c r="Q300" t="str">
        <f>P300-N300</f>
        <v>0.906895</v>
      </c>
      <c r="R300" t="str">
        <v>19.868671</v>
      </c>
      <c r="S300" t="str">
        <v>20.267069</v>
      </c>
      <c r="T300" t="str">
        <f>(P300/AM300)*1000</f>
        <v>29.199728</v>
      </c>
      <c r="U300" t="str">
        <f>V300*BG300</f>
        <v>0.441786</v>
      </c>
      <c r="V300" t="str">
        <v>7.500000</v>
      </c>
      <c r="W300" t="str">
        <v>PSF-01163_20250129120000_9c1</v>
      </c>
      <c r="X300" t="str">
        <v>0.000000</v>
      </c>
      <c r="Y300" t="str">
        <v>0.000000</v>
      </c>
      <c r="Z300" t="str">
        <v>0.000000</v>
      </c>
      <c r="AA300" t="str">
        <v>131.085632</v>
      </c>
      <c r="AB300" t="str">
        <v>564.564209</v>
      </c>
      <c r="AC300" t="str">
        <v>0.767811</v>
      </c>
      <c r="AD300" t="str">
        <v>0.5</v>
      </c>
      <c r="AE300" t="str">
        <v>0.80</v>
      </c>
      <c r="AF300" t="str">
        <f>AC300*AD300*AE300*AQ300</f>
        <v>26.384851</v>
      </c>
      <c r="AG300" t="str">
        <v>1.000000</v>
      </c>
      <c r="AH300" t="str">
        <v>65.79</v>
      </c>
      <c r="AI300" t="str">
        <v>64.49</v>
      </c>
      <c r="AJ300" t="str">
        <v>24.72</v>
      </c>
      <c r="AK300" t="str">
        <v>23.83</v>
      </c>
      <c r="AL300" t="str">
        <f>(AK300-AJ300)*(AJ300*0+0)+AK300</f>
        <v>23.83</v>
      </c>
      <c r="AM300" t="str">
        <v>101.53</v>
      </c>
      <c r="AN300" t="str">
        <v>79.9</v>
      </c>
      <c r="AO300" t="str">
        <v>68.0</v>
      </c>
      <c r="AP300" t="str">
        <v>14.9</v>
      </c>
      <c r="AQ300" t="str">
        <v>86</v>
      </c>
      <c r="AR300" t="str">
        <v>3.845</v>
      </c>
      <c r="AS300" t="str">
        <v>11:58:52</v>
      </c>
      <c r="AT300" t="str">
        <v>2025-01-29</v>
      </c>
      <c r="AU300" t="str">
        <v>-1.53</v>
      </c>
      <c r="AV300" t="str">
        <v>1</v>
      </c>
      <c r="AW300" t="str">
        <v>-0.000</v>
      </c>
      <c r="AX300" t="str">
        <v>0.000</v>
      </c>
      <c r="AY300" t="str">
        <v>0.002</v>
      </c>
      <c r="AZ300" t="str">
        <v>0.052</v>
      </c>
      <c r="BA300" t="str">
        <v>-0.041</v>
      </c>
      <c r="BB300" t="str">
        <v>-0.170</v>
      </c>
      <c r="BC300" t="str">
        <v>1</v>
      </c>
      <c r="BD300" t="str">
        <v>75</v>
      </c>
      <c r="BE300" t="str">
        <v>0.001</v>
      </c>
      <c r="BF300" t="str">
        <v>2.000000</v>
      </c>
      <c r="BG300" t="str">
        <v>0.058905</v>
      </c>
      <c r="BH300" t="str">
        <v>0.000000</v>
      </c>
      <c r="BI300" t="str">
        <v>0.029230</v>
      </c>
      <c r="BJ300" t="str">
        <v>0.000000</v>
      </c>
      <c r="BK300" t="str">
        <v>0.000000</v>
      </c>
      <c r="BL300" t="str">
        <v>-0.000068</v>
      </c>
      <c r="BM300" t="str">
        <v>standard</v>
      </c>
      <c r="BN300" t="str">
        <v>0</v>
      </c>
      <c r="BO300" t="str">
        <v>rectangular</v>
      </c>
      <c r="BP300" t="str">
        <v>7000</v>
      </c>
      <c r="BQ300" t="str">
        <v>500</v>
      </c>
      <c r="BR300" t="str">
        <v>1.000000</v>
      </c>
      <c r="BS300" t="str">
        <v>2.000000</v>
      </c>
      <c r="BT300" t="str">
        <v>55537</v>
      </c>
      <c r="BU300" t="str">
        <v>55537</v>
      </c>
      <c r="BV300" t="str">
        <v>55537</v>
      </c>
      <c r="BW300" t="str">
        <v>0.000000</v>
      </c>
      <c r="BX300" t="str">
        <v>-9999</v>
      </c>
      <c r="BY300" t="str">
        <v>0.000000</v>
      </c>
      <c r="BZ300" t="str">
        <v>0.000000</v>
      </c>
      <c r="CA300" t="str">
        <v>0.000000</v>
      </c>
      <c r="CB300" t="str">
        <v>0.000000</v>
      </c>
      <c r="CC300" t="str">
        <v>2.461816</v>
      </c>
      <c r="CD300" t="str">
        <v>2.505349</v>
      </c>
      <c r="CE300" t="str">
        <v>1.074601</v>
      </c>
      <c r="CF300" t="str">
        <v>0.737045</v>
      </c>
      <c r="CG300" t="str">
        <v>0.275750</v>
      </c>
      <c r="CH300" t="str">
        <v>-0.008140</v>
      </c>
      <c r="CI300" t="str">
        <v>0.898917</v>
      </c>
      <c r="CJ300" t="str">
        <v>0.182072</v>
      </c>
      <c r="CK300" t="str">
        <v>131.085632</v>
      </c>
      <c r="CL300" t="str">
        <v>0.001131</v>
      </c>
      <c r="CM300" t="str">
        <v>2.363673</v>
      </c>
      <c r="CN300" t="str">
        <v>0.000005</v>
      </c>
      <c r="CO300" t="str">
        <v>1.000000</v>
      </c>
      <c r="CP300" t="str">
        <v>2.399535</v>
      </c>
      <c r="CQ300" t="str">
        <v>0.000012</v>
      </c>
      <c r="CR300" t="str">
        <v>1.000000</v>
      </c>
      <c r="CS300" t="str">
        <v>0.601056</v>
      </c>
      <c r="CT300" t="str">
        <v>0.600294</v>
      </c>
      <c r="CU300" t="str">
        <v>0.107352</v>
      </c>
      <c r="CV300" t="str">
        <v>0.000000</v>
      </c>
      <c r="CW300" t="str">
        <v>PSF-01163_20250129120000_9c1</v>
      </c>
      <c r="CX300" t="str">
        <v>PFA-00994</v>
      </c>
      <c r="CY300" t="str">
        <v>PSA-00994</v>
      </c>
      <c r="CZ300" t="str">
        <v>PSF-01163</v>
      </c>
      <c r="DA300" t="str">
        <v>RHS-01998</v>
      </c>
      <c r="DB300" t="str">
        <v>3.0.0</v>
      </c>
      <c r="DC300" t="str">
        <v>2025-01-13T08:33:48.201Z</v>
      </c>
    </row>
    <row r="301">
      <c r="A301" t="str">
        <v>298</v>
      </c>
      <c r="B301" t="str">
        <v>12:00:27</v>
      </c>
      <c r="C301" t="str">
        <v>2025-01-29</v>
      </c>
      <c r="D301" t="str">
        <v>K_lowfl_medbth</v>
      </c>
      <c r="E301" t="str">
        <v>Karina Guo</v>
      </c>
      <c r="F301" t="str">
        <v/>
      </c>
      <c r="G301" t="str">
        <v/>
      </c>
      <c r="H301" t="str">
        <v>556</v>
      </c>
      <c r="I301" t="str">
        <v>Mid</v>
      </c>
      <c r="J301" t="str">
        <f>1/((1/L301)-(1/K301))</f>
        <v>0.022168</v>
      </c>
      <c r="K301" t="str">
        <f>BH301+(BI301*AN301)+(BJ301*AN301*POWER(V301,2))+(BK301*AN301*V301)+(BL301*POWER(AN301,2))</f>
        <v>1.904256</v>
      </c>
      <c r="L301" t="str">
        <f>((M301/1000)*(1000-((T301+S301)/2)))/(T301-S301)</f>
        <v>0.021913</v>
      </c>
      <c r="M301" t="str">
        <f>(AN301*(S301-R301))/(100*U301*(1000-S301))*1000</f>
        <v>0.221258</v>
      </c>
      <c r="N301" t="str">
        <v>2.024747</v>
      </c>
      <c r="O301" t="str">
        <v>2.012574</v>
      </c>
      <c r="P301" t="str">
        <f>0.61365*EXP((17.502*AL301)/(240.97+AL301))</f>
        <v>3.024381</v>
      </c>
      <c r="Q301" t="str">
        <f>P301-N301</f>
        <v>0.999635</v>
      </c>
      <c r="R301" t="str">
        <v>19.823286</v>
      </c>
      <c r="S301" t="str">
        <v>19.943186</v>
      </c>
      <c r="T301" t="str">
        <f>(P301/AM301)*1000</f>
        <v>29.789305</v>
      </c>
      <c r="U301" t="str">
        <f>V301*BG301</f>
        <v>0.441786</v>
      </c>
      <c r="V301" t="str">
        <v>7.500000</v>
      </c>
      <c r="W301" t="str">
        <v>PSF-01163_20250129120027_434</v>
      </c>
      <c r="X301" t="str">
        <v>0.000000</v>
      </c>
      <c r="Y301" t="str">
        <v>0.000000</v>
      </c>
      <c r="Z301" t="str">
        <v>0.000000</v>
      </c>
      <c r="AA301" t="str">
        <v>144.522430</v>
      </c>
      <c r="AB301" t="str">
        <v>540.904663</v>
      </c>
      <c r="AC301" t="str">
        <v>0.732813</v>
      </c>
      <c r="AD301" t="str">
        <v>0.5</v>
      </c>
      <c r="AE301" t="str">
        <v>0.80</v>
      </c>
      <c r="AF301" t="str">
        <f>AC301*AD301*AE301*AQ301</f>
        <v>24.314161</v>
      </c>
      <c r="AG301" t="str">
        <v>1.000000</v>
      </c>
      <c r="AH301" t="str">
        <v>64.70</v>
      </c>
      <c r="AI301" t="str">
        <v>64.31</v>
      </c>
      <c r="AJ301" t="str">
        <v>24.73</v>
      </c>
      <c r="AK301" t="str">
        <v>24.16</v>
      </c>
      <c r="AL301" t="str">
        <f>(AK301-AJ301)*(AJ301*0+0)+AK301</f>
        <v>24.16</v>
      </c>
      <c r="AM301" t="str">
        <v>101.53</v>
      </c>
      <c r="AN301" t="str">
        <v>79.9</v>
      </c>
      <c r="AO301" t="str">
        <v>72.0</v>
      </c>
      <c r="AP301" t="str">
        <v>9.9</v>
      </c>
      <c r="AQ301" t="str">
        <v>83</v>
      </c>
      <c r="AR301" t="str">
        <v>3.845</v>
      </c>
      <c r="AS301" t="str">
        <v>11:58:52</v>
      </c>
      <c r="AT301" t="str">
        <v>2025-01-29</v>
      </c>
      <c r="AU301" t="str">
        <v>-1.53</v>
      </c>
      <c r="AV301" t="str">
        <v>1</v>
      </c>
      <c r="AW301" t="str">
        <v>0.001</v>
      </c>
      <c r="AX301" t="str">
        <v>0.000</v>
      </c>
      <c r="AY301" t="str">
        <v>0.002</v>
      </c>
      <c r="AZ301" t="str">
        <v>-0.250</v>
      </c>
      <c r="BA301" t="str">
        <v>-0.494</v>
      </c>
      <c r="BB301" t="str">
        <v>-1.268</v>
      </c>
      <c r="BC301" t="str">
        <v>1</v>
      </c>
      <c r="BD301" t="str">
        <v>75</v>
      </c>
      <c r="BE301" t="str">
        <v>0.001</v>
      </c>
      <c r="BF301" t="str">
        <v>2.000000</v>
      </c>
      <c r="BG301" t="str">
        <v>0.058905</v>
      </c>
      <c r="BH301" t="str">
        <v>0.000000</v>
      </c>
      <c r="BI301" t="str">
        <v>0.029230</v>
      </c>
      <c r="BJ301" t="str">
        <v>0.000000</v>
      </c>
      <c r="BK301" t="str">
        <v>0.000000</v>
      </c>
      <c r="BL301" t="str">
        <v>-0.000068</v>
      </c>
      <c r="BM301" t="str">
        <v>standard</v>
      </c>
      <c r="BN301" t="str">
        <v>0</v>
      </c>
      <c r="BO301" t="str">
        <v>rectangular</v>
      </c>
      <c r="BP301" t="str">
        <v>7000</v>
      </c>
      <c r="BQ301" t="str">
        <v>500</v>
      </c>
      <c r="BR301" t="str">
        <v>1.000000</v>
      </c>
      <c r="BS301" t="str">
        <v>2.000000</v>
      </c>
      <c r="BT301" t="str">
        <v>55537</v>
      </c>
      <c r="BU301" t="str">
        <v>55537</v>
      </c>
      <c r="BV301" t="str">
        <v>55537</v>
      </c>
      <c r="BW301" t="str">
        <v>0.000000</v>
      </c>
      <c r="BX301" t="str">
        <v>-9999</v>
      </c>
      <c r="BY301" t="str">
        <v>0.000000</v>
      </c>
      <c r="BZ301" t="str">
        <v>0.000000</v>
      </c>
      <c r="CA301" t="str">
        <v>0.000000</v>
      </c>
      <c r="CB301" t="str">
        <v>0.000000</v>
      </c>
      <c r="CC301" t="str">
        <v>2.461579</v>
      </c>
      <c r="CD301" t="str">
        <v>2.503879</v>
      </c>
      <c r="CE301" t="str">
        <v>1.074486</v>
      </c>
      <c r="CF301" t="str">
        <v>0.745482</v>
      </c>
      <c r="CG301" t="str">
        <v>0.275656</v>
      </c>
      <c r="CH301" t="str">
        <v>-0.004518</v>
      </c>
      <c r="CI301" t="str">
        <v>0.899854</v>
      </c>
      <c r="CJ301" t="str">
        <v>0.179496</v>
      </c>
      <c r="CK301" t="str">
        <v>144.522430</v>
      </c>
      <c r="CL301" t="str">
        <v>0.001135</v>
      </c>
      <c r="CM301" t="str">
        <v>2.363673</v>
      </c>
      <c r="CN301" t="str">
        <v>0.000005</v>
      </c>
      <c r="CO301" t="str">
        <v>1.000000</v>
      </c>
      <c r="CP301" t="str">
        <v>2.399535</v>
      </c>
      <c r="CQ301" t="str">
        <v>0.000012</v>
      </c>
      <c r="CR301" t="str">
        <v>1.000000</v>
      </c>
      <c r="CS301" t="str">
        <v>0.601056</v>
      </c>
      <c r="CT301" t="str">
        <v>0.600294</v>
      </c>
      <c r="CU301" t="str">
        <v>0.107352</v>
      </c>
      <c r="CV301" t="str">
        <v>0.000000</v>
      </c>
      <c r="CW301" t="str">
        <v>PSF-01163_20250129120027_434</v>
      </c>
      <c r="CX301" t="str">
        <v>PFA-00994</v>
      </c>
      <c r="CY301" t="str">
        <v>PSA-00994</v>
      </c>
      <c r="CZ301" t="str">
        <v>PSF-01163</v>
      </c>
      <c r="DA301" t="str">
        <v>RHS-01998</v>
      </c>
      <c r="DB301" t="str">
        <v>3.0.0</v>
      </c>
      <c r="DC301" t="str">
        <v>2025-01-13T08:33:48.201Z</v>
      </c>
    </row>
    <row r="302">
      <c r="A302" t="str">
        <v>299</v>
      </c>
      <c r="B302" t="str">
        <v>12:00:53</v>
      </c>
      <c r="C302" t="str">
        <v>2025-01-29</v>
      </c>
      <c r="D302" t="str">
        <v>K_lowfl_medbth</v>
      </c>
      <c r="E302" t="str">
        <v>Karina Guo</v>
      </c>
      <c r="F302" t="str">
        <v/>
      </c>
      <c r="G302" t="str">
        <v/>
      </c>
      <c r="H302" t="str">
        <v>556</v>
      </c>
      <c r="I302" t="str">
        <v>Mid</v>
      </c>
      <c r="J302" t="str">
        <f>1/((1/L302)-(1/K302))</f>
        <v>0.057366</v>
      </c>
      <c r="K302" t="str">
        <f>BH302+(BI302*AN302)+(BJ302*AN302*POWER(V302,2))+(BK302*AN302*V302)+(BL302*POWER(AN302,2))</f>
        <v>1.901294</v>
      </c>
      <c r="L302" t="str">
        <f>((M302/1000)*(1000-((T302+S302)/2)))/(T302-S302)</f>
        <v>0.055686</v>
      </c>
      <c r="M302" t="str">
        <f>(AN302*(S302-R302))/(100*U302*(1000-S302))*1000</f>
        <v>0.541038</v>
      </c>
      <c r="N302" t="str">
        <v>2.046724</v>
      </c>
      <c r="O302" t="str">
        <v>2.016906</v>
      </c>
      <c r="P302" t="str">
        <f>0.61365*EXP((17.502*AL302)/(240.97+AL302))</f>
        <v>3.008535</v>
      </c>
      <c r="Q302" t="str">
        <f>P302-N302</f>
        <v>0.961811</v>
      </c>
      <c r="R302" t="str">
        <v>19.866785</v>
      </c>
      <c r="S302" t="str">
        <v>20.160496</v>
      </c>
      <c r="T302" t="str">
        <f>(P302/AM302)*1000</f>
        <v>29.634460</v>
      </c>
      <c r="U302" t="str">
        <f>V302*BG302</f>
        <v>0.441786</v>
      </c>
      <c r="V302" t="str">
        <v>7.500000</v>
      </c>
      <c r="W302" t="str">
        <v>PSF-01163_20250129120053_660</v>
      </c>
      <c r="X302" t="str">
        <v>0.000000</v>
      </c>
      <c r="Y302" t="str">
        <v>0.000000</v>
      </c>
      <c r="Z302" t="str">
        <v>0.000000</v>
      </c>
      <c r="AA302" t="str">
        <v>144.022461</v>
      </c>
      <c r="AB302" t="str">
        <v>551.869507</v>
      </c>
      <c r="AC302" t="str">
        <v>0.739028</v>
      </c>
      <c r="AD302" t="str">
        <v>0.5</v>
      </c>
      <c r="AE302" t="str">
        <v>0.80</v>
      </c>
      <c r="AF302" t="str">
        <f>AC302*AD302*AE302*AQ302</f>
        <v>24.596813</v>
      </c>
      <c r="AG302" t="str">
        <v>1.000000</v>
      </c>
      <c r="AH302" t="str">
        <v>65.37</v>
      </c>
      <c r="AI302" t="str">
        <v>64.42</v>
      </c>
      <c r="AJ302" t="str">
        <v>24.74</v>
      </c>
      <c r="AK302" t="str">
        <v>24.08</v>
      </c>
      <c r="AL302" t="str">
        <f>(AK302-AJ302)*(AJ302*0+0)+AK302</f>
        <v>24.08</v>
      </c>
      <c r="AM302" t="str">
        <v>101.52</v>
      </c>
      <c r="AN302" t="str">
        <v>79.7</v>
      </c>
      <c r="AO302" t="str">
        <v>79.3</v>
      </c>
      <c r="AP302" t="str">
        <v>0.6</v>
      </c>
      <c r="AQ302" t="str">
        <v>83</v>
      </c>
      <c r="AR302" t="str">
        <v>3.817</v>
      </c>
      <c r="AS302" t="str">
        <v>11:58:52</v>
      </c>
      <c r="AT302" t="str">
        <v>2025-01-29</v>
      </c>
      <c r="AU302" t="str">
        <v>-1.53</v>
      </c>
      <c r="AV302" t="str">
        <v>1</v>
      </c>
      <c r="AW302" t="str">
        <v>0.001</v>
      </c>
      <c r="AX302" t="str">
        <v>0.001</v>
      </c>
      <c r="AY302" t="str">
        <v>0.002</v>
      </c>
      <c r="AZ302" t="str">
        <v>0.145</v>
      </c>
      <c r="BA302" t="str">
        <v>0.356</v>
      </c>
      <c r="BB302" t="str">
        <v>0.546</v>
      </c>
      <c r="BC302" t="str">
        <v>1</v>
      </c>
      <c r="BD302" t="str">
        <v>75</v>
      </c>
      <c r="BE302" t="str">
        <v>0.001</v>
      </c>
      <c r="BF302" t="str">
        <v>2.000000</v>
      </c>
      <c r="BG302" t="str">
        <v>0.058905</v>
      </c>
      <c r="BH302" t="str">
        <v>0.000000</v>
      </c>
      <c r="BI302" t="str">
        <v>0.029230</v>
      </c>
      <c r="BJ302" t="str">
        <v>0.000000</v>
      </c>
      <c r="BK302" t="str">
        <v>0.000000</v>
      </c>
      <c r="BL302" t="str">
        <v>-0.000068</v>
      </c>
      <c r="BM302" t="str">
        <v>standard</v>
      </c>
      <c r="BN302" t="str">
        <v>0</v>
      </c>
      <c r="BO302" t="str">
        <v>rectangular</v>
      </c>
      <c r="BP302" t="str">
        <v>7000</v>
      </c>
      <c r="BQ302" t="str">
        <v>500</v>
      </c>
      <c r="BR302" t="str">
        <v>1.000000</v>
      </c>
      <c r="BS302" t="str">
        <v>2.000000</v>
      </c>
      <c r="BT302" t="str">
        <v>55537</v>
      </c>
      <c r="BU302" t="str">
        <v>55537</v>
      </c>
      <c r="BV302" t="str">
        <v>55537</v>
      </c>
      <c r="BW302" t="str">
        <v>0.000000</v>
      </c>
      <c r="BX302" t="str">
        <v>-9999</v>
      </c>
      <c r="BY302" t="str">
        <v>0.000000</v>
      </c>
      <c r="BZ302" t="str">
        <v>0.000000</v>
      </c>
      <c r="CA302" t="str">
        <v>0.000000</v>
      </c>
      <c r="CB302" t="str">
        <v>0.000000</v>
      </c>
      <c r="CC302" t="str">
        <v>2.461713</v>
      </c>
      <c r="CD302" t="str">
        <v>2.504781</v>
      </c>
      <c r="CE302" t="str">
        <v>1.073385</v>
      </c>
      <c r="CF302" t="str">
        <v>0.761390</v>
      </c>
      <c r="CG302" t="str">
        <v>0.275558</v>
      </c>
      <c r="CH302" t="str">
        <v>-0.005597</v>
      </c>
      <c r="CI302" t="str">
        <v>0.900789</v>
      </c>
      <c r="CJ302" t="str">
        <v>0.179721</v>
      </c>
      <c r="CK302" t="str">
        <v>144.022461</v>
      </c>
      <c r="CL302" t="str">
        <v>0.001138</v>
      </c>
      <c r="CM302" t="str">
        <v>2.363673</v>
      </c>
      <c r="CN302" t="str">
        <v>0.000005</v>
      </c>
      <c r="CO302" t="str">
        <v>1.000000</v>
      </c>
      <c r="CP302" t="str">
        <v>2.399535</v>
      </c>
      <c r="CQ302" t="str">
        <v>0.000012</v>
      </c>
      <c r="CR302" t="str">
        <v>1.000000</v>
      </c>
      <c r="CS302" t="str">
        <v>0.601056</v>
      </c>
      <c r="CT302" t="str">
        <v>0.600294</v>
      </c>
      <c r="CU302" t="str">
        <v>0.107352</v>
      </c>
      <c r="CV302" t="str">
        <v>0.000000</v>
      </c>
      <c r="CW302" t="str">
        <v>PSF-01163_20250129120053_660</v>
      </c>
      <c r="CX302" t="str">
        <v>PFA-00994</v>
      </c>
      <c r="CY302" t="str">
        <v>PSA-00994</v>
      </c>
      <c r="CZ302" t="str">
        <v>PSF-01163</v>
      </c>
      <c r="DA302" t="str">
        <v>RHS-01998</v>
      </c>
      <c r="DB302" t="str">
        <v>3.0.0</v>
      </c>
      <c r="DC302" t="str">
        <v>2025-01-13T08:33:48.201Z</v>
      </c>
    </row>
    <row r="303">
      <c r="A303" t="str">
        <v>300</v>
      </c>
      <c r="B303" t="str">
        <v>12:01:17</v>
      </c>
      <c r="C303" t="str">
        <v>2025-01-29</v>
      </c>
      <c r="D303" t="str">
        <v>K_lowfl_medbth</v>
      </c>
      <c r="E303" t="str">
        <v>Karina Guo</v>
      </c>
      <c r="F303" t="str">
        <v/>
      </c>
      <c r="G303" t="str">
        <v/>
      </c>
      <c r="H303" t="str">
        <v>556</v>
      </c>
      <c r="I303" t="str">
        <v>Mid</v>
      </c>
      <c r="J303" t="str">
        <f>1/((1/L303)-(1/K303))</f>
        <v>0.035714</v>
      </c>
      <c r="K303" t="str">
        <f>BH303+(BI303*AN303)+(BJ303*AN303*POWER(V303,2))+(BK303*AN303*V303)+(BL303*POWER(AN303,2))</f>
        <v>1.898818</v>
      </c>
      <c r="L303" t="str">
        <f>((M303/1000)*(1000-((T303+S303)/2)))/(T303-S303)</f>
        <v>0.035055</v>
      </c>
      <c r="M303" t="str">
        <f>(AN303*(S303-R303))/(100*U303*(1000-S303))*1000</f>
        <v>0.347002</v>
      </c>
      <c r="N303" t="str">
        <v>2.044726</v>
      </c>
      <c r="O303" t="str">
        <v>2.025568</v>
      </c>
      <c r="P303" t="str">
        <f>0.61365*EXP((17.502*AL303)/(240.97+AL303))</f>
        <v>3.024645</v>
      </c>
      <c r="Q303" t="str">
        <f>P303-N303</f>
        <v>0.979919</v>
      </c>
      <c r="R303" t="str">
        <v>19.950827</v>
      </c>
      <c r="S303" t="str">
        <v>20.139524</v>
      </c>
      <c r="T303" t="str">
        <f>(P303/AM303)*1000</f>
        <v>29.791237</v>
      </c>
      <c r="U303" t="str">
        <f>V303*BG303</f>
        <v>0.441786</v>
      </c>
      <c r="V303" t="str">
        <v>7.500000</v>
      </c>
      <c r="W303" t="str">
        <v>PSF-01163_20250129120117_ec8</v>
      </c>
      <c r="X303" t="str">
        <v>0.000000</v>
      </c>
      <c r="Y303" t="str">
        <v>0.000000</v>
      </c>
      <c r="Z303" t="str">
        <v>0.000000</v>
      </c>
      <c r="AA303" t="str">
        <v>138.610489</v>
      </c>
      <c r="AB303" t="str">
        <v>556.263672</v>
      </c>
      <c r="AC303" t="str">
        <v>0.750819</v>
      </c>
      <c r="AD303" t="str">
        <v>0.5</v>
      </c>
      <c r="AE303" t="str">
        <v>0.80</v>
      </c>
      <c r="AF303" t="str">
        <f>AC303*AD303*AE303*AQ303</f>
        <v>24.699286</v>
      </c>
      <c r="AG303" t="str">
        <v>1.000000</v>
      </c>
      <c r="AH303" t="str">
        <v>65.27</v>
      </c>
      <c r="AI303" t="str">
        <v>64.66</v>
      </c>
      <c r="AJ303" t="str">
        <v>24.75</v>
      </c>
      <c r="AK303" t="str">
        <v>24.16</v>
      </c>
      <c r="AL303" t="str">
        <f>(AK303-AJ303)*(AJ303*0+0)+AK303</f>
        <v>24.16</v>
      </c>
      <c r="AM303" t="str">
        <v>101.53</v>
      </c>
      <c r="AN303" t="str">
        <v>79.6</v>
      </c>
      <c r="AO303" t="str">
        <v>79.6</v>
      </c>
      <c r="AP303" t="str">
        <v>-0.0</v>
      </c>
      <c r="AQ303" t="str">
        <v>82</v>
      </c>
      <c r="AR303" t="str">
        <v>3.842</v>
      </c>
      <c r="AS303" t="str">
        <v>11:58:52</v>
      </c>
      <c r="AT303" t="str">
        <v>2025-01-29</v>
      </c>
      <c r="AU303" t="str">
        <v>-1.53</v>
      </c>
      <c r="AV303" t="str">
        <v>1</v>
      </c>
      <c r="AW303" t="str">
        <v>-0.000</v>
      </c>
      <c r="AX303" t="str">
        <v>0.000</v>
      </c>
      <c r="AY303" t="str">
        <v>0.002</v>
      </c>
      <c r="AZ303" t="str">
        <v>-0.001</v>
      </c>
      <c r="BA303" t="str">
        <v>-0.193</v>
      </c>
      <c r="BB303" t="str">
        <v>-0.368</v>
      </c>
      <c r="BC303" t="str">
        <v>1</v>
      </c>
      <c r="BD303" t="str">
        <v>75</v>
      </c>
      <c r="BE303" t="str">
        <v>0.001</v>
      </c>
      <c r="BF303" t="str">
        <v>2.000000</v>
      </c>
      <c r="BG303" t="str">
        <v>0.058905</v>
      </c>
      <c r="BH303" t="str">
        <v>0.000000</v>
      </c>
      <c r="BI303" t="str">
        <v>0.029230</v>
      </c>
      <c r="BJ303" t="str">
        <v>0.000000</v>
      </c>
      <c r="BK303" t="str">
        <v>0.000000</v>
      </c>
      <c r="BL303" t="str">
        <v>-0.000068</v>
      </c>
      <c r="BM303" t="str">
        <v>standard</v>
      </c>
      <c r="BN303" t="str">
        <v>0</v>
      </c>
      <c r="BO303" t="str">
        <v>rectangular</v>
      </c>
      <c r="BP303" t="str">
        <v>7000</v>
      </c>
      <c r="BQ303" t="str">
        <v>500</v>
      </c>
      <c r="BR303" t="str">
        <v>1.000000</v>
      </c>
      <c r="BS303" t="str">
        <v>2.000000</v>
      </c>
      <c r="BT303" t="str">
        <v>55537</v>
      </c>
      <c r="BU303" t="str">
        <v>55537</v>
      </c>
      <c r="BV303" t="str">
        <v>55537</v>
      </c>
      <c r="BW303" t="str">
        <v>0.000000</v>
      </c>
      <c r="BX303" t="str">
        <v>-9999</v>
      </c>
      <c r="BY303" t="str">
        <v>0.000000</v>
      </c>
      <c r="BZ303" t="str">
        <v>0.000000</v>
      </c>
      <c r="CA303" t="str">
        <v>0.000000</v>
      </c>
      <c r="CB303" t="str">
        <v>0.000000</v>
      </c>
      <c r="CC303" t="str">
        <v>2.462025</v>
      </c>
      <c r="CD303" t="str">
        <v>2.504643</v>
      </c>
      <c r="CE303" t="str">
        <v>1.072467</v>
      </c>
      <c r="CF303" t="str">
        <v>0.762143</v>
      </c>
      <c r="CG303" t="str">
        <v>0.275454</v>
      </c>
      <c r="CH303" t="str">
        <v>-0.004707</v>
      </c>
      <c r="CI303" t="str">
        <v>0.901674</v>
      </c>
      <c r="CJ303" t="str">
        <v>0.178882</v>
      </c>
      <c r="CK303" t="str">
        <v>138.610489</v>
      </c>
      <c r="CL303" t="str">
        <v>0.001144</v>
      </c>
      <c r="CM303" t="str">
        <v>2.363673</v>
      </c>
      <c r="CN303" t="str">
        <v>0.000005</v>
      </c>
      <c r="CO303" t="str">
        <v>1.000000</v>
      </c>
      <c r="CP303" t="str">
        <v>2.399535</v>
      </c>
      <c r="CQ303" t="str">
        <v>0.000012</v>
      </c>
      <c r="CR303" t="str">
        <v>1.000000</v>
      </c>
      <c r="CS303" t="str">
        <v>0.601056</v>
      </c>
      <c r="CT303" t="str">
        <v>0.600294</v>
      </c>
      <c r="CU303" t="str">
        <v>0.107352</v>
      </c>
      <c r="CV303" t="str">
        <v>0.000000</v>
      </c>
      <c r="CW303" t="str">
        <v>PSF-01163_20250129120117_ec8</v>
      </c>
      <c r="CX303" t="str">
        <v>PFA-00994</v>
      </c>
      <c r="CY303" t="str">
        <v>PSA-00994</v>
      </c>
      <c r="CZ303" t="str">
        <v>PSF-01163</v>
      </c>
      <c r="DA303" t="str">
        <v>RHS-01998</v>
      </c>
      <c r="DB303" t="str">
        <v>3.0.0</v>
      </c>
      <c r="DC303" t="str">
        <v>2025-01-13T08:33:48.201Z</v>
      </c>
    </row>
    <row r="304">
      <c r="A304" t="str">
        <v>301</v>
      </c>
      <c r="B304" t="str">
        <v>12:02:05</v>
      </c>
      <c r="C304" t="str">
        <v>2025-01-29</v>
      </c>
      <c r="D304" t="str">
        <v>K_lowfl_medbth</v>
      </c>
      <c r="E304" t="str">
        <v>Karina Guo</v>
      </c>
      <c r="F304" t="str">
        <v/>
      </c>
      <c r="G304" t="str">
        <v/>
      </c>
      <c r="H304" t="str">
        <v>082</v>
      </c>
      <c r="I304" t="str">
        <v>Low</v>
      </c>
      <c r="J304" t="str">
        <f>1/((1/L304)-(1/K304))</f>
        <v>0.108232</v>
      </c>
      <c r="K304" t="str">
        <f>BH304+(BI304*AN304)+(BJ304*AN304*POWER(V304,2))+(BK304*AN304*V304)+(BL304*POWER(AN304,2))</f>
        <v>1.901240</v>
      </c>
      <c r="L304" t="str">
        <f>((M304/1000)*(1000-((T304+S304)/2)))/(T304-S304)</f>
        <v>0.102403</v>
      </c>
      <c r="M304" t="str">
        <f>(AN304*(S304-R304))/(100*U304*(1000-S304))*1000</f>
        <v>0.903880</v>
      </c>
      <c r="N304" t="str">
        <v>2.083823</v>
      </c>
      <c r="O304" t="str">
        <v>2.034029</v>
      </c>
      <c r="P304" t="str">
        <f>0.61365*EXP((17.502*AL304)/(240.97+AL304))</f>
        <v>2.957608</v>
      </c>
      <c r="Q304" t="str">
        <f>P304-N304</f>
        <v>0.873785</v>
      </c>
      <c r="R304" t="str">
        <v>20.036928</v>
      </c>
      <c r="S304" t="str">
        <v>20.527449</v>
      </c>
      <c r="T304" t="str">
        <f>(P304/AM304)*1000</f>
        <v>29.134981</v>
      </c>
      <c r="U304" t="str">
        <f>V304*BG304</f>
        <v>0.441786</v>
      </c>
      <c r="V304" t="str">
        <v>7.500000</v>
      </c>
      <c r="W304" t="str">
        <v>PSF-01163_20250129120205_5b3</v>
      </c>
      <c r="X304" t="str">
        <v>0.000000</v>
      </c>
      <c r="Y304" t="str">
        <v>0.000000</v>
      </c>
      <c r="Z304" t="str">
        <v>0.000000</v>
      </c>
      <c r="AA304" t="str">
        <v>141.058090</v>
      </c>
      <c r="AB304" t="str">
        <v>580.185791</v>
      </c>
      <c r="AC304" t="str">
        <v>0.756874</v>
      </c>
      <c r="AD304" t="str">
        <v>0.5</v>
      </c>
      <c r="AE304" t="str">
        <v>0.80</v>
      </c>
      <c r="AF304" t="str">
        <f>AC304*AD304*AE304*AQ304</f>
        <v>21.079769</v>
      </c>
      <c r="AG304" t="str">
        <v>1.000000</v>
      </c>
      <c r="AH304" t="str">
        <v>66.43</v>
      </c>
      <c r="AI304" t="str">
        <v>64.84</v>
      </c>
      <c r="AJ304" t="str">
        <v>24.77</v>
      </c>
      <c r="AK304" t="str">
        <v>23.79</v>
      </c>
      <c r="AL304" t="str">
        <f>(AK304-AJ304)*(AJ304*0+0)+AK304</f>
        <v>23.79</v>
      </c>
      <c r="AM304" t="str">
        <v>101.51</v>
      </c>
      <c r="AN304" t="str">
        <v>79.7</v>
      </c>
      <c r="AO304" t="str">
        <v>79.8</v>
      </c>
      <c r="AP304" t="str">
        <v>-0.0</v>
      </c>
      <c r="AQ304" t="str">
        <v>70</v>
      </c>
      <c r="AR304" t="str">
        <v>3.841</v>
      </c>
      <c r="AS304" t="str">
        <v>11:58:52</v>
      </c>
      <c r="AT304" t="str">
        <v>2025-01-29</v>
      </c>
      <c r="AU304" t="str">
        <v>-1.53</v>
      </c>
      <c r="AV304" t="str">
        <v>1</v>
      </c>
      <c r="AW304" t="str">
        <v>0.001</v>
      </c>
      <c r="AX304" t="str">
        <v>0.001</v>
      </c>
      <c r="AY304" t="str">
        <v>0.003</v>
      </c>
      <c r="AZ304" t="str">
        <v>0.086</v>
      </c>
      <c r="BA304" t="str">
        <v>0.071</v>
      </c>
      <c r="BB304" t="str">
        <v>-0.028</v>
      </c>
      <c r="BC304" t="str">
        <v>1</v>
      </c>
      <c r="BD304" t="str">
        <v>75</v>
      </c>
      <c r="BE304" t="str">
        <v>0.001</v>
      </c>
      <c r="BF304" t="str">
        <v>2.000000</v>
      </c>
      <c r="BG304" t="str">
        <v>0.058905</v>
      </c>
      <c r="BH304" t="str">
        <v>0.000000</v>
      </c>
      <c r="BI304" t="str">
        <v>0.029230</v>
      </c>
      <c r="BJ304" t="str">
        <v>0.000000</v>
      </c>
      <c r="BK304" t="str">
        <v>0.000000</v>
      </c>
      <c r="BL304" t="str">
        <v>-0.000068</v>
      </c>
      <c r="BM304" t="str">
        <v>standard</v>
      </c>
      <c r="BN304" t="str">
        <v>0</v>
      </c>
      <c r="BO304" t="str">
        <v>rectangular</v>
      </c>
      <c r="BP304" t="str">
        <v>7000</v>
      </c>
      <c r="BQ304" t="str">
        <v>500</v>
      </c>
      <c r="BR304" t="str">
        <v>1.000000</v>
      </c>
      <c r="BS304" t="str">
        <v>2.000000</v>
      </c>
      <c r="BT304" t="str">
        <v>55537</v>
      </c>
      <c r="BU304" t="str">
        <v>55537</v>
      </c>
      <c r="BV304" t="str">
        <v>55537</v>
      </c>
      <c r="BW304" t="str">
        <v>0.000000</v>
      </c>
      <c r="BX304" t="str">
        <v>-9999</v>
      </c>
      <c r="BY304" t="str">
        <v>0.000000</v>
      </c>
      <c r="BZ304" t="str">
        <v>0.000000</v>
      </c>
      <c r="CA304" t="str">
        <v>0.000000</v>
      </c>
      <c r="CB304" t="str">
        <v>0.000000</v>
      </c>
      <c r="CC304" t="str">
        <v>2.462263</v>
      </c>
      <c r="CD304" t="str">
        <v>2.506211</v>
      </c>
      <c r="CE304" t="str">
        <v>1.073366</v>
      </c>
      <c r="CF304" t="str">
        <v>0.762474</v>
      </c>
      <c r="CG304" t="str">
        <v>0.275213</v>
      </c>
      <c r="CH304" t="str">
        <v>-0.009119</v>
      </c>
      <c r="CI304" t="str">
        <v>0.903526</v>
      </c>
      <c r="CJ304" t="str">
        <v>0.167911</v>
      </c>
      <c r="CK304" t="str">
        <v>141.058090</v>
      </c>
      <c r="CL304" t="str">
        <v>0.001149</v>
      </c>
      <c r="CM304" t="str">
        <v>2.363673</v>
      </c>
      <c r="CN304" t="str">
        <v>0.000005</v>
      </c>
      <c r="CO304" t="str">
        <v>1.000000</v>
      </c>
      <c r="CP304" t="str">
        <v>2.399535</v>
      </c>
      <c r="CQ304" t="str">
        <v>0.000012</v>
      </c>
      <c r="CR304" t="str">
        <v>1.000000</v>
      </c>
      <c r="CS304" t="str">
        <v>0.601056</v>
      </c>
      <c r="CT304" t="str">
        <v>0.600294</v>
      </c>
      <c r="CU304" t="str">
        <v>0.107352</v>
      </c>
      <c r="CV304" t="str">
        <v>0.000000</v>
      </c>
      <c r="CW304" t="str">
        <v>PSF-01163_20250129120205_5b3</v>
      </c>
      <c r="CX304" t="str">
        <v>PFA-00994</v>
      </c>
      <c r="CY304" t="str">
        <v>PSA-00994</v>
      </c>
      <c r="CZ304" t="str">
        <v>PSF-01163</v>
      </c>
      <c r="DA304" t="str">
        <v>RHS-01998</v>
      </c>
      <c r="DB304" t="str">
        <v>3.0.0</v>
      </c>
      <c r="DC304" t="str">
        <v>2025-01-13T08:33:48.201Z</v>
      </c>
    </row>
    <row r="305">
      <c r="A305" t="str">
        <v>302</v>
      </c>
      <c r="B305" t="str">
        <v>12:02:35</v>
      </c>
      <c r="C305" t="str">
        <v>2025-01-29</v>
      </c>
      <c r="D305" t="str">
        <v>K_lowfl_medbth</v>
      </c>
      <c r="E305" t="str">
        <v>Karina Guo</v>
      </c>
      <c r="F305" t="str">
        <v/>
      </c>
      <c r="G305" t="str">
        <v/>
      </c>
      <c r="H305" t="str">
        <v>082</v>
      </c>
      <c r="I305" t="str">
        <v>Low</v>
      </c>
      <c r="J305" t="str">
        <f>1/((1/L305)-(1/K305))</f>
        <v>0.114836</v>
      </c>
      <c r="K305" t="str">
        <f>BH305+(BI305*AN305)+(BJ305*AN305*POWER(V305,2))+(BK305*AN305*V305)+(BL305*POWER(AN305,2))</f>
        <v>1.908908</v>
      </c>
      <c r="L305" t="str">
        <f>((M305/1000)*(1000-((T305+S305)/2)))/(T305-S305)</f>
        <v>0.108320</v>
      </c>
      <c r="M305" t="str">
        <f>(AN305*(S305-R305))/(100*U305*(1000-S305))*1000</f>
        <v>0.969058</v>
      </c>
      <c r="N305" t="str">
        <v>2.083224</v>
      </c>
      <c r="O305" t="str">
        <v>2.030113</v>
      </c>
      <c r="P305" t="str">
        <f>0.61365*EXP((17.502*AL305)/(240.97+AL305))</f>
        <v>2.968832</v>
      </c>
      <c r="Q305" t="str">
        <f>P305-N305</f>
        <v>0.885609</v>
      </c>
      <c r="R305" t="str">
        <v>19.997616</v>
      </c>
      <c r="S305" t="str">
        <v>20.520781</v>
      </c>
      <c r="T305" t="str">
        <f>(P305/AM305)*1000</f>
        <v>29.244463</v>
      </c>
      <c r="U305" t="str">
        <f>V305*BG305</f>
        <v>0.441786</v>
      </c>
      <c r="V305" t="str">
        <v>7.500000</v>
      </c>
      <c r="W305" t="str">
        <v>PSF-01163_20250129120235_61b</v>
      </c>
      <c r="X305" t="str">
        <v>0.000000</v>
      </c>
      <c r="Y305" t="str">
        <v>0.000000</v>
      </c>
      <c r="Z305" t="str">
        <v>0.000000</v>
      </c>
      <c r="AA305" t="str">
        <v>141.210083</v>
      </c>
      <c r="AB305" t="str">
        <v>589.102844</v>
      </c>
      <c r="AC305" t="str">
        <v>0.760296</v>
      </c>
      <c r="AD305" t="str">
        <v>0.5</v>
      </c>
      <c r="AE305" t="str">
        <v>0.80</v>
      </c>
      <c r="AF305" t="str">
        <f>AC305*AD305*AE305*AQ305</f>
        <v>22.431818</v>
      </c>
      <c r="AG305" t="str">
        <v>1.000000</v>
      </c>
      <c r="AH305" t="str">
        <v>66.36</v>
      </c>
      <c r="AI305" t="str">
        <v>64.67</v>
      </c>
      <c r="AJ305" t="str">
        <v>24.79</v>
      </c>
      <c r="AK305" t="str">
        <v>23.85</v>
      </c>
      <c r="AL305" t="str">
        <f>(AK305-AJ305)*(AJ305*0+0)+AK305</f>
        <v>23.85</v>
      </c>
      <c r="AM305" t="str">
        <v>101.52</v>
      </c>
      <c r="AN305" t="str">
        <v>80.2</v>
      </c>
      <c r="AO305" t="str">
        <v>79.7</v>
      </c>
      <c r="AP305" t="str">
        <v>0.6</v>
      </c>
      <c r="AQ305" t="str">
        <v>74</v>
      </c>
      <c r="AR305" t="str">
        <v>3.841</v>
      </c>
      <c r="AS305" t="str">
        <v>11:58:52</v>
      </c>
      <c r="AT305" t="str">
        <v>2025-01-29</v>
      </c>
      <c r="AU305" t="str">
        <v>-1.53</v>
      </c>
      <c r="AV305" t="str">
        <v>1</v>
      </c>
      <c r="AW305" t="str">
        <v>0.000</v>
      </c>
      <c r="AX305" t="str">
        <v>0.000</v>
      </c>
      <c r="AY305" t="str">
        <v>0.001</v>
      </c>
      <c r="AZ305" t="str">
        <v>0.244</v>
      </c>
      <c r="BA305" t="str">
        <v>0.542</v>
      </c>
      <c r="BB305" t="str">
        <v>0.876</v>
      </c>
      <c r="BC305" t="str">
        <v>1</v>
      </c>
      <c r="BD305" t="str">
        <v>75</v>
      </c>
      <c r="BE305" t="str">
        <v>0.001</v>
      </c>
      <c r="BF305" t="str">
        <v>2.000000</v>
      </c>
      <c r="BG305" t="str">
        <v>0.058905</v>
      </c>
      <c r="BH305" t="str">
        <v>0.000000</v>
      </c>
      <c r="BI305" t="str">
        <v>0.029230</v>
      </c>
      <c r="BJ305" t="str">
        <v>0.000000</v>
      </c>
      <c r="BK305" t="str">
        <v>0.000000</v>
      </c>
      <c r="BL305" t="str">
        <v>-0.000068</v>
      </c>
      <c r="BM305" t="str">
        <v>standard</v>
      </c>
      <c r="BN305" t="str">
        <v>0</v>
      </c>
      <c r="BO305" t="str">
        <v>rectangular</v>
      </c>
      <c r="BP305" t="str">
        <v>7000</v>
      </c>
      <c r="BQ305" t="str">
        <v>500</v>
      </c>
      <c r="BR305" t="str">
        <v>1.000000</v>
      </c>
      <c r="BS305" t="str">
        <v>2.000000</v>
      </c>
      <c r="BT305" t="str">
        <v>55537</v>
      </c>
      <c r="BU305" t="str">
        <v>55537</v>
      </c>
      <c r="BV305" t="str">
        <v>55537</v>
      </c>
      <c r="BW305" t="str">
        <v>0.000000</v>
      </c>
      <c r="BX305" t="str">
        <v>-9999</v>
      </c>
      <c r="BY305" t="str">
        <v>0.000000</v>
      </c>
      <c r="BZ305" t="str">
        <v>0.000000</v>
      </c>
      <c r="CA305" t="str">
        <v>0.000000</v>
      </c>
      <c r="CB305" t="str">
        <v>0.000000</v>
      </c>
      <c r="CC305" t="str">
        <v>2.462031</v>
      </c>
      <c r="CD305" t="str">
        <v>2.506113</v>
      </c>
      <c r="CE305" t="str">
        <v>1.076219</v>
      </c>
      <c r="CF305" t="str">
        <v>0.762233</v>
      </c>
      <c r="CG305" t="str">
        <v>0.275068</v>
      </c>
      <c r="CH305" t="str">
        <v>-0.008564</v>
      </c>
      <c r="CI305" t="str">
        <v>0.904672</v>
      </c>
      <c r="CJ305" t="str">
        <v>0.171505</v>
      </c>
      <c r="CK305" t="str">
        <v>141.210083</v>
      </c>
      <c r="CL305" t="str">
        <v>0.001149</v>
      </c>
      <c r="CM305" t="str">
        <v>2.363673</v>
      </c>
      <c r="CN305" t="str">
        <v>0.000005</v>
      </c>
      <c r="CO305" t="str">
        <v>1.000000</v>
      </c>
      <c r="CP305" t="str">
        <v>2.399535</v>
      </c>
      <c r="CQ305" t="str">
        <v>0.000012</v>
      </c>
      <c r="CR305" t="str">
        <v>1.000000</v>
      </c>
      <c r="CS305" t="str">
        <v>0.601056</v>
      </c>
      <c r="CT305" t="str">
        <v>0.600294</v>
      </c>
      <c r="CU305" t="str">
        <v>0.107352</v>
      </c>
      <c r="CV305" t="str">
        <v>0.000000</v>
      </c>
      <c r="CW305" t="str">
        <v>PSF-01163_20250129120235_61b</v>
      </c>
      <c r="CX305" t="str">
        <v>PFA-00994</v>
      </c>
      <c r="CY305" t="str">
        <v>PSA-00994</v>
      </c>
      <c r="CZ305" t="str">
        <v>PSF-01163</v>
      </c>
      <c r="DA305" t="str">
        <v>RHS-01998</v>
      </c>
      <c r="DB305" t="str">
        <v>3.0.0</v>
      </c>
      <c r="DC305" t="str">
        <v>2025-01-13T08:33:48.201Z</v>
      </c>
    </row>
    <row r="306">
      <c r="A306" t="str">
        <v>303</v>
      </c>
      <c r="B306" t="str">
        <v>12:03:02</v>
      </c>
      <c r="C306" t="str">
        <v>2025-01-29</v>
      </c>
      <c r="D306" t="str">
        <v>K_lowfl_medbth</v>
      </c>
      <c r="E306" t="str">
        <v>Karina Guo</v>
      </c>
      <c r="F306" t="str">
        <v/>
      </c>
      <c r="G306" t="str">
        <v/>
      </c>
      <c r="H306" t="str">
        <v>082</v>
      </c>
      <c r="I306" t="str">
        <v>Low</v>
      </c>
      <c r="J306" t="str">
        <f>1/((1/L306)-(1/K306))</f>
        <v>0.128237</v>
      </c>
      <c r="K306" t="str">
        <f>BH306+(BI306*AN306)+(BJ306*AN306*POWER(V306,2))+(BK306*AN306*V306)+(BL306*POWER(AN306,2))</f>
        <v>1.902823</v>
      </c>
      <c r="L306" t="str">
        <f>((M306/1000)*(1000-((T306+S306)/2)))/(T306-S306)</f>
        <v>0.120140</v>
      </c>
      <c r="M306" t="str">
        <f>(AN306*(S306-R306))/(100*U306*(1000-S306))*1000</f>
        <v>1.042025</v>
      </c>
      <c r="N306" t="str">
        <v>2.072462</v>
      </c>
      <c r="O306" t="str">
        <v>2.015113</v>
      </c>
      <c r="P306" t="str">
        <f>0.61365*EXP((17.502*AL306)/(240.97+AL306))</f>
        <v>2.931227</v>
      </c>
      <c r="Q306" t="str">
        <f>P306-N306</f>
        <v>0.858766</v>
      </c>
      <c r="R306" t="str">
        <v>19.850782</v>
      </c>
      <c r="S306" t="str">
        <v>20.415730</v>
      </c>
      <c r="T306" t="str">
        <f>(P306/AM306)*1000</f>
        <v>28.875391</v>
      </c>
      <c r="U306" t="str">
        <f>V306*BG306</f>
        <v>0.441786</v>
      </c>
      <c r="V306" t="str">
        <v>7.500000</v>
      </c>
      <c r="W306" t="str">
        <v>PSF-01163_20250129120302_bff</v>
      </c>
      <c r="X306" t="str">
        <v>0.000000</v>
      </c>
      <c r="Y306" t="str">
        <v>0.000000</v>
      </c>
      <c r="Z306" t="str">
        <v>0.000000</v>
      </c>
      <c r="AA306" t="str">
        <v>143.734222</v>
      </c>
      <c r="AB306" t="str">
        <v>598.365051</v>
      </c>
      <c r="AC306" t="str">
        <v>0.759788</v>
      </c>
      <c r="AD306" t="str">
        <v>0.5</v>
      </c>
      <c r="AE306" t="str">
        <v>0.80</v>
      </c>
      <c r="AF306" t="str">
        <f>AC306*AD306*AE306*AQ306</f>
        <v>21.497713</v>
      </c>
      <c r="AG306" t="str">
        <v>1.000000</v>
      </c>
      <c r="AH306" t="str">
        <v>65.99</v>
      </c>
      <c r="AI306" t="str">
        <v>64.16</v>
      </c>
      <c r="AJ306" t="str">
        <v>24.79</v>
      </c>
      <c r="AK306" t="str">
        <v>23.64</v>
      </c>
      <c r="AL306" t="str">
        <f>(AK306-AJ306)*(AJ306*0+0)+AK306</f>
        <v>23.64</v>
      </c>
      <c r="AM306" t="str">
        <v>101.51</v>
      </c>
      <c r="AN306" t="str">
        <v>79.8</v>
      </c>
      <c r="AO306" t="str">
        <v>79.6</v>
      </c>
      <c r="AP306" t="str">
        <v>0.3</v>
      </c>
      <c r="AQ306" t="str">
        <v>71</v>
      </c>
      <c r="AR306" t="str">
        <v>3.841</v>
      </c>
      <c r="AS306" t="str">
        <v>11:58:52</v>
      </c>
      <c r="AT306" t="str">
        <v>2025-01-29</v>
      </c>
      <c r="AU306" t="str">
        <v>-1.53</v>
      </c>
      <c r="AV306" t="str">
        <v>1</v>
      </c>
      <c r="AW306" t="str">
        <v>0.000</v>
      </c>
      <c r="AX306" t="str">
        <v>0.001</v>
      </c>
      <c r="AY306" t="str">
        <v>0.003</v>
      </c>
      <c r="AZ306" t="str">
        <v>0.069</v>
      </c>
      <c r="BA306" t="str">
        <v>0.009</v>
      </c>
      <c r="BB306" t="str">
        <v>-0.028</v>
      </c>
      <c r="BC306" t="str">
        <v>1</v>
      </c>
      <c r="BD306" t="str">
        <v>75</v>
      </c>
      <c r="BE306" t="str">
        <v>0.001</v>
      </c>
      <c r="BF306" t="str">
        <v>2.000000</v>
      </c>
      <c r="BG306" t="str">
        <v>0.058905</v>
      </c>
      <c r="BH306" t="str">
        <v>0.000000</v>
      </c>
      <c r="BI306" t="str">
        <v>0.029230</v>
      </c>
      <c r="BJ306" t="str">
        <v>0.000000</v>
      </c>
      <c r="BK306" t="str">
        <v>0.000000</v>
      </c>
      <c r="BL306" t="str">
        <v>-0.000068</v>
      </c>
      <c r="BM306" t="str">
        <v>standard</v>
      </c>
      <c r="BN306" t="str">
        <v>0</v>
      </c>
      <c r="BO306" t="str">
        <v>rectangular</v>
      </c>
      <c r="BP306" t="str">
        <v>7000</v>
      </c>
      <c r="BQ306" t="str">
        <v>500</v>
      </c>
      <c r="BR306" t="str">
        <v>1.000000</v>
      </c>
      <c r="BS306" t="str">
        <v>2.000000</v>
      </c>
      <c r="BT306" t="str">
        <v>55537</v>
      </c>
      <c r="BU306" t="str">
        <v>55537</v>
      </c>
      <c r="BV306" t="str">
        <v>55537</v>
      </c>
      <c r="BW306" t="str">
        <v>0.000000</v>
      </c>
      <c r="BX306" t="str">
        <v>-9999</v>
      </c>
      <c r="BY306" t="str">
        <v>0.000000</v>
      </c>
      <c r="BZ306" t="str">
        <v>0.000000</v>
      </c>
      <c r="CA306" t="str">
        <v>0.000000</v>
      </c>
      <c r="CB306" t="str">
        <v>0.000000</v>
      </c>
      <c r="CC306" t="str">
        <v>2.461368</v>
      </c>
      <c r="CD306" t="str">
        <v>2.505608</v>
      </c>
      <c r="CE306" t="str">
        <v>1.073954</v>
      </c>
      <c r="CF306" t="str">
        <v>0.762038</v>
      </c>
      <c r="CG306" t="str">
        <v>0.274988</v>
      </c>
      <c r="CH306" t="str">
        <v>-0.011005</v>
      </c>
      <c r="CI306" t="str">
        <v>0.905584</v>
      </c>
      <c r="CJ306" t="str">
        <v>0.168875</v>
      </c>
      <c r="CK306" t="str">
        <v>143.734222</v>
      </c>
      <c r="CL306" t="str">
        <v>0.001146</v>
      </c>
      <c r="CM306" t="str">
        <v>2.363673</v>
      </c>
      <c r="CN306" t="str">
        <v>0.000005</v>
      </c>
      <c r="CO306" t="str">
        <v>1.000000</v>
      </c>
      <c r="CP306" t="str">
        <v>2.399535</v>
      </c>
      <c r="CQ306" t="str">
        <v>0.000012</v>
      </c>
      <c r="CR306" t="str">
        <v>1.000000</v>
      </c>
      <c r="CS306" t="str">
        <v>0.601056</v>
      </c>
      <c r="CT306" t="str">
        <v>0.600294</v>
      </c>
      <c r="CU306" t="str">
        <v>0.107352</v>
      </c>
      <c r="CV306" t="str">
        <v>0.000000</v>
      </c>
      <c r="CW306" t="str">
        <v>PSF-01163_20250129120302_bff</v>
      </c>
      <c r="CX306" t="str">
        <v>PFA-00994</v>
      </c>
      <c r="CY306" t="str">
        <v>PSA-00994</v>
      </c>
      <c r="CZ306" t="str">
        <v>PSF-01163</v>
      </c>
      <c r="DA306" t="str">
        <v>RHS-01998</v>
      </c>
      <c r="DB306" t="str">
        <v>3.0.0</v>
      </c>
      <c r="DC306" t="str">
        <v>2025-01-13T08:33:48.201Z</v>
      </c>
    </row>
    <row r="307">
      <c r="A307" t="str">
        <v>304</v>
      </c>
      <c r="B307" t="str">
        <v>12:03:43</v>
      </c>
      <c r="C307" t="str">
        <v>2025-01-29</v>
      </c>
      <c r="D307" t="str">
        <v>K_lowfl_medbth</v>
      </c>
      <c r="E307" t="str">
        <v>Karina Guo</v>
      </c>
      <c r="F307" t="str">
        <v/>
      </c>
      <c r="G307" t="str">
        <v/>
      </c>
      <c r="H307" t="str">
        <v>551</v>
      </c>
      <c r="I307" t="str">
        <v>Mid</v>
      </c>
      <c r="J307" t="str">
        <f>1/((1/L307)-(1/K307))</f>
        <v>0.048263</v>
      </c>
      <c r="K307" t="str">
        <f>BH307+(BI307*AN307)+(BJ307*AN307*POWER(V307,2))+(BK307*AN307*V307)+(BL307*POWER(AN307,2))</f>
        <v>1.901162</v>
      </c>
      <c r="L307" t="str">
        <f>((M307/1000)*(1000-((T307+S307)/2)))/(T307-S307)</f>
        <v>0.047068</v>
      </c>
      <c r="M307" t="str">
        <f>(AN307*(S307-R307))/(100*U307*(1000-S307))*1000</f>
        <v>0.462934</v>
      </c>
      <c r="N307" t="str">
        <v>2.048725</v>
      </c>
      <c r="O307" t="str">
        <v>2.023210</v>
      </c>
      <c r="P307" t="str">
        <f>0.61365*EXP((17.502*AL307)/(240.97+AL307))</f>
        <v>3.022315</v>
      </c>
      <c r="Q307" t="str">
        <f>P307-N307</f>
        <v>0.973590</v>
      </c>
      <c r="R307" t="str">
        <v>19.928436</v>
      </c>
      <c r="S307" t="str">
        <v>20.179766</v>
      </c>
      <c r="T307" t="str">
        <f>(P307/AM307)*1000</f>
        <v>29.769537</v>
      </c>
      <c r="U307" t="str">
        <f>V307*BG307</f>
        <v>0.441786</v>
      </c>
      <c r="V307" t="str">
        <v>7.500000</v>
      </c>
      <c r="W307" t="str">
        <v>PSF-01163_20250129120343_12a</v>
      </c>
      <c r="X307" t="str">
        <v>0.000000</v>
      </c>
      <c r="Y307" t="str">
        <v>0.000000</v>
      </c>
      <c r="Z307" t="str">
        <v>0.000000</v>
      </c>
      <c r="AA307" t="str">
        <v>121.729370</v>
      </c>
      <c r="AB307" t="str">
        <v>515.842102</v>
      </c>
      <c r="AC307" t="str">
        <v>0.764018</v>
      </c>
      <c r="AD307" t="str">
        <v>0.5</v>
      </c>
      <c r="AE307" t="str">
        <v>0.80</v>
      </c>
      <c r="AF307" t="str">
        <f>AC307*AD307*AE307*AQ307</f>
        <v>19.390686</v>
      </c>
      <c r="AG307" t="str">
        <v>1.000000</v>
      </c>
      <c r="AH307" t="str">
        <v>65.19</v>
      </c>
      <c r="AI307" t="str">
        <v>64.37</v>
      </c>
      <c r="AJ307" t="str">
        <v>24.80</v>
      </c>
      <c r="AK307" t="str">
        <v>24.15</v>
      </c>
      <c r="AL307" t="str">
        <f>(AK307-AJ307)*(AJ307*0+0)+AK307</f>
        <v>24.15</v>
      </c>
      <c r="AM307" t="str">
        <v>101.52</v>
      </c>
      <c r="AN307" t="str">
        <v>79.7</v>
      </c>
      <c r="AO307" t="str">
        <v>79.6</v>
      </c>
      <c r="AP307" t="str">
        <v>0.1</v>
      </c>
      <c r="AQ307" t="str">
        <v>63</v>
      </c>
      <c r="AR307" t="str">
        <v>3.839</v>
      </c>
      <c r="AS307" t="str">
        <v>11:58:52</v>
      </c>
      <c r="AT307" t="str">
        <v>2025-01-29</v>
      </c>
      <c r="AU307" t="str">
        <v>-1.53</v>
      </c>
      <c r="AV307" t="str">
        <v>1</v>
      </c>
      <c r="AW307" t="str">
        <v>0.000</v>
      </c>
      <c r="AX307" t="str">
        <v>-0.001</v>
      </c>
      <c r="AY307" t="str">
        <v>0.004</v>
      </c>
      <c r="AZ307" t="str">
        <v>0.024</v>
      </c>
      <c r="BA307" t="str">
        <v>0.265</v>
      </c>
      <c r="BB307" t="str">
        <v>-0.035</v>
      </c>
      <c r="BC307" t="str">
        <v>1</v>
      </c>
      <c r="BD307" t="str">
        <v>75</v>
      </c>
      <c r="BE307" t="str">
        <v>0.001</v>
      </c>
      <c r="BF307" t="str">
        <v>2.000000</v>
      </c>
      <c r="BG307" t="str">
        <v>0.058905</v>
      </c>
      <c r="BH307" t="str">
        <v>0.000000</v>
      </c>
      <c r="BI307" t="str">
        <v>0.029230</v>
      </c>
      <c r="BJ307" t="str">
        <v>0.000000</v>
      </c>
      <c r="BK307" t="str">
        <v>0.000000</v>
      </c>
      <c r="BL307" t="str">
        <v>-0.000068</v>
      </c>
      <c r="BM307" t="str">
        <v>standard</v>
      </c>
      <c r="BN307" t="str">
        <v>0</v>
      </c>
      <c r="BO307" t="str">
        <v>rectangular</v>
      </c>
      <c r="BP307" t="str">
        <v>7000</v>
      </c>
      <c r="BQ307" t="str">
        <v>500</v>
      </c>
      <c r="BR307" t="str">
        <v>1.000000</v>
      </c>
      <c r="BS307" t="str">
        <v>2.000000</v>
      </c>
      <c r="BT307" t="str">
        <v>55537</v>
      </c>
      <c r="BU307" t="str">
        <v>55537</v>
      </c>
      <c r="BV307" t="str">
        <v>55537</v>
      </c>
      <c r="BW307" t="str">
        <v>0.000000</v>
      </c>
      <c r="BX307" t="str">
        <v>-9999</v>
      </c>
      <c r="BY307" t="str">
        <v>0.000000</v>
      </c>
      <c r="BZ307" t="str">
        <v>0.000000</v>
      </c>
      <c r="CA307" t="str">
        <v>0.000000</v>
      </c>
      <c r="CB307" t="str">
        <v>0.000000</v>
      </c>
      <c r="CC307" t="str">
        <v>2.461643</v>
      </c>
      <c r="CD307" t="str">
        <v>2.504520</v>
      </c>
      <c r="CE307" t="str">
        <v>1.073337</v>
      </c>
      <c r="CF307" t="str">
        <v>0.762193</v>
      </c>
      <c r="CG307" t="str">
        <v>0.274858</v>
      </c>
      <c r="CH307" t="str">
        <v>-0.005458</v>
      </c>
      <c r="CI307" t="str">
        <v>0.907040</v>
      </c>
      <c r="CJ307" t="str">
        <v>0.162538</v>
      </c>
      <c r="CK307" t="str">
        <v>121.729370</v>
      </c>
      <c r="CL307" t="str">
        <v>0.001145</v>
      </c>
      <c r="CM307" t="str">
        <v>2.363673</v>
      </c>
      <c r="CN307" t="str">
        <v>0.000005</v>
      </c>
      <c r="CO307" t="str">
        <v>1.000000</v>
      </c>
      <c r="CP307" t="str">
        <v>2.399535</v>
      </c>
      <c r="CQ307" t="str">
        <v>0.000012</v>
      </c>
      <c r="CR307" t="str">
        <v>1.000000</v>
      </c>
      <c r="CS307" t="str">
        <v>0.601056</v>
      </c>
      <c r="CT307" t="str">
        <v>0.600294</v>
      </c>
      <c r="CU307" t="str">
        <v>0.107352</v>
      </c>
      <c r="CV307" t="str">
        <v>0.000000</v>
      </c>
      <c r="CW307" t="str">
        <v>PSF-01163_20250129120343_12a</v>
      </c>
      <c r="CX307" t="str">
        <v>PFA-00994</v>
      </c>
      <c r="CY307" t="str">
        <v>PSA-00994</v>
      </c>
      <c r="CZ307" t="str">
        <v>PSF-01163</v>
      </c>
      <c r="DA307" t="str">
        <v>RHS-01998</v>
      </c>
      <c r="DB307" t="str">
        <v>3.0.0</v>
      </c>
      <c r="DC307" t="str">
        <v>2025-01-13T08:33:48.201Z</v>
      </c>
    </row>
    <row r="308">
      <c r="A308" t="str">
        <v>305</v>
      </c>
      <c r="B308" t="str">
        <v>12:04:44</v>
      </c>
      <c r="C308" t="str">
        <v>2025-01-29</v>
      </c>
      <c r="D308" t="str">
        <v>K_lowfl_medbth</v>
      </c>
      <c r="E308" t="str">
        <v>Karina Guo</v>
      </c>
      <c r="F308" t="str">
        <v/>
      </c>
      <c r="G308" t="str">
        <v/>
      </c>
      <c r="H308" t="str">
        <v>551</v>
      </c>
      <c r="I308" t="str">
        <v>Mid</v>
      </c>
      <c r="J308" t="str">
        <f>1/((1/L308)-(1/K308))</f>
        <v>0.031098</v>
      </c>
      <c r="K308" t="str">
        <f>BH308+(BI308*AN308)+(BJ308*AN308*POWER(V308,2))+(BK308*AN308*V308)+(BL308*POWER(AN308,2))</f>
        <v>1.905684</v>
      </c>
      <c r="L308" t="str">
        <f>((M308/1000)*(1000-((T308+S308)/2)))/(T308-S308)</f>
        <v>0.030599</v>
      </c>
      <c r="M308" t="str">
        <f>(AN308*(S308-R308))/(100*U308*(1000-S308))*1000</f>
        <v>0.313020</v>
      </c>
      <c r="N308" t="str">
        <v>2.046824</v>
      </c>
      <c r="O308" t="str">
        <v>2.029623</v>
      </c>
      <c r="P308" t="str">
        <f>0.61365*EXP((17.502*AL308)/(240.97+AL308))</f>
        <v>3.059313</v>
      </c>
      <c r="Q308" t="str">
        <f>P308-N308</f>
        <v>1.012489</v>
      </c>
      <c r="R308" t="str">
        <v>19.990921</v>
      </c>
      <c r="S308" t="str">
        <v>20.160343</v>
      </c>
      <c r="T308" t="str">
        <f>(P308/AM308)*1000</f>
        <v>30.132925</v>
      </c>
      <c r="U308" t="str">
        <f>V308*BG308</f>
        <v>0.441786</v>
      </c>
      <c r="V308" t="str">
        <v>7.500000</v>
      </c>
      <c r="W308" t="str">
        <v>PSF-01163_20250129120444_684</v>
      </c>
      <c r="X308" t="str">
        <v>0.000000</v>
      </c>
      <c r="Y308" t="str">
        <v>0.000000</v>
      </c>
      <c r="Z308" t="str">
        <v>0.000000</v>
      </c>
      <c r="AA308" t="str">
        <v>124.162674</v>
      </c>
      <c r="AB308" t="str">
        <v>454.606537</v>
      </c>
      <c r="AC308" t="str">
        <v>0.726879</v>
      </c>
      <c r="AD308" t="str">
        <v>0.5</v>
      </c>
      <c r="AE308" t="str">
        <v>0.80</v>
      </c>
      <c r="AF308" t="str">
        <f>AC308*AD308*AE308*AQ308</f>
        <v>14.443575</v>
      </c>
      <c r="AG308" t="str">
        <v>1.000000</v>
      </c>
      <c r="AH308" t="str">
        <v>65.03</v>
      </c>
      <c r="AI308" t="str">
        <v>64.49</v>
      </c>
      <c r="AJ308" t="str">
        <v>24.83</v>
      </c>
      <c r="AK308" t="str">
        <v>24.35</v>
      </c>
      <c r="AL308" t="str">
        <f>(AK308-AJ308)*(AJ308*0+0)+AK308</f>
        <v>24.35</v>
      </c>
      <c r="AM308" t="str">
        <v>101.53</v>
      </c>
      <c r="AN308" t="str">
        <v>80.0</v>
      </c>
      <c r="AO308" t="str">
        <v>78.9</v>
      </c>
      <c r="AP308" t="str">
        <v>1.4</v>
      </c>
      <c r="AQ308" t="str">
        <v>50</v>
      </c>
      <c r="AR308" t="str">
        <v>3.838</v>
      </c>
      <c r="AS308" t="str">
        <v>11:58:52</v>
      </c>
      <c r="AT308" t="str">
        <v>2025-01-29</v>
      </c>
      <c r="AU308" t="str">
        <v>-1.53</v>
      </c>
      <c r="AV308" t="str">
        <v>1</v>
      </c>
      <c r="AW308" t="str">
        <v>0.001</v>
      </c>
      <c r="AX308" t="str">
        <v>0.001</v>
      </c>
      <c r="AY308" t="str">
        <v>0.003</v>
      </c>
      <c r="AZ308" t="str">
        <v>0.192</v>
      </c>
      <c r="BA308" t="str">
        <v>0.453</v>
      </c>
      <c r="BB308" t="str">
        <v>0.882</v>
      </c>
      <c r="BC308" t="str">
        <v>1</v>
      </c>
      <c r="BD308" t="str">
        <v>75</v>
      </c>
      <c r="BE308" t="str">
        <v>0.001</v>
      </c>
      <c r="BF308" t="str">
        <v>2.000000</v>
      </c>
      <c r="BG308" t="str">
        <v>0.058905</v>
      </c>
      <c r="BH308" t="str">
        <v>0.000000</v>
      </c>
      <c r="BI308" t="str">
        <v>0.029230</v>
      </c>
      <c r="BJ308" t="str">
        <v>0.000000</v>
      </c>
      <c r="BK308" t="str">
        <v>0.000000</v>
      </c>
      <c r="BL308" t="str">
        <v>-0.000068</v>
      </c>
      <c r="BM308" t="str">
        <v>standard</v>
      </c>
      <c r="BN308" t="str">
        <v>0</v>
      </c>
      <c r="BO308" t="str">
        <v>rectangular</v>
      </c>
      <c r="BP308" t="str">
        <v>7000</v>
      </c>
      <c r="BQ308" t="str">
        <v>500</v>
      </c>
      <c r="BR308" t="str">
        <v>1.000000</v>
      </c>
      <c r="BS308" t="str">
        <v>2.000000</v>
      </c>
      <c r="BT308" t="str">
        <v>55537</v>
      </c>
      <c r="BU308" t="str">
        <v>55537</v>
      </c>
      <c r="BV308" t="str">
        <v>55537</v>
      </c>
      <c r="BW308" t="str">
        <v>0.000000</v>
      </c>
      <c r="BX308" t="str">
        <v>-9999</v>
      </c>
      <c r="BY308" t="str">
        <v>0.000000</v>
      </c>
      <c r="BZ308" t="str">
        <v>0.000000</v>
      </c>
      <c r="CA308" t="str">
        <v>0.000000</v>
      </c>
      <c r="CB308" t="str">
        <v>0.000000</v>
      </c>
      <c r="CC308" t="str">
        <v>2.461787</v>
      </c>
      <c r="CD308" t="str">
        <v>2.504310</v>
      </c>
      <c r="CE308" t="str">
        <v>1.075018</v>
      </c>
      <c r="CF308" t="str">
        <v>0.760483</v>
      </c>
      <c r="CG308" t="str">
        <v>0.274600</v>
      </c>
      <c r="CH308" t="str">
        <v>-0.003448</v>
      </c>
      <c r="CI308" t="str">
        <v>0.909214</v>
      </c>
      <c r="CJ308" t="str">
        <v>0.150558</v>
      </c>
      <c r="CK308" t="str">
        <v>124.162674</v>
      </c>
      <c r="CL308" t="str">
        <v>0.001133</v>
      </c>
      <c r="CM308" t="str">
        <v>2.363673</v>
      </c>
      <c r="CN308" t="str">
        <v>0.000005</v>
      </c>
      <c r="CO308" t="str">
        <v>1.000000</v>
      </c>
      <c r="CP308" t="str">
        <v>2.399535</v>
      </c>
      <c r="CQ308" t="str">
        <v>0.000012</v>
      </c>
      <c r="CR308" t="str">
        <v>1.000000</v>
      </c>
      <c r="CS308" t="str">
        <v>0.601056</v>
      </c>
      <c r="CT308" t="str">
        <v>0.600294</v>
      </c>
      <c r="CU308" t="str">
        <v>0.107352</v>
      </c>
      <c r="CV308" t="str">
        <v>0.000000</v>
      </c>
      <c r="CW308" t="str">
        <v>PSF-01163_20250129120444_684</v>
      </c>
      <c r="CX308" t="str">
        <v>PFA-00994</v>
      </c>
      <c r="CY308" t="str">
        <v>PSA-00994</v>
      </c>
      <c r="CZ308" t="str">
        <v>PSF-01163</v>
      </c>
      <c r="DA308" t="str">
        <v>RHS-01998</v>
      </c>
      <c r="DB308" t="str">
        <v>3.0.0</v>
      </c>
      <c r="DC308" t="str">
        <v>2025-01-13T08:33:48.201Z</v>
      </c>
    </row>
    <row r="309">
      <c r="A309" t="str">
        <v>306</v>
      </c>
      <c r="B309" t="str">
        <v>12:05:08</v>
      </c>
      <c r="C309" t="str">
        <v>2025-01-29</v>
      </c>
      <c r="D309" t="str">
        <v>K_lowfl_medbth</v>
      </c>
      <c r="E309" t="str">
        <v>Karina Guo</v>
      </c>
      <c r="F309" t="str">
        <v/>
      </c>
      <c r="G309" t="str">
        <v/>
      </c>
      <c r="H309" t="str">
        <v>551</v>
      </c>
      <c r="I309" t="str">
        <v>Mid</v>
      </c>
      <c r="J309" t="str">
        <f>1/((1/L309)-(1/K309))</f>
        <v>0.067305</v>
      </c>
      <c r="K309" t="str">
        <f>BH309+(BI309*AN309)+(BJ309*AN309*POWER(V309,2))+(BK309*AN309*V309)+(BL309*POWER(AN309,2))</f>
        <v>1.902811</v>
      </c>
      <c r="L309" t="str">
        <f>((M309/1000)*(1000-((T309+S309)/2)))/(T309-S309)</f>
        <v>0.065006</v>
      </c>
      <c r="M309" t="str">
        <f>(AN309*(S309-R309))/(100*U309*(1000-S309))*1000</f>
        <v>0.612707</v>
      </c>
      <c r="N309" t="str">
        <v>2.056865</v>
      </c>
      <c r="O309" t="str">
        <v>2.023134</v>
      </c>
      <c r="P309" t="str">
        <f>0.61365*EXP((17.502*AL309)/(240.97+AL309))</f>
        <v>2.989992</v>
      </c>
      <c r="Q309" t="str">
        <f>P309-N309</f>
        <v>0.933127</v>
      </c>
      <c r="R309" t="str">
        <v>19.927595</v>
      </c>
      <c r="S309" t="str">
        <v>20.259836</v>
      </c>
      <c r="T309" t="str">
        <f>(P309/AM309)*1000</f>
        <v>29.451012</v>
      </c>
      <c r="U309" t="str">
        <f>V309*BG309</f>
        <v>0.441786</v>
      </c>
      <c r="V309" t="str">
        <v>7.500000</v>
      </c>
      <c r="W309" t="str">
        <v>PSF-01163_20250129120508_992</v>
      </c>
      <c r="X309" t="str">
        <v>0.000000</v>
      </c>
      <c r="Y309" t="str">
        <v>0.000000</v>
      </c>
      <c r="Z309" t="str">
        <v>0.000000</v>
      </c>
      <c r="AA309" t="str">
        <v>108.756065</v>
      </c>
      <c r="AB309" t="str">
        <v>444.786438</v>
      </c>
      <c r="AC309" t="str">
        <v>0.755487</v>
      </c>
      <c r="AD309" t="str">
        <v>0.5</v>
      </c>
      <c r="AE309" t="str">
        <v>0.80</v>
      </c>
      <c r="AF309" t="str">
        <f>AC309*AD309*AE309*AQ309</f>
        <v>22.226921</v>
      </c>
      <c r="AG309" t="str">
        <v>1.000000</v>
      </c>
      <c r="AH309" t="str">
        <v>65.31</v>
      </c>
      <c r="AI309" t="str">
        <v>64.24</v>
      </c>
      <c r="AJ309" t="str">
        <v>24.84</v>
      </c>
      <c r="AK309" t="str">
        <v>23.97</v>
      </c>
      <c r="AL309" t="str">
        <f>(AK309-AJ309)*(AJ309*0+0)+AK309</f>
        <v>23.97</v>
      </c>
      <c r="AM309" t="str">
        <v>101.52</v>
      </c>
      <c r="AN309" t="str">
        <v>79.8</v>
      </c>
      <c r="AO309" t="str">
        <v>66.9</v>
      </c>
      <c r="AP309" t="str">
        <v>16.2</v>
      </c>
      <c r="AQ309" t="str">
        <v>74</v>
      </c>
      <c r="AR309" t="str">
        <v>3.837</v>
      </c>
      <c r="AS309" t="str">
        <v>11:58:52</v>
      </c>
      <c r="AT309" t="str">
        <v>2025-01-29</v>
      </c>
      <c r="AU309" t="str">
        <v>-1.53</v>
      </c>
      <c r="AV309" t="str">
        <v>1</v>
      </c>
      <c r="AW309" t="str">
        <v>0.001</v>
      </c>
      <c r="AX309" t="str">
        <v>0.000</v>
      </c>
      <c r="AY309" t="str">
        <v>0.002</v>
      </c>
      <c r="AZ309" t="str">
        <v>-0.073</v>
      </c>
      <c r="BA309" t="str">
        <v>0.215</v>
      </c>
      <c r="BB309" t="str">
        <v>-0.149</v>
      </c>
      <c r="BC309" t="str">
        <v>1</v>
      </c>
      <c r="BD309" t="str">
        <v>75</v>
      </c>
      <c r="BE309" t="str">
        <v>0.001</v>
      </c>
      <c r="BF309" t="str">
        <v>2.000000</v>
      </c>
      <c r="BG309" t="str">
        <v>0.058905</v>
      </c>
      <c r="BH309" t="str">
        <v>0.000000</v>
      </c>
      <c r="BI309" t="str">
        <v>0.029230</v>
      </c>
      <c r="BJ309" t="str">
        <v>0.000000</v>
      </c>
      <c r="BK309" t="str">
        <v>0.000000</v>
      </c>
      <c r="BL309" t="str">
        <v>-0.000068</v>
      </c>
      <c r="BM309" t="str">
        <v>standard</v>
      </c>
      <c r="BN309" t="str">
        <v>0</v>
      </c>
      <c r="BO309" t="str">
        <v>rectangular</v>
      </c>
      <c r="BP309" t="str">
        <v>7000</v>
      </c>
      <c r="BQ309" t="str">
        <v>500</v>
      </c>
      <c r="BR309" t="str">
        <v>1.000000</v>
      </c>
      <c r="BS309" t="str">
        <v>2.000000</v>
      </c>
      <c r="BT309" t="str">
        <v>55537</v>
      </c>
      <c r="BU309" t="str">
        <v>55537</v>
      </c>
      <c r="BV309" t="str">
        <v>55537</v>
      </c>
      <c r="BW309" t="str">
        <v>0.000000</v>
      </c>
      <c r="BX309" t="str">
        <v>-9999</v>
      </c>
      <c r="BY309" t="str">
        <v>0.000000</v>
      </c>
      <c r="BZ309" t="str">
        <v>0.000000</v>
      </c>
      <c r="CA309" t="str">
        <v>0.000000</v>
      </c>
      <c r="CB309" t="str">
        <v>0.000000</v>
      </c>
      <c r="CC309" t="str">
        <v>2.461458</v>
      </c>
      <c r="CD309" t="str">
        <v>2.504680</v>
      </c>
      <c r="CE309" t="str">
        <v>1.073949</v>
      </c>
      <c r="CF309" t="str">
        <v>0.734503</v>
      </c>
      <c r="CG309" t="str">
        <v>0.274476</v>
      </c>
      <c r="CH309" t="str">
        <v>-0.007850</v>
      </c>
      <c r="CI309" t="str">
        <v>0.910154</v>
      </c>
      <c r="CJ309" t="str">
        <v>0.171324</v>
      </c>
      <c r="CK309" t="str">
        <v>108.756065</v>
      </c>
      <c r="CL309" t="str">
        <v>0.001134</v>
      </c>
      <c r="CM309" t="str">
        <v>2.363673</v>
      </c>
      <c r="CN309" t="str">
        <v>0.000005</v>
      </c>
      <c r="CO309" t="str">
        <v>1.000000</v>
      </c>
      <c r="CP309" t="str">
        <v>2.399535</v>
      </c>
      <c r="CQ309" t="str">
        <v>0.000012</v>
      </c>
      <c r="CR309" t="str">
        <v>1.000000</v>
      </c>
      <c r="CS309" t="str">
        <v>0.601056</v>
      </c>
      <c r="CT309" t="str">
        <v>0.600294</v>
      </c>
      <c r="CU309" t="str">
        <v>0.107352</v>
      </c>
      <c r="CV309" t="str">
        <v>0.000000</v>
      </c>
      <c r="CW309" t="str">
        <v>PSF-01163_20250129120508_992</v>
      </c>
      <c r="CX309" t="str">
        <v>PFA-00994</v>
      </c>
      <c r="CY309" t="str">
        <v>PSA-00994</v>
      </c>
      <c r="CZ309" t="str">
        <v>PSF-01163</v>
      </c>
      <c r="DA309" t="str">
        <v>RHS-01998</v>
      </c>
      <c r="DB309" t="str">
        <v>3.0.0</v>
      </c>
      <c r="DC309" t="str">
        <v>2025-01-13T08:33:48.201Z</v>
      </c>
    </row>
    <row r="310">
      <c r="A310" t="str">
        <v>307</v>
      </c>
      <c r="B310" t="str">
        <v>12:05:33</v>
      </c>
      <c r="C310" t="str">
        <v>2025-01-29</v>
      </c>
      <c r="D310" t="str">
        <v>K_lowfl_medbth</v>
      </c>
      <c r="E310" t="str">
        <v>Karina Guo</v>
      </c>
      <c r="F310" t="str">
        <v/>
      </c>
      <c r="G310" t="str">
        <v/>
      </c>
      <c r="H310" t="str">
        <v>530</v>
      </c>
      <c r="I310" t="str">
        <v>Low</v>
      </c>
      <c r="J310" t="str">
        <f>1/((1/L310)-(1/K310))</f>
        <v>0.052463</v>
      </c>
      <c r="K310" t="str">
        <f>BH310+(BI310*AN310)+(BJ310*AN310*POWER(V310,2))+(BK310*AN310*V310)+(BL310*POWER(AN310,2))</f>
        <v>1.907999</v>
      </c>
      <c r="L310" t="str">
        <f>((M310/1000)*(1000-((T310+S310)/2)))/(T310-S310)</f>
        <v>0.051059</v>
      </c>
      <c r="M310" t="str">
        <f>(AN310*(S310-R310))/(100*U310*(1000-S310))*1000</f>
        <v>0.489175</v>
      </c>
      <c r="N310" t="str">
        <v>2.052643</v>
      </c>
      <c r="O310" t="str">
        <v>2.025806</v>
      </c>
      <c r="P310" t="str">
        <f>0.61365*EXP((17.502*AL310)/(240.97+AL310))</f>
        <v>3.001127</v>
      </c>
      <c r="Q310" t="str">
        <f>P310-N310</f>
        <v>0.948484</v>
      </c>
      <c r="R310" t="str">
        <v>19.953419</v>
      </c>
      <c r="S310" t="str">
        <v>20.217754</v>
      </c>
      <c r="T310" t="str">
        <f>(P310/AM310)*1000</f>
        <v>29.559961</v>
      </c>
      <c r="U310" t="str">
        <f>V310*BG310</f>
        <v>0.441786</v>
      </c>
      <c r="V310" t="str">
        <v>7.500000</v>
      </c>
      <c r="W310" t="str">
        <v>PSF-01163_20250129120533_21a</v>
      </c>
      <c r="X310" t="str">
        <v>0.000000</v>
      </c>
      <c r="Y310" t="str">
        <v>0.000000</v>
      </c>
      <c r="Z310" t="str">
        <v>0.000000</v>
      </c>
      <c r="AA310" t="str">
        <v>125.822426</v>
      </c>
      <c r="AB310" t="str">
        <v>495.830658</v>
      </c>
      <c r="AC310" t="str">
        <v>0.746239</v>
      </c>
      <c r="AD310" t="str">
        <v>0.5</v>
      </c>
      <c r="AE310" t="str">
        <v>0.80</v>
      </c>
      <c r="AF310" t="str">
        <f>AC310*AD310*AE310*AQ310</f>
        <v>23.098991</v>
      </c>
      <c r="AG310" t="str">
        <v>1.000000</v>
      </c>
      <c r="AH310" t="str">
        <v>65.13</v>
      </c>
      <c r="AI310" t="str">
        <v>64.28</v>
      </c>
      <c r="AJ310" t="str">
        <v>24.85</v>
      </c>
      <c r="AK310" t="str">
        <v>24.03</v>
      </c>
      <c r="AL310" t="str">
        <f>(AK310-AJ310)*(AJ310*0+0)+AK310</f>
        <v>24.03</v>
      </c>
      <c r="AM310" t="str">
        <v>101.53</v>
      </c>
      <c r="AN310" t="str">
        <v>80.1</v>
      </c>
      <c r="AO310" t="str">
        <v>79.4</v>
      </c>
      <c r="AP310" t="str">
        <v>0.9</v>
      </c>
      <c r="AQ310" t="str">
        <v>77</v>
      </c>
      <c r="AR310" t="str">
        <v>3.837</v>
      </c>
      <c r="AS310" t="str">
        <v>11:58:52</v>
      </c>
      <c r="AT310" t="str">
        <v>2025-01-29</v>
      </c>
      <c r="AU310" t="str">
        <v>-1.53</v>
      </c>
      <c r="AV310" t="str">
        <v>1</v>
      </c>
      <c r="AW310" t="str">
        <v>0.001</v>
      </c>
      <c r="AX310" t="str">
        <v>0.001</v>
      </c>
      <c r="AY310" t="str">
        <v>-9999.000</v>
      </c>
      <c r="AZ310" t="str">
        <v>-0.521</v>
      </c>
      <c r="BA310" t="str">
        <v>-0.575</v>
      </c>
      <c r="BB310" t="str">
        <v>-9999.000</v>
      </c>
      <c r="BC310" t="str">
        <v>1</v>
      </c>
      <c r="BD310" t="str">
        <v>75</v>
      </c>
      <c r="BE310" t="str">
        <v>0.001</v>
      </c>
      <c r="BF310" t="str">
        <v>2.000000</v>
      </c>
      <c r="BG310" t="str">
        <v>0.058905</v>
      </c>
      <c r="BH310" t="str">
        <v>0.000000</v>
      </c>
      <c r="BI310" t="str">
        <v>0.029230</v>
      </c>
      <c r="BJ310" t="str">
        <v>0.000000</v>
      </c>
      <c r="BK310" t="str">
        <v>0.000000</v>
      </c>
      <c r="BL310" t="str">
        <v>-0.000068</v>
      </c>
      <c r="BM310" t="str">
        <v>standard</v>
      </c>
      <c r="BN310" t="str">
        <v>0</v>
      </c>
      <c r="BO310" t="str">
        <v>rectangular</v>
      </c>
      <c r="BP310" t="str">
        <v>7000</v>
      </c>
      <c r="BQ310" t="str">
        <v>500</v>
      </c>
      <c r="BR310" t="str">
        <v>1.000000</v>
      </c>
      <c r="BS310" t="str">
        <v>2.000000</v>
      </c>
      <c r="BT310" t="str">
        <v>55537</v>
      </c>
      <c r="BU310" t="str">
        <v>55537</v>
      </c>
      <c r="BV310" t="str">
        <v>55537</v>
      </c>
      <c r="BW310" t="str">
        <v>0.000000</v>
      </c>
      <c r="BX310" t="str">
        <v>-9999</v>
      </c>
      <c r="BY310" t="str">
        <v>0.000000</v>
      </c>
      <c r="BZ310" t="str">
        <v>0.000000</v>
      </c>
      <c r="CA310" t="str">
        <v>0.000000</v>
      </c>
      <c r="CB310" t="str">
        <v>0.000000</v>
      </c>
      <c r="CC310" t="str">
        <v>2.461506</v>
      </c>
      <c r="CD310" t="str">
        <v>2.504433</v>
      </c>
      <c r="CE310" t="str">
        <v>1.075880</v>
      </c>
      <c r="CF310" t="str">
        <v>0.761634</v>
      </c>
      <c r="CG310" t="str">
        <v>0.274343</v>
      </c>
      <c r="CH310" t="str">
        <v>-0.007294</v>
      </c>
      <c r="CI310" t="str">
        <v>0.911053</v>
      </c>
      <c r="CJ310" t="str">
        <v>0.174658</v>
      </c>
      <c r="CK310" t="str">
        <v>125.822426</v>
      </c>
      <c r="CL310" t="str">
        <v>0.001139</v>
      </c>
      <c r="CM310" t="str">
        <v>2.363673</v>
      </c>
      <c r="CN310" t="str">
        <v>0.000005</v>
      </c>
      <c r="CO310" t="str">
        <v>1.000000</v>
      </c>
      <c r="CP310" t="str">
        <v>2.399535</v>
      </c>
      <c r="CQ310" t="str">
        <v>0.000012</v>
      </c>
      <c r="CR310" t="str">
        <v>1.000000</v>
      </c>
      <c r="CS310" t="str">
        <v>0.601056</v>
      </c>
      <c r="CT310" t="str">
        <v>0.600294</v>
      </c>
      <c r="CU310" t="str">
        <v>0.107352</v>
      </c>
      <c r="CV310" t="str">
        <v>0.000000</v>
      </c>
      <c r="CW310" t="str">
        <v>PSF-01163_20250129120533_21a</v>
      </c>
      <c r="CX310" t="str">
        <v>PFA-00994</v>
      </c>
      <c r="CY310" t="str">
        <v>PSA-00994</v>
      </c>
      <c r="CZ310" t="str">
        <v>PSF-01163</v>
      </c>
      <c r="DA310" t="str">
        <v>RHS-01998</v>
      </c>
      <c r="DB310" t="str">
        <v>3.0.0</v>
      </c>
      <c r="DC310" t="str">
        <v>2025-01-13T08:33:48.201Z</v>
      </c>
    </row>
    <row r="311">
      <c r="A311" t="str">
        <v>308</v>
      </c>
      <c r="B311" t="str">
        <v>12:06:08</v>
      </c>
      <c r="C311" t="str">
        <v>2025-01-29</v>
      </c>
      <c r="D311" t="str">
        <v>K_lowfl_medbth</v>
      </c>
      <c r="E311" t="str">
        <v>Karina Guo</v>
      </c>
      <c r="F311" t="str">
        <v/>
      </c>
      <c r="G311" t="str">
        <v/>
      </c>
      <c r="H311" t="str">
        <v>530</v>
      </c>
      <c r="I311" t="str">
        <v>Low</v>
      </c>
      <c r="J311" t="str">
        <f>1/((1/L311)-(1/K311))</f>
        <v>0.084157</v>
      </c>
      <c r="K311" t="str">
        <f>BH311+(BI311*AN311)+(BJ311*AN311*POWER(V311,2))+(BK311*AN311*V311)+(BL311*POWER(AN311,2))</f>
        <v>1.902598</v>
      </c>
      <c r="L311" t="str">
        <f>((M311/1000)*(1000-((T311+S311)/2)))/(T311-S311)</f>
        <v>0.080592</v>
      </c>
      <c r="M311" t="str">
        <f>(AN311*(S311-R311))/(100*U311*(1000-S311))*1000</f>
        <v>0.759882</v>
      </c>
      <c r="N311" t="str">
        <v>2.066664</v>
      </c>
      <c r="O311" t="str">
        <v>2.024827</v>
      </c>
      <c r="P311" t="str">
        <f>0.61365*EXP((17.502*AL311)/(240.97+AL311))</f>
        <v>3.000075</v>
      </c>
      <c r="Q311" t="str">
        <f>P311-N311</f>
        <v>0.933411</v>
      </c>
      <c r="R311" t="str">
        <v>19.943134</v>
      </c>
      <c r="S311" t="str">
        <v>20.355202</v>
      </c>
      <c r="T311" t="str">
        <f>(P311/AM311)*1000</f>
        <v>29.548653</v>
      </c>
      <c r="U311" t="str">
        <f>V311*BG311</f>
        <v>0.441786</v>
      </c>
      <c r="V311" t="str">
        <v>7.500000</v>
      </c>
      <c r="W311" t="str">
        <v>PSF-01163_20250129120608_8e8</v>
      </c>
      <c r="X311" t="str">
        <v>0.000000</v>
      </c>
      <c r="Y311" t="str">
        <v>0.000000</v>
      </c>
      <c r="Z311" t="str">
        <v>0.000000</v>
      </c>
      <c r="AA311" t="str">
        <v>125.568863</v>
      </c>
      <c r="AB311" t="str">
        <v>515.696167</v>
      </c>
      <c r="AC311" t="str">
        <v>0.756506</v>
      </c>
      <c r="AD311" t="str">
        <v>0.5</v>
      </c>
      <c r="AE311" t="str">
        <v>0.80</v>
      </c>
      <c r="AF311" t="str">
        <f>AC311*AD311*AE311*AQ311</f>
        <v>18.694368</v>
      </c>
      <c r="AG311" t="str">
        <v>1.000000</v>
      </c>
      <c r="AH311" t="str">
        <v>65.52</v>
      </c>
      <c r="AI311" t="str">
        <v>64.19</v>
      </c>
      <c r="AJ311" t="str">
        <v>24.87</v>
      </c>
      <c r="AK311" t="str">
        <v>24.03</v>
      </c>
      <c r="AL311" t="str">
        <f>(AK311-AJ311)*(AJ311*0+0)+AK311</f>
        <v>24.03</v>
      </c>
      <c r="AM311" t="str">
        <v>101.53</v>
      </c>
      <c r="AN311" t="str">
        <v>79.8</v>
      </c>
      <c r="AO311" t="str">
        <v>79.5</v>
      </c>
      <c r="AP311" t="str">
        <v>0.4</v>
      </c>
      <c r="AQ311" t="str">
        <v>62</v>
      </c>
      <c r="AR311" t="str">
        <v>3.837</v>
      </c>
      <c r="AS311" t="str">
        <v>11:58:52</v>
      </c>
      <c r="AT311" t="str">
        <v>2025-01-29</v>
      </c>
      <c r="AU311" t="str">
        <v>-1.53</v>
      </c>
      <c r="AV311" t="str">
        <v>1</v>
      </c>
      <c r="AW311" t="str">
        <v>0.001</v>
      </c>
      <c r="AX311" t="str">
        <v>0.000</v>
      </c>
      <c r="AY311" t="str">
        <v>-0.000</v>
      </c>
      <c r="AZ311" t="str">
        <v>-0.232</v>
      </c>
      <c r="BA311" t="str">
        <v>-0.412</v>
      </c>
      <c r="BB311" t="str">
        <v>-0.892</v>
      </c>
      <c r="BC311" t="str">
        <v>1</v>
      </c>
      <c r="BD311" t="str">
        <v>75</v>
      </c>
      <c r="BE311" t="str">
        <v>0.001</v>
      </c>
      <c r="BF311" t="str">
        <v>2.000000</v>
      </c>
      <c r="BG311" t="str">
        <v>0.058905</v>
      </c>
      <c r="BH311" t="str">
        <v>0.000000</v>
      </c>
      <c r="BI311" t="str">
        <v>0.029230</v>
      </c>
      <c r="BJ311" t="str">
        <v>0.000000</v>
      </c>
      <c r="BK311" t="str">
        <v>0.000000</v>
      </c>
      <c r="BL311" t="str">
        <v>-0.000068</v>
      </c>
      <c r="BM311" t="str">
        <v>standard</v>
      </c>
      <c r="BN311" t="str">
        <v>0</v>
      </c>
      <c r="BO311" t="str">
        <v>rectangular</v>
      </c>
      <c r="BP311" t="str">
        <v>7000</v>
      </c>
      <c r="BQ311" t="str">
        <v>500</v>
      </c>
      <c r="BR311" t="str">
        <v>1.000000</v>
      </c>
      <c r="BS311" t="str">
        <v>2.000000</v>
      </c>
      <c r="BT311" t="str">
        <v>55537</v>
      </c>
      <c r="BU311" t="str">
        <v>55537</v>
      </c>
      <c r="BV311" t="str">
        <v>55537</v>
      </c>
      <c r="BW311" t="str">
        <v>0.000000</v>
      </c>
      <c r="BX311" t="str">
        <v>-9999</v>
      </c>
      <c r="BY311" t="str">
        <v>0.000000</v>
      </c>
      <c r="BZ311" t="str">
        <v>0.000000</v>
      </c>
      <c r="CA311" t="str">
        <v>0.000000</v>
      </c>
      <c r="CB311" t="str">
        <v>0.000000</v>
      </c>
      <c r="CC311" t="str">
        <v>2.461390</v>
      </c>
      <c r="CD311" t="str">
        <v>2.504956</v>
      </c>
      <c r="CE311" t="str">
        <v>1.073870</v>
      </c>
      <c r="CF311" t="str">
        <v>0.761898</v>
      </c>
      <c r="CG311" t="str">
        <v>0.274185</v>
      </c>
      <c r="CH311" t="str">
        <v>-0.007521</v>
      </c>
      <c r="CI311" t="str">
        <v>0.912357</v>
      </c>
      <c r="CJ311" t="str">
        <v>0.161084</v>
      </c>
      <c r="CK311" t="str">
        <v>125.568863</v>
      </c>
      <c r="CL311" t="str">
        <v>0.001134</v>
      </c>
      <c r="CM311" t="str">
        <v>2.363673</v>
      </c>
      <c r="CN311" t="str">
        <v>0.000005</v>
      </c>
      <c r="CO311" t="str">
        <v>1.000000</v>
      </c>
      <c r="CP311" t="str">
        <v>2.399535</v>
      </c>
      <c r="CQ311" t="str">
        <v>0.000012</v>
      </c>
      <c r="CR311" t="str">
        <v>1.000000</v>
      </c>
      <c r="CS311" t="str">
        <v>0.601056</v>
      </c>
      <c r="CT311" t="str">
        <v>0.600294</v>
      </c>
      <c r="CU311" t="str">
        <v>0.107352</v>
      </c>
      <c r="CV311" t="str">
        <v>0.000000</v>
      </c>
      <c r="CW311" t="str">
        <v>PSF-01163_20250129120608_8e8</v>
      </c>
      <c r="CX311" t="str">
        <v>PFA-00994</v>
      </c>
      <c r="CY311" t="str">
        <v>PSA-00994</v>
      </c>
      <c r="CZ311" t="str">
        <v>PSF-01163</v>
      </c>
      <c r="DA311" t="str">
        <v>RHS-01998</v>
      </c>
      <c r="DB311" t="str">
        <v>3.0.0</v>
      </c>
      <c r="DC311" t="str">
        <v>2025-01-13T08:33:48.201Z</v>
      </c>
    </row>
    <row r="312">
      <c r="A312" t="str">
        <v>309</v>
      </c>
      <c r="B312" t="str">
        <v>12:06:33</v>
      </c>
      <c r="C312" t="str">
        <v>2025-01-29</v>
      </c>
      <c r="D312" t="str">
        <v>K_lowfl_medbth</v>
      </c>
      <c r="E312" t="str">
        <v>Karina Guo</v>
      </c>
      <c r="F312" t="str">
        <v/>
      </c>
      <c r="G312" t="str">
        <v/>
      </c>
      <c r="H312" t="str">
        <v>530</v>
      </c>
      <c r="I312" t="str">
        <v>Low</v>
      </c>
      <c r="J312" t="str">
        <f>1/((1/L312)-(1/K312))</f>
        <v>0.061727</v>
      </c>
      <c r="K312" t="str">
        <f>BH312+(BI312*AN312)+(BJ312*AN312*POWER(V312,2))+(BK312*AN312*V312)+(BL312*POWER(AN312,2))</f>
        <v>1.902105</v>
      </c>
      <c r="L312" t="str">
        <f>((M312/1000)*(1000-((T312+S312)/2)))/(T312-S312)</f>
        <v>0.059787</v>
      </c>
      <c r="M312" t="str">
        <f>(AN312*(S312-R312))/(100*U312*(1000-S312))*1000</f>
        <v>0.571553</v>
      </c>
      <c r="N312" t="str">
        <v>2.049874</v>
      </c>
      <c r="O312" t="str">
        <v>2.018390</v>
      </c>
      <c r="P312" t="str">
        <f>0.61365*EXP((17.502*AL312)/(240.97+AL312))</f>
        <v>2.996379</v>
      </c>
      <c r="Q312" t="str">
        <f>P312-N312</f>
        <v>0.946504</v>
      </c>
      <c r="R312" t="str">
        <v>19.879393</v>
      </c>
      <c r="S312" t="str">
        <v>20.189489</v>
      </c>
      <c r="T312" t="str">
        <f>(P312/AM312)*1000</f>
        <v>29.511738</v>
      </c>
      <c r="U312" t="str">
        <f>V312*BG312</f>
        <v>0.441786</v>
      </c>
      <c r="V312" t="str">
        <v>7.500000</v>
      </c>
      <c r="W312" t="str">
        <v>PSF-01163_20250129120633_7f3</v>
      </c>
      <c r="X312" t="str">
        <v>0.000000</v>
      </c>
      <c r="Y312" t="str">
        <v>0.000000</v>
      </c>
      <c r="Z312" t="str">
        <v>0.000000</v>
      </c>
      <c r="AA312" t="str">
        <v>119.742393</v>
      </c>
      <c r="AB312" t="str">
        <v>488.803619</v>
      </c>
      <c r="AC312" t="str">
        <v>0.755030</v>
      </c>
      <c r="AD312" t="str">
        <v>0.5</v>
      </c>
      <c r="AE312" t="str">
        <v>0.80</v>
      </c>
      <c r="AF312" t="str">
        <f>AC312*AD312*AE312*AQ312</f>
        <v>17.546824</v>
      </c>
      <c r="AG312" t="str">
        <v>1.000000</v>
      </c>
      <c r="AH312" t="str">
        <v>64.94</v>
      </c>
      <c r="AI312" t="str">
        <v>63.94</v>
      </c>
      <c r="AJ312" t="str">
        <v>24.88</v>
      </c>
      <c r="AK312" t="str">
        <v>24.01</v>
      </c>
      <c r="AL312" t="str">
        <f>(AK312-AJ312)*(AJ312*0+0)+AK312</f>
        <v>24.01</v>
      </c>
      <c r="AM312" t="str">
        <v>101.53</v>
      </c>
      <c r="AN312" t="str">
        <v>79.8</v>
      </c>
      <c r="AO312" t="str">
        <v>79.5</v>
      </c>
      <c r="AP312" t="str">
        <v>0.4</v>
      </c>
      <c r="AQ312" t="str">
        <v>58</v>
      </c>
      <c r="AR312" t="str">
        <v>3.836</v>
      </c>
      <c r="AS312" t="str">
        <v>11:58:52</v>
      </c>
      <c r="AT312" t="str">
        <v>2025-01-29</v>
      </c>
      <c r="AU312" t="str">
        <v>-1.53</v>
      </c>
      <c r="AV312" t="str">
        <v>1</v>
      </c>
      <c r="AW312" t="str">
        <v>0.001</v>
      </c>
      <c r="AX312" t="str">
        <v>0.001</v>
      </c>
      <c r="AY312" t="str">
        <v>0.002</v>
      </c>
      <c r="AZ312" t="str">
        <v>-0.187</v>
      </c>
      <c r="BA312" t="str">
        <v>-0.368</v>
      </c>
      <c r="BB312" t="str">
        <v>-0.504</v>
      </c>
      <c r="BC312" t="str">
        <v>1</v>
      </c>
      <c r="BD312" t="str">
        <v>75</v>
      </c>
      <c r="BE312" t="str">
        <v>0.001</v>
      </c>
      <c r="BF312" t="str">
        <v>2.000000</v>
      </c>
      <c r="BG312" t="str">
        <v>0.058905</v>
      </c>
      <c r="BH312" t="str">
        <v>0.000000</v>
      </c>
      <c r="BI312" t="str">
        <v>0.029230</v>
      </c>
      <c r="BJ312" t="str">
        <v>0.000000</v>
      </c>
      <c r="BK312" t="str">
        <v>0.000000</v>
      </c>
      <c r="BL312" t="str">
        <v>-0.000068</v>
      </c>
      <c r="BM312" t="str">
        <v>standard</v>
      </c>
      <c r="BN312" t="str">
        <v>0</v>
      </c>
      <c r="BO312" t="str">
        <v>rectangular</v>
      </c>
      <c r="BP312" t="str">
        <v>7000</v>
      </c>
      <c r="BQ312" t="str">
        <v>500</v>
      </c>
      <c r="BR312" t="str">
        <v>1.000000</v>
      </c>
      <c r="BS312" t="str">
        <v>2.000000</v>
      </c>
      <c r="BT312" t="str">
        <v>55537</v>
      </c>
      <c r="BU312" t="str">
        <v>55537</v>
      </c>
      <c r="BV312" t="str">
        <v>55537</v>
      </c>
      <c r="BW312" t="str">
        <v>0.000000</v>
      </c>
      <c r="BX312" t="str">
        <v>-9999</v>
      </c>
      <c r="BY312" t="str">
        <v>0.000000</v>
      </c>
      <c r="BZ312" t="str">
        <v>0.000000</v>
      </c>
      <c r="CA312" t="str">
        <v>0.000000</v>
      </c>
      <c r="CB312" t="str">
        <v>0.000000</v>
      </c>
      <c r="CC312" t="str">
        <v>2.461063</v>
      </c>
      <c r="CD312" t="str">
        <v>2.504172</v>
      </c>
      <c r="CE312" t="str">
        <v>1.073687</v>
      </c>
      <c r="CF312" t="str">
        <v>0.761835</v>
      </c>
      <c r="CG312" t="str">
        <v>0.274058</v>
      </c>
      <c r="CH312" t="str">
        <v>-0.007880</v>
      </c>
      <c r="CI312" t="str">
        <v>0.913235</v>
      </c>
      <c r="CJ312" t="str">
        <v>0.157884</v>
      </c>
      <c r="CK312" t="str">
        <v>119.742393</v>
      </c>
      <c r="CL312" t="str">
        <v>0.001141</v>
      </c>
      <c r="CM312" t="str">
        <v>2.363673</v>
      </c>
      <c r="CN312" t="str">
        <v>0.000005</v>
      </c>
      <c r="CO312" t="str">
        <v>1.000000</v>
      </c>
      <c r="CP312" t="str">
        <v>2.399535</v>
      </c>
      <c r="CQ312" t="str">
        <v>0.000012</v>
      </c>
      <c r="CR312" t="str">
        <v>1.000000</v>
      </c>
      <c r="CS312" t="str">
        <v>0.601056</v>
      </c>
      <c r="CT312" t="str">
        <v>0.600294</v>
      </c>
      <c r="CU312" t="str">
        <v>0.107352</v>
      </c>
      <c r="CV312" t="str">
        <v>0.000000</v>
      </c>
      <c r="CW312" t="str">
        <v>PSF-01163_20250129120633_7f3</v>
      </c>
      <c r="CX312" t="str">
        <v>PFA-00994</v>
      </c>
      <c r="CY312" t="str">
        <v>PSA-00994</v>
      </c>
      <c r="CZ312" t="str">
        <v>PSF-01163</v>
      </c>
      <c r="DA312" t="str">
        <v>RHS-01998</v>
      </c>
      <c r="DB312" t="str">
        <v>3.0.0</v>
      </c>
      <c r="DC312" t="str">
        <v>2025-01-13T08:33:48.201Z</v>
      </c>
    </row>
    <row r="313">
      <c r="A313" t="str">
        <v>310</v>
      </c>
      <c r="B313" t="str">
        <v>12:07:05</v>
      </c>
      <c r="C313" t="str">
        <v>2025-01-29</v>
      </c>
      <c r="D313" t="str">
        <v>K_lowfl_medbth</v>
      </c>
      <c r="E313" t="str">
        <v>Karina Guo</v>
      </c>
      <c r="F313" t="str">
        <v/>
      </c>
      <c r="G313" t="str">
        <v/>
      </c>
      <c r="H313" t="str">
        <v>179</v>
      </c>
      <c r="I313" t="str">
        <v>Mid</v>
      </c>
      <c r="J313" t="str">
        <f>1/((1/L313)-(1/K313))</f>
        <v>0.056031</v>
      </c>
      <c r="K313" t="str">
        <f>BH313+(BI313*AN313)+(BJ313*AN313*POWER(V313,2))+(BK313*AN313*V313)+(BL313*POWER(AN313,2))</f>
        <v>1.910686</v>
      </c>
      <c r="L313" t="str">
        <f>((M313/1000)*(1000-((T313+S313)/2)))/(T313-S313)</f>
        <v>0.054435</v>
      </c>
      <c r="M313" t="str">
        <f>(AN313*(S313-R313))/(100*U313*(1000-S313))*1000</f>
        <v>0.527423</v>
      </c>
      <c r="N313" t="str">
        <v>2.048498</v>
      </c>
      <c r="O313" t="str">
        <v>2.019613</v>
      </c>
      <c r="P313" t="str">
        <f>0.61365*EXP((17.502*AL313)/(240.97+AL313))</f>
        <v>3.007737</v>
      </c>
      <c r="Q313" t="str">
        <f>P313-N313</f>
        <v>0.959239</v>
      </c>
      <c r="R313" t="str">
        <v>19.891785</v>
      </c>
      <c r="S313" t="str">
        <v>20.176283</v>
      </c>
      <c r="T313" t="str">
        <f>(P313/AM313)*1000</f>
        <v>29.624121</v>
      </c>
      <c r="U313" t="str">
        <f>V313*BG313</f>
        <v>0.441786</v>
      </c>
      <c r="V313" t="str">
        <v>7.500000</v>
      </c>
      <c r="W313" t="str">
        <v>PSF-01163_20250129120705_0fd</v>
      </c>
      <c r="X313" t="str">
        <v>0.000000</v>
      </c>
      <c r="Y313" t="str">
        <v>0.000000</v>
      </c>
      <c r="Z313" t="str">
        <v>0.000000</v>
      </c>
      <c r="AA313" t="str">
        <v>123.018623</v>
      </c>
      <c r="AB313" t="str">
        <v>471.296326</v>
      </c>
      <c r="AC313" t="str">
        <v>0.738978</v>
      </c>
      <c r="AD313" t="str">
        <v>0.5</v>
      </c>
      <c r="AE313" t="str">
        <v>0.80</v>
      </c>
      <c r="AF313" t="str">
        <f>AC313*AD313*AE313*AQ313</f>
        <v>13.937731</v>
      </c>
      <c r="AG313" t="str">
        <v>1.000000</v>
      </c>
      <c r="AH313" t="str">
        <v>64.85</v>
      </c>
      <c r="AI313" t="str">
        <v>63.93</v>
      </c>
      <c r="AJ313" t="str">
        <v>24.89</v>
      </c>
      <c r="AK313" t="str">
        <v>24.07</v>
      </c>
      <c r="AL313" t="str">
        <f>(AK313-AJ313)*(AJ313*0+0)+AK313</f>
        <v>24.07</v>
      </c>
      <c r="AM313" t="str">
        <v>101.53</v>
      </c>
      <c r="AN313" t="str">
        <v>80.2</v>
      </c>
      <c r="AO313" t="str">
        <v>79.6</v>
      </c>
      <c r="AP313" t="str">
        <v>0.8</v>
      </c>
      <c r="AQ313" t="str">
        <v>47</v>
      </c>
      <c r="AR313" t="str">
        <v>3.836</v>
      </c>
      <c r="AS313" t="str">
        <v>11:58:52</v>
      </c>
      <c r="AT313" t="str">
        <v>2025-01-29</v>
      </c>
      <c r="AU313" t="str">
        <v>-1.53</v>
      </c>
      <c r="AV313" t="str">
        <v>1</v>
      </c>
      <c r="AW313" t="str">
        <v>-0.000</v>
      </c>
      <c r="AX313" t="str">
        <v>0.001</v>
      </c>
      <c r="AY313" t="str">
        <v>0.002</v>
      </c>
      <c r="AZ313" t="str">
        <v>-0.201</v>
      </c>
      <c r="BA313" t="str">
        <v>-0.268</v>
      </c>
      <c r="BB313" t="str">
        <v>-0.401</v>
      </c>
      <c r="BC313" t="str">
        <v>1</v>
      </c>
      <c r="BD313" t="str">
        <v>75</v>
      </c>
      <c r="BE313" t="str">
        <v>0.001</v>
      </c>
      <c r="BF313" t="str">
        <v>2.000000</v>
      </c>
      <c r="BG313" t="str">
        <v>0.058905</v>
      </c>
      <c r="BH313" t="str">
        <v>0.000000</v>
      </c>
      <c r="BI313" t="str">
        <v>0.029230</v>
      </c>
      <c r="BJ313" t="str">
        <v>0.000000</v>
      </c>
      <c r="BK313" t="str">
        <v>0.000000</v>
      </c>
      <c r="BL313" t="str">
        <v>-0.000068</v>
      </c>
      <c r="BM313" t="str">
        <v>standard</v>
      </c>
      <c r="BN313" t="str">
        <v>0</v>
      </c>
      <c r="BO313" t="str">
        <v>rectangular</v>
      </c>
      <c r="BP313" t="str">
        <v>7000</v>
      </c>
      <c r="BQ313" t="str">
        <v>500</v>
      </c>
      <c r="BR313" t="str">
        <v>1.000000</v>
      </c>
      <c r="BS313" t="str">
        <v>2.000000</v>
      </c>
      <c r="BT313" t="str">
        <v>55537</v>
      </c>
      <c r="BU313" t="str">
        <v>55537</v>
      </c>
      <c r="BV313" t="str">
        <v>55537</v>
      </c>
      <c r="BW313" t="str">
        <v>0.000000</v>
      </c>
      <c r="BX313" t="str">
        <v>-9999</v>
      </c>
      <c r="BY313" t="str">
        <v>0.000000</v>
      </c>
      <c r="BZ313" t="str">
        <v>0.000000</v>
      </c>
      <c r="CA313" t="str">
        <v>0.000000</v>
      </c>
      <c r="CB313" t="str">
        <v>0.000000</v>
      </c>
      <c r="CC313" t="str">
        <v>2.461050</v>
      </c>
      <c r="CD313" t="str">
        <v>2.504046</v>
      </c>
      <c r="CE313" t="str">
        <v>1.076882</v>
      </c>
      <c r="CF313" t="str">
        <v>0.762110</v>
      </c>
      <c r="CG313" t="str">
        <v>0.273923</v>
      </c>
      <c r="CH313" t="str">
        <v>-0.007315</v>
      </c>
      <c r="CI313" t="str">
        <v>0.914386</v>
      </c>
      <c r="CJ313" t="str">
        <v>0.148363</v>
      </c>
      <c r="CK313" t="str">
        <v>123.018623</v>
      </c>
      <c r="CL313" t="str">
        <v>0.001150</v>
      </c>
      <c r="CM313" t="str">
        <v>2.363673</v>
      </c>
      <c r="CN313" t="str">
        <v>0.000005</v>
      </c>
      <c r="CO313" t="str">
        <v>1.000000</v>
      </c>
      <c r="CP313" t="str">
        <v>2.399535</v>
      </c>
      <c r="CQ313" t="str">
        <v>0.000012</v>
      </c>
      <c r="CR313" t="str">
        <v>1.000000</v>
      </c>
      <c r="CS313" t="str">
        <v>0.601056</v>
      </c>
      <c r="CT313" t="str">
        <v>0.600294</v>
      </c>
      <c r="CU313" t="str">
        <v>0.107352</v>
      </c>
      <c r="CV313" t="str">
        <v>0.000000</v>
      </c>
      <c r="CW313" t="str">
        <v>PSF-01163_20250129120705_0fd</v>
      </c>
      <c r="CX313" t="str">
        <v>PFA-00994</v>
      </c>
      <c r="CY313" t="str">
        <v>PSA-00994</v>
      </c>
      <c r="CZ313" t="str">
        <v>PSF-01163</v>
      </c>
      <c r="DA313" t="str">
        <v>RHS-01998</v>
      </c>
      <c r="DB313" t="str">
        <v>3.0.0</v>
      </c>
      <c r="DC313" t="str">
        <v>2025-01-13T08:33:48.201Z</v>
      </c>
    </row>
    <row r="314">
      <c r="A314" t="str">
        <v>311</v>
      </c>
      <c r="B314" t="str">
        <v>12:07:37</v>
      </c>
      <c r="C314" t="str">
        <v>2025-01-29</v>
      </c>
      <c r="D314" t="str">
        <v>K_lowfl_medbth</v>
      </c>
      <c r="E314" t="str">
        <v>Karina Guo</v>
      </c>
      <c r="F314" t="str">
        <v/>
      </c>
      <c r="G314" t="str">
        <v/>
      </c>
      <c r="H314" t="str">
        <v>179</v>
      </c>
      <c r="I314" t="str">
        <v>Mid</v>
      </c>
      <c r="J314" t="str">
        <f>1/((1/L314)-(1/K314))</f>
        <v>0.108358</v>
      </c>
      <c r="K314" t="str">
        <f>BH314+(BI314*AN314)+(BJ314*AN314*POWER(V314,2))+(BK314*AN314*V314)+(BL314*POWER(AN314,2))</f>
        <v>1.900627</v>
      </c>
      <c r="L314" t="str">
        <f>((M314/1000)*(1000-((T314+S314)/2)))/(T314-S314)</f>
        <v>0.102514</v>
      </c>
      <c r="M314" t="str">
        <f>(AN314*(S314-R314))/(100*U314*(1000-S314))*1000</f>
        <v>0.945018</v>
      </c>
      <c r="N314" t="str">
        <v>2.059754</v>
      </c>
      <c r="O314" t="str">
        <v>2.007649</v>
      </c>
      <c r="P314" t="str">
        <f>0.61365*EXP((17.502*AL314)/(240.97+AL314))</f>
        <v>2.972537</v>
      </c>
      <c r="Q314" t="str">
        <f>P314-N314</f>
        <v>0.912783</v>
      </c>
      <c r="R314" t="str">
        <v>19.773365</v>
      </c>
      <c r="S314" t="str">
        <v>20.286549</v>
      </c>
      <c r="T314" t="str">
        <f>(P314/AM314)*1000</f>
        <v>29.276566</v>
      </c>
      <c r="U314" t="str">
        <f>V314*BG314</f>
        <v>0.441786</v>
      </c>
      <c r="V314" t="str">
        <v>7.500000</v>
      </c>
      <c r="W314" t="str">
        <v>PSF-01163_20250129120737_a0b</v>
      </c>
      <c r="X314" t="str">
        <v>0.000000</v>
      </c>
      <c r="Y314" t="str">
        <v>0.000000</v>
      </c>
      <c r="Z314" t="str">
        <v>0.000000</v>
      </c>
      <c r="AA314" t="str">
        <v>110.902191</v>
      </c>
      <c r="AB314" t="str">
        <v>436.450470</v>
      </c>
      <c r="AC314" t="str">
        <v>0.745900</v>
      </c>
      <c r="AD314" t="str">
        <v>0.5</v>
      </c>
      <c r="AE314" t="str">
        <v>0.80</v>
      </c>
      <c r="AF314" t="str">
        <f>AC314*AD314*AE314*AQ314</f>
        <v>12.735720</v>
      </c>
      <c r="AG314" t="str">
        <v>1.000000</v>
      </c>
      <c r="AH314" t="str">
        <v>65.17</v>
      </c>
      <c r="AI314" t="str">
        <v>63.52</v>
      </c>
      <c r="AJ314" t="str">
        <v>24.90</v>
      </c>
      <c r="AK314" t="str">
        <v>23.87</v>
      </c>
      <c r="AL314" t="str">
        <f>(AK314-AJ314)*(AJ314*0+0)+AK314</f>
        <v>23.87</v>
      </c>
      <c r="AM314" t="str">
        <v>101.53</v>
      </c>
      <c r="AN314" t="str">
        <v>79.7</v>
      </c>
      <c r="AO314" t="str">
        <v>79.7</v>
      </c>
      <c r="AP314" t="str">
        <v>-0.0</v>
      </c>
      <c r="AQ314" t="str">
        <v>43</v>
      </c>
      <c r="AR314" t="str">
        <v>3.836</v>
      </c>
      <c r="AS314" t="str">
        <v>11:58:52</v>
      </c>
      <c r="AT314" t="str">
        <v>2025-01-29</v>
      </c>
      <c r="AU314" t="str">
        <v>-1.53</v>
      </c>
      <c r="AV314" t="str">
        <v>1</v>
      </c>
      <c r="AW314" t="str">
        <v>0.000</v>
      </c>
      <c r="AX314" t="str">
        <v>0.001</v>
      </c>
      <c r="AY314" t="str">
        <v>0.003</v>
      </c>
      <c r="AZ314" t="str">
        <v>-0.084</v>
      </c>
      <c r="BA314" t="str">
        <v>0.014</v>
      </c>
      <c r="BB314" t="str">
        <v>0.078</v>
      </c>
      <c r="BC314" t="str">
        <v>1</v>
      </c>
      <c r="BD314" t="str">
        <v>75</v>
      </c>
      <c r="BE314" t="str">
        <v>0.001</v>
      </c>
      <c r="BF314" t="str">
        <v>2.000000</v>
      </c>
      <c r="BG314" t="str">
        <v>0.058905</v>
      </c>
      <c r="BH314" t="str">
        <v>0.000000</v>
      </c>
      <c r="BI314" t="str">
        <v>0.029230</v>
      </c>
      <c r="BJ314" t="str">
        <v>0.000000</v>
      </c>
      <c r="BK314" t="str">
        <v>0.000000</v>
      </c>
      <c r="BL314" t="str">
        <v>-0.000068</v>
      </c>
      <c r="BM314" t="str">
        <v>standard</v>
      </c>
      <c r="BN314" t="str">
        <v>0</v>
      </c>
      <c r="BO314" t="str">
        <v>rectangular</v>
      </c>
      <c r="BP314" t="str">
        <v>7000</v>
      </c>
      <c r="BQ314" t="str">
        <v>500</v>
      </c>
      <c r="BR314" t="str">
        <v>1.000000</v>
      </c>
      <c r="BS314" t="str">
        <v>2.000000</v>
      </c>
      <c r="BT314" t="str">
        <v>55537</v>
      </c>
      <c r="BU314" t="str">
        <v>55537</v>
      </c>
      <c r="BV314" t="str">
        <v>55537</v>
      </c>
      <c r="BW314" t="str">
        <v>0.000000</v>
      </c>
      <c r="BX314" t="str">
        <v>-9999</v>
      </c>
      <c r="BY314" t="str">
        <v>0.000000</v>
      </c>
      <c r="BZ314" t="str">
        <v>0.000000</v>
      </c>
      <c r="CA314" t="str">
        <v>0.000000</v>
      </c>
      <c r="CB314" t="str">
        <v>0.000000</v>
      </c>
      <c r="CC314" t="str">
        <v>2.460508</v>
      </c>
      <c r="CD314" t="str">
        <v>2.504479</v>
      </c>
      <c r="CE314" t="str">
        <v>1.073138</v>
      </c>
      <c r="CF314" t="str">
        <v>0.762369</v>
      </c>
      <c r="CG314" t="str">
        <v>0.273825</v>
      </c>
      <c r="CH314" t="str">
        <v>-0.009603</v>
      </c>
      <c r="CI314" t="str">
        <v>0.915425</v>
      </c>
      <c r="CJ314" t="str">
        <v>0.144478</v>
      </c>
      <c r="CK314" t="str">
        <v>110.902191</v>
      </c>
      <c r="CL314" t="str">
        <v>0.001144</v>
      </c>
      <c r="CM314" t="str">
        <v>2.363673</v>
      </c>
      <c r="CN314" t="str">
        <v>0.000005</v>
      </c>
      <c r="CO314" t="str">
        <v>1.000000</v>
      </c>
      <c r="CP314" t="str">
        <v>2.399535</v>
      </c>
      <c r="CQ314" t="str">
        <v>0.000012</v>
      </c>
      <c r="CR314" t="str">
        <v>1.000000</v>
      </c>
      <c r="CS314" t="str">
        <v>0.601056</v>
      </c>
      <c r="CT314" t="str">
        <v>0.600294</v>
      </c>
      <c r="CU314" t="str">
        <v>0.107352</v>
      </c>
      <c r="CV314" t="str">
        <v>0.000000</v>
      </c>
      <c r="CW314" t="str">
        <v>PSF-01163_20250129120737_a0b</v>
      </c>
      <c r="CX314" t="str">
        <v>PFA-00994</v>
      </c>
      <c r="CY314" t="str">
        <v>PSA-00994</v>
      </c>
      <c r="CZ314" t="str">
        <v>PSF-01163</v>
      </c>
      <c r="DA314" t="str">
        <v>RHS-01998</v>
      </c>
      <c r="DB314" t="str">
        <v>3.0.0</v>
      </c>
      <c r="DC314" t="str">
        <v>2025-01-13T08:33:48.201Z</v>
      </c>
    </row>
    <row r="315">
      <c r="A315" t="str">
        <v>312</v>
      </c>
      <c r="B315" t="str">
        <v>12:08:04</v>
      </c>
      <c r="C315" t="str">
        <v>2025-01-29</v>
      </c>
      <c r="D315" t="str">
        <v>K_lowfl_medbth</v>
      </c>
      <c r="E315" t="str">
        <v>Karina Guo</v>
      </c>
      <c r="F315" t="str">
        <v/>
      </c>
      <c r="G315" t="str">
        <v/>
      </c>
      <c r="H315" t="str">
        <v>179</v>
      </c>
      <c r="I315" t="str">
        <v>Mid</v>
      </c>
      <c r="J315" t="str">
        <f>1/((1/L315)-(1/K315))</f>
        <v>0.111272</v>
      </c>
      <c r="K315" t="str">
        <f>BH315+(BI315*AN315)+(BJ315*AN315*POWER(V315,2))+(BK315*AN315*V315)+(BL315*POWER(AN315,2))</f>
        <v>1.901039</v>
      </c>
      <c r="L315" t="str">
        <f>((M315/1000)*(1000-((T315+S315)/2)))/(T315-S315)</f>
        <v>0.105119</v>
      </c>
      <c r="M315" t="str">
        <f>(AN315*(S315-R315))/(100*U315*(1000-S315))*1000</f>
        <v>0.989265</v>
      </c>
      <c r="N315" t="str">
        <v>2.066293</v>
      </c>
      <c r="O315" t="str">
        <v>2.011771</v>
      </c>
      <c r="P315" t="str">
        <f>0.61365*EXP((17.502*AL315)/(240.97+AL315))</f>
        <v>2.997920</v>
      </c>
      <c r="Q315" t="str">
        <f>P315-N315</f>
        <v>0.931626</v>
      </c>
      <c r="R315" t="str">
        <v>19.815229</v>
      </c>
      <c r="S315" t="str">
        <v>20.352255</v>
      </c>
      <c r="T315" t="str">
        <f>(P315/AM315)*1000</f>
        <v>29.528444</v>
      </c>
      <c r="U315" t="str">
        <f>V315*BG315</f>
        <v>0.441786</v>
      </c>
      <c r="V315" t="str">
        <v>7.500000</v>
      </c>
      <c r="W315" t="str">
        <v>PSF-01163_20250129120804_18a</v>
      </c>
      <c r="X315" t="str">
        <v>0.000000</v>
      </c>
      <c r="Y315" t="str">
        <v>0.000000</v>
      </c>
      <c r="Z315" t="str">
        <v>0.000000</v>
      </c>
      <c r="AA315" t="str">
        <v>123.725296</v>
      </c>
      <c r="AB315" t="str">
        <v>478.494293</v>
      </c>
      <c r="AC315" t="str">
        <v>0.741428</v>
      </c>
      <c r="AD315" t="str">
        <v>0.5</v>
      </c>
      <c r="AE315" t="str">
        <v>0.80</v>
      </c>
      <c r="AF315" t="str">
        <f>AC315*AD315*AE315*AQ315</f>
        <v>13.126292</v>
      </c>
      <c r="AG315" t="str">
        <v>1.000000</v>
      </c>
      <c r="AH315" t="str">
        <v>65.34</v>
      </c>
      <c r="AI315" t="str">
        <v>63.61</v>
      </c>
      <c r="AJ315" t="str">
        <v>24.91</v>
      </c>
      <c r="AK315" t="str">
        <v>24.02</v>
      </c>
      <c r="AL315" t="str">
        <f>(AK315-AJ315)*(AJ315*0+0)+AK315</f>
        <v>24.02</v>
      </c>
      <c r="AM315" t="str">
        <v>101.53</v>
      </c>
      <c r="AN315" t="str">
        <v>79.7</v>
      </c>
      <c r="AO315" t="str">
        <v>79.7</v>
      </c>
      <c r="AP315" t="str">
        <v>0.0</v>
      </c>
      <c r="AQ315" t="str">
        <v>44</v>
      </c>
      <c r="AR315" t="str">
        <v>3.835</v>
      </c>
      <c r="AS315" t="str">
        <v>11:58:52</v>
      </c>
      <c r="AT315" t="str">
        <v>2025-01-29</v>
      </c>
      <c r="AU315" t="str">
        <v>-1.53</v>
      </c>
      <c r="AV315" t="str">
        <v>1</v>
      </c>
      <c r="AW315" t="str">
        <v>0.001</v>
      </c>
      <c r="AX315" t="str">
        <v>0.000</v>
      </c>
      <c r="AY315" t="str">
        <v>0.003</v>
      </c>
      <c r="AZ315" t="str">
        <v>0.041</v>
      </c>
      <c r="BA315" t="str">
        <v>0.048</v>
      </c>
      <c r="BB315" t="str">
        <v>0.248</v>
      </c>
      <c r="BC315" t="str">
        <v>1</v>
      </c>
      <c r="BD315" t="str">
        <v>75</v>
      </c>
      <c r="BE315" t="str">
        <v>0.001</v>
      </c>
      <c r="BF315" t="str">
        <v>2.000000</v>
      </c>
      <c r="BG315" t="str">
        <v>0.058905</v>
      </c>
      <c r="BH315" t="str">
        <v>0.000000</v>
      </c>
      <c r="BI315" t="str">
        <v>0.029230</v>
      </c>
      <c r="BJ315" t="str">
        <v>0.000000</v>
      </c>
      <c r="BK315" t="str">
        <v>0.000000</v>
      </c>
      <c r="BL315" t="str">
        <v>-0.000068</v>
      </c>
      <c r="BM315" t="str">
        <v>standard</v>
      </c>
      <c r="BN315" t="str">
        <v>0</v>
      </c>
      <c r="BO315" t="str">
        <v>rectangular</v>
      </c>
      <c r="BP315" t="str">
        <v>7000</v>
      </c>
      <c r="BQ315" t="str">
        <v>500</v>
      </c>
      <c r="BR315" t="str">
        <v>1.000000</v>
      </c>
      <c r="BS315" t="str">
        <v>2.000000</v>
      </c>
      <c r="BT315" t="str">
        <v>55537</v>
      </c>
      <c r="BU315" t="str">
        <v>55537</v>
      </c>
      <c r="BV315" t="str">
        <v>55537</v>
      </c>
      <c r="BW315" t="str">
        <v>0.000000</v>
      </c>
      <c r="BX315" t="str">
        <v>-9999</v>
      </c>
      <c r="BY315" t="str">
        <v>0.000000</v>
      </c>
      <c r="BZ315" t="str">
        <v>0.000000</v>
      </c>
      <c r="CA315" t="str">
        <v>0.000000</v>
      </c>
      <c r="CB315" t="str">
        <v>0.000000</v>
      </c>
      <c r="CC315" t="str">
        <v>2.460629</v>
      </c>
      <c r="CD315" t="str">
        <v>2.504708</v>
      </c>
      <c r="CE315" t="str">
        <v>1.073291</v>
      </c>
      <c r="CF315" t="str">
        <v>0.762335</v>
      </c>
      <c r="CG315" t="str">
        <v>0.273721</v>
      </c>
      <c r="CH315" t="str">
        <v>-0.008130</v>
      </c>
      <c r="CI315" t="str">
        <v>0.916342</v>
      </c>
      <c r="CJ315" t="str">
        <v>0.145847</v>
      </c>
      <c r="CK315" t="str">
        <v>123.725296</v>
      </c>
      <c r="CL315" t="str">
        <v>0.001132</v>
      </c>
      <c r="CM315" t="str">
        <v>2.363673</v>
      </c>
      <c r="CN315" t="str">
        <v>0.000005</v>
      </c>
      <c r="CO315" t="str">
        <v>1.000000</v>
      </c>
      <c r="CP315" t="str">
        <v>2.399535</v>
      </c>
      <c r="CQ315" t="str">
        <v>0.000012</v>
      </c>
      <c r="CR315" t="str">
        <v>1.000000</v>
      </c>
      <c r="CS315" t="str">
        <v>0.601056</v>
      </c>
      <c r="CT315" t="str">
        <v>0.600294</v>
      </c>
      <c r="CU315" t="str">
        <v>0.107352</v>
      </c>
      <c r="CV315" t="str">
        <v>0.000000</v>
      </c>
      <c r="CW315" t="str">
        <v>PSF-01163_20250129120804_18a</v>
      </c>
      <c r="CX315" t="str">
        <v>PFA-00994</v>
      </c>
      <c r="CY315" t="str">
        <v>PSA-00994</v>
      </c>
      <c r="CZ315" t="str">
        <v>PSF-01163</v>
      </c>
      <c r="DA315" t="str">
        <v>RHS-01998</v>
      </c>
      <c r="DB315" t="str">
        <v>3.0.0</v>
      </c>
      <c r="DC315" t="str">
        <v>2025-01-13T08:33:48.201Z</v>
      </c>
    </row>
    <row r="316">
      <c r="A316" t="str">
        <v>313</v>
      </c>
      <c r="B316" t="str">
        <v>12:08:36</v>
      </c>
      <c r="C316" t="str">
        <v>2025-01-29</v>
      </c>
      <c r="D316" t="str">
        <v>K_lowfl_medbth</v>
      </c>
      <c r="E316" t="str">
        <v>Karina Guo</v>
      </c>
      <c r="F316" t="str">
        <v/>
      </c>
      <c r="G316" t="str">
        <v/>
      </c>
      <c r="H316" t="str">
        <v>390</v>
      </c>
      <c r="I316" t="str">
        <v>Low</v>
      </c>
      <c r="J316" t="str">
        <f>1/((1/L316)-(1/K316))</f>
        <v>0.071930</v>
      </c>
      <c r="K316" t="str">
        <f>BH316+(BI316*AN316)+(BJ316*AN316*POWER(V316,2))+(BK316*AN316*V316)+(BL316*POWER(AN316,2))</f>
        <v>1.904352</v>
      </c>
      <c r="L316" t="str">
        <f>((M316/1000)*(1000-((T316+S316)/2)))/(T316-S316)</f>
        <v>0.069312</v>
      </c>
      <c r="M316" t="str">
        <f>(AN316*(S316-R316))/(100*U316*(1000-S316))*1000</f>
        <v>0.643757</v>
      </c>
      <c r="N316" t="str">
        <v>2.046059</v>
      </c>
      <c r="O316" t="str">
        <v>2.010649</v>
      </c>
      <c r="P316" t="str">
        <f>0.61365*EXP((17.502*AL316)/(240.97+AL316))</f>
        <v>2.965821</v>
      </c>
      <c r="Q316" t="str">
        <f>P316-N316</f>
        <v>0.919762</v>
      </c>
      <c r="R316" t="str">
        <v>19.802568</v>
      </c>
      <c r="S316" t="str">
        <v>20.151321</v>
      </c>
      <c r="T316" t="str">
        <f>(P316/AM316)*1000</f>
        <v>29.209909</v>
      </c>
      <c r="U316" t="str">
        <f>V316*BG316</f>
        <v>0.441786</v>
      </c>
      <c r="V316" t="str">
        <v>7.500000</v>
      </c>
      <c r="W316" t="str">
        <v>PSF-01163_20250129120836_711</v>
      </c>
      <c r="X316" t="str">
        <v>0.000000</v>
      </c>
      <c r="Y316" t="str">
        <v>0.000000</v>
      </c>
      <c r="Z316" t="str">
        <v>0.000000</v>
      </c>
      <c r="AA316" t="str">
        <v>116.732597</v>
      </c>
      <c r="AB316" t="str">
        <v>523.103333</v>
      </c>
      <c r="AC316" t="str">
        <v>0.776846</v>
      </c>
      <c r="AD316" t="str">
        <v>0.5</v>
      </c>
      <c r="AE316" t="str">
        <v>0.80</v>
      </c>
      <c r="AF316" t="str">
        <f>AC316*AD316*AE316*AQ316</f>
        <v>15.060684</v>
      </c>
      <c r="AG316" t="str">
        <v>1.000000</v>
      </c>
      <c r="AH316" t="str">
        <v>64.66</v>
      </c>
      <c r="AI316" t="str">
        <v>63.54</v>
      </c>
      <c r="AJ316" t="str">
        <v>24.92</v>
      </c>
      <c r="AK316" t="str">
        <v>23.84</v>
      </c>
      <c r="AL316" t="str">
        <f>(AK316-AJ316)*(AJ316*0+0)+AK316</f>
        <v>23.84</v>
      </c>
      <c r="AM316" t="str">
        <v>101.53</v>
      </c>
      <c r="AN316" t="str">
        <v>79.9</v>
      </c>
      <c r="AO316" t="str">
        <v>79.3</v>
      </c>
      <c r="AP316" t="str">
        <v>0.7</v>
      </c>
      <c r="AQ316" t="str">
        <v>48</v>
      </c>
      <c r="AR316" t="str">
        <v>3.834</v>
      </c>
      <c r="AS316" t="str">
        <v>11:58:52</v>
      </c>
      <c r="AT316" t="str">
        <v>2025-01-29</v>
      </c>
      <c r="AU316" t="str">
        <v>-1.53</v>
      </c>
      <c r="AV316" t="str">
        <v>1</v>
      </c>
      <c r="AW316" t="str">
        <v>-0.001</v>
      </c>
      <c r="AX316" t="str">
        <v>-0.001</v>
      </c>
      <c r="AY316" t="str">
        <v>0.002</v>
      </c>
      <c r="AZ316" t="str">
        <v>-0.079</v>
      </c>
      <c r="BA316" t="str">
        <v>-0.272</v>
      </c>
      <c r="BB316" t="str">
        <v>-0.126</v>
      </c>
      <c r="BC316" t="str">
        <v>1</v>
      </c>
      <c r="BD316" t="str">
        <v>75</v>
      </c>
      <c r="BE316" t="str">
        <v>0.001</v>
      </c>
      <c r="BF316" t="str">
        <v>2.000000</v>
      </c>
      <c r="BG316" t="str">
        <v>0.058905</v>
      </c>
      <c r="BH316" t="str">
        <v>0.000000</v>
      </c>
      <c r="BI316" t="str">
        <v>0.029230</v>
      </c>
      <c r="BJ316" t="str">
        <v>0.000000</v>
      </c>
      <c r="BK316" t="str">
        <v>0.000000</v>
      </c>
      <c r="BL316" t="str">
        <v>-0.000068</v>
      </c>
      <c r="BM316" t="str">
        <v>standard</v>
      </c>
      <c r="BN316" t="str">
        <v>0</v>
      </c>
      <c r="BO316" t="str">
        <v>rectangular</v>
      </c>
      <c r="BP316" t="str">
        <v>7000</v>
      </c>
      <c r="BQ316" t="str">
        <v>500</v>
      </c>
      <c r="BR316" t="str">
        <v>1.000000</v>
      </c>
      <c r="BS316" t="str">
        <v>2.000000</v>
      </c>
      <c r="BT316" t="str">
        <v>55537</v>
      </c>
      <c r="BU316" t="str">
        <v>55537</v>
      </c>
      <c r="BV316" t="str">
        <v>55537</v>
      </c>
      <c r="BW316" t="str">
        <v>0.000000</v>
      </c>
      <c r="BX316" t="str">
        <v>-9999</v>
      </c>
      <c r="BY316" t="str">
        <v>0.000000</v>
      </c>
      <c r="BZ316" t="str">
        <v>0.000000</v>
      </c>
      <c r="CA316" t="str">
        <v>0.000000</v>
      </c>
      <c r="CB316" t="str">
        <v>0.000000</v>
      </c>
      <c r="CC316" t="str">
        <v>2.460532</v>
      </c>
      <c r="CD316" t="str">
        <v>2.503788</v>
      </c>
      <c r="CE316" t="str">
        <v>1.074522</v>
      </c>
      <c r="CF316" t="str">
        <v>0.761500</v>
      </c>
      <c r="CG316" t="str">
        <v>0.273613</v>
      </c>
      <c r="CH316" t="str">
        <v>-0.010240</v>
      </c>
      <c r="CI316" t="str">
        <v>0.917496</v>
      </c>
      <c r="CJ316" t="str">
        <v>0.149507</v>
      </c>
      <c r="CK316" t="str">
        <v>116.732597</v>
      </c>
      <c r="CL316" t="str">
        <v>0.001129</v>
      </c>
      <c r="CM316" t="str">
        <v>2.363673</v>
      </c>
      <c r="CN316" t="str">
        <v>0.000005</v>
      </c>
      <c r="CO316" t="str">
        <v>1.000000</v>
      </c>
      <c r="CP316" t="str">
        <v>2.399535</v>
      </c>
      <c r="CQ316" t="str">
        <v>0.000012</v>
      </c>
      <c r="CR316" t="str">
        <v>1.000000</v>
      </c>
      <c r="CS316" t="str">
        <v>0.601056</v>
      </c>
      <c r="CT316" t="str">
        <v>0.600294</v>
      </c>
      <c r="CU316" t="str">
        <v>0.107352</v>
      </c>
      <c r="CV316" t="str">
        <v>0.000000</v>
      </c>
      <c r="CW316" t="str">
        <v>PSF-01163_20250129120836_711</v>
      </c>
      <c r="CX316" t="str">
        <v>PFA-00994</v>
      </c>
      <c r="CY316" t="str">
        <v>PSA-00994</v>
      </c>
      <c r="CZ316" t="str">
        <v>PSF-01163</v>
      </c>
      <c r="DA316" t="str">
        <v>RHS-01998</v>
      </c>
      <c r="DB316" t="str">
        <v>3.0.0</v>
      </c>
      <c r="DC316" t="str">
        <v>2025-01-13T08:33:48.201Z</v>
      </c>
    </row>
    <row r="317">
      <c r="A317" t="str">
        <v>314</v>
      </c>
      <c r="B317" t="str">
        <v>12:09:13</v>
      </c>
      <c r="C317" t="str">
        <v>2025-01-29</v>
      </c>
      <c r="D317" t="str">
        <v>K_lowfl_medbth</v>
      </c>
      <c r="E317" t="str">
        <v>Karina Guo</v>
      </c>
      <c r="F317" t="str">
        <v/>
      </c>
      <c r="G317" t="str">
        <v/>
      </c>
      <c r="H317" t="str">
        <v>390</v>
      </c>
      <c r="I317" t="str">
        <v>Low</v>
      </c>
      <c r="J317" t="str">
        <f>1/((1/L317)-(1/K317))</f>
        <v>0.088967</v>
      </c>
      <c r="K317" t="str">
        <f>BH317+(BI317*AN317)+(BJ317*AN317*POWER(V317,2))+(BK317*AN317*V317)+(BL317*POWER(AN317,2))</f>
        <v>1.908737</v>
      </c>
      <c r="L317" t="str">
        <f>((M317/1000)*(1000-((T317+S317)/2)))/(T317-S317)</f>
        <v>0.085005</v>
      </c>
      <c r="M317" t="str">
        <f>(AN317*(S317-R317))/(100*U317*(1000-S317))*1000</f>
        <v>0.789456</v>
      </c>
      <c r="N317" t="str">
        <v>2.061224</v>
      </c>
      <c r="O317" t="str">
        <v>2.017936</v>
      </c>
      <c r="P317" t="str">
        <f>0.61365*EXP((17.502*AL317)/(240.97+AL317))</f>
        <v>2.980743</v>
      </c>
      <c r="Q317" t="str">
        <f>P317-N317</f>
        <v>0.919519</v>
      </c>
      <c r="R317" t="str">
        <v>19.875170</v>
      </c>
      <c r="S317" t="str">
        <v>20.301519</v>
      </c>
      <c r="T317" t="str">
        <f>(P317/AM317)*1000</f>
        <v>29.358103</v>
      </c>
      <c r="U317" t="str">
        <f>V317*BG317</f>
        <v>0.441786</v>
      </c>
      <c r="V317" t="str">
        <v>7.500000</v>
      </c>
      <c r="W317" t="str">
        <v>PSF-01163_20250129120913_452</v>
      </c>
      <c r="X317" t="str">
        <v>0.000000</v>
      </c>
      <c r="Y317" t="str">
        <v>0.000000</v>
      </c>
      <c r="Z317" t="str">
        <v>0.000000</v>
      </c>
      <c r="AA317" t="str">
        <v>128.283615</v>
      </c>
      <c r="AB317" t="str">
        <v>566.032288</v>
      </c>
      <c r="AC317" t="str">
        <v>0.773363</v>
      </c>
      <c r="AD317" t="str">
        <v>0.5</v>
      </c>
      <c r="AE317" t="str">
        <v>0.80</v>
      </c>
      <c r="AF317" t="str">
        <f>AC317*AD317*AE317*AQ317</f>
        <v>16.283461</v>
      </c>
      <c r="AG317" t="str">
        <v>1.000000</v>
      </c>
      <c r="AH317" t="str">
        <v>65.08</v>
      </c>
      <c r="AI317" t="str">
        <v>63.72</v>
      </c>
      <c r="AJ317" t="str">
        <v>24.93</v>
      </c>
      <c r="AK317" t="str">
        <v>23.92</v>
      </c>
      <c r="AL317" t="str">
        <f>(AK317-AJ317)*(AJ317*0+0)+AK317</f>
        <v>23.92</v>
      </c>
      <c r="AM317" t="str">
        <v>101.53</v>
      </c>
      <c r="AN317" t="str">
        <v>80.1</v>
      </c>
      <c r="AO317" t="str">
        <v>79.5</v>
      </c>
      <c r="AP317" t="str">
        <v>0.8</v>
      </c>
      <c r="AQ317" t="str">
        <v>53</v>
      </c>
      <c r="AR317" t="str">
        <v>3.833</v>
      </c>
      <c r="AS317" t="str">
        <v>11:58:52</v>
      </c>
      <c r="AT317" t="str">
        <v>2025-01-29</v>
      </c>
      <c r="AU317" t="str">
        <v>-1.53</v>
      </c>
      <c r="AV317" t="str">
        <v>1</v>
      </c>
      <c r="AW317" t="str">
        <v>0.001</v>
      </c>
      <c r="AX317" t="str">
        <v>0.001</v>
      </c>
      <c r="AY317" t="str">
        <v>0.004</v>
      </c>
      <c r="AZ317" t="str">
        <v>-0.018</v>
      </c>
      <c r="BA317" t="str">
        <v>0.090</v>
      </c>
      <c r="BB317" t="str">
        <v>0.127</v>
      </c>
      <c r="BC317" t="str">
        <v>1</v>
      </c>
      <c r="BD317" t="str">
        <v>75</v>
      </c>
      <c r="BE317" t="str">
        <v>0.001</v>
      </c>
      <c r="BF317" t="str">
        <v>2.000000</v>
      </c>
      <c r="BG317" t="str">
        <v>0.058905</v>
      </c>
      <c r="BH317" t="str">
        <v>0.000000</v>
      </c>
      <c r="BI317" t="str">
        <v>0.029230</v>
      </c>
      <c r="BJ317" t="str">
        <v>0.000000</v>
      </c>
      <c r="BK317" t="str">
        <v>0.000000</v>
      </c>
      <c r="BL317" t="str">
        <v>-0.000068</v>
      </c>
      <c r="BM317" t="str">
        <v>standard</v>
      </c>
      <c r="BN317" t="str">
        <v>0</v>
      </c>
      <c r="BO317" t="str">
        <v>rectangular</v>
      </c>
      <c r="BP317" t="str">
        <v>7000</v>
      </c>
      <c r="BQ317" t="str">
        <v>500</v>
      </c>
      <c r="BR317" t="str">
        <v>1.000000</v>
      </c>
      <c r="BS317" t="str">
        <v>2.000000</v>
      </c>
      <c r="BT317" t="str">
        <v>55537</v>
      </c>
      <c r="BU317" t="str">
        <v>55537</v>
      </c>
      <c r="BV317" t="str">
        <v>55537</v>
      </c>
      <c r="BW317" t="str">
        <v>0.000000</v>
      </c>
      <c r="BX317" t="str">
        <v>-9999</v>
      </c>
      <c r="BY317" t="str">
        <v>0.000000</v>
      </c>
      <c r="BZ317" t="str">
        <v>0.000000</v>
      </c>
      <c r="CA317" t="str">
        <v>0.000000</v>
      </c>
      <c r="CB317" t="str">
        <v>0.000000</v>
      </c>
      <c r="CC317" t="str">
        <v>2.460757</v>
      </c>
      <c r="CD317" t="str">
        <v>2.504356</v>
      </c>
      <c r="CE317" t="str">
        <v>1.076155</v>
      </c>
      <c r="CF317" t="str">
        <v>0.761890</v>
      </c>
      <c r="CG317" t="str">
        <v>0.273451</v>
      </c>
      <c r="CH317" t="str">
        <v>-0.009474</v>
      </c>
      <c r="CI317" t="str">
        <v>0.918839</v>
      </c>
      <c r="CJ317" t="str">
        <v>0.153134</v>
      </c>
      <c r="CK317" t="str">
        <v>128.283615</v>
      </c>
      <c r="CL317" t="str">
        <v>0.001130</v>
      </c>
      <c r="CM317" t="str">
        <v>2.363673</v>
      </c>
      <c r="CN317" t="str">
        <v>0.000005</v>
      </c>
      <c r="CO317" t="str">
        <v>1.000000</v>
      </c>
      <c r="CP317" t="str">
        <v>2.399535</v>
      </c>
      <c r="CQ317" t="str">
        <v>0.000012</v>
      </c>
      <c r="CR317" t="str">
        <v>1.000000</v>
      </c>
      <c r="CS317" t="str">
        <v>0.601056</v>
      </c>
      <c r="CT317" t="str">
        <v>0.600294</v>
      </c>
      <c r="CU317" t="str">
        <v>0.107352</v>
      </c>
      <c r="CV317" t="str">
        <v>0.000000</v>
      </c>
      <c r="CW317" t="str">
        <v>PSF-01163_20250129120913_452</v>
      </c>
      <c r="CX317" t="str">
        <v>PFA-00994</v>
      </c>
      <c r="CY317" t="str">
        <v>PSA-00994</v>
      </c>
      <c r="CZ317" t="str">
        <v>PSF-01163</v>
      </c>
      <c r="DA317" t="str">
        <v>RHS-01998</v>
      </c>
      <c r="DB317" t="str">
        <v>3.0.0</v>
      </c>
      <c r="DC317" t="str">
        <v>2025-01-13T08:33:48.201Z</v>
      </c>
    </row>
    <row r="318">
      <c r="A318" t="str">
        <v>315</v>
      </c>
      <c r="B318" t="str">
        <v>12:10:03</v>
      </c>
      <c r="C318" t="str">
        <v>2025-01-29</v>
      </c>
      <c r="D318" t="str">
        <v>K_lowfl_medbth</v>
      </c>
      <c r="E318" t="str">
        <v>Karina Guo</v>
      </c>
      <c r="F318" t="str">
        <v/>
      </c>
      <c r="G318" t="str">
        <v/>
      </c>
      <c r="H318" t="str">
        <v>390</v>
      </c>
      <c r="I318" t="str">
        <v>Low</v>
      </c>
      <c r="J318" t="str">
        <f>1/((1/L318)-(1/K318))</f>
        <v>0.166463</v>
      </c>
      <c r="K318" t="str">
        <f>BH318+(BI318*AN318)+(BJ318*AN318*POWER(V318,2))+(BK318*AN318*V318)+(BL318*POWER(AN318,2))</f>
        <v>1.905171</v>
      </c>
      <c r="L318" t="str">
        <f>((M318/1000)*(1000-((T318+S318)/2)))/(T318-S318)</f>
        <v>0.153087</v>
      </c>
      <c r="M318" t="str">
        <f>(AN318*(S318-R318))/(100*U318*(1000-S318))*1000</f>
        <v>1.329026</v>
      </c>
      <c r="N318" t="str">
        <v>2.095402</v>
      </c>
      <c r="O318" t="str">
        <v>2.022375</v>
      </c>
      <c r="P318" t="str">
        <f>0.61365*EXP((17.502*AL318)/(240.97+AL318))</f>
        <v>2.954945</v>
      </c>
      <c r="Q318" t="str">
        <f>P318-N318</f>
        <v>0.859543</v>
      </c>
      <c r="R318" t="str">
        <v>19.918251</v>
      </c>
      <c r="S318" t="str">
        <v>20.637487</v>
      </c>
      <c r="T318" t="str">
        <f>(P318/AM318)*1000</f>
        <v>29.103081</v>
      </c>
      <c r="U318" t="str">
        <f>V318*BG318</f>
        <v>0.441786</v>
      </c>
      <c r="V318" t="str">
        <v>7.500000</v>
      </c>
      <c r="W318" t="str">
        <v>PSF-01163_20250129121003_12a</v>
      </c>
      <c r="X318" t="str">
        <v>0.000000</v>
      </c>
      <c r="Y318" t="str">
        <v>0.000000</v>
      </c>
      <c r="Z318" t="str">
        <v>0.000000</v>
      </c>
      <c r="AA318" t="str">
        <v>121.940376</v>
      </c>
      <c r="AB318" t="str">
        <v>545.547729</v>
      </c>
      <c r="AC318" t="str">
        <v>0.776481</v>
      </c>
      <c r="AD318" t="str">
        <v>0.5</v>
      </c>
      <c r="AE318" t="str">
        <v>0.80</v>
      </c>
      <c r="AF318" t="str">
        <f>AC318*AD318*AE318*AQ318</f>
        <v>19.629595</v>
      </c>
      <c r="AG318" t="str">
        <v>1.000000</v>
      </c>
      <c r="AH318" t="str">
        <v>66.09</v>
      </c>
      <c r="AI318" t="str">
        <v>63.78</v>
      </c>
      <c r="AJ318" t="str">
        <v>24.95</v>
      </c>
      <c r="AK318" t="str">
        <v>23.78</v>
      </c>
      <c r="AL318" t="str">
        <f>(AK318-AJ318)*(AJ318*0+0)+AK318</f>
        <v>23.78</v>
      </c>
      <c r="AM318" t="str">
        <v>101.53</v>
      </c>
      <c r="AN318" t="str">
        <v>79.9</v>
      </c>
      <c r="AO318" t="str">
        <v>79.6</v>
      </c>
      <c r="AP318" t="str">
        <v>0.5</v>
      </c>
      <c r="AQ318" t="str">
        <v>63</v>
      </c>
      <c r="AR318" t="str">
        <v>3.833</v>
      </c>
      <c r="AS318" t="str">
        <v>12:09:46</v>
      </c>
      <c r="AT318" t="str">
        <v>2025-01-29</v>
      </c>
      <c r="AU318" t="str">
        <v>-0.73</v>
      </c>
      <c r="AV318" t="str">
        <v>0</v>
      </c>
      <c r="AW318" t="str">
        <v>0.001</v>
      </c>
      <c r="AX318" t="str">
        <v>0.001</v>
      </c>
      <c r="AY318" t="str">
        <v>0.003</v>
      </c>
      <c r="AZ318" t="str">
        <v>0.121</v>
      </c>
      <c r="BA318" t="str">
        <v>0.241</v>
      </c>
      <c r="BB318" t="str">
        <v>0.385</v>
      </c>
      <c r="BC318" t="str">
        <v>1</v>
      </c>
      <c r="BD318" t="str">
        <v>75</v>
      </c>
      <c r="BE318" t="str">
        <v>0.001</v>
      </c>
      <c r="BF318" t="str">
        <v>2.000000</v>
      </c>
      <c r="BG318" t="str">
        <v>0.058905</v>
      </c>
      <c r="BH318" t="str">
        <v>0.000000</v>
      </c>
      <c r="BI318" t="str">
        <v>0.029230</v>
      </c>
      <c r="BJ318" t="str">
        <v>0.000000</v>
      </c>
      <c r="BK318" t="str">
        <v>0.000000</v>
      </c>
      <c r="BL318" t="str">
        <v>-0.000068</v>
      </c>
      <c r="BM318" t="str">
        <v>standard</v>
      </c>
      <c r="BN318" t="str">
        <v>0</v>
      </c>
      <c r="BO318" t="str">
        <v>rectangular</v>
      </c>
      <c r="BP318" t="str">
        <v>7000</v>
      </c>
      <c r="BQ318" t="str">
        <v>500</v>
      </c>
      <c r="BR318" t="str">
        <v>1.000000</v>
      </c>
      <c r="BS318" t="str">
        <v>2.000000</v>
      </c>
      <c r="BT318" t="str">
        <v>55537</v>
      </c>
      <c r="BU318" t="str">
        <v>55537</v>
      </c>
      <c r="BV318" t="str">
        <v>55537</v>
      </c>
      <c r="BW318" t="str">
        <v>0.000000</v>
      </c>
      <c r="BX318" t="str">
        <v>-9999</v>
      </c>
      <c r="BY318" t="str">
        <v>0.000000</v>
      </c>
      <c r="BZ318" t="str">
        <v>0.000000</v>
      </c>
      <c r="CA318" t="str">
        <v>0.000000</v>
      </c>
      <c r="CB318" t="str">
        <v>0.000000</v>
      </c>
      <c r="CC318" t="str">
        <v>2.460842</v>
      </c>
      <c r="CD318" t="str">
        <v>2.504629</v>
      </c>
      <c r="CE318" t="str">
        <v>1.074827</v>
      </c>
      <c r="CF318" t="str">
        <v>0.762076</v>
      </c>
      <c r="CG318" t="str">
        <v>0.273246</v>
      </c>
      <c r="CH318" t="str">
        <v>-0.011297</v>
      </c>
      <c r="CI318" t="str">
        <v>0.920609</v>
      </c>
      <c r="CJ318" t="str">
        <v>0.162321</v>
      </c>
      <c r="CK318" t="str">
        <v>121.940376</v>
      </c>
      <c r="CL318" t="str">
        <v>0.001114</v>
      </c>
      <c r="CM318" t="str">
        <v>2.363673</v>
      </c>
      <c r="CN318" t="str">
        <v>0.000005</v>
      </c>
      <c r="CO318" t="str">
        <v>1.000000</v>
      </c>
      <c r="CP318" t="str">
        <v>2.399535</v>
      </c>
      <c r="CQ318" t="str">
        <v>0.000012</v>
      </c>
      <c r="CR318" t="str">
        <v>1.000000</v>
      </c>
      <c r="CS318" t="str">
        <v>0.601056</v>
      </c>
      <c r="CT318" t="str">
        <v>0.600294</v>
      </c>
      <c r="CU318" t="str">
        <v>0.107352</v>
      </c>
      <c r="CV318" t="str">
        <v>0.000000</v>
      </c>
      <c r="CW318" t="str">
        <v>PSF-01163_20250129121003_12a</v>
      </c>
      <c r="CX318" t="str">
        <v>PFA-00994</v>
      </c>
      <c r="CY318" t="str">
        <v>PSA-00994</v>
      </c>
      <c r="CZ318" t="str">
        <v>PSF-01163</v>
      </c>
      <c r="DA318" t="str">
        <v>RHS-01998</v>
      </c>
      <c r="DB318" t="str">
        <v>3.0.0</v>
      </c>
      <c r="DC318" t="str">
        <v>2025-01-13T08:33:48.201Z</v>
      </c>
    </row>
    <row r="319">
      <c r="A319" t="str">
        <v>316</v>
      </c>
      <c r="B319" t="str">
        <v>12:10:47</v>
      </c>
      <c r="C319" t="str">
        <v>2025-01-29</v>
      </c>
      <c r="D319" t="str">
        <v>K_lowfl_medbth</v>
      </c>
      <c r="E319" t="str">
        <v>Karina Guo</v>
      </c>
      <c r="F319" t="str">
        <v/>
      </c>
      <c r="G319" t="str">
        <v/>
      </c>
      <c r="H319" t="str">
        <v>244</v>
      </c>
      <c r="I319" t="str">
        <v>Low</v>
      </c>
      <c r="J319" t="str">
        <f>1/((1/L319)-(1/K319))</f>
        <v>0.200627</v>
      </c>
      <c r="K319" t="str">
        <f>BH319+(BI319*AN319)+(BJ319*AN319*POWER(V319,2))+(BK319*AN319*V319)+(BL319*POWER(AN319,2))</f>
        <v>1.902532</v>
      </c>
      <c r="L319" t="str">
        <f>((M319/1000)*(1000-((T319+S319)/2)))/(T319-S319)</f>
        <v>0.181489</v>
      </c>
      <c r="M319" t="str">
        <f>(AN319*(S319-R319))/(100*U319*(1000-S319))*1000</f>
        <v>1.526552</v>
      </c>
      <c r="N319" t="str">
        <v>2.095227</v>
      </c>
      <c r="O319" t="str">
        <v>2.011202</v>
      </c>
      <c r="P319" t="str">
        <f>0.61365*EXP((17.502*AL319)/(240.97+AL319))</f>
        <v>2.928065</v>
      </c>
      <c r="Q319" t="str">
        <f>P319-N319</f>
        <v>0.832838</v>
      </c>
      <c r="R319" t="str">
        <v>19.809679</v>
      </c>
      <c r="S319" t="str">
        <v>20.637293</v>
      </c>
      <c r="T319" t="str">
        <f>(P319/AM319)*1000</f>
        <v>28.840475</v>
      </c>
      <c r="U319" t="str">
        <f>V319*BG319</f>
        <v>0.441786</v>
      </c>
      <c r="V319" t="str">
        <v>7.500000</v>
      </c>
      <c r="W319" t="str">
        <v>PSF-01163_20250129121047_d1b</v>
      </c>
      <c r="X319" t="str">
        <v>0.000000</v>
      </c>
      <c r="Y319" t="str">
        <v>0.000000</v>
      </c>
      <c r="Z319" t="str">
        <v>0.000000</v>
      </c>
      <c r="AA319" t="str">
        <v>128.398773</v>
      </c>
      <c r="AB319" t="str">
        <v>544.096802</v>
      </c>
      <c r="AC319" t="str">
        <v>0.764015</v>
      </c>
      <c r="AD319" t="str">
        <v>0.5</v>
      </c>
      <c r="AE319" t="str">
        <v>0.80</v>
      </c>
      <c r="AF319" t="str">
        <f>AC319*AD319*AE319*AQ319</f>
        <v>21.403675</v>
      </c>
      <c r="AG319" t="str">
        <v>1.000000</v>
      </c>
      <c r="AH319" t="str">
        <v>66.02</v>
      </c>
      <c r="AI319" t="str">
        <v>63.37</v>
      </c>
      <c r="AJ319" t="str">
        <v>24.97</v>
      </c>
      <c r="AK319" t="str">
        <v>23.62</v>
      </c>
      <c r="AL319" t="str">
        <f>(AK319-AJ319)*(AJ319*0+0)+AK319</f>
        <v>23.62</v>
      </c>
      <c r="AM319" t="str">
        <v>101.53</v>
      </c>
      <c r="AN319" t="str">
        <v>79.8</v>
      </c>
      <c r="AO319" t="str">
        <v>79.5</v>
      </c>
      <c r="AP319" t="str">
        <v>0.4</v>
      </c>
      <c r="AQ319" t="str">
        <v>70</v>
      </c>
      <c r="AR319" t="str">
        <v>3.832</v>
      </c>
      <c r="AS319" t="str">
        <v>12:09:46</v>
      </c>
      <c r="AT319" t="str">
        <v>2025-01-29</v>
      </c>
      <c r="AU319" t="str">
        <v>-0.73</v>
      </c>
      <c r="AV319" t="str">
        <v>0</v>
      </c>
      <c r="AW319" t="str">
        <v>0.000</v>
      </c>
      <c r="AX319" t="str">
        <v>0.000</v>
      </c>
      <c r="AY319" t="str">
        <v>0.004</v>
      </c>
      <c r="AZ319" t="str">
        <v>0.001</v>
      </c>
      <c r="BA319" t="str">
        <v>-0.118</v>
      </c>
      <c r="BB319" t="str">
        <v>-0.355</v>
      </c>
      <c r="BC319" t="str">
        <v>1</v>
      </c>
      <c r="BD319" t="str">
        <v>75</v>
      </c>
      <c r="BE319" t="str">
        <v>0.001</v>
      </c>
      <c r="BF319" t="str">
        <v>2.000000</v>
      </c>
      <c r="BG319" t="str">
        <v>0.058905</v>
      </c>
      <c r="BH319" t="str">
        <v>0.000000</v>
      </c>
      <c r="BI319" t="str">
        <v>0.029230</v>
      </c>
      <c r="BJ319" t="str">
        <v>0.000000</v>
      </c>
      <c r="BK319" t="str">
        <v>0.000000</v>
      </c>
      <c r="BL319" t="str">
        <v>-0.000068</v>
      </c>
      <c r="BM319" t="str">
        <v>standard</v>
      </c>
      <c r="BN319" t="str">
        <v>0</v>
      </c>
      <c r="BO319" t="str">
        <v>rectangular</v>
      </c>
      <c r="BP319" t="str">
        <v>7000</v>
      </c>
      <c r="BQ319" t="str">
        <v>500</v>
      </c>
      <c r="BR319" t="str">
        <v>1.000000</v>
      </c>
      <c r="BS319" t="str">
        <v>2.000000</v>
      </c>
      <c r="BT319" t="str">
        <v>55537</v>
      </c>
      <c r="BU319" t="str">
        <v>55537</v>
      </c>
      <c r="BV319" t="str">
        <v>55537</v>
      </c>
      <c r="BW319" t="str">
        <v>0.000000</v>
      </c>
      <c r="BX319" t="str">
        <v>-9999</v>
      </c>
      <c r="BY319" t="str">
        <v>0.000000</v>
      </c>
      <c r="BZ319" t="str">
        <v>0.000000</v>
      </c>
      <c r="CA319" t="str">
        <v>0.000000</v>
      </c>
      <c r="CB319" t="str">
        <v>0.000000</v>
      </c>
      <c r="CC319" t="str">
        <v>2.460298</v>
      </c>
      <c r="CD319" t="str">
        <v>2.504532</v>
      </c>
      <c r="CE319" t="str">
        <v>1.073845</v>
      </c>
      <c r="CF319" t="str">
        <v>0.761879</v>
      </c>
      <c r="CG319" t="str">
        <v>0.273068</v>
      </c>
      <c r="CH319" t="str">
        <v>-0.013168</v>
      </c>
      <c r="CI319" t="str">
        <v>0.922119</v>
      </c>
      <c r="CJ319" t="str">
        <v>0.168267</v>
      </c>
      <c r="CK319" t="str">
        <v>128.398773</v>
      </c>
      <c r="CL319" t="str">
        <v>0.001148</v>
      </c>
      <c r="CM319" t="str">
        <v>2.363673</v>
      </c>
      <c r="CN319" t="str">
        <v>0.000005</v>
      </c>
      <c r="CO319" t="str">
        <v>1.000000</v>
      </c>
      <c r="CP319" t="str">
        <v>2.399535</v>
      </c>
      <c r="CQ319" t="str">
        <v>0.000012</v>
      </c>
      <c r="CR319" t="str">
        <v>1.000000</v>
      </c>
      <c r="CS319" t="str">
        <v>0.601056</v>
      </c>
      <c r="CT319" t="str">
        <v>0.600294</v>
      </c>
      <c r="CU319" t="str">
        <v>0.107352</v>
      </c>
      <c r="CV319" t="str">
        <v>0.000000</v>
      </c>
      <c r="CW319" t="str">
        <v>PSF-01163_20250129121047_d1b</v>
      </c>
      <c r="CX319" t="str">
        <v>PFA-00994</v>
      </c>
      <c r="CY319" t="str">
        <v>PSA-00994</v>
      </c>
      <c r="CZ319" t="str">
        <v>PSF-01163</v>
      </c>
      <c r="DA319" t="str">
        <v>RHS-01998</v>
      </c>
      <c r="DB319" t="str">
        <v>3.0.0</v>
      </c>
      <c r="DC319" t="str">
        <v>2025-01-13T08:33:48.201Z</v>
      </c>
    </row>
    <row r="320">
      <c r="A320" t="str">
        <v>317</v>
      </c>
      <c r="B320" t="str">
        <v>12:11:32</v>
      </c>
      <c r="C320" t="str">
        <v>2025-01-29</v>
      </c>
      <c r="D320" t="str">
        <v>K_lowfl_medbth</v>
      </c>
      <c r="E320" t="str">
        <v>Karina Guo</v>
      </c>
      <c r="F320" t="str">
        <v/>
      </c>
      <c r="G320" t="str">
        <v/>
      </c>
      <c r="H320" t="str">
        <v>244</v>
      </c>
      <c r="I320" t="str">
        <v>Low</v>
      </c>
      <c r="J320" t="str">
        <f>1/((1/L320)-(1/K320))</f>
        <v>0.208092</v>
      </c>
      <c r="K320" t="str">
        <f>BH320+(BI320*AN320)+(BJ320*AN320*POWER(V320,2))+(BK320*AN320*V320)+(BL320*POWER(AN320,2))</f>
        <v>1.903511</v>
      </c>
      <c r="L320" t="str">
        <f>((M320/1000)*(1000-((T320+S320)/2)))/(T320-S320)</f>
        <v>0.187585</v>
      </c>
      <c r="M320" t="str">
        <f>(AN320*(S320-R320))/(100*U320*(1000-S320))*1000</f>
        <v>1.588282</v>
      </c>
      <c r="N320" t="str">
        <v>2.094374</v>
      </c>
      <c r="O320" t="str">
        <v>2.007010</v>
      </c>
      <c r="P320" t="str">
        <f>0.61365*EXP((17.502*AL320)/(240.97+AL320))</f>
        <v>2.932707</v>
      </c>
      <c r="Q320" t="str">
        <f>P320-N320</f>
        <v>0.838332</v>
      </c>
      <c r="R320" t="str">
        <v>19.768530</v>
      </c>
      <c r="S320" t="str">
        <v>20.629047</v>
      </c>
      <c r="T320" t="str">
        <f>(P320/AM320)*1000</f>
        <v>28.886404</v>
      </c>
      <c r="U320" t="str">
        <f>V320*BG320</f>
        <v>0.441786</v>
      </c>
      <c r="V320" t="str">
        <v>7.500000</v>
      </c>
      <c r="W320" t="str">
        <v>PSF-01163_20250129121132_73c</v>
      </c>
      <c r="X320" t="str">
        <v>0.000000</v>
      </c>
      <c r="Y320" t="str">
        <v>0.000000</v>
      </c>
      <c r="Z320" t="str">
        <v>0.000000</v>
      </c>
      <c r="AA320" t="str">
        <v>135.906464</v>
      </c>
      <c r="AB320" t="str">
        <v>553.739929</v>
      </c>
      <c r="AC320" t="str">
        <v>0.754566</v>
      </c>
      <c r="AD320" t="str">
        <v>0.5</v>
      </c>
      <c r="AE320" t="str">
        <v>0.80</v>
      </c>
      <c r="AF320" t="str">
        <f>AC320*AD320*AE320*AQ320</f>
        <v>22.856230</v>
      </c>
      <c r="AG320" t="str">
        <v>1.000000</v>
      </c>
      <c r="AH320" t="str">
        <v>65.91</v>
      </c>
      <c r="AI320" t="str">
        <v>63.16</v>
      </c>
      <c r="AJ320" t="str">
        <v>24.99</v>
      </c>
      <c r="AK320" t="str">
        <v>23.65</v>
      </c>
      <c r="AL320" t="str">
        <f>(AK320-AJ320)*(AJ320*0+0)+AK320</f>
        <v>23.65</v>
      </c>
      <c r="AM320" t="str">
        <v>101.53</v>
      </c>
      <c r="AN320" t="str">
        <v>79.9</v>
      </c>
      <c r="AO320" t="str">
        <v>76.1</v>
      </c>
      <c r="AP320" t="str">
        <v>4.7</v>
      </c>
      <c r="AQ320" t="str">
        <v>76</v>
      </c>
      <c r="AR320" t="str">
        <v>3.830</v>
      </c>
      <c r="AS320" t="str">
        <v>12:09:46</v>
      </c>
      <c r="AT320" t="str">
        <v>2025-01-29</v>
      </c>
      <c r="AU320" t="str">
        <v>-0.73</v>
      </c>
      <c r="AV320" t="str">
        <v>0</v>
      </c>
      <c r="AW320" t="str">
        <v>-0.001</v>
      </c>
      <c r="AX320" t="str">
        <v>0.000</v>
      </c>
      <c r="AY320" t="str">
        <v>0.004</v>
      </c>
      <c r="AZ320" t="str">
        <v>0.165</v>
      </c>
      <c r="BA320" t="str">
        <v>0.269</v>
      </c>
      <c r="BB320" t="str">
        <v>0.651</v>
      </c>
      <c r="BC320" t="str">
        <v>1</v>
      </c>
      <c r="BD320" t="str">
        <v>75</v>
      </c>
      <c r="BE320" t="str">
        <v>0.001</v>
      </c>
      <c r="BF320" t="str">
        <v>2.000000</v>
      </c>
      <c r="BG320" t="str">
        <v>0.058905</v>
      </c>
      <c r="BH320" t="str">
        <v>0.000000</v>
      </c>
      <c r="BI320" t="str">
        <v>0.029230</v>
      </c>
      <c r="BJ320" t="str">
        <v>0.000000</v>
      </c>
      <c r="BK320" t="str">
        <v>0.000000</v>
      </c>
      <c r="BL320" t="str">
        <v>-0.000068</v>
      </c>
      <c r="BM320" t="str">
        <v>standard</v>
      </c>
      <c r="BN320" t="str">
        <v>0</v>
      </c>
      <c r="BO320" t="str">
        <v>rectangular</v>
      </c>
      <c r="BP320" t="str">
        <v>7000</v>
      </c>
      <c r="BQ320" t="str">
        <v>500</v>
      </c>
      <c r="BR320" t="str">
        <v>1.000000</v>
      </c>
      <c r="BS320" t="str">
        <v>2.000000</v>
      </c>
      <c r="BT320" t="str">
        <v>55537</v>
      </c>
      <c r="BU320" t="str">
        <v>55537</v>
      </c>
      <c r="BV320" t="str">
        <v>55537</v>
      </c>
      <c r="BW320" t="str">
        <v>0.000000</v>
      </c>
      <c r="BX320" t="str">
        <v>-9999</v>
      </c>
      <c r="BY320" t="str">
        <v>0.000000</v>
      </c>
      <c r="BZ320" t="str">
        <v>0.000000</v>
      </c>
      <c r="CA320" t="str">
        <v>0.000000</v>
      </c>
      <c r="CB320" t="str">
        <v>0.000000</v>
      </c>
      <c r="CC320" t="str">
        <v>2.460020</v>
      </c>
      <c r="CD320" t="str">
        <v>2.504383</v>
      </c>
      <c r="CE320" t="str">
        <v>1.074209</v>
      </c>
      <c r="CF320" t="str">
        <v>0.754458</v>
      </c>
      <c r="CG320" t="str">
        <v>0.272845</v>
      </c>
      <c r="CH320" t="str">
        <v>-0.013105</v>
      </c>
      <c r="CI320" t="str">
        <v>0.923720</v>
      </c>
      <c r="CJ320" t="str">
        <v>0.173215</v>
      </c>
      <c r="CK320" t="str">
        <v>135.906464</v>
      </c>
      <c r="CL320" t="str">
        <v>0.001145</v>
      </c>
      <c r="CM320" t="str">
        <v>2.363673</v>
      </c>
      <c r="CN320" t="str">
        <v>0.000005</v>
      </c>
      <c r="CO320" t="str">
        <v>1.000000</v>
      </c>
      <c r="CP320" t="str">
        <v>2.399535</v>
      </c>
      <c r="CQ320" t="str">
        <v>0.000012</v>
      </c>
      <c r="CR320" t="str">
        <v>1.000000</v>
      </c>
      <c r="CS320" t="str">
        <v>0.601056</v>
      </c>
      <c r="CT320" t="str">
        <v>0.600294</v>
      </c>
      <c r="CU320" t="str">
        <v>0.107352</v>
      </c>
      <c r="CV320" t="str">
        <v>0.000000</v>
      </c>
      <c r="CW320" t="str">
        <v>PSF-01163_20250129121132_73c</v>
      </c>
      <c r="CX320" t="str">
        <v>PFA-00994</v>
      </c>
      <c r="CY320" t="str">
        <v>PSA-00994</v>
      </c>
      <c r="CZ320" t="str">
        <v>PSF-01163</v>
      </c>
      <c r="DA320" t="str">
        <v>RHS-01998</v>
      </c>
      <c r="DB320" t="str">
        <v>3.0.0</v>
      </c>
      <c r="DC320" t="str">
        <v>2025-01-13T08:33:48.201Z</v>
      </c>
    </row>
    <row r="321">
      <c r="A321" t="str">
        <v>318</v>
      </c>
      <c r="B321" t="str">
        <v>12:12:17</v>
      </c>
      <c r="C321" t="str">
        <v>2025-01-29</v>
      </c>
      <c r="D321" t="str">
        <v>K_lowfl_medbth</v>
      </c>
      <c r="E321" t="str">
        <v>Karina Guo</v>
      </c>
      <c r="F321" t="str">
        <v/>
      </c>
      <c r="G321" t="str">
        <v/>
      </c>
      <c r="H321" t="str">
        <v>244</v>
      </c>
      <c r="I321" t="str">
        <v>Low</v>
      </c>
      <c r="J321" t="str">
        <f>1/((1/L321)-(1/K321))</f>
        <v>0.197880</v>
      </c>
      <c r="K321" t="str">
        <f>BH321+(BI321*AN321)+(BJ321*AN321*POWER(V321,2))+(BK321*AN321*V321)+(BL321*POWER(AN321,2))</f>
        <v>1.900142</v>
      </c>
      <c r="L321" t="str">
        <f>((M321/1000)*(1000-((T321+S321)/2)))/(T321-S321)</f>
        <v>0.179217</v>
      </c>
      <c r="M321" t="str">
        <f>(AN321*(S321-R321))/(100*U321*(1000-S321))*1000</f>
        <v>1.532045</v>
      </c>
      <c r="N321" t="str">
        <v>2.086146</v>
      </c>
      <c r="O321" t="str">
        <v>2.001676</v>
      </c>
      <c r="P321" t="str">
        <f>0.61365*EXP((17.502*AL321)/(240.97+AL321))</f>
        <v>2.932584</v>
      </c>
      <c r="Q321" t="str">
        <f>P321-N321</f>
        <v>0.846438</v>
      </c>
      <c r="R321" t="str">
        <v>19.716137</v>
      </c>
      <c r="S321" t="str">
        <v>20.548153</v>
      </c>
      <c r="T321" t="str">
        <f>(P321/AM321)*1000</f>
        <v>28.885410</v>
      </c>
      <c r="U321" t="str">
        <f>V321*BG321</f>
        <v>0.441786</v>
      </c>
      <c r="V321" t="str">
        <v>7.500000</v>
      </c>
      <c r="W321" t="str">
        <v>PSF-01163_20250129121217_ae9</v>
      </c>
      <c r="X321" t="str">
        <v>0.000000</v>
      </c>
      <c r="Y321" t="str">
        <v>0.000000</v>
      </c>
      <c r="Z321" t="str">
        <v>0.000000</v>
      </c>
      <c r="AA321" t="str">
        <v>147.783630</v>
      </c>
      <c r="AB321" t="str">
        <v>554.998779</v>
      </c>
      <c r="AC321" t="str">
        <v>0.733723</v>
      </c>
      <c r="AD321" t="str">
        <v>0.5</v>
      </c>
      <c r="AE321" t="str">
        <v>0.80</v>
      </c>
      <c r="AF321" t="str">
        <f>AC321*AD321*AE321*AQ321</f>
        <v>21.305660</v>
      </c>
      <c r="AG321" t="str">
        <v>1.000000</v>
      </c>
      <c r="AH321" t="str">
        <v>65.57</v>
      </c>
      <c r="AI321" t="str">
        <v>62.92</v>
      </c>
      <c r="AJ321" t="str">
        <v>25.01</v>
      </c>
      <c r="AK321" t="str">
        <v>23.65</v>
      </c>
      <c r="AL321" t="str">
        <f>(AK321-AJ321)*(AJ321*0+0)+AK321</f>
        <v>23.65</v>
      </c>
      <c r="AM321" t="str">
        <v>101.52</v>
      </c>
      <c r="AN321" t="str">
        <v>79.7</v>
      </c>
      <c r="AO321" t="str">
        <v>75.0</v>
      </c>
      <c r="AP321" t="str">
        <v>5.9</v>
      </c>
      <c r="AQ321" t="str">
        <v>73</v>
      </c>
      <c r="AR321" t="str">
        <v>3.829</v>
      </c>
      <c r="AS321" t="str">
        <v>12:09:46</v>
      </c>
      <c r="AT321" t="str">
        <v>2025-01-29</v>
      </c>
      <c r="AU321" t="str">
        <v>-0.73</v>
      </c>
      <c r="AV321" t="str">
        <v>0</v>
      </c>
      <c r="AW321" t="str">
        <v>0.001</v>
      </c>
      <c r="AX321" t="str">
        <v>-0.000</v>
      </c>
      <c r="AY321" t="str">
        <v>0.002</v>
      </c>
      <c r="AZ321" t="str">
        <v>-0.039</v>
      </c>
      <c r="BA321" t="str">
        <v>-0.293</v>
      </c>
      <c r="BB321" t="str">
        <v>-3.760</v>
      </c>
      <c r="BC321" t="str">
        <v>1</v>
      </c>
      <c r="BD321" t="str">
        <v>75</v>
      </c>
      <c r="BE321" t="str">
        <v>0.001</v>
      </c>
      <c r="BF321" t="str">
        <v>2.000000</v>
      </c>
      <c r="BG321" t="str">
        <v>0.058905</v>
      </c>
      <c r="BH321" t="str">
        <v>0.000000</v>
      </c>
      <c r="BI321" t="str">
        <v>0.029230</v>
      </c>
      <c r="BJ321" t="str">
        <v>0.000000</v>
      </c>
      <c r="BK321" t="str">
        <v>0.000000</v>
      </c>
      <c r="BL321" t="str">
        <v>-0.000068</v>
      </c>
      <c r="BM321" t="str">
        <v>standard</v>
      </c>
      <c r="BN321" t="str">
        <v>0</v>
      </c>
      <c r="BO321" t="str">
        <v>rectangular</v>
      </c>
      <c r="BP321" t="str">
        <v>7000</v>
      </c>
      <c r="BQ321" t="str">
        <v>500</v>
      </c>
      <c r="BR321" t="str">
        <v>1.000000</v>
      </c>
      <c r="BS321" t="str">
        <v>2.000000</v>
      </c>
      <c r="BT321" t="str">
        <v>55537</v>
      </c>
      <c r="BU321" t="str">
        <v>55537</v>
      </c>
      <c r="BV321" t="str">
        <v>55537</v>
      </c>
      <c r="BW321" t="str">
        <v>0.000000</v>
      </c>
      <c r="BX321" t="str">
        <v>-9999</v>
      </c>
      <c r="BY321" t="str">
        <v>0.000000</v>
      </c>
      <c r="BZ321" t="str">
        <v>0.000000</v>
      </c>
      <c r="CA321" t="str">
        <v>0.000000</v>
      </c>
      <c r="CB321" t="str">
        <v>0.000000</v>
      </c>
      <c r="CC321" t="str">
        <v>2.459698</v>
      </c>
      <c r="CD321" t="str">
        <v>2.503922</v>
      </c>
      <c r="CE321" t="str">
        <v>1.072958</v>
      </c>
      <c r="CF321" t="str">
        <v>0.752071</v>
      </c>
      <c r="CG321" t="str">
        <v>0.272628</v>
      </c>
      <c r="CH321" t="str">
        <v>-0.013336</v>
      </c>
      <c r="CI321" t="str">
        <v>0.925454</v>
      </c>
      <c r="CJ321" t="str">
        <v>0.170491</v>
      </c>
      <c r="CK321" t="str">
        <v>147.783630</v>
      </c>
      <c r="CL321" t="str">
        <v>0.001135</v>
      </c>
      <c r="CM321" t="str">
        <v>2.363673</v>
      </c>
      <c r="CN321" t="str">
        <v>0.000005</v>
      </c>
      <c r="CO321" t="str">
        <v>1.000000</v>
      </c>
      <c r="CP321" t="str">
        <v>2.399535</v>
      </c>
      <c r="CQ321" t="str">
        <v>0.000012</v>
      </c>
      <c r="CR321" t="str">
        <v>1.000000</v>
      </c>
      <c r="CS321" t="str">
        <v>0.601056</v>
      </c>
      <c r="CT321" t="str">
        <v>0.600294</v>
      </c>
      <c r="CU321" t="str">
        <v>0.107352</v>
      </c>
      <c r="CV321" t="str">
        <v>0.000000</v>
      </c>
      <c r="CW321" t="str">
        <v>PSF-01163_20250129121217_ae9</v>
      </c>
      <c r="CX321" t="str">
        <v>PFA-00994</v>
      </c>
      <c r="CY321" t="str">
        <v>PSA-00994</v>
      </c>
      <c r="CZ321" t="str">
        <v>PSF-01163</v>
      </c>
      <c r="DA321" t="str">
        <v>RHS-01998</v>
      </c>
      <c r="DB321" t="str">
        <v>3.0.0</v>
      </c>
      <c r="DC321" t="str">
        <v>2025-01-13T08:33:48.201Z</v>
      </c>
    </row>
    <row r="322">
      <c r="A322" t="str">
        <v>319</v>
      </c>
      <c r="B322" t="str">
        <v>12:13:06</v>
      </c>
      <c r="C322" t="str">
        <v>2025-01-29</v>
      </c>
      <c r="D322" t="str">
        <v>K_lowfl_medbth</v>
      </c>
      <c r="E322" t="str">
        <v>Karina Guo</v>
      </c>
      <c r="F322" t="str">
        <v/>
      </c>
      <c r="G322" t="str">
        <v/>
      </c>
      <c r="H322" t="str">
        <v>092</v>
      </c>
      <c r="I322" t="str">
        <v>Low</v>
      </c>
      <c r="J322" t="str">
        <f>1/((1/L322)-(1/K322))</f>
        <v>0.110023</v>
      </c>
      <c r="K322" t="str">
        <f>BH322+(BI322*AN322)+(BJ322*AN322*POWER(V322,2))+(BK322*AN322*V322)+(BL322*POWER(AN322,2))</f>
        <v>1.909133</v>
      </c>
      <c r="L322" t="str">
        <f>((M322/1000)*(1000-((T322+S322)/2)))/(T322-S322)</f>
        <v>0.104028</v>
      </c>
      <c r="M322" t="str">
        <f>(AN322*(S322-R322))/(100*U322*(1000-S322))*1000</f>
        <v>0.952844</v>
      </c>
      <c r="N322" t="str">
        <v>2.047370</v>
      </c>
      <c r="O322" t="str">
        <v>1.995138</v>
      </c>
      <c r="P322" t="str">
        <f>0.61365*EXP((17.502*AL322)/(240.97+AL322))</f>
        <v>2.954311</v>
      </c>
      <c r="Q322" t="str">
        <f>P322-N322</f>
        <v>0.906941</v>
      </c>
      <c r="R322" t="str">
        <v>19.653238</v>
      </c>
      <c r="S322" t="str">
        <v>20.167757</v>
      </c>
      <c r="T322" t="str">
        <f>(P322/AM322)*1000</f>
        <v>29.101643</v>
      </c>
      <c r="U322" t="str">
        <f>V322*BG322</f>
        <v>0.441786</v>
      </c>
      <c r="V322" t="str">
        <v>7.500000</v>
      </c>
      <c r="W322" t="str">
        <v>PSF-01163_20250129121306_16e</v>
      </c>
      <c r="X322" t="str">
        <v>0.000000</v>
      </c>
      <c r="Y322" t="str">
        <v>0.000000</v>
      </c>
      <c r="Z322" t="str">
        <v>0.000000</v>
      </c>
      <c r="AA322" t="str">
        <v>160.170792</v>
      </c>
      <c r="AB322" t="str">
        <v>585.915344</v>
      </c>
      <c r="AC322" t="str">
        <v>0.726632</v>
      </c>
      <c r="AD322" t="str">
        <v>0.5</v>
      </c>
      <c r="AE322" t="str">
        <v>0.80</v>
      </c>
      <c r="AF322" t="str">
        <f>AC322*AD322*AE322*AQ322</f>
        <v>24.455635</v>
      </c>
      <c r="AG322" t="str">
        <v>1.000000</v>
      </c>
      <c r="AH322" t="str">
        <v>64.29</v>
      </c>
      <c r="AI322" t="str">
        <v>62.65</v>
      </c>
      <c r="AJ322" t="str">
        <v>25.03</v>
      </c>
      <c r="AK322" t="str">
        <v>23.77</v>
      </c>
      <c r="AL322" t="str">
        <f>(AK322-AJ322)*(AJ322*0+0)+AK322</f>
        <v>23.77</v>
      </c>
      <c r="AM322" t="str">
        <v>101.52</v>
      </c>
      <c r="AN322" t="str">
        <v>80.2</v>
      </c>
      <c r="AO322" t="str">
        <v>79.4</v>
      </c>
      <c r="AP322" t="str">
        <v>0.9</v>
      </c>
      <c r="AQ322" t="str">
        <v>84</v>
      </c>
      <c r="AR322" t="str">
        <v>3.828</v>
      </c>
      <c r="AS322" t="str">
        <v>12:09:46</v>
      </c>
      <c r="AT322" t="str">
        <v>2025-01-29</v>
      </c>
      <c r="AU322" t="str">
        <v>-0.73</v>
      </c>
      <c r="AV322" t="str">
        <v>0</v>
      </c>
      <c r="AW322" t="str">
        <v>0.000</v>
      </c>
      <c r="AX322" t="str">
        <v>-0.000</v>
      </c>
      <c r="AY322" t="str">
        <v>0.002</v>
      </c>
      <c r="AZ322" t="str">
        <v>-0.109</v>
      </c>
      <c r="BA322" t="str">
        <v>-0.335</v>
      </c>
      <c r="BB322" t="str">
        <v>-0.895</v>
      </c>
      <c r="BC322" t="str">
        <v>1</v>
      </c>
      <c r="BD322" t="str">
        <v>75</v>
      </c>
      <c r="BE322" t="str">
        <v>0.001</v>
      </c>
      <c r="BF322" t="str">
        <v>2.000000</v>
      </c>
      <c r="BG322" t="str">
        <v>0.058905</v>
      </c>
      <c r="BH322" t="str">
        <v>0.000000</v>
      </c>
      <c r="BI322" t="str">
        <v>0.029230</v>
      </c>
      <c r="BJ322" t="str">
        <v>0.000000</v>
      </c>
      <c r="BK322" t="str">
        <v>0.000000</v>
      </c>
      <c r="BL322" t="str">
        <v>-0.000068</v>
      </c>
      <c r="BM322" t="str">
        <v>standard</v>
      </c>
      <c r="BN322" t="str">
        <v>0</v>
      </c>
      <c r="BO322" t="str">
        <v>rectangular</v>
      </c>
      <c r="BP322" t="str">
        <v>7000</v>
      </c>
      <c r="BQ322" t="str">
        <v>500</v>
      </c>
      <c r="BR322" t="str">
        <v>1.000000</v>
      </c>
      <c r="BS322" t="str">
        <v>2.000000</v>
      </c>
      <c r="BT322" t="str">
        <v>55537</v>
      </c>
      <c r="BU322" t="str">
        <v>55537</v>
      </c>
      <c r="BV322" t="str">
        <v>55537</v>
      </c>
      <c r="BW322" t="str">
        <v>0.000000</v>
      </c>
      <c r="BX322" t="str">
        <v>-9999</v>
      </c>
      <c r="BY322" t="str">
        <v>0.000000</v>
      </c>
      <c r="BZ322" t="str">
        <v>0.000000</v>
      </c>
      <c r="CA322" t="str">
        <v>0.000000</v>
      </c>
      <c r="CB322" t="str">
        <v>0.000000</v>
      </c>
      <c r="CC322" t="str">
        <v>2.459342</v>
      </c>
      <c r="CD322" t="str">
        <v>2.502177</v>
      </c>
      <c r="CE322" t="str">
        <v>1.076303</v>
      </c>
      <c r="CF322" t="str">
        <v>0.761677</v>
      </c>
      <c r="CG322" t="str">
        <v>0.272441</v>
      </c>
      <c r="CH322" t="str">
        <v>-0.012164</v>
      </c>
      <c r="CI322" t="str">
        <v>0.927147</v>
      </c>
      <c r="CJ322" t="str">
        <v>0.180533</v>
      </c>
      <c r="CK322" t="str">
        <v>160.170792</v>
      </c>
      <c r="CL322" t="str">
        <v>0.001111</v>
      </c>
      <c r="CM322" t="str">
        <v>2.363673</v>
      </c>
      <c r="CN322" t="str">
        <v>0.000005</v>
      </c>
      <c r="CO322" t="str">
        <v>1.000000</v>
      </c>
      <c r="CP322" t="str">
        <v>2.399535</v>
      </c>
      <c r="CQ322" t="str">
        <v>0.000012</v>
      </c>
      <c r="CR322" t="str">
        <v>1.000000</v>
      </c>
      <c r="CS322" t="str">
        <v>0.601056</v>
      </c>
      <c r="CT322" t="str">
        <v>0.600294</v>
      </c>
      <c r="CU322" t="str">
        <v>0.107352</v>
      </c>
      <c r="CV322" t="str">
        <v>0.000000</v>
      </c>
      <c r="CW322" t="str">
        <v>PSF-01163_20250129121306_16e</v>
      </c>
      <c r="CX322" t="str">
        <v>PFA-00994</v>
      </c>
      <c r="CY322" t="str">
        <v>PSA-00994</v>
      </c>
      <c r="CZ322" t="str">
        <v>PSF-01163</v>
      </c>
      <c r="DA322" t="str">
        <v>RHS-01998</v>
      </c>
      <c r="DB322" t="str">
        <v>3.0.0</v>
      </c>
      <c r="DC322" t="str">
        <v>2025-01-13T08:33:48.201Z</v>
      </c>
    </row>
    <row r="323">
      <c r="A323" t="str">
        <v>320</v>
      </c>
      <c r="B323" t="str">
        <v>12:13:36</v>
      </c>
      <c r="C323" t="str">
        <v>2025-01-29</v>
      </c>
      <c r="D323" t="str">
        <v>K_lowfl_medbth</v>
      </c>
      <c r="E323" t="str">
        <v>Karina Guo</v>
      </c>
      <c r="F323" t="str">
        <v/>
      </c>
      <c r="G323" t="str">
        <v/>
      </c>
      <c r="H323" t="str">
        <v>092</v>
      </c>
      <c r="I323" t="str">
        <v>Low</v>
      </c>
      <c r="J323" t="str">
        <f>1/((1/L323)-(1/K323))</f>
        <v>0.118177</v>
      </c>
      <c r="K323" t="str">
        <f>BH323+(BI323*AN323)+(BJ323*AN323*POWER(V323,2))+(BK323*AN323*V323)+(BL323*POWER(AN323,2))</f>
        <v>1.902301</v>
      </c>
      <c r="L323" t="str">
        <f>((M323/1000)*(1000-((T323+S323)/2)))/(T323-S323)</f>
        <v>0.111265</v>
      </c>
      <c r="M323" t="str">
        <f>(AN323*(S323-R323))/(100*U323*(1000-S323))*1000</f>
        <v>0.975958</v>
      </c>
      <c r="N323" t="str">
        <v>2.046250</v>
      </c>
      <c r="O323" t="str">
        <v>1.992499</v>
      </c>
      <c r="P323" t="str">
        <f>0.61365*EXP((17.502*AL323)/(240.97+AL323))</f>
        <v>2.914987</v>
      </c>
      <c r="Q323" t="str">
        <f>P323-N323</f>
        <v>0.868737</v>
      </c>
      <c r="R323" t="str">
        <v>19.626373</v>
      </c>
      <c r="S323" t="str">
        <v>20.155828</v>
      </c>
      <c r="T323" t="str">
        <f>(P323/AM323)*1000</f>
        <v>28.713005</v>
      </c>
      <c r="U323" t="str">
        <f>V323*BG323</f>
        <v>0.441786</v>
      </c>
      <c r="V323" t="str">
        <v>7.500000</v>
      </c>
      <c r="W323" t="str">
        <v>PSF-01163_20250129121336_46c</v>
      </c>
      <c r="X323" t="str">
        <v>0.000000</v>
      </c>
      <c r="Y323" t="str">
        <v>0.000000</v>
      </c>
      <c r="Z323" t="str">
        <v>0.000000</v>
      </c>
      <c r="AA323" t="str">
        <v>148.807175</v>
      </c>
      <c r="AB323" t="str">
        <v>591.928467</v>
      </c>
      <c r="AC323" t="str">
        <v>0.748606</v>
      </c>
      <c r="AD323" t="str">
        <v>0.5</v>
      </c>
      <c r="AE323" t="str">
        <v>0.80</v>
      </c>
      <c r="AF323" t="str">
        <f>AC323*AD323*AE323*AQ323</f>
        <v>24.455969</v>
      </c>
      <c r="AG323" t="str">
        <v>1.000000</v>
      </c>
      <c r="AH323" t="str">
        <v>64.23</v>
      </c>
      <c r="AI323" t="str">
        <v>62.54</v>
      </c>
      <c r="AJ323" t="str">
        <v>25.03</v>
      </c>
      <c r="AK323" t="str">
        <v>23.55</v>
      </c>
      <c r="AL323" t="str">
        <f>(AK323-AJ323)*(AJ323*0+0)+AK323</f>
        <v>23.55</v>
      </c>
      <c r="AM323" t="str">
        <v>101.52</v>
      </c>
      <c r="AN323" t="str">
        <v>79.8</v>
      </c>
      <c r="AO323" t="str">
        <v>79.7</v>
      </c>
      <c r="AP323" t="str">
        <v>0.2</v>
      </c>
      <c r="AQ323" t="str">
        <v>82</v>
      </c>
      <c r="AR323" t="str">
        <v>3.827</v>
      </c>
      <c r="AS323" t="str">
        <v>12:09:46</v>
      </c>
      <c r="AT323" t="str">
        <v>2025-01-29</v>
      </c>
      <c r="AU323" t="str">
        <v>-0.73</v>
      </c>
      <c r="AV323" t="str">
        <v>0</v>
      </c>
      <c r="AW323" t="str">
        <v>0.000</v>
      </c>
      <c r="AX323" t="str">
        <v>0.001</v>
      </c>
      <c r="AY323" t="str">
        <v>0.003</v>
      </c>
      <c r="AZ323" t="str">
        <v>-0.078</v>
      </c>
      <c r="BA323" t="str">
        <v>-0.226</v>
      </c>
      <c r="BB323" t="str">
        <v>-0.289</v>
      </c>
      <c r="BC323" t="str">
        <v>1</v>
      </c>
      <c r="BD323" t="str">
        <v>75</v>
      </c>
      <c r="BE323" t="str">
        <v>0.001</v>
      </c>
      <c r="BF323" t="str">
        <v>2.000000</v>
      </c>
      <c r="BG323" t="str">
        <v>0.058905</v>
      </c>
      <c r="BH323" t="str">
        <v>0.000000</v>
      </c>
      <c r="BI323" t="str">
        <v>0.029230</v>
      </c>
      <c r="BJ323" t="str">
        <v>0.000000</v>
      </c>
      <c r="BK323" t="str">
        <v>0.000000</v>
      </c>
      <c r="BL323" t="str">
        <v>-0.000068</v>
      </c>
      <c r="BM323" t="str">
        <v>standard</v>
      </c>
      <c r="BN323" t="str">
        <v>0</v>
      </c>
      <c r="BO323" t="str">
        <v>rectangular</v>
      </c>
      <c r="BP323" t="str">
        <v>7000</v>
      </c>
      <c r="BQ323" t="str">
        <v>500</v>
      </c>
      <c r="BR323" t="str">
        <v>1.000000</v>
      </c>
      <c r="BS323" t="str">
        <v>2.000000</v>
      </c>
      <c r="BT323" t="str">
        <v>55537</v>
      </c>
      <c r="BU323" t="str">
        <v>55537</v>
      </c>
      <c r="BV323" t="str">
        <v>55537</v>
      </c>
      <c r="BW323" t="str">
        <v>0.000000</v>
      </c>
      <c r="BX323" t="str">
        <v>-9999</v>
      </c>
      <c r="BY323" t="str">
        <v>0.000000</v>
      </c>
      <c r="BZ323" t="str">
        <v>0.000000</v>
      </c>
      <c r="CA323" t="str">
        <v>0.000000</v>
      </c>
      <c r="CB323" t="str">
        <v>0.000000</v>
      </c>
      <c r="CC323" t="str">
        <v>2.459199</v>
      </c>
      <c r="CD323" t="str">
        <v>2.502093</v>
      </c>
      <c r="CE323" t="str">
        <v>1.073759</v>
      </c>
      <c r="CF323" t="str">
        <v>0.762229</v>
      </c>
      <c r="CG323" t="str">
        <v>0.272367</v>
      </c>
      <c r="CH323" t="str">
        <v>-0.014715</v>
      </c>
      <c r="CI323" t="str">
        <v>0.928114</v>
      </c>
      <c r="CJ323" t="str">
        <v>0.178386</v>
      </c>
      <c r="CK323" t="str">
        <v>148.807175</v>
      </c>
      <c r="CL323" t="str">
        <v>0.001142</v>
      </c>
      <c r="CM323" t="str">
        <v>2.363673</v>
      </c>
      <c r="CN323" t="str">
        <v>0.000005</v>
      </c>
      <c r="CO323" t="str">
        <v>1.000000</v>
      </c>
      <c r="CP323" t="str">
        <v>2.399535</v>
      </c>
      <c r="CQ323" t="str">
        <v>0.000012</v>
      </c>
      <c r="CR323" t="str">
        <v>1.000000</v>
      </c>
      <c r="CS323" t="str">
        <v>0.601056</v>
      </c>
      <c r="CT323" t="str">
        <v>0.600294</v>
      </c>
      <c r="CU323" t="str">
        <v>0.107352</v>
      </c>
      <c r="CV323" t="str">
        <v>0.000000</v>
      </c>
      <c r="CW323" t="str">
        <v>PSF-01163_20250129121336_46c</v>
      </c>
      <c r="CX323" t="str">
        <v>PFA-00994</v>
      </c>
      <c r="CY323" t="str">
        <v>PSA-00994</v>
      </c>
      <c r="CZ323" t="str">
        <v>PSF-01163</v>
      </c>
      <c r="DA323" t="str">
        <v>RHS-01998</v>
      </c>
      <c r="DB323" t="str">
        <v>3.0.0</v>
      </c>
      <c r="DC323" t="str">
        <v>2025-01-13T08:33:48.201Z</v>
      </c>
    </row>
    <row r="324">
      <c r="A324" t="str">
        <v>321</v>
      </c>
      <c r="B324" t="str">
        <v>12:14:26</v>
      </c>
      <c r="C324" t="str">
        <v>2025-01-29</v>
      </c>
      <c r="D324" t="str">
        <v>K_lowfl_medbth</v>
      </c>
      <c r="E324" t="str">
        <v>Karina Guo</v>
      </c>
      <c r="F324" t="str">
        <v/>
      </c>
      <c r="G324" t="str">
        <v/>
      </c>
      <c r="H324" t="str">
        <v>092</v>
      </c>
      <c r="I324" t="str">
        <v>Low</v>
      </c>
      <c r="J324" t="str">
        <f>1/((1/L324)-(1/K324))</f>
        <v>0.106229</v>
      </c>
      <c r="K324" t="str">
        <f>BH324+(BI324*AN324)+(BJ324*AN324*POWER(V324,2))+(BK324*AN324*V324)+(BL324*POWER(AN324,2))</f>
        <v>1.904851</v>
      </c>
      <c r="L324" t="str">
        <f>((M324/1000)*(1000-((T324+S324)/2)))/(T324-S324)</f>
        <v>0.100617</v>
      </c>
      <c r="M324" t="str">
        <f>(AN324*(S324-R324))/(100*U324*(1000-S324))*1000</f>
        <v>0.885731</v>
      </c>
      <c r="N324" t="str">
        <v>2.049166</v>
      </c>
      <c r="O324" t="str">
        <v>2.000473</v>
      </c>
      <c r="P324" t="str">
        <f>0.61365*EXP((17.502*AL324)/(240.97+AL324))</f>
        <v>2.920929</v>
      </c>
      <c r="Q324" t="str">
        <f>P324-N324</f>
        <v>0.871763</v>
      </c>
      <c r="R324" t="str">
        <v>19.706036</v>
      </c>
      <c r="S324" t="str">
        <v>20.185696</v>
      </c>
      <c r="T324" t="str">
        <f>(P324/AM324)*1000</f>
        <v>28.773167</v>
      </c>
      <c r="U324" t="str">
        <f>V324*BG324</f>
        <v>0.441786</v>
      </c>
      <c r="V324" t="str">
        <v>7.500000</v>
      </c>
      <c r="W324" t="str">
        <v>PSF-01163_20250129121426_1a5</v>
      </c>
      <c r="X324" t="str">
        <v>0.000000</v>
      </c>
      <c r="Y324" t="str">
        <v>0.000000</v>
      </c>
      <c r="Z324" t="str">
        <v>0.000000</v>
      </c>
      <c r="AA324" t="str">
        <v>149.552109</v>
      </c>
      <c r="AB324" t="str">
        <v>593.098633</v>
      </c>
      <c r="AC324" t="str">
        <v>0.747846</v>
      </c>
      <c r="AD324" t="str">
        <v>0.5</v>
      </c>
      <c r="AE324" t="str">
        <v>0.80</v>
      </c>
      <c r="AF324" t="str">
        <f>AC324*AD324*AE324*AQ324</f>
        <v>25.344173</v>
      </c>
      <c r="AG324" t="str">
        <v>1.000000</v>
      </c>
      <c r="AH324" t="str">
        <v>64.28</v>
      </c>
      <c r="AI324" t="str">
        <v>62.76</v>
      </c>
      <c r="AJ324" t="str">
        <v>25.04</v>
      </c>
      <c r="AK324" t="str">
        <v>23.58</v>
      </c>
      <c r="AL324" t="str">
        <f>(AK324-AJ324)*(AJ324*0+0)+AK324</f>
        <v>23.58</v>
      </c>
      <c r="AM324" t="str">
        <v>101.52</v>
      </c>
      <c r="AN324" t="str">
        <v>79.9</v>
      </c>
      <c r="AO324" t="str">
        <v>79.9</v>
      </c>
      <c r="AP324" t="str">
        <v>0.1</v>
      </c>
      <c r="AQ324" t="str">
        <v>85</v>
      </c>
      <c r="AR324" t="str">
        <v>3.827</v>
      </c>
      <c r="AS324" t="str">
        <v>12:09:46</v>
      </c>
      <c r="AT324" t="str">
        <v>2025-01-29</v>
      </c>
      <c r="AU324" t="str">
        <v>-0.73</v>
      </c>
      <c r="AV324" t="str">
        <v>0</v>
      </c>
      <c r="AW324" t="str">
        <v>-0.000</v>
      </c>
      <c r="AX324" t="str">
        <v>0.001</v>
      </c>
      <c r="AY324" t="str">
        <v>-9999.000</v>
      </c>
      <c r="AZ324" t="str">
        <v>-0.148</v>
      </c>
      <c r="BA324" t="str">
        <v>-0.275</v>
      </c>
      <c r="BB324" t="str">
        <v>-9999.000</v>
      </c>
      <c r="BC324" t="str">
        <v>1</v>
      </c>
      <c r="BD324" t="str">
        <v>75</v>
      </c>
      <c r="BE324" t="str">
        <v>0.001</v>
      </c>
      <c r="BF324" t="str">
        <v>2.000000</v>
      </c>
      <c r="BG324" t="str">
        <v>0.058905</v>
      </c>
      <c r="BH324" t="str">
        <v>0.000000</v>
      </c>
      <c r="BI324" t="str">
        <v>0.029230</v>
      </c>
      <c r="BJ324" t="str">
        <v>0.000000</v>
      </c>
      <c r="BK324" t="str">
        <v>0.000000</v>
      </c>
      <c r="BL324" t="str">
        <v>-0.000068</v>
      </c>
      <c r="BM324" t="str">
        <v>standard</v>
      </c>
      <c r="BN324" t="str">
        <v>0</v>
      </c>
      <c r="BO324" t="str">
        <v>rectangular</v>
      </c>
      <c r="BP324" t="str">
        <v>7000</v>
      </c>
      <c r="BQ324" t="str">
        <v>500</v>
      </c>
      <c r="BR324" t="str">
        <v>1.000000</v>
      </c>
      <c r="BS324" t="str">
        <v>2.000000</v>
      </c>
      <c r="BT324" t="str">
        <v>55537</v>
      </c>
      <c r="BU324" t="str">
        <v>55537</v>
      </c>
      <c r="BV324" t="str">
        <v>55537</v>
      </c>
      <c r="BW324" t="str">
        <v>0.000000</v>
      </c>
      <c r="BX324" t="str">
        <v>-9999</v>
      </c>
      <c r="BY324" t="str">
        <v>0.000000</v>
      </c>
      <c r="BZ324" t="str">
        <v>0.000000</v>
      </c>
      <c r="CA324" t="str">
        <v>0.000000</v>
      </c>
      <c r="CB324" t="str">
        <v>0.000000</v>
      </c>
      <c r="CC324" t="str">
        <v>2.459481</v>
      </c>
      <c r="CD324" t="str">
        <v>2.502169</v>
      </c>
      <c r="CE324" t="str">
        <v>1.074708</v>
      </c>
      <c r="CF324" t="str">
        <v>0.762676</v>
      </c>
      <c r="CG324" t="str">
        <v>0.272270</v>
      </c>
      <c r="CH324" t="str">
        <v>-0.014440</v>
      </c>
      <c r="CI324" t="str">
        <v>0.929650</v>
      </c>
      <c r="CJ324" t="str">
        <v>0.181041</v>
      </c>
      <c r="CK324" t="str">
        <v>149.552109</v>
      </c>
      <c r="CL324" t="str">
        <v>0.001157</v>
      </c>
      <c r="CM324" t="str">
        <v>2.363673</v>
      </c>
      <c r="CN324" t="str">
        <v>0.000005</v>
      </c>
      <c r="CO324" t="str">
        <v>1.000000</v>
      </c>
      <c r="CP324" t="str">
        <v>2.399535</v>
      </c>
      <c r="CQ324" t="str">
        <v>0.000012</v>
      </c>
      <c r="CR324" t="str">
        <v>1.000000</v>
      </c>
      <c r="CS324" t="str">
        <v>0.601056</v>
      </c>
      <c r="CT324" t="str">
        <v>0.600294</v>
      </c>
      <c r="CU324" t="str">
        <v>0.107352</v>
      </c>
      <c r="CV324" t="str">
        <v>0.000000</v>
      </c>
      <c r="CW324" t="str">
        <v>PSF-01163_20250129121426_1a5</v>
      </c>
      <c r="CX324" t="str">
        <v>PFA-00994</v>
      </c>
      <c r="CY324" t="str">
        <v>PSA-00994</v>
      </c>
      <c r="CZ324" t="str">
        <v>PSF-01163</v>
      </c>
      <c r="DA324" t="str">
        <v>RHS-01998</v>
      </c>
      <c r="DB324" t="str">
        <v>3.0.0</v>
      </c>
      <c r="DC324" t="str">
        <v>2025-01-13T08:33:48.201Z</v>
      </c>
    </row>
    <row r="325">
      <c r="A325" t="str">
        <v>322</v>
      </c>
      <c r="B325" t="str">
        <v>12:15:02</v>
      </c>
      <c r="C325" t="str">
        <v>2025-01-29</v>
      </c>
      <c r="D325" t="str">
        <v>K_lowfl_medbth</v>
      </c>
      <c r="E325" t="str">
        <v>Karina Guo</v>
      </c>
      <c r="F325" t="str">
        <v/>
      </c>
      <c r="G325" t="str">
        <v/>
      </c>
      <c r="H325" t="str">
        <v>238</v>
      </c>
      <c r="I325" t="str">
        <v>Low</v>
      </c>
      <c r="J325" t="str">
        <f>1/((1/L325)-(1/K325))</f>
        <v>0.163184</v>
      </c>
      <c r="K325" t="str">
        <f>BH325+(BI325*AN325)+(BJ325*AN325*POWER(V325,2))+(BK325*AN325*V325)+(BL325*POWER(AN325,2))</f>
        <v>1.899508</v>
      </c>
      <c r="L325" t="str">
        <f>((M325/1000)*(1000-((T325+S325)/2)))/(T325-S325)</f>
        <v>0.150274</v>
      </c>
      <c r="M325" t="str">
        <f>(AN325*(S325-R325))/(100*U325*(1000-S325))*1000</f>
        <v>1.336332</v>
      </c>
      <c r="N325" t="str">
        <v>2.075345</v>
      </c>
      <c r="O325" t="str">
        <v>2.001632</v>
      </c>
      <c r="P325" t="str">
        <f>0.61365*EXP((17.502*AL325)/(240.97+AL325))</f>
        <v>2.955717</v>
      </c>
      <c r="Q325" t="str">
        <f>P325-N325</f>
        <v>0.880372</v>
      </c>
      <c r="R325" t="str">
        <v>19.717503</v>
      </c>
      <c r="S325" t="str">
        <v>20.443624</v>
      </c>
      <c r="T325" t="str">
        <f>(P325/AM325)*1000</f>
        <v>29.115915</v>
      </c>
      <c r="U325" t="str">
        <f>V325*BG325</f>
        <v>0.441786</v>
      </c>
      <c r="V325" t="str">
        <v>7.500000</v>
      </c>
      <c r="W325" t="str">
        <v>PSF-01163_20250129121502_960</v>
      </c>
      <c r="X325" t="str">
        <v>0.000000</v>
      </c>
      <c r="Y325" t="str">
        <v>0.000000</v>
      </c>
      <c r="Z325" t="str">
        <v>0.000000</v>
      </c>
      <c r="AA325" t="str">
        <v>146.575577</v>
      </c>
      <c r="AB325" t="str">
        <v>577.335815</v>
      </c>
      <c r="AC325" t="str">
        <v>0.746117</v>
      </c>
      <c r="AD325" t="str">
        <v>0.5</v>
      </c>
      <c r="AE325" t="str">
        <v>0.80</v>
      </c>
      <c r="AF325" t="str">
        <f>AC325*AD325*AE325*AQ325</f>
        <v>23.576269</v>
      </c>
      <c r="AG325" t="str">
        <v>1.000000</v>
      </c>
      <c r="AH325" t="str">
        <v>65.08</v>
      </c>
      <c r="AI325" t="str">
        <v>62.77</v>
      </c>
      <c r="AJ325" t="str">
        <v>25.05</v>
      </c>
      <c r="AK325" t="str">
        <v>23.78</v>
      </c>
      <c r="AL325" t="str">
        <f>(AK325-AJ325)*(AJ325*0+0)+AK325</f>
        <v>23.78</v>
      </c>
      <c r="AM325" t="str">
        <v>101.52</v>
      </c>
      <c r="AN325" t="str">
        <v>79.6</v>
      </c>
      <c r="AO325" t="str">
        <v>79.3</v>
      </c>
      <c r="AP325" t="str">
        <v>0.4</v>
      </c>
      <c r="AQ325" t="str">
        <v>79</v>
      </c>
      <c r="AR325" t="str">
        <v>3.827</v>
      </c>
      <c r="AS325" t="str">
        <v>12:09:46</v>
      </c>
      <c r="AT325" t="str">
        <v>2025-01-29</v>
      </c>
      <c r="AU325" t="str">
        <v>-0.73</v>
      </c>
      <c r="AV325" t="str">
        <v>0</v>
      </c>
      <c r="AW325" t="str">
        <v>0.002</v>
      </c>
      <c r="AX325" t="str">
        <v>0.000</v>
      </c>
      <c r="AY325" t="str">
        <v>0.003</v>
      </c>
      <c r="AZ325" t="str">
        <v>-0.083</v>
      </c>
      <c r="BA325" t="str">
        <v>-0.194</v>
      </c>
      <c r="BB325" t="str">
        <v>-0.510</v>
      </c>
      <c r="BC325" t="str">
        <v>1</v>
      </c>
      <c r="BD325" t="str">
        <v>75</v>
      </c>
      <c r="BE325" t="str">
        <v>0.001</v>
      </c>
      <c r="BF325" t="str">
        <v>2.000000</v>
      </c>
      <c r="BG325" t="str">
        <v>0.058905</v>
      </c>
      <c r="BH325" t="str">
        <v>0.000000</v>
      </c>
      <c r="BI325" t="str">
        <v>0.029230</v>
      </c>
      <c r="BJ325" t="str">
        <v>0.000000</v>
      </c>
      <c r="BK325" t="str">
        <v>0.000000</v>
      </c>
      <c r="BL325" t="str">
        <v>-0.000068</v>
      </c>
      <c r="BM325" t="str">
        <v>standard</v>
      </c>
      <c r="BN325" t="str">
        <v>0</v>
      </c>
      <c r="BO325" t="str">
        <v>rectangular</v>
      </c>
      <c r="BP325" t="str">
        <v>7000</v>
      </c>
      <c r="BQ325" t="str">
        <v>500</v>
      </c>
      <c r="BR325" t="str">
        <v>1.000000</v>
      </c>
      <c r="BS325" t="str">
        <v>2.000000</v>
      </c>
      <c r="BT325" t="str">
        <v>55537</v>
      </c>
      <c r="BU325" t="str">
        <v>55537</v>
      </c>
      <c r="BV325" t="str">
        <v>55537</v>
      </c>
      <c r="BW325" t="str">
        <v>0.000000</v>
      </c>
      <c r="BX325" t="str">
        <v>-9999</v>
      </c>
      <c r="BY325" t="str">
        <v>0.000000</v>
      </c>
      <c r="BZ325" t="str">
        <v>0.000000</v>
      </c>
      <c r="CA325" t="str">
        <v>0.000000</v>
      </c>
      <c r="CB325" t="str">
        <v>0.000000</v>
      </c>
      <c r="CC325" t="str">
        <v>2.459491</v>
      </c>
      <c r="CD325" t="str">
        <v>2.503243</v>
      </c>
      <c r="CE325" t="str">
        <v>1.072723</v>
      </c>
      <c r="CF325" t="str">
        <v>0.761464</v>
      </c>
      <c r="CG325" t="str">
        <v>0.272190</v>
      </c>
      <c r="CH325" t="str">
        <v>-0.012334</v>
      </c>
      <c r="CI325" t="str">
        <v>0.930879</v>
      </c>
      <c r="CJ325" t="str">
        <v>0.176059</v>
      </c>
      <c r="CK325" t="str">
        <v>146.575577</v>
      </c>
      <c r="CL325" t="str">
        <v>0.001116</v>
      </c>
      <c r="CM325" t="str">
        <v>2.363673</v>
      </c>
      <c r="CN325" t="str">
        <v>0.000005</v>
      </c>
      <c r="CO325" t="str">
        <v>1.000000</v>
      </c>
      <c r="CP325" t="str">
        <v>2.399535</v>
      </c>
      <c r="CQ325" t="str">
        <v>0.000012</v>
      </c>
      <c r="CR325" t="str">
        <v>1.000000</v>
      </c>
      <c r="CS325" t="str">
        <v>0.601056</v>
      </c>
      <c r="CT325" t="str">
        <v>0.600294</v>
      </c>
      <c r="CU325" t="str">
        <v>0.107352</v>
      </c>
      <c r="CV325" t="str">
        <v>0.000000</v>
      </c>
      <c r="CW325" t="str">
        <v>PSF-01163_20250129121502_960</v>
      </c>
      <c r="CX325" t="str">
        <v>PFA-00994</v>
      </c>
      <c r="CY325" t="str">
        <v>PSA-00994</v>
      </c>
      <c r="CZ325" t="str">
        <v>PSF-01163</v>
      </c>
      <c r="DA325" t="str">
        <v>RHS-01998</v>
      </c>
      <c r="DB325" t="str">
        <v>3.0.0</v>
      </c>
      <c r="DC325" t="str">
        <v>2025-01-13T08:33:48.201Z</v>
      </c>
    </row>
    <row r="326">
      <c r="A326" t="str">
        <v>323</v>
      </c>
      <c r="B326" t="str">
        <v>12:16:27</v>
      </c>
      <c r="C326" t="str">
        <v>2025-01-29</v>
      </c>
      <c r="D326" t="str">
        <v>K_lowfl_medbth</v>
      </c>
      <c r="E326" t="str">
        <v>Karina Guo</v>
      </c>
      <c r="F326" t="str">
        <v/>
      </c>
      <c r="G326" t="str">
        <v/>
      </c>
      <c r="H326" t="str">
        <v>238</v>
      </c>
      <c r="I326" t="str">
        <v>Low</v>
      </c>
      <c r="J326" t="str">
        <f>1/((1/L326)-(1/K326))</f>
        <v>0.144431</v>
      </c>
      <c r="K326" t="str">
        <f>BH326+(BI326*AN326)+(BJ326*AN326*POWER(V326,2))+(BK326*AN326*V326)+(BL326*POWER(AN326,2))</f>
        <v>1.895643</v>
      </c>
      <c r="L326" t="str">
        <f>((M326/1000)*(1000-((T326+S326)/2)))/(T326-S326)</f>
        <v>0.134206</v>
      </c>
      <c r="M326" t="str">
        <f>(AN326*(S326-R326))/(100*U326*(1000-S326))*1000</f>
        <v>1.250508</v>
      </c>
      <c r="N326" t="str">
        <v>2.062583</v>
      </c>
      <c r="O326" t="str">
        <v>1.993413</v>
      </c>
      <c r="P326" t="str">
        <f>0.61365*EXP((17.502*AL326)/(240.97+AL326))</f>
        <v>2.984994</v>
      </c>
      <c r="Q326" t="str">
        <f>P326-N326</f>
        <v>0.922411</v>
      </c>
      <c r="R326" t="str">
        <v>19.636051</v>
      </c>
      <c r="S326" t="str">
        <v>20.317415</v>
      </c>
      <c r="T326" t="str">
        <f>(P326/AM326)*1000</f>
        <v>29.403595</v>
      </c>
      <c r="U326" t="str">
        <f>V326*BG326</f>
        <v>0.441786</v>
      </c>
      <c r="V326" t="str">
        <v>7.500000</v>
      </c>
      <c r="W326" t="str">
        <v>PSF-01163_20250129121627_6a2</v>
      </c>
      <c r="X326" t="str">
        <v>0.000000</v>
      </c>
      <c r="Y326" t="str">
        <v>0.000000</v>
      </c>
      <c r="Z326" t="str">
        <v>0.000000</v>
      </c>
      <c r="AA326" t="str">
        <v>163.663391</v>
      </c>
      <c r="AB326" t="str">
        <v>591.476074</v>
      </c>
      <c r="AC326" t="str">
        <v>0.723297</v>
      </c>
      <c r="AD326" t="str">
        <v>0.5</v>
      </c>
      <c r="AE326" t="str">
        <v>0.80</v>
      </c>
      <c r="AF326" t="str">
        <f>AC326*AD326*AE326*AQ326</f>
        <v>21.842319</v>
      </c>
      <c r="AG326" t="str">
        <v>1.000000</v>
      </c>
      <c r="AH326" t="str">
        <v>64.60</v>
      </c>
      <c r="AI326" t="str">
        <v>62.43</v>
      </c>
      <c r="AJ326" t="str">
        <v>25.07</v>
      </c>
      <c r="AK326" t="str">
        <v>23.94</v>
      </c>
      <c r="AL326" t="str">
        <f>(AK326-AJ326)*(AJ326*0+0)+AK326</f>
        <v>23.94</v>
      </c>
      <c r="AM326" t="str">
        <v>101.52</v>
      </c>
      <c r="AN326" t="str">
        <v>79.4</v>
      </c>
      <c r="AO326" t="str">
        <v>79.5</v>
      </c>
      <c r="AP326" t="str">
        <v>-0.1</v>
      </c>
      <c r="AQ326" t="str">
        <v>75</v>
      </c>
      <c r="AR326" t="str">
        <v>3.826</v>
      </c>
      <c r="AS326" t="str">
        <v>12:09:46</v>
      </c>
      <c r="AT326" t="str">
        <v>2025-01-29</v>
      </c>
      <c r="AU326" t="str">
        <v>-0.73</v>
      </c>
      <c r="AV326" t="str">
        <v>0</v>
      </c>
      <c r="AW326" t="str">
        <v>0.001</v>
      </c>
      <c r="AX326" t="str">
        <v>0.001</v>
      </c>
      <c r="AY326" t="str">
        <v>0.003</v>
      </c>
      <c r="AZ326" t="str">
        <v>0.548</v>
      </c>
      <c r="BA326" t="str">
        <v>-0.323</v>
      </c>
      <c r="BB326" t="str">
        <v>-0.291</v>
      </c>
      <c r="BC326" t="str">
        <v>1</v>
      </c>
      <c r="BD326" t="str">
        <v>75</v>
      </c>
      <c r="BE326" t="str">
        <v>0.001</v>
      </c>
      <c r="BF326" t="str">
        <v>2.000000</v>
      </c>
      <c r="BG326" t="str">
        <v>0.058905</v>
      </c>
      <c r="BH326" t="str">
        <v>0.000000</v>
      </c>
      <c r="BI326" t="str">
        <v>0.029230</v>
      </c>
      <c r="BJ326" t="str">
        <v>0.000000</v>
      </c>
      <c r="BK326" t="str">
        <v>0.000000</v>
      </c>
      <c r="BL326" t="str">
        <v>-0.000068</v>
      </c>
      <c r="BM326" t="str">
        <v>standard</v>
      </c>
      <c r="BN326" t="str">
        <v>0</v>
      </c>
      <c r="BO326" t="str">
        <v>rectangular</v>
      </c>
      <c r="BP326" t="str">
        <v>7000</v>
      </c>
      <c r="BQ326" t="str">
        <v>500</v>
      </c>
      <c r="BR326" t="str">
        <v>1.000000</v>
      </c>
      <c r="BS326" t="str">
        <v>2.000000</v>
      </c>
      <c r="BT326" t="str">
        <v>55537</v>
      </c>
      <c r="BU326" t="str">
        <v>55537</v>
      </c>
      <c r="BV326" t="str">
        <v>55537</v>
      </c>
      <c r="BW326" t="str">
        <v>0.000000</v>
      </c>
      <c r="BX326" t="str">
        <v>-9999</v>
      </c>
      <c r="BY326" t="str">
        <v>0.000000</v>
      </c>
      <c r="BZ326" t="str">
        <v>0.000000</v>
      </c>
      <c r="CA326" t="str">
        <v>0.000000</v>
      </c>
      <c r="CB326" t="str">
        <v>0.000000</v>
      </c>
      <c r="CC326" t="str">
        <v>2.459051</v>
      </c>
      <c r="CD326" t="str">
        <v>2.502590</v>
      </c>
      <c r="CE326" t="str">
        <v>1.071291</v>
      </c>
      <c r="CF326" t="str">
        <v>0.761945</v>
      </c>
      <c r="CG326" t="str">
        <v>0.271970</v>
      </c>
      <c r="CH326" t="str">
        <v>-0.010734</v>
      </c>
      <c r="CI326" t="str">
        <v>0.933692</v>
      </c>
      <c r="CJ326" t="str">
        <v>0.173015</v>
      </c>
      <c r="CK326" t="str">
        <v>163.663391</v>
      </c>
      <c r="CL326" t="str">
        <v>0.001133</v>
      </c>
      <c r="CM326" t="str">
        <v>2.363673</v>
      </c>
      <c r="CN326" t="str">
        <v>0.000005</v>
      </c>
      <c r="CO326" t="str">
        <v>1.000000</v>
      </c>
      <c r="CP326" t="str">
        <v>2.399535</v>
      </c>
      <c r="CQ326" t="str">
        <v>0.000012</v>
      </c>
      <c r="CR326" t="str">
        <v>1.000000</v>
      </c>
      <c r="CS326" t="str">
        <v>0.601056</v>
      </c>
      <c r="CT326" t="str">
        <v>0.600294</v>
      </c>
      <c r="CU326" t="str">
        <v>0.107352</v>
      </c>
      <c r="CV326" t="str">
        <v>0.000000</v>
      </c>
      <c r="CW326" t="str">
        <v>PSF-01163_20250129121627_6a2</v>
      </c>
      <c r="CX326" t="str">
        <v>PFA-00994</v>
      </c>
      <c r="CY326" t="str">
        <v>PSA-00994</v>
      </c>
      <c r="CZ326" t="str">
        <v>PSF-01163</v>
      </c>
      <c r="DA326" t="str">
        <v>RHS-01998</v>
      </c>
      <c r="DB326" t="str">
        <v>3.0.0</v>
      </c>
      <c r="DC326" t="str">
        <v>2025-01-13T08:33:48.201Z</v>
      </c>
    </row>
    <row r="327">
      <c r="A327" t="str">
        <v>324</v>
      </c>
      <c r="B327" t="str">
        <v>12:17:16</v>
      </c>
      <c r="C327" t="str">
        <v>2025-01-29</v>
      </c>
      <c r="D327" t="str">
        <v>K_lowfl_medbth</v>
      </c>
      <c r="E327" t="str">
        <v>Karina Guo</v>
      </c>
      <c r="F327" t="str">
        <v/>
      </c>
      <c r="G327" t="str">
        <v/>
      </c>
      <c r="H327" t="str">
        <v>238</v>
      </c>
      <c r="I327" t="str">
        <v>Low</v>
      </c>
      <c r="J327" t="str">
        <f>1/((1/L327)-(1/K327))</f>
        <v>0.126589</v>
      </c>
      <c r="K327" t="str">
        <f>BH327+(BI327*AN327)+(BJ327*AN327*POWER(V327,2))+(BK327*AN327*V327)+(BL327*POWER(AN327,2))</f>
        <v>1.898980</v>
      </c>
      <c r="L327" t="str">
        <f>((M327/1000)*(1000-((T327+S327)/2)))/(T327-S327)</f>
        <v>0.118677</v>
      </c>
      <c r="M327" t="str">
        <f>(AN327*(S327-R327))/(100*U327*(1000-S327))*1000</f>
        <v>1.138447</v>
      </c>
      <c r="N327" t="str">
        <v>2.056042</v>
      </c>
      <c r="O327" t="str">
        <v>1.993210</v>
      </c>
      <c r="P327" t="str">
        <f>0.61365*EXP((17.502*AL327)/(240.97+AL327))</f>
        <v>3.005580</v>
      </c>
      <c r="Q327" t="str">
        <f>P327-N327</f>
        <v>0.949538</v>
      </c>
      <c r="R327" t="str">
        <v>19.634539</v>
      </c>
      <c r="S327" t="str">
        <v>20.253477</v>
      </c>
      <c r="T327" t="str">
        <f>(P327/AM327)*1000</f>
        <v>29.607107</v>
      </c>
      <c r="U327" t="str">
        <f>V327*BG327</f>
        <v>0.441786</v>
      </c>
      <c r="V327" t="str">
        <v>7.500000</v>
      </c>
      <c r="W327" t="str">
        <v>PSF-01163_20250129121716_176</v>
      </c>
      <c r="X327" t="str">
        <v>0.000000</v>
      </c>
      <c r="Y327" t="str">
        <v>0.000000</v>
      </c>
      <c r="Z327" t="str">
        <v>0.000000</v>
      </c>
      <c r="AA327" t="str">
        <v>37.976501</v>
      </c>
      <c r="AB327" t="str">
        <v>128.126984</v>
      </c>
      <c r="AC327" t="str">
        <v>0.703603</v>
      </c>
      <c r="AD327" t="str">
        <v>0.5</v>
      </c>
      <c r="AE327" t="str">
        <v>0.80</v>
      </c>
      <c r="AF327" t="str">
        <f>AC327*AD327*AE327*AQ327</f>
        <v>22.537798</v>
      </c>
      <c r="AG327" t="str">
        <v>1.000000</v>
      </c>
      <c r="AH327" t="str">
        <v>64.37</v>
      </c>
      <c r="AI327" t="str">
        <v>62.40</v>
      </c>
      <c r="AJ327" t="str">
        <v>25.08</v>
      </c>
      <c r="AK327" t="str">
        <v>24.06</v>
      </c>
      <c r="AL327" t="str">
        <f>(AK327-AJ327)*(AJ327*0+0)+AK327</f>
        <v>24.06</v>
      </c>
      <c r="AM327" t="str">
        <v>101.52</v>
      </c>
      <c r="AN327" t="str">
        <v>79.6</v>
      </c>
      <c r="AO327" t="str">
        <v>66.0</v>
      </c>
      <c r="AP327" t="str">
        <v>17.2</v>
      </c>
      <c r="AQ327" t="str">
        <v>80</v>
      </c>
      <c r="AR327" t="str">
        <v>3.825</v>
      </c>
      <c r="AS327" t="str">
        <v>12:09:46</v>
      </c>
      <c r="AT327" t="str">
        <v>2025-01-29</v>
      </c>
      <c r="AU327" t="str">
        <v>-0.73</v>
      </c>
      <c r="AV327" t="str">
        <v>0</v>
      </c>
      <c r="AW327" t="str">
        <v>0.001</v>
      </c>
      <c r="AX327" t="str">
        <v>0.001</v>
      </c>
      <c r="AY327" t="str">
        <v>0.002</v>
      </c>
      <c r="AZ327" t="str">
        <v>0.696</v>
      </c>
      <c r="BA327" t="str">
        <v>0.597</v>
      </c>
      <c r="BB327" t="str">
        <v>1.228</v>
      </c>
      <c r="BC327" t="str">
        <v>1</v>
      </c>
      <c r="BD327" t="str">
        <v>75</v>
      </c>
      <c r="BE327" t="str">
        <v>0.001</v>
      </c>
      <c r="BF327" t="str">
        <v>2.000000</v>
      </c>
      <c r="BG327" t="str">
        <v>0.058905</v>
      </c>
      <c r="BH327" t="str">
        <v>0.000000</v>
      </c>
      <c r="BI327" t="str">
        <v>0.029230</v>
      </c>
      <c r="BJ327" t="str">
        <v>0.000000</v>
      </c>
      <c r="BK327" t="str">
        <v>0.000000</v>
      </c>
      <c r="BL327" t="str">
        <v>-0.000068</v>
      </c>
      <c r="BM327" t="str">
        <v>standard</v>
      </c>
      <c r="BN327" t="str">
        <v>0</v>
      </c>
      <c r="BO327" t="str">
        <v>rectangular</v>
      </c>
      <c r="BP327" t="str">
        <v>7000</v>
      </c>
      <c r="BQ327" t="str">
        <v>500</v>
      </c>
      <c r="BR327" t="str">
        <v>1.000000</v>
      </c>
      <c r="BS327" t="str">
        <v>2.000000</v>
      </c>
      <c r="BT327" t="str">
        <v>55537</v>
      </c>
      <c r="BU327" t="str">
        <v>55537</v>
      </c>
      <c r="BV327" t="str">
        <v>55537</v>
      </c>
      <c r="BW327" t="str">
        <v>0.000000</v>
      </c>
      <c r="BX327" t="str">
        <v>-9999</v>
      </c>
      <c r="BY327" t="str">
        <v>0.000000</v>
      </c>
      <c r="BZ327" t="str">
        <v>0.000000</v>
      </c>
      <c r="CA327" t="str">
        <v>0.000000</v>
      </c>
      <c r="CB327" t="str">
        <v>0.000000</v>
      </c>
      <c r="CC327" t="str">
        <v>2.459012</v>
      </c>
      <c r="CD327" t="str">
        <v>2.502280</v>
      </c>
      <c r="CE327" t="str">
        <v>1.072527</v>
      </c>
      <c r="CF327" t="str">
        <v>0.732586</v>
      </c>
      <c r="CG327" t="str">
        <v>0.271904</v>
      </c>
      <c r="CH327" t="str">
        <v>-0.009525</v>
      </c>
      <c r="CI327" t="str">
        <v>0.935472</v>
      </c>
      <c r="CJ327" t="str">
        <v>0.177002</v>
      </c>
      <c r="CK327" t="str">
        <v>37.976501</v>
      </c>
      <c r="CL327" t="str">
        <v>0.001143</v>
      </c>
      <c r="CM327" t="str">
        <v>2.363673</v>
      </c>
      <c r="CN327" t="str">
        <v>0.000005</v>
      </c>
      <c r="CO327" t="str">
        <v>1.000000</v>
      </c>
      <c r="CP327" t="str">
        <v>2.399535</v>
      </c>
      <c r="CQ327" t="str">
        <v>0.000012</v>
      </c>
      <c r="CR327" t="str">
        <v>1.000000</v>
      </c>
      <c r="CS327" t="str">
        <v>0.601056</v>
      </c>
      <c r="CT327" t="str">
        <v>0.600294</v>
      </c>
      <c r="CU327" t="str">
        <v>0.107352</v>
      </c>
      <c r="CV327" t="str">
        <v>0.000000</v>
      </c>
      <c r="CW327" t="str">
        <v>PSF-01163_20250129121716_176</v>
      </c>
      <c r="CX327" t="str">
        <v>PFA-00994</v>
      </c>
      <c r="CY327" t="str">
        <v>PSA-00994</v>
      </c>
      <c r="CZ327" t="str">
        <v>PSF-01163</v>
      </c>
      <c r="DA327" t="str">
        <v>RHS-01998</v>
      </c>
      <c r="DB327" t="str">
        <v>3.0.0</v>
      </c>
      <c r="DC327" t="str">
        <v>2025-01-13T08:33:48.201Z</v>
      </c>
    </row>
    <row r="328">
      <c r="A328" t="str">
        <v>325</v>
      </c>
      <c r="B328" t="str">
        <v>12:17:30</v>
      </c>
      <c r="C328" t="str">
        <v>2025-01-29</v>
      </c>
      <c r="D328" t="str">
        <v>K_lowfl_medbth</v>
      </c>
      <c r="E328" t="str">
        <v>Karina Guo</v>
      </c>
      <c r="F328" t="str">
        <v/>
      </c>
      <c r="G328" t="str">
        <v/>
      </c>
      <c r="H328" t="str">
        <v>484</v>
      </c>
      <c r="I328" t="str">
        <v>Mid</v>
      </c>
      <c r="J328" t="str">
        <f>1/((1/L328)-(1/K328))</f>
        <v>0.064328</v>
      </c>
      <c r="K328" t="str">
        <f>BH328+(BI328*AN328)+(BJ328*AN328*POWER(V328,2))+(BK328*AN328*V328)+(BL328*POWER(AN328,2))</f>
        <v>1.902849</v>
      </c>
      <c r="L328" t="str">
        <f>((M328/1000)*(1000-((T328+S328)/2)))/(T328-S328)</f>
        <v>0.062225</v>
      </c>
      <c r="M328" t="str">
        <f>(AN328*(S328-R328))/(100*U328*(1000-S328))*1000</f>
        <v>0.610894</v>
      </c>
      <c r="N328" t="str">
        <v>2.028464</v>
      </c>
      <c r="O328" t="str">
        <v>1.994827</v>
      </c>
      <c r="P328" t="str">
        <f>0.61365*EXP((17.502*AL328)/(240.97+AL328))</f>
        <v>3.000420</v>
      </c>
      <c r="Q328" t="str">
        <f>P328-N328</f>
        <v>0.971956</v>
      </c>
      <c r="R328" t="str">
        <v>19.650322</v>
      </c>
      <c r="S328" t="str">
        <v>19.981665</v>
      </c>
      <c r="T328" t="str">
        <f>(P328/AM328)*1000</f>
        <v>29.556057</v>
      </c>
      <c r="U328" t="str">
        <f>V328*BG328</f>
        <v>0.441786</v>
      </c>
      <c r="V328" t="str">
        <v>7.500000</v>
      </c>
      <c r="W328" t="str">
        <v>PSF-01163_20250129121730_655</v>
      </c>
      <c r="X328" t="str">
        <v>0.000000</v>
      </c>
      <c r="Y328" t="str">
        <v>0.000000</v>
      </c>
      <c r="Z328" t="str">
        <v>0.000000</v>
      </c>
      <c r="AA328" t="str">
        <v>169.072861</v>
      </c>
      <c r="AB328" t="str">
        <v>471.100677</v>
      </c>
      <c r="AC328" t="str">
        <v>0.641111</v>
      </c>
      <c r="AD328" t="str">
        <v>0.5</v>
      </c>
      <c r="AE328" t="str">
        <v>0.80</v>
      </c>
      <c r="AF328" t="str">
        <f>AC328*AD328*AE328*AQ328</f>
        <v>20.755604</v>
      </c>
      <c r="AG328" t="str">
        <v>1.000000</v>
      </c>
      <c r="AH328" t="str">
        <v>63.50</v>
      </c>
      <c r="AI328" t="str">
        <v>62.45</v>
      </c>
      <c r="AJ328" t="str">
        <v>25.08</v>
      </c>
      <c r="AK328" t="str">
        <v>24.03</v>
      </c>
      <c r="AL328" t="str">
        <f>(AK328-AJ328)*(AJ328*0+0)+AK328</f>
        <v>24.03</v>
      </c>
      <c r="AM328" t="str">
        <v>101.52</v>
      </c>
      <c r="AN328" t="str">
        <v>79.8</v>
      </c>
      <c r="AO328" t="str">
        <v>79.4</v>
      </c>
      <c r="AP328" t="str">
        <v>0.5</v>
      </c>
      <c r="AQ328" t="str">
        <v>81</v>
      </c>
      <c r="AR328" t="str">
        <v>3.824</v>
      </c>
      <c r="AS328" t="str">
        <v>12:09:46</v>
      </c>
      <c r="AT328" t="str">
        <v>2025-01-29</v>
      </c>
      <c r="AU328" t="str">
        <v>-0.73</v>
      </c>
      <c r="AV328" t="str">
        <v>0</v>
      </c>
      <c r="AW328" t="str">
        <v>0.000</v>
      </c>
      <c r="AX328" t="str">
        <v>0.000</v>
      </c>
      <c r="AY328" t="str">
        <v>0.006</v>
      </c>
      <c r="AZ328" t="str">
        <v>0.442</v>
      </c>
      <c r="BA328" t="str">
        <v>0.375</v>
      </c>
      <c r="BB328" t="str">
        <v>0.750</v>
      </c>
      <c r="BC328" t="str">
        <v>1</v>
      </c>
      <c r="BD328" t="str">
        <v>75</v>
      </c>
      <c r="BE328" t="str">
        <v>0.001</v>
      </c>
      <c r="BF328" t="str">
        <v>2.000000</v>
      </c>
      <c r="BG328" t="str">
        <v>0.058905</v>
      </c>
      <c r="BH328" t="str">
        <v>0.000000</v>
      </c>
      <c r="BI328" t="str">
        <v>0.029230</v>
      </c>
      <c r="BJ328" t="str">
        <v>0.000000</v>
      </c>
      <c r="BK328" t="str">
        <v>0.000000</v>
      </c>
      <c r="BL328" t="str">
        <v>-0.000068</v>
      </c>
      <c r="BM328" t="str">
        <v>standard</v>
      </c>
      <c r="BN328" t="str">
        <v>0</v>
      </c>
      <c r="BO328" t="str">
        <v>rectangular</v>
      </c>
      <c r="BP328" t="str">
        <v>7000</v>
      </c>
      <c r="BQ328" t="str">
        <v>500</v>
      </c>
      <c r="BR328" t="str">
        <v>1.000000</v>
      </c>
      <c r="BS328" t="str">
        <v>2.000000</v>
      </c>
      <c r="BT328" t="str">
        <v>55537</v>
      </c>
      <c r="BU328" t="str">
        <v>55537</v>
      </c>
      <c r="BV328" t="str">
        <v>55537</v>
      </c>
      <c r="BW328" t="str">
        <v>0.000000</v>
      </c>
      <c r="BX328" t="str">
        <v>-9999</v>
      </c>
      <c r="BY328" t="str">
        <v>0.000000</v>
      </c>
      <c r="BZ328" t="str">
        <v>0.000000</v>
      </c>
      <c r="CA328" t="str">
        <v>0.000000</v>
      </c>
      <c r="CB328" t="str">
        <v>0.000000</v>
      </c>
      <c r="CC328" t="str">
        <v>2.459071</v>
      </c>
      <c r="CD328" t="str">
        <v>2.501101</v>
      </c>
      <c r="CE328" t="str">
        <v>1.073963</v>
      </c>
      <c r="CF328" t="str">
        <v>0.761730</v>
      </c>
      <c r="CG328" t="str">
        <v>0.271890</v>
      </c>
      <c r="CH328" t="str">
        <v>-0.009859</v>
      </c>
      <c r="CI328" t="str">
        <v>0.935910</v>
      </c>
      <c r="CJ328" t="str">
        <v>0.177746</v>
      </c>
      <c r="CK328" t="str">
        <v>169.072861</v>
      </c>
      <c r="CL328" t="str">
        <v>0.001140</v>
      </c>
      <c r="CM328" t="str">
        <v>2.363673</v>
      </c>
      <c r="CN328" t="str">
        <v>0.000005</v>
      </c>
      <c r="CO328" t="str">
        <v>1.000000</v>
      </c>
      <c r="CP328" t="str">
        <v>2.399535</v>
      </c>
      <c r="CQ328" t="str">
        <v>0.000012</v>
      </c>
      <c r="CR328" t="str">
        <v>1.000000</v>
      </c>
      <c r="CS328" t="str">
        <v>0.601056</v>
      </c>
      <c r="CT328" t="str">
        <v>0.600294</v>
      </c>
      <c r="CU328" t="str">
        <v>0.107352</v>
      </c>
      <c r="CV328" t="str">
        <v>0.000000</v>
      </c>
      <c r="CW328" t="str">
        <v>PSF-01163_20250129121730_655</v>
      </c>
      <c r="CX328" t="str">
        <v>PFA-00994</v>
      </c>
      <c r="CY328" t="str">
        <v>PSA-00994</v>
      </c>
      <c r="CZ328" t="str">
        <v>PSF-01163</v>
      </c>
      <c r="DA328" t="str">
        <v>RHS-01998</v>
      </c>
      <c r="DB328" t="str">
        <v>3.0.0</v>
      </c>
      <c r="DC328" t="str">
        <v>2025-01-13T08:33:48.201Z</v>
      </c>
    </row>
    <row r="329">
      <c r="A329" t="str">
        <v>326</v>
      </c>
      <c r="B329" t="str">
        <v>12:17:56</v>
      </c>
      <c r="C329" t="str">
        <v>2025-01-29</v>
      </c>
      <c r="D329" t="str">
        <v>K_lowfl_medbth</v>
      </c>
      <c r="E329" t="str">
        <v>Karina Guo</v>
      </c>
      <c r="F329" t="str">
        <v/>
      </c>
      <c r="G329" t="str">
        <v/>
      </c>
      <c r="H329" t="str">
        <v>484</v>
      </c>
      <c r="I329" t="str">
        <v>Mid</v>
      </c>
      <c r="J329" t="str">
        <f>1/((1/L329)-(1/K329))</f>
        <v>0.077907</v>
      </c>
      <c r="K329" t="str">
        <f>BH329+(BI329*AN329)+(BJ329*AN329*POWER(V329,2))+(BK329*AN329*V329)+(BL329*POWER(AN329,2))</f>
        <v>1.904899</v>
      </c>
      <c r="L329" t="str">
        <f>((M329/1000)*(1000-((T329+S329)/2)))/(T329-S329)</f>
        <v>0.074846</v>
      </c>
      <c r="M329" t="str">
        <f>(AN329*(S329-R329))/(100*U329*(1000-S329))*1000</f>
        <v>0.765659</v>
      </c>
      <c r="N329" t="str">
        <v>2.031976</v>
      </c>
      <c r="O329" t="str">
        <v>1.989875</v>
      </c>
      <c r="P329" t="str">
        <f>0.61365*EXP((17.502*AL329)/(240.97+AL329))</f>
        <v>3.044568</v>
      </c>
      <c r="Q329" t="str">
        <f>P329-N329</f>
        <v>1.012592</v>
      </c>
      <c r="R329" t="str">
        <v>19.600332</v>
      </c>
      <c r="S329" t="str">
        <v>20.015028</v>
      </c>
      <c r="T329" t="str">
        <f>(P329/AM329)*1000</f>
        <v>29.989092</v>
      </c>
      <c r="U329" t="str">
        <f>V329*BG329</f>
        <v>0.441786</v>
      </c>
      <c r="V329" t="str">
        <v>7.500000</v>
      </c>
      <c r="W329" t="str">
        <v>PSF-01163_20250129121756_95e</v>
      </c>
      <c r="X329" t="str">
        <v>0.000000</v>
      </c>
      <c r="Y329" t="str">
        <v>0.000000</v>
      </c>
      <c r="Z329" t="str">
        <v>0.000000</v>
      </c>
      <c r="AA329" t="str">
        <v>133.697388</v>
      </c>
      <c r="AB329" t="str">
        <v>493.754272</v>
      </c>
      <c r="AC329" t="str">
        <v>0.729223</v>
      </c>
      <c r="AD329" t="str">
        <v>0.5</v>
      </c>
      <c r="AE329" t="str">
        <v>0.80</v>
      </c>
      <c r="AF329" t="str">
        <f>AC329*AD329*AE329*AQ329</f>
        <v>26.167643</v>
      </c>
      <c r="AG329" t="str">
        <v>1.000000</v>
      </c>
      <c r="AH329" t="str">
        <v>63.60</v>
      </c>
      <c r="AI329" t="str">
        <v>62.28</v>
      </c>
      <c r="AJ329" t="str">
        <v>25.08</v>
      </c>
      <c r="AK329" t="str">
        <v>24.27</v>
      </c>
      <c r="AL329" t="str">
        <f>(AK329-AJ329)*(AJ329*0+0)+AK329</f>
        <v>24.27</v>
      </c>
      <c r="AM329" t="str">
        <v>101.52</v>
      </c>
      <c r="AN329" t="str">
        <v>79.9</v>
      </c>
      <c r="AO329" t="str">
        <v>79.9</v>
      </c>
      <c r="AP329" t="str">
        <v>0.1</v>
      </c>
      <c r="AQ329" t="str">
        <v>90</v>
      </c>
      <c r="AR329" t="str">
        <v>3.823</v>
      </c>
      <c r="AS329" t="str">
        <v>12:09:46</v>
      </c>
      <c r="AT329" t="str">
        <v>2025-01-29</v>
      </c>
      <c r="AU329" t="str">
        <v>-0.73</v>
      </c>
      <c r="AV329" t="str">
        <v>0</v>
      </c>
      <c r="AW329" t="str">
        <v>0.000</v>
      </c>
      <c r="AX329" t="str">
        <v>-0.001</v>
      </c>
      <c r="AY329" t="str">
        <v>-9999.000</v>
      </c>
      <c r="AZ329" t="str">
        <v>-0.392</v>
      </c>
      <c r="BA329" t="str">
        <v>-0.752</v>
      </c>
      <c r="BB329" t="str">
        <v>-9999.000</v>
      </c>
      <c r="BC329" t="str">
        <v>1</v>
      </c>
      <c r="BD329" t="str">
        <v>75</v>
      </c>
      <c r="BE329" t="str">
        <v>0.001</v>
      </c>
      <c r="BF329" t="str">
        <v>2.000000</v>
      </c>
      <c r="BG329" t="str">
        <v>0.058905</v>
      </c>
      <c r="BH329" t="str">
        <v>0.000000</v>
      </c>
      <c r="BI329" t="str">
        <v>0.029230</v>
      </c>
      <c r="BJ329" t="str">
        <v>0.000000</v>
      </c>
      <c r="BK329" t="str">
        <v>0.000000</v>
      </c>
      <c r="BL329" t="str">
        <v>-0.000068</v>
      </c>
      <c r="BM329" t="str">
        <v>standard</v>
      </c>
      <c r="BN329" t="str">
        <v>0</v>
      </c>
      <c r="BO329" t="str">
        <v>rectangular</v>
      </c>
      <c r="BP329" t="str">
        <v>7000</v>
      </c>
      <c r="BQ329" t="str">
        <v>500</v>
      </c>
      <c r="BR329" t="str">
        <v>1.000000</v>
      </c>
      <c r="BS329" t="str">
        <v>2.000000</v>
      </c>
      <c r="BT329" t="str">
        <v>55537</v>
      </c>
      <c r="BU329" t="str">
        <v>55537</v>
      </c>
      <c r="BV329" t="str">
        <v>55537</v>
      </c>
      <c r="BW329" t="str">
        <v>0.000000</v>
      </c>
      <c r="BX329" t="str">
        <v>-9999</v>
      </c>
      <c r="BY329" t="str">
        <v>0.000000</v>
      </c>
      <c r="BZ329" t="str">
        <v>0.000000</v>
      </c>
      <c r="CA329" t="str">
        <v>0.000000</v>
      </c>
      <c r="CB329" t="str">
        <v>0.000000</v>
      </c>
      <c r="CC329" t="str">
        <v>2.458850</v>
      </c>
      <c r="CD329" t="str">
        <v>2.501231</v>
      </c>
      <c r="CE329" t="str">
        <v>1.074725</v>
      </c>
      <c r="CF329" t="str">
        <v>0.762743</v>
      </c>
      <c r="CG329" t="str">
        <v>0.271850</v>
      </c>
      <c r="CH329" t="str">
        <v>-0.007177</v>
      </c>
      <c r="CI329" t="str">
        <v>0.936955</v>
      </c>
      <c r="CJ329" t="str">
        <v>0.185378</v>
      </c>
      <c r="CK329" t="str">
        <v>133.697388</v>
      </c>
      <c r="CL329" t="str">
        <v>0.001139</v>
      </c>
      <c r="CM329" t="str">
        <v>2.363673</v>
      </c>
      <c r="CN329" t="str">
        <v>0.000005</v>
      </c>
      <c r="CO329" t="str">
        <v>1.000000</v>
      </c>
      <c r="CP329" t="str">
        <v>2.399535</v>
      </c>
      <c r="CQ329" t="str">
        <v>0.000012</v>
      </c>
      <c r="CR329" t="str">
        <v>1.000000</v>
      </c>
      <c r="CS329" t="str">
        <v>0.601056</v>
      </c>
      <c r="CT329" t="str">
        <v>0.600294</v>
      </c>
      <c r="CU329" t="str">
        <v>0.107352</v>
      </c>
      <c r="CV329" t="str">
        <v>0.000000</v>
      </c>
      <c r="CW329" t="str">
        <v>PSF-01163_20250129121756_95e</v>
      </c>
      <c r="CX329" t="str">
        <v>PFA-00994</v>
      </c>
      <c r="CY329" t="str">
        <v>PSA-00994</v>
      </c>
      <c r="CZ329" t="str">
        <v>PSF-01163</v>
      </c>
      <c r="DA329" t="str">
        <v>RHS-01998</v>
      </c>
      <c r="DB329" t="str">
        <v>3.0.0</v>
      </c>
      <c r="DC329" t="str">
        <v>2025-01-13T08:33:48.201Z</v>
      </c>
    </row>
    <row r="330">
      <c r="A330" t="str">
        <v>327</v>
      </c>
      <c r="B330" t="str">
        <v>12:18:21</v>
      </c>
      <c r="C330" t="str">
        <v>2025-01-29</v>
      </c>
      <c r="D330" t="str">
        <v>K_lowfl_medbth</v>
      </c>
      <c r="E330" t="str">
        <v>Karina Guo</v>
      </c>
      <c r="F330" t="str">
        <v/>
      </c>
      <c r="G330" t="str">
        <v/>
      </c>
      <c r="H330" t="str">
        <v>484</v>
      </c>
      <c r="I330" t="str">
        <v>Mid</v>
      </c>
      <c r="J330" t="str">
        <f>1/((1/L330)-(1/K330))</f>
        <v>0.118646</v>
      </c>
      <c r="K330" t="str">
        <f>BH330+(BI330*AN330)+(BJ330*AN330*POWER(V330,2))+(BK330*AN330*V330)+(BL330*POWER(AN330,2))</f>
        <v>1.908664</v>
      </c>
      <c r="L330" t="str">
        <f>((M330/1000)*(1000-((T330+S330)/2)))/(T330-S330)</f>
        <v>0.111703</v>
      </c>
      <c r="M330" t="str">
        <f>(AN330*(S330-R330))/(100*U330*(1000-S330))*1000</f>
        <v>1.109336</v>
      </c>
      <c r="N330" t="str">
        <v>2.051043</v>
      </c>
      <c r="O330" t="str">
        <v>1.990211</v>
      </c>
      <c r="P330" t="str">
        <f>0.61365*EXP((17.502*AL330)/(240.97+AL330))</f>
        <v>3.034035</v>
      </c>
      <c r="Q330" t="str">
        <f>P330-N330</f>
        <v>0.982993</v>
      </c>
      <c r="R330" t="str">
        <v>19.603500</v>
      </c>
      <c r="S330" t="str">
        <v>20.202690</v>
      </c>
      <c r="T330" t="str">
        <f>(P330/AM330)*1000</f>
        <v>29.885130</v>
      </c>
      <c r="U330" t="str">
        <f>V330*BG330</f>
        <v>0.441786</v>
      </c>
      <c r="V330" t="str">
        <v>7.500000</v>
      </c>
      <c r="W330" t="str">
        <v>PSF-01163_20250129121821_d2c</v>
      </c>
      <c r="X330" t="str">
        <v>0.000000</v>
      </c>
      <c r="Y330" t="str">
        <v>0.000000</v>
      </c>
      <c r="Z330" t="str">
        <v>0.000000</v>
      </c>
      <c r="AA330" t="str">
        <v>165.639999</v>
      </c>
      <c r="AB330" t="str">
        <v>506.711853</v>
      </c>
      <c r="AC330" t="str">
        <v>0.673108</v>
      </c>
      <c r="AD330" t="str">
        <v>0.5</v>
      </c>
      <c r="AE330" t="str">
        <v>0.80</v>
      </c>
      <c r="AF330" t="str">
        <f>AC330*AD330*AE330*AQ330</f>
        <v>22.849087</v>
      </c>
      <c r="AG330" t="str">
        <v>1.000000</v>
      </c>
      <c r="AH330" t="str">
        <v>64.19</v>
      </c>
      <c r="AI330" t="str">
        <v>62.28</v>
      </c>
      <c r="AJ330" t="str">
        <v>25.08</v>
      </c>
      <c r="AK330" t="str">
        <v>24.22</v>
      </c>
      <c r="AL330" t="str">
        <f>(AK330-AJ330)*(AJ330*0+0)+AK330</f>
        <v>24.22</v>
      </c>
      <c r="AM330" t="str">
        <v>101.52</v>
      </c>
      <c r="AN330" t="str">
        <v>80.1</v>
      </c>
      <c r="AO330" t="str">
        <v>79.0</v>
      </c>
      <c r="AP330" t="str">
        <v>1.4</v>
      </c>
      <c r="AQ330" t="str">
        <v>85</v>
      </c>
      <c r="AR330" t="str">
        <v>3.823</v>
      </c>
      <c r="AS330" t="str">
        <v>12:09:46</v>
      </c>
      <c r="AT330" t="str">
        <v>2025-01-29</v>
      </c>
      <c r="AU330" t="str">
        <v>-0.73</v>
      </c>
      <c r="AV330" t="str">
        <v>0</v>
      </c>
      <c r="AW330" t="str">
        <v>0.002</v>
      </c>
      <c r="AX330" t="str">
        <v>0.001</v>
      </c>
      <c r="AY330" t="str">
        <v>0.003</v>
      </c>
      <c r="AZ330" t="str">
        <v>-0.153</v>
      </c>
      <c r="BA330" t="str">
        <v>-0.113</v>
      </c>
      <c r="BB330" t="str">
        <v>-0.222</v>
      </c>
      <c r="BC330" t="str">
        <v>1</v>
      </c>
      <c r="BD330" t="str">
        <v>75</v>
      </c>
      <c r="BE330" t="str">
        <v>0.001</v>
      </c>
      <c r="BF330" t="str">
        <v>2.000000</v>
      </c>
      <c r="BG330" t="str">
        <v>0.058905</v>
      </c>
      <c r="BH330" t="str">
        <v>0.000000</v>
      </c>
      <c r="BI330" t="str">
        <v>0.029230</v>
      </c>
      <c r="BJ330" t="str">
        <v>0.000000</v>
      </c>
      <c r="BK330" t="str">
        <v>0.000000</v>
      </c>
      <c r="BL330" t="str">
        <v>-0.000068</v>
      </c>
      <c r="BM330" t="str">
        <v>standard</v>
      </c>
      <c r="BN330" t="str">
        <v>0</v>
      </c>
      <c r="BO330" t="str">
        <v>rectangular</v>
      </c>
      <c r="BP330" t="str">
        <v>7000</v>
      </c>
      <c r="BQ330" t="str">
        <v>500</v>
      </c>
      <c r="BR330" t="str">
        <v>1.000000</v>
      </c>
      <c r="BS330" t="str">
        <v>2.000000</v>
      </c>
      <c r="BT330" t="str">
        <v>55537</v>
      </c>
      <c r="BU330" t="str">
        <v>55537</v>
      </c>
      <c r="BV330" t="str">
        <v>55537</v>
      </c>
      <c r="BW330" t="str">
        <v>0.000000</v>
      </c>
      <c r="BX330" t="str">
        <v>-9999</v>
      </c>
      <c r="BY330" t="str">
        <v>0.000000</v>
      </c>
      <c r="BZ330" t="str">
        <v>0.000000</v>
      </c>
      <c r="CA330" t="str">
        <v>0.000000</v>
      </c>
      <c r="CB330" t="str">
        <v>0.000000</v>
      </c>
      <c r="CC330" t="str">
        <v>2.458851</v>
      </c>
      <c r="CD330" t="str">
        <v>2.502028</v>
      </c>
      <c r="CE330" t="str">
        <v>1.076128</v>
      </c>
      <c r="CF330" t="str">
        <v>0.760766</v>
      </c>
      <c r="CG330" t="str">
        <v>0.271824</v>
      </c>
      <c r="CH330" t="str">
        <v>-0.007852</v>
      </c>
      <c r="CI330" t="str">
        <v>0.937842</v>
      </c>
      <c r="CJ330" t="str">
        <v>0.181163</v>
      </c>
      <c r="CK330" t="str">
        <v>165.639999</v>
      </c>
      <c r="CL330" t="str">
        <v>0.001123</v>
      </c>
      <c r="CM330" t="str">
        <v>2.363673</v>
      </c>
      <c r="CN330" t="str">
        <v>0.000005</v>
      </c>
      <c r="CO330" t="str">
        <v>1.000000</v>
      </c>
      <c r="CP330" t="str">
        <v>2.399535</v>
      </c>
      <c r="CQ330" t="str">
        <v>0.000012</v>
      </c>
      <c r="CR330" t="str">
        <v>1.000000</v>
      </c>
      <c r="CS330" t="str">
        <v>0.601056</v>
      </c>
      <c r="CT330" t="str">
        <v>0.600294</v>
      </c>
      <c r="CU330" t="str">
        <v>0.107352</v>
      </c>
      <c r="CV330" t="str">
        <v>0.000000</v>
      </c>
      <c r="CW330" t="str">
        <v>PSF-01163_20250129121821_d2c</v>
      </c>
      <c r="CX330" t="str">
        <v>PFA-00994</v>
      </c>
      <c r="CY330" t="str">
        <v>PSA-00994</v>
      </c>
      <c r="CZ330" t="str">
        <v>PSF-01163</v>
      </c>
      <c r="DA330" t="str">
        <v>RHS-01998</v>
      </c>
      <c r="DB330" t="str">
        <v>3.0.0</v>
      </c>
      <c r="DC330" t="str">
        <v>2025-01-13T08:33:48.201Z</v>
      </c>
    </row>
    <row r="331">
      <c r="A331" t="str">
        <v>328</v>
      </c>
      <c r="B331" t="str">
        <v>12:18:48</v>
      </c>
      <c r="C331" t="str">
        <v>2025-01-29</v>
      </c>
      <c r="D331" t="str">
        <v>K_lowfl_medbth</v>
      </c>
      <c r="E331" t="str">
        <v>Karina Guo</v>
      </c>
      <c r="F331" t="str">
        <v/>
      </c>
      <c r="G331" t="str">
        <v/>
      </c>
      <c r="H331" t="str">
        <v>111</v>
      </c>
      <c r="I331" t="str">
        <v>Mid</v>
      </c>
      <c r="J331" t="str">
        <f>1/((1/L331)-(1/K331))</f>
        <v>0.140237</v>
      </c>
      <c r="K331" t="str">
        <f>BH331+(BI331*AN331)+(BJ331*AN331*POWER(V331,2))+(BK331*AN331*V331)+(BL331*POWER(AN331,2))</f>
        <v>1.902263</v>
      </c>
      <c r="L331" t="str">
        <f>((M331/1000)*(1000-((T331+S331)/2)))/(T331-S331)</f>
        <v>0.130608</v>
      </c>
      <c r="M331" t="str">
        <f>(AN331*(S331-R331))/(100*U331*(1000-S331))*1000</f>
        <v>1.239957</v>
      </c>
      <c r="N331" t="str">
        <v>2.052104</v>
      </c>
      <c r="O331" t="str">
        <v>1.983816</v>
      </c>
      <c r="P331" t="str">
        <f>0.61365*EXP((17.502*AL331)/(240.97+AL331))</f>
        <v>2.991965</v>
      </c>
      <c r="Q331" t="str">
        <f>P331-N331</f>
        <v>0.939861</v>
      </c>
      <c r="R331" t="str">
        <v>19.541040</v>
      </c>
      <c r="S331" t="str">
        <v>20.213692</v>
      </c>
      <c r="T331" t="str">
        <f>(P331/AM331)*1000</f>
        <v>29.471539</v>
      </c>
      <c r="U331" t="str">
        <f>V331*BG331</f>
        <v>0.441786</v>
      </c>
      <c r="V331" t="str">
        <v>7.500000</v>
      </c>
      <c r="W331" t="str">
        <v>PSF-01163_20250129121848_b37</v>
      </c>
      <c r="X331" t="str">
        <v>0.000000</v>
      </c>
      <c r="Y331" t="str">
        <v>0.000000</v>
      </c>
      <c r="Z331" t="str">
        <v>0.000000</v>
      </c>
      <c r="AA331" t="str">
        <v>152.668121</v>
      </c>
      <c r="AB331" t="str">
        <v>560.160767</v>
      </c>
      <c r="AC331" t="str">
        <v>0.727457</v>
      </c>
      <c r="AD331" t="str">
        <v>0.5</v>
      </c>
      <c r="AE331" t="str">
        <v>0.80</v>
      </c>
      <c r="AF331" t="str">
        <f>AC331*AD331*AE331*AQ331</f>
        <v>24.016659</v>
      </c>
      <c r="AG331" t="str">
        <v>1.000000</v>
      </c>
      <c r="AH331" t="str">
        <v>64.21</v>
      </c>
      <c r="AI331" t="str">
        <v>62.08</v>
      </c>
      <c r="AJ331" t="str">
        <v>25.08</v>
      </c>
      <c r="AK331" t="str">
        <v>23.98</v>
      </c>
      <c r="AL331" t="str">
        <f>(AK331-AJ331)*(AJ331*0+0)+AK331</f>
        <v>23.98</v>
      </c>
      <c r="AM331" t="str">
        <v>101.52</v>
      </c>
      <c r="AN331" t="str">
        <v>79.8</v>
      </c>
      <c r="AO331" t="str">
        <v>79.3</v>
      </c>
      <c r="AP331" t="str">
        <v>0.6</v>
      </c>
      <c r="AQ331" t="str">
        <v>83</v>
      </c>
      <c r="AR331" t="str">
        <v>3.822</v>
      </c>
      <c r="AS331" t="str">
        <v>12:09:46</v>
      </c>
      <c r="AT331" t="str">
        <v>2025-01-29</v>
      </c>
      <c r="AU331" t="str">
        <v>-0.73</v>
      </c>
      <c r="AV331" t="str">
        <v>0</v>
      </c>
      <c r="AW331" t="str">
        <v>0.001</v>
      </c>
      <c r="AX331" t="str">
        <v>0.000</v>
      </c>
      <c r="AY331" t="str">
        <v>0.003</v>
      </c>
      <c r="AZ331" t="str">
        <v>-0.089</v>
      </c>
      <c r="BA331" t="str">
        <v>-0.225</v>
      </c>
      <c r="BB331" t="str">
        <v>-0.605</v>
      </c>
      <c r="BC331" t="str">
        <v>1</v>
      </c>
      <c r="BD331" t="str">
        <v>75</v>
      </c>
      <c r="BE331" t="str">
        <v>0.001</v>
      </c>
      <c r="BF331" t="str">
        <v>2.000000</v>
      </c>
      <c r="BG331" t="str">
        <v>0.058905</v>
      </c>
      <c r="BH331" t="str">
        <v>0.000000</v>
      </c>
      <c r="BI331" t="str">
        <v>0.029230</v>
      </c>
      <c r="BJ331" t="str">
        <v>0.000000</v>
      </c>
      <c r="BK331" t="str">
        <v>0.000000</v>
      </c>
      <c r="BL331" t="str">
        <v>-0.000068</v>
      </c>
      <c r="BM331" t="str">
        <v>standard</v>
      </c>
      <c r="BN331" t="str">
        <v>0</v>
      </c>
      <c r="BO331" t="str">
        <v>rectangular</v>
      </c>
      <c r="BP331" t="str">
        <v>7000</v>
      </c>
      <c r="BQ331" t="str">
        <v>500</v>
      </c>
      <c r="BR331" t="str">
        <v>1.000000</v>
      </c>
      <c r="BS331" t="str">
        <v>2.000000</v>
      </c>
      <c r="BT331" t="str">
        <v>55537</v>
      </c>
      <c r="BU331" t="str">
        <v>55537</v>
      </c>
      <c r="BV331" t="str">
        <v>55537</v>
      </c>
      <c r="BW331" t="str">
        <v>0.000000</v>
      </c>
      <c r="BX331" t="str">
        <v>-9999</v>
      </c>
      <c r="BY331" t="str">
        <v>0.000000</v>
      </c>
      <c r="BZ331" t="str">
        <v>0.000000</v>
      </c>
      <c r="CA331" t="str">
        <v>0.000000</v>
      </c>
      <c r="CB331" t="str">
        <v>0.000000</v>
      </c>
      <c r="CC331" t="str">
        <v>2.458582</v>
      </c>
      <c r="CD331" t="str">
        <v>2.502065</v>
      </c>
      <c r="CE331" t="str">
        <v>1.073745</v>
      </c>
      <c r="CF331" t="str">
        <v>0.761520</v>
      </c>
      <c r="CG331" t="str">
        <v>0.271809</v>
      </c>
      <c r="CH331" t="str">
        <v>-0.010467</v>
      </c>
      <c r="CI331" t="str">
        <v>0.938748</v>
      </c>
      <c r="CJ331" t="str">
        <v>0.179138</v>
      </c>
      <c r="CK331" t="str">
        <v>152.668121</v>
      </c>
      <c r="CL331" t="str">
        <v>0.001145</v>
      </c>
      <c r="CM331" t="str">
        <v>2.363673</v>
      </c>
      <c r="CN331" t="str">
        <v>0.000005</v>
      </c>
      <c r="CO331" t="str">
        <v>1.000000</v>
      </c>
      <c r="CP331" t="str">
        <v>2.399535</v>
      </c>
      <c r="CQ331" t="str">
        <v>0.000012</v>
      </c>
      <c r="CR331" t="str">
        <v>1.000000</v>
      </c>
      <c r="CS331" t="str">
        <v>0.601056</v>
      </c>
      <c r="CT331" t="str">
        <v>0.600294</v>
      </c>
      <c r="CU331" t="str">
        <v>0.107352</v>
      </c>
      <c r="CV331" t="str">
        <v>0.000000</v>
      </c>
      <c r="CW331" t="str">
        <v>PSF-01163_20250129121848_b37</v>
      </c>
      <c r="CX331" t="str">
        <v>PFA-00994</v>
      </c>
      <c r="CY331" t="str">
        <v>PSA-00994</v>
      </c>
      <c r="CZ331" t="str">
        <v>PSF-01163</v>
      </c>
      <c r="DA331" t="str">
        <v>RHS-01998</v>
      </c>
      <c r="DB331" t="str">
        <v>3.0.0</v>
      </c>
      <c r="DC331" t="str">
        <v>2025-01-13T08:33:48.201Z</v>
      </c>
    </row>
    <row r="332">
      <c r="A332" t="str">
        <v>329</v>
      </c>
      <c r="B332" t="str">
        <v>12:19:19</v>
      </c>
      <c r="C332" t="str">
        <v>2025-01-29</v>
      </c>
      <c r="D332" t="str">
        <v>K_lowfl_medbth</v>
      </c>
      <c r="E332" t="str">
        <v>Karina Guo</v>
      </c>
      <c r="F332" t="str">
        <v/>
      </c>
      <c r="G332" t="str">
        <v/>
      </c>
      <c r="H332" t="str">
        <v>111</v>
      </c>
      <c r="I332" t="str">
        <v>Mid</v>
      </c>
      <c r="J332" t="str">
        <f>1/((1/L332)-(1/K332))</f>
        <v>0.145239</v>
      </c>
      <c r="K332" t="str">
        <f>BH332+(BI332*AN332)+(BJ332*AN332*POWER(V332,2))+(BK332*AN332*V332)+(BL332*POWER(AN332,2))</f>
        <v>1.905397</v>
      </c>
      <c r="L332" t="str">
        <f>((M332/1000)*(1000-((T332+S332)/2)))/(T332-S332)</f>
        <v>0.134953</v>
      </c>
      <c r="M332" t="str">
        <f>(AN332*(S332-R332))/(100*U332*(1000-S332))*1000</f>
        <v>1.264537</v>
      </c>
      <c r="N332" t="str">
        <v>2.053753</v>
      </c>
      <c r="O332" t="str">
        <v>1.984260</v>
      </c>
      <c r="P332" t="str">
        <f>0.61365*EXP((17.502*AL332)/(240.97+AL332))</f>
        <v>2.981438</v>
      </c>
      <c r="Q332" t="str">
        <f>P332-N332</f>
        <v>0.927685</v>
      </c>
      <c r="R332" t="str">
        <v>19.545313</v>
      </c>
      <c r="S332" t="str">
        <v>20.229830</v>
      </c>
      <c r="T332" t="str">
        <f>(P332/AM332)*1000</f>
        <v>29.367693</v>
      </c>
      <c r="U332" t="str">
        <f>V332*BG332</f>
        <v>0.441786</v>
      </c>
      <c r="V332" t="str">
        <v>7.500000</v>
      </c>
      <c r="W332" t="str">
        <v>PSF-01163_20250129121919_f3e</v>
      </c>
      <c r="X332" t="str">
        <v>0.000000</v>
      </c>
      <c r="Y332" t="str">
        <v>0.000000</v>
      </c>
      <c r="Z332" t="str">
        <v>0.000000</v>
      </c>
      <c r="AA332" t="str">
        <v>163.684845</v>
      </c>
      <c r="AB332" t="str">
        <v>585.115295</v>
      </c>
      <c r="AC332" t="str">
        <v>0.720252</v>
      </c>
      <c r="AD332" t="str">
        <v>0.5</v>
      </c>
      <c r="AE332" t="str">
        <v>0.80</v>
      </c>
      <c r="AF332" t="str">
        <f>AC332*AD332*AE332*AQ332</f>
        <v>21.604191</v>
      </c>
      <c r="AG332" t="str">
        <v>1.000000</v>
      </c>
      <c r="AH332" t="str">
        <v>64.26</v>
      </c>
      <c r="AI332" t="str">
        <v>62.08</v>
      </c>
      <c r="AJ332" t="str">
        <v>25.09</v>
      </c>
      <c r="AK332" t="str">
        <v>23.92</v>
      </c>
      <c r="AL332" t="str">
        <f>(AK332-AJ332)*(AJ332*0+0)+AK332</f>
        <v>23.92</v>
      </c>
      <c r="AM332" t="str">
        <v>101.52</v>
      </c>
      <c r="AN332" t="str">
        <v>80.0</v>
      </c>
      <c r="AO332" t="str">
        <v>79.7</v>
      </c>
      <c r="AP332" t="str">
        <v>0.3</v>
      </c>
      <c r="AQ332" t="str">
        <v>75</v>
      </c>
      <c r="AR332" t="str">
        <v>3.822</v>
      </c>
      <c r="AS332" t="str">
        <v>12:09:46</v>
      </c>
      <c r="AT332" t="str">
        <v>2025-01-29</v>
      </c>
      <c r="AU332" t="str">
        <v>-0.73</v>
      </c>
      <c r="AV332" t="str">
        <v>0</v>
      </c>
      <c r="AW332" t="str">
        <v>0.001</v>
      </c>
      <c r="AX332" t="str">
        <v>0.000</v>
      </c>
      <c r="AY332" t="str">
        <v>0.003</v>
      </c>
      <c r="AZ332" t="str">
        <v>-0.501</v>
      </c>
      <c r="BA332" t="str">
        <v>-0.461</v>
      </c>
      <c r="BB332" t="str">
        <v>-0.753</v>
      </c>
      <c r="BC332" t="str">
        <v>1</v>
      </c>
      <c r="BD332" t="str">
        <v>75</v>
      </c>
      <c r="BE332" t="str">
        <v>0.001</v>
      </c>
      <c r="BF332" t="str">
        <v>2.000000</v>
      </c>
      <c r="BG332" t="str">
        <v>0.058905</v>
      </c>
      <c r="BH332" t="str">
        <v>0.000000</v>
      </c>
      <c r="BI332" t="str">
        <v>0.029230</v>
      </c>
      <c r="BJ332" t="str">
        <v>0.000000</v>
      </c>
      <c r="BK332" t="str">
        <v>0.000000</v>
      </c>
      <c r="BL332" t="str">
        <v>-0.000068</v>
      </c>
      <c r="BM332" t="str">
        <v>standard</v>
      </c>
      <c r="BN332" t="str">
        <v>0</v>
      </c>
      <c r="BO332" t="str">
        <v>rectangular</v>
      </c>
      <c r="BP332" t="str">
        <v>7000</v>
      </c>
      <c r="BQ332" t="str">
        <v>500</v>
      </c>
      <c r="BR332" t="str">
        <v>1.000000</v>
      </c>
      <c r="BS332" t="str">
        <v>2.000000</v>
      </c>
      <c r="BT332" t="str">
        <v>55537</v>
      </c>
      <c r="BU332" t="str">
        <v>55537</v>
      </c>
      <c r="BV332" t="str">
        <v>55537</v>
      </c>
      <c r="BW332" t="str">
        <v>0.000000</v>
      </c>
      <c r="BX332" t="str">
        <v>-9999</v>
      </c>
      <c r="BY332" t="str">
        <v>0.000000</v>
      </c>
      <c r="BZ332" t="str">
        <v>0.000000</v>
      </c>
      <c r="CA332" t="str">
        <v>0.000000</v>
      </c>
      <c r="CB332" t="str">
        <v>0.000000</v>
      </c>
      <c r="CC332" t="str">
        <v>2.458592</v>
      </c>
      <c r="CD332" t="str">
        <v>2.502127</v>
      </c>
      <c r="CE332" t="str">
        <v>1.074911</v>
      </c>
      <c r="CF332" t="str">
        <v>0.762404</v>
      </c>
      <c r="CG332" t="str">
        <v>0.271791</v>
      </c>
      <c r="CH332" t="str">
        <v>-0.011140</v>
      </c>
      <c r="CI332" t="str">
        <v>0.939761</v>
      </c>
      <c r="CJ332" t="str">
        <v>0.172573</v>
      </c>
      <c r="CK332" t="str">
        <v>163.684845</v>
      </c>
      <c r="CL332" t="str">
        <v>0.001126</v>
      </c>
      <c r="CM332" t="str">
        <v>2.363673</v>
      </c>
      <c r="CN332" t="str">
        <v>0.000005</v>
      </c>
      <c r="CO332" t="str">
        <v>1.000000</v>
      </c>
      <c r="CP332" t="str">
        <v>2.399535</v>
      </c>
      <c r="CQ332" t="str">
        <v>0.000012</v>
      </c>
      <c r="CR332" t="str">
        <v>1.000000</v>
      </c>
      <c r="CS332" t="str">
        <v>0.601056</v>
      </c>
      <c r="CT332" t="str">
        <v>0.600294</v>
      </c>
      <c r="CU332" t="str">
        <v>0.107352</v>
      </c>
      <c r="CV332" t="str">
        <v>0.000000</v>
      </c>
      <c r="CW332" t="str">
        <v>PSF-01163_20250129121919_f3e</v>
      </c>
      <c r="CX332" t="str">
        <v>PFA-00994</v>
      </c>
      <c r="CY332" t="str">
        <v>PSA-00994</v>
      </c>
      <c r="CZ332" t="str">
        <v>PSF-01163</v>
      </c>
      <c r="DA332" t="str">
        <v>RHS-01998</v>
      </c>
      <c r="DB332" t="str">
        <v>3.0.0</v>
      </c>
      <c r="DC332" t="str">
        <v>2025-01-13T08:33:48.201Z</v>
      </c>
    </row>
    <row r="333">
      <c r="A333" t="str">
        <v>330</v>
      </c>
      <c r="B333" t="str">
        <v>12:19:51</v>
      </c>
      <c r="C333" t="str">
        <v>2025-01-29</v>
      </c>
      <c r="D333" t="str">
        <v>K_lowfl_medbth</v>
      </c>
      <c r="E333" t="str">
        <v>Karina Guo</v>
      </c>
      <c r="F333" t="str">
        <v/>
      </c>
      <c r="G333" t="str">
        <v/>
      </c>
      <c r="H333" t="str">
        <v>111</v>
      </c>
      <c r="I333" t="str">
        <v>Mid</v>
      </c>
      <c r="J333" t="str">
        <f>1/((1/L333)-(1/K333))</f>
        <v>0.124490</v>
      </c>
      <c r="K333" t="str">
        <f>BH333+(BI333*AN333)+(BJ333*AN333*POWER(V333,2))+(BK333*AN333*V333)+(BL333*POWER(AN333,2))</f>
        <v>1.901979</v>
      </c>
      <c r="L333" t="str">
        <f>((M333/1000)*(1000-((T333+S333)/2)))/(T333-S333)</f>
        <v>0.116843</v>
      </c>
      <c r="M333" t="str">
        <f>(AN333*(S333-R333))/(100*U333*(1000-S333))*1000</f>
        <v>1.140500</v>
      </c>
      <c r="N333" t="str">
        <v>2.047261</v>
      </c>
      <c r="O333" t="str">
        <v>1.984439</v>
      </c>
      <c r="P333" t="str">
        <f>0.61365*EXP((17.502*AL333)/(240.97+AL333))</f>
        <v>3.013456</v>
      </c>
      <c r="Q333" t="str">
        <f>P333-N333</f>
        <v>0.966194</v>
      </c>
      <c r="R333" t="str">
        <v>19.548138</v>
      </c>
      <c r="S333" t="str">
        <v>20.166985</v>
      </c>
      <c r="T333" t="str">
        <f>(P333/AM333)*1000</f>
        <v>29.684683</v>
      </c>
      <c r="U333" t="str">
        <f>V333*BG333</f>
        <v>0.441786</v>
      </c>
      <c r="V333" t="str">
        <v>7.500000</v>
      </c>
      <c r="W333" t="str">
        <v>PSF-01163_20250129121951_c3b</v>
      </c>
      <c r="X333" t="str">
        <v>0.000000</v>
      </c>
      <c r="Y333" t="str">
        <v>0.000000</v>
      </c>
      <c r="Z333" t="str">
        <v>0.000000</v>
      </c>
      <c r="AA333" t="str">
        <v>149.672989</v>
      </c>
      <c r="AB333" t="str">
        <v>563.712708</v>
      </c>
      <c r="AC333" t="str">
        <v>0.734487</v>
      </c>
      <c r="AD333" t="str">
        <v>0.5</v>
      </c>
      <c r="AE333" t="str">
        <v>0.80</v>
      </c>
      <c r="AF333" t="str">
        <f>AC333*AD333*AE333*AQ333</f>
        <v>21.122133</v>
      </c>
      <c r="AG333" t="str">
        <v>1.000000</v>
      </c>
      <c r="AH333" t="str">
        <v>64.03</v>
      </c>
      <c r="AI333" t="str">
        <v>62.07</v>
      </c>
      <c r="AJ333" t="str">
        <v>25.09</v>
      </c>
      <c r="AK333" t="str">
        <v>24.10</v>
      </c>
      <c r="AL333" t="str">
        <f>(AK333-AJ333)*(AJ333*0+0)+AK333</f>
        <v>24.10</v>
      </c>
      <c r="AM333" t="str">
        <v>101.52</v>
      </c>
      <c r="AN333" t="str">
        <v>79.8</v>
      </c>
      <c r="AO333" t="str">
        <v>79.5</v>
      </c>
      <c r="AP333" t="str">
        <v>0.3</v>
      </c>
      <c r="AQ333" t="str">
        <v>72</v>
      </c>
      <c r="AR333" t="str">
        <v>3.816</v>
      </c>
      <c r="AS333" t="str">
        <v>12:09:46</v>
      </c>
      <c r="AT333" t="str">
        <v>2025-01-29</v>
      </c>
      <c r="AU333" t="str">
        <v>-0.73</v>
      </c>
      <c r="AV333" t="str">
        <v>0</v>
      </c>
      <c r="AW333" t="str">
        <v>-0.000</v>
      </c>
      <c r="AX333" t="str">
        <v>0.000</v>
      </c>
      <c r="AY333" t="str">
        <v>0.002</v>
      </c>
      <c r="AZ333" t="str">
        <v>-0.235</v>
      </c>
      <c r="BA333" t="str">
        <v>0.160</v>
      </c>
      <c r="BB333" t="str">
        <v>0.203</v>
      </c>
      <c r="BC333" t="str">
        <v>1</v>
      </c>
      <c r="BD333" t="str">
        <v>75</v>
      </c>
      <c r="BE333" t="str">
        <v>0.001</v>
      </c>
      <c r="BF333" t="str">
        <v>2.000000</v>
      </c>
      <c r="BG333" t="str">
        <v>0.058905</v>
      </c>
      <c r="BH333" t="str">
        <v>0.000000</v>
      </c>
      <c r="BI333" t="str">
        <v>0.029230</v>
      </c>
      <c r="BJ333" t="str">
        <v>0.000000</v>
      </c>
      <c r="BK333" t="str">
        <v>0.000000</v>
      </c>
      <c r="BL333" t="str">
        <v>-0.000068</v>
      </c>
      <c r="BM333" t="str">
        <v>standard</v>
      </c>
      <c r="BN333" t="str">
        <v>0</v>
      </c>
      <c r="BO333" t="str">
        <v>rectangular</v>
      </c>
      <c r="BP333" t="str">
        <v>7000</v>
      </c>
      <c r="BQ333" t="str">
        <v>500</v>
      </c>
      <c r="BR333" t="str">
        <v>1.000000</v>
      </c>
      <c r="BS333" t="str">
        <v>2.000000</v>
      </c>
      <c r="BT333" t="str">
        <v>55537</v>
      </c>
      <c r="BU333" t="str">
        <v>55537</v>
      </c>
      <c r="BV333" t="str">
        <v>55537</v>
      </c>
      <c r="BW333" t="str">
        <v>0.000000</v>
      </c>
      <c r="BX333" t="str">
        <v>-9999</v>
      </c>
      <c r="BY333" t="str">
        <v>0.000000</v>
      </c>
      <c r="BZ333" t="str">
        <v>0.000000</v>
      </c>
      <c r="CA333" t="str">
        <v>0.000000</v>
      </c>
      <c r="CB333" t="str">
        <v>0.000000</v>
      </c>
      <c r="CC333" t="str">
        <v>2.458568</v>
      </c>
      <c r="CD333" t="str">
        <v>2.501818</v>
      </c>
      <c r="CE333" t="str">
        <v>1.073640</v>
      </c>
      <c r="CF333" t="str">
        <v>0.761963</v>
      </c>
      <c r="CG333" t="str">
        <v>0.271724</v>
      </c>
      <c r="CH333" t="str">
        <v>-0.009224</v>
      </c>
      <c r="CI333" t="str">
        <v>0.940806</v>
      </c>
      <c r="CJ333" t="str">
        <v>0.169882</v>
      </c>
      <c r="CK333" t="str">
        <v>149.672989</v>
      </c>
      <c r="CL333" t="str">
        <v>0.001145</v>
      </c>
      <c r="CM333" t="str">
        <v>2.363673</v>
      </c>
      <c r="CN333" t="str">
        <v>0.000005</v>
      </c>
      <c r="CO333" t="str">
        <v>1.000000</v>
      </c>
      <c r="CP333" t="str">
        <v>2.399535</v>
      </c>
      <c r="CQ333" t="str">
        <v>0.000012</v>
      </c>
      <c r="CR333" t="str">
        <v>1.000000</v>
      </c>
      <c r="CS333" t="str">
        <v>0.601056</v>
      </c>
      <c r="CT333" t="str">
        <v>0.600294</v>
      </c>
      <c r="CU333" t="str">
        <v>0.107352</v>
      </c>
      <c r="CV333" t="str">
        <v>0.000000</v>
      </c>
      <c r="CW333" t="str">
        <v>PSF-01163_20250129121951_c3b</v>
      </c>
      <c r="CX333" t="str">
        <v>PFA-00994</v>
      </c>
      <c r="CY333" t="str">
        <v>PSA-00994</v>
      </c>
      <c r="CZ333" t="str">
        <v>PSF-01163</v>
      </c>
      <c r="DA333" t="str">
        <v>RHS-01998</v>
      </c>
      <c r="DB333" t="str">
        <v>3.0.0</v>
      </c>
      <c r="DC333" t="str">
        <v>2025-01-13T08:33:48.201Z</v>
      </c>
    </row>
    <row r="334">
      <c r="A334" t="str">
        <v>331</v>
      </c>
      <c r="B334" t="str">
        <v>12:20:32</v>
      </c>
      <c r="C334" t="str">
        <v>2025-01-29</v>
      </c>
      <c r="D334" t="str">
        <v>K_lowfl_medbth</v>
      </c>
      <c r="E334" t="str">
        <v>Karina Guo</v>
      </c>
      <c r="F334" t="str">
        <v/>
      </c>
      <c r="G334" t="str">
        <v/>
      </c>
      <c r="H334" t="str">
        <v>425</v>
      </c>
      <c r="I334" t="str">
        <v>High</v>
      </c>
      <c r="J334" t="str">
        <f>1/((1/L334)-(1/K334))</f>
        <v>0.070172</v>
      </c>
      <c r="K334" t="str">
        <f>BH334+(BI334*AN334)+(BJ334*AN334*POWER(V334,2))+(BK334*AN334*V334)+(BL334*POWER(AN334,2))</f>
        <v>1.901676</v>
      </c>
      <c r="L334" t="str">
        <f>((M334/1000)*(1000-((T334+S334)/2)))/(T334-S334)</f>
        <v>0.067675</v>
      </c>
      <c r="M334" t="str">
        <f>(AN334*(S334-R334))/(100*U334*(1000-S334))*1000</f>
        <v>0.689527</v>
      </c>
      <c r="N334" t="str">
        <v>2.025809</v>
      </c>
      <c r="O334" t="str">
        <v>1.987810</v>
      </c>
      <c r="P334" t="str">
        <f>0.61365*EXP((17.502*AL334)/(240.97+AL334))</f>
        <v>3.034405</v>
      </c>
      <c r="Q334" t="str">
        <f>P334-N334</f>
        <v>1.008596</v>
      </c>
      <c r="R334" t="str">
        <v>19.580326</v>
      </c>
      <c r="S334" t="str">
        <v>19.954630</v>
      </c>
      <c r="T334" t="str">
        <f>(P334/AM334)*1000</f>
        <v>29.889507</v>
      </c>
      <c r="U334" t="str">
        <f>V334*BG334</f>
        <v>0.441786</v>
      </c>
      <c r="V334" t="str">
        <v>7.500000</v>
      </c>
      <c r="W334" t="str">
        <v>PSF-01163_20250129122032_6a5</v>
      </c>
      <c r="X334" t="str">
        <v>0.000000</v>
      </c>
      <c r="Y334" t="str">
        <v>0.000000</v>
      </c>
      <c r="Z334" t="str">
        <v>0.000000</v>
      </c>
      <c r="AA334" t="str">
        <v>136.414642</v>
      </c>
      <c r="AB334" t="str">
        <v>521.890259</v>
      </c>
      <c r="AC334" t="str">
        <v>0.738614</v>
      </c>
      <c r="AD334" t="str">
        <v>0.5</v>
      </c>
      <c r="AE334" t="str">
        <v>0.80</v>
      </c>
      <c r="AF334" t="str">
        <f>AC334*AD334*AE334*AQ334</f>
        <v>20.656977</v>
      </c>
      <c r="AG334" t="str">
        <v>1.000000</v>
      </c>
      <c r="AH334" t="str">
        <v>63.25</v>
      </c>
      <c r="AI334" t="str">
        <v>62.07</v>
      </c>
      <c r="AJ334" t="str">
        <v>25.12</v>
      </c>
      <c r="AK334" t="str">
        <v>24.22</v>
      </c>
      <c r="AL334" t="str">
        <f>(AK334-AJ334)*(AJ334*0+0)+AK334</f>
        <v>24.22</v>
      </c>
      <c r="AM334" t="str">
        <v>101.52</v>
      </c>
      <c r="AN334" t="str">
        <v>79.8</v>
      </c>
      <c r="AO334" t="str">
        <v>79.5</v>
      </c>
      <c r="AP334" t="str">
        <v>0.3</v>
      </c>
      <c r="AQ334" t="str">
        <v>70</v>
      </c>
      <c r="AR334" t="str">
        <v>3.819</v>
      </c>
      <c r="AS334" t="str">
        <v>12:20:10</v>
      </c>
      <c r="AT334" t="str">
        <v>2025-01-29</v>
      </c>
      <c r="AU334" t="str">
        <v>-1.49</v>
      </c>
      <c r="AV334" t="str">
        <v>1</v>
      </c>
      <c r="AW334" t="str">
        <v>0.001</v>
      </c>
      <c r="AX334" t="str">
        <v>0.000</v>
      </c>
      <c r="AY334" t="str">
        <v>0.002</v>
      </c>
      <c r="AZ334" t="str">
        <v>0.035</v>
      </c>
      <c r="BA334" t="str">
        <v>0.078</v>
      </c>
      <c r="BB334" t="str">
        <v>0.373</v>
      </c>
      <c r="BC334" t="str">
        <v>1</v>
      </c>
      <c r="BD334" t="str">
        <v>75</v>
      </c>
      <c r="BE334" t="str">
        <v>0.001</v>
      </c>
      <c r="BF334" t="str">
        <v>2.000000</v>
      </c>
      <c r="BG334" t="str">
        <v>0.058905</v>
      </c>
      <c r="BH334" t="str">
        <v>0.000000</v>
      </c>
      <c r="BI334" t="str">
        <v>0.029230</v>
      </c>
      <c r="BJ334" t="str">
        <v>0.000000</v>
      </c>
      <c r="BK334" t="str">
        <v>0.000000</v>
      </c>
      <c r="BL334" t="str">
        <v>-0.000068</v>
      </c>
      <c r="BM334" t="str">
        <v>standard</v>
      </c>
      <c r="BN334" t="str">
        <v>0</v>
      </c>
      <c r="BO334" t="str">
        <v>rectangular</v>
      </c>
      <c r="BP334" t="str">
        <v>7000</v>
      </c>
      <c r="BQ334" t="str">
        <v>500</v>
      </c>
      <c r="BR334" t="str">
        <v>1.000000</v>
      </c>
      <c r="BS334" t="str">
        <v>2.000000</v>
      </c>
      <c r="BT334" t="str">
        <v>55537</v>
      </c>
      <c r="BU334" t="str">
        <v>55537</v>
      </c>
      <c r="BV334" t="str">
        <v>55537</v>
      </c>
      <c r="BW334" t="str">
        <v>0.000000</v>
      </c>
      <c r="BX334" t="str">
        <v>-9999</v>
      </c>
      <c r="BY334" t="str">
        <v>0.000000</v>
      </c>
      <c r="BZ334" t="str">
        <v>0.000000</v>
      </c>
      <c r="CA334" t="str">
        <v>0.000000</v>
      </c>
      <c r="CB334" t="str">
        <v>0.000000</v>
      </c>
      <c r="CC334" t="str">
        <v>2.458560</v>
      </c>
      <c r="CD334" t="str">
        <v>2.501785</v>
      </c>
      <c r="CE334" t="str">
        <v>1.073527</v>
      </c>
      <c r="CF334" t="str">
        <v>0.761867</v>
      </c>
      <c r="CG334" t="str">
        <v>0.271410</v>
      </c>
      <c r="CH334" t="str">
        <v>-0.008257</v>
      </c>
      <c r="CI334" t="str">
        <v>0.942113</v>
      </c>
      <c r="CJ334" t="str">
        <v>0.168163</v>
      </c>
      <c r="CK334" t="str">
        <v>136.414642</v>
      </c>
      <c r="CL334" t="str">
        <v>0.001144</v>
      </c>
      <c r="CM334" t="str">
        <v>2.363673</v>
      </c>
      <c r="CN334" t="str">
        <v>0.000005</v>
      </c>
      <c r="CO334" t="str">
        <v>1.000000</v>
      </c>
      <c r="CP334" t="str">
        <v>2.399535</v>
      </c>
      <c r="CQ334" t="str">
        <v>0.000012</v>
      </c>
      <c r="CR334" t="str">
        <v>1.000000</v>
      </c>
      <c r="CS334" t="str">
        <v>0.601056</v>
      </c>
      <c r="CT334" t="str">
        <v>0.600294</v>
      </c>
      <c r="CU334" t="str">
        <v>0.107352</v>
      </c>
      <c r="CV334" t="str">
        <v>0.000000</v>
      </c>
      <c r="CW334" t="str">
        <v>PSF-01163_20250129122032_6a5</v>
      </c>
      <c r="CX334" t="str">
        <v>PFA-00994</v>
      </c>
      <c r="CY334" t="str">
        <v>PSA-00994</v>
      </c>
      <c r="CZ334" t="str">
        <v>PSF-01163</v>
      </c>
      <c r="DA334" t="str">
        <v>RHS-01998</v>
      </c>
      <c r="DB334" t="str">
        <v>3.0.0</v>
      </c>
      <c r="DC334" t="str">
        <v>2025-01-13T08:33:48.201Z</v>
      </c>
    </row>
    <row r="335">
      <c r="A335" t="str">
        <v>332</v>
      </c>
      <c r="B335" t="str">
        <v>12:21:09</v>
      </c>
      <c r="C335" t="str">
        <v>2025-01-29</v>
      </c>
      <c r="D335" t="str">
        <v>K_lowfl_medbth</v>
      </c>
      <c r="E335" t="str">
        <v>Karina Guo</v>
      </c>
      <c r="F335" t="str">
        <v/>
      </c>
      <c r="G335" t="str">
        <v/>
      </c>
      <c r="H335" t="str">
        <v>425</v>
      </c>
      <c r="I335" t="str">
        <v>High</v>
      </c>
      <c r="J335" t="str">
        <f>1/((1/L335)-(1/K335))</f>
        <v>0.027874</v>
      </c>
      <c r="K335" t="str">
        <f>BH335+(BI335*AN335)+(BJ335*AN335*POWER(V335,2))+(BK335*AN335*V335)+(BL335*POWER(AN335,2))</f>
        <v>1.903002</v>
      </c>
      <c r="L335" t="str">
        <f>((M335/1000)*(1000-((T335+S335)/2)))/(T335-S335)</f>
        <v>0.027471</v>
      </c>
      <c r="M335" t="str">
        <f>(AN335*(S335-R335))/(100*U335*(1000-S335))*1000</f>
        <v>0.296949</v>
      </c>
      <c r="N335" t="str">
        <v>2.005504</v>
      </c>
      <c r="O335" t="str">
        <v>1.989150</v>
      </c>
      <c r="P335" t="str">
        <f>0.61365*EXP((17.502*AL335)/(240.97+AL335))</f>
        <v>3.075446</v>
      </c>
      <c r="Q335" t="str">
        <f>P335-N335</f>
        <v>1.069942</v>
      </c>
      <c r="R335" t="str">
        <v>19.593100</v>
      </c>
      <c r="S335" t="str">
        <v>19.754183</v>
      </c>
      <c r="T335" t="str">
        <f>(P335/AM335)*1000</f>
        <v>30.293100</v>
      </c>
      <c r="U335" t="str">
        <f>V335*BG335</f>
        <v>0.441786</v>
      </c>
      <c r="V335" t="str">
        <v>7.500000</v>
      </c>
      <c r="W335" t="str">
        <v>PSF-01163_20250129122109_282</v>
      </c>
      <c r="X335" t="str">
        <v>0.000000</v>
      </c>
      <c r="Y335" t="str">
        <v>0.000000</v>
      </c>
      <c r="Z335" t="str">
        <v>0.000000</v>
      </c>
      <c r="AA335" t="str">
        <v>142.247559</v>
      </c>
      <c r="AB335" t="str">
        <v>507.821930</v>
      </c>
      <c r="AC335" t="str">
        <v>0.719887</v>
      </c>
      <c r="AD335" t="str">
        <v>0.5</v>
      </c>
      <c r="AE335" t="str">
        <v>0.80</v>
      </c>
      <c r="AF335" t="str">
        <f>AC335*AD335*AE335*AQ335</f>
        <v>18.688246</v>
      </c>
      <c r="AG335" t="str">
        <v>1.000000</v>
      </c>
      <c r="AH335" t="str">
        <v>62.57</v>
      </c>
      <c r="AI335" t="str">
        <v>62.06</v>
      </c>
      <c r="AJ335" t="str">
        <v>25.13</v>
      </c>
      <c r="AK335" t="str">
        <v>24.44</v>
      </c>
      <c r="AL335" t="str">
        <f>(AK335-AJ335)*(AJ335*0+0)+AK335</f>
        <v>24.44</v>
      </c>
      <c r="AM335" t="str">
        <v>101.52</v>
      </c>
      <c r="AN335" t="str">
        <v>79.8</v>
      </c>
      <c r="AO335" t="str">
        <v>79.5</v>
      </c>
      <c r="AP335" t="str">
        <v>0.4</v>
      </c>
      <c r="AQ335" t="str">
        <v>65</v>
      </c>
      <c r="AR335" t="str">
        <v>3.819</v>
      </c>
      <c r="AS335" t="str">
        <v>12:20:10</v>
      </c>
      <c r="AT335" t="str">
        <v>2025-01-29</v>
      </c>
      <c r="AU335" t="str">
        <v>-1.49</v>
      </c>
      <c r="AV335" t="str">
        <v>1</v>
      </c>
      <c r="AW335" t="str">
        <v>0.001</v>
      </c>
      <c r="AX335" t="str">
        <v>0.001</v>
      </c>
      <c r="AY335" t="str">
        <v>0.002</v>
      </c>
      <c r="AZ335" t="str">
        <v>-0.028</v>
      </c>
      <c r="BA335" t="str">
        <v>-0.094</v>
      </c>
      <c r="BB335" t="str">
        <v>-0.258</v>
      </c>
      <c r="BC335" t="str">
        <v>1</v>
      </c>
      <c r="BD335" t="str">
        <v>75</v>
      </c>
      <c r="BE335" t="str">
        <v>0.001</v>
      </c>
      <c r="BF335" t="str">
        <v>2.000000</v>
      </c>
      <c r="BG335" t="str">
        <v>0.058905</v>
      </c>
      <c r="BH335" t="str">
        <v>0.000000</v>
      </c>
      <c r="BI335" t="str">
        <v>0.029230</v>
      </c>
      <c r="BJ335" t="str">
        <v>0.000000</v>
      </c>
      <c r="BK335" t="str">
        <v>0.000000</v>
      </c>
      <c r="BL335" t="str">
        <v>-0.000068</v>
      </c>
      <c r="BM335" t="str">
        <v>standard</v>
      </c>
      <c r="BN335" t="str">
        <v>0</v>
      </c>
      <c r="BO335" t="str">
        <v>rectangular</v>
      </c>
      <c r="BP335" t="str">
        <v>7000</v>
      </c>
      <c r="BQ335" t="str">
        <v>500</v>
      </c>
      <c r="BR335" t="str">
        <v>1.000000</v>
      </c>
      <c r="BS335" t="str">
        <v>2.000000</v>
      </c>
      <c r="BT335" t="str">
        <v>55537</v>
      </c>
      <c r="BU335" t="str">
        <v>55537</v>
      </c>
      <c r="BV335" t="str">
        <v>55537</v>
      </c>
      <c r="BW335" t="str">
        <v>0.000000</v>
      </c>
      <c r="BX335" t="str">
        <v>-9999</v>
      </c>
      <c r="BY335" t="str">
        <v>0.000000</v>
      </c>
      <c r="BZ335" t="str">
        <v>0.000000</v>
      </c>
      <c r="CA335" t="str">
        <v>0.000000</v>
      </c>
      <c r="CB335" t="str">
        <v>0.000000</v>
      </c>
      <c r="CC335" t="str">
        <v>2.458555</v>
      </c>
      <c r="CD335" t="str">
        <v>2.500862</v>
      </c>
      <c r="CE335" t="str">
        <v>1.074020</v>
      </c>
      <c r="CF335" t="str">
        <v>0.761970</v>
      </c>
      <c r="CG335" t="str">
        <v>0.271281</v>
      </c>
      <c r="CH335" t="str">
        <v>-0.005878</v>
      </c>
      <c r="CI335" t="str">
        <v>0.943267</v>
      </c>
      <c r="CJ335" t="str">
        <v>0.163799</v>
      </c>
      <c r="CK335" t="str">
        <v>142.247559</v>
      </c>
      <c r="CL335" t="str">
        <v>0.001114</v>
      </c>
      <c r="CM335" t="str">
        <v>2.363673</v>
      </c>
      <c r="CN335" t="str">
        <v>0.000005</v>
      </c>
      <c r="CO335" t="str">
        <v>1.000000</v>
      </c>
      <c r="CP335" t="str">
        <v>2.399535</v>
      </c>
      <c r="CQ335" t="str">
        <v>0.000012</v>
      </c>
      <c r="CR335" t="str">
        <v>1.000000</v>
      </c>
      <c r="CS335" t="str">
        <v>0.601056</v>
      </c>
      <c r="CT335" t="str">
        <v>0.600294</v>
      </c>
      <c r="CU335" t="str">
        <v>0.107352</v>
      </c>
      <c r="CV335" t="str">
        <v>0.000000</v>
      </c>
      <c r="CW335" t="str">
        <v>PSF-01163_20250129122109_282</v>
      </c>
      <c r="CX335" t="str">
        <v>PFA-00994</v>
      </c>
      <c r="CY335" t="str">
        <v>PSA-00994</v>
      </c>
      <c r="CZ335" t="str">
        <v>PSF-01163</v>
      </c>
      <c r="DA335" t="str">
        <v>RHS-01998</v>
      </c>
      <c r="DB335" t="str">
        <v>3.0.0</v>
      </c>
      <c r="DC335" t="str">
        <v>2025-01-13T08:33:48.201Z</v>
      </c>
    </row>
    <row r="336">
      <c r="A336" t="str">
        <v>333</v>
      </c>
      <c r="B336" t="str">
        <v>12:21:29</v>
      </c>
      <c r="C336" t="str">
        <v>2025-01-29</v>
      </c>
      <c r="D336" t="str">
        <v>K_lowfl_medbth</v>
      </c>
      <c r="E336" t="str">
        <v>Karina Guo</v>
      </c>
      <c r="F336" t="str">
        <v/>
      </c>
      <c r="G336" t="str">
        <v/>
      </c>
      <c r="H336" t="str">
        <v>425</v>
      </c>
      <c r="I336" t="str">
        <v>High</v>
      </c>
      <c r="J336" t="str">
        <f>1/((1/L336)-(1/K336))</f>
        <v>0.035734</v>
      </c>
      <c r="K336" t="str">
        <f>BH336+(BI336*AN336)+(BJ336*AN336*POWER(V336,2))+(BK336*AN336*V336)+(BL336*POWER(AN336,2))</f>
        <v>1.903296</v>
      </c>
      <c r="L336" t="str">
        <f>((M336/1000)*(1000-((T336+S336)/2)))/(T336-S336)</f>
        <v>0.035076</v>
      </c>
      <c r="M336" t="str">
        <f>(AN336*(S336-R336))/(100*U336*(1000-S336))*1000</f>
        <v>0.365195</v>
      </c>
      <c r="N336" t="str">
        <v>2.014081</v>
      </c>
      <c r="O336" t="str">
        <v>1.993975</v>
      </c>
      <c r="P336" t="str">
        <f>0.61365*EXP((17.502*AL336)/(240.97+AL336))</f>
        <v>3.044747</v>
      </c>
      <c r="Q336" t="str">
        <f>P336-N336</f>
        <v>1.030666</v>
      </c>
      <c r="R336" t="str">
        <v>19.641054</v>
      </c>
      <c r="S336" t="str">
        <v>19.839102</v>
      </c>
      <c r="T336" t="str">
        <f>(P336/AM336)*1000</f>
        <v>29.991373</v>
      </c>
      <c r="U336" t="str">
        <f>V336*BG336</f>
        <v>0.441786</v>
      </c>
      <c r="V336" t="str">
        <v>7.500000</v>
      </c>
      <c r="W336" t="str">
        <v>PSF-01163_20250129122129_13b</v>
      </c>
      <c r="X336" t="str">
        <v>0.000000</v>
      </c>
      <c r="Y336" t="str">
        <v>0.000000</v>
      </c>
      <c r="Z336" t="str">
        <v>0.000000</v>
      </c>
      <c r="AA336" t="str">
        <v>134.016037</v>
      </c>
      <c r="AB336" t="str">
        <v>492.861267</v>
      </c>
      <c r="AC336" t="str">
        <v>0.728086</v>
      </c>
      <c r="AD336" t="str">
        <v>0.5</v>
      </c>
      <c r="AE336" t="str">
        <v>0.80</v>
      </c>
      <c r="AF336" t="str">
        <f>AC336*AD336*AE336*AQ336</f>
        <v>17.631489</v>
      </c>
      <c r="AG336" t="str">
        <v>1.000000</v>
      </c>
      <c r="AH336" t="str">
        <v>62.82</v>
      </c>
      <c r="AI336" t="str">
        <v>62.20</v>
      </c>
      <c r="AJ336" t="str">
        <v>25.14</v>
      </c>
      <c r="AK336" t="str">
        <v>24.27</v>
      </c>
      <c r="AL336" t="str">
        <f>(AK336-AJ336)*(AJ336*0+0)+AK336</f>
        <v>24.27</v>
      </c>
      <c r="AM336" t="str">
        <v>101.52</v>
      </c>
      <c r="AN336" t="str">
        <v>79.8</v>
      </c>
      <c r="AO336" t="str">
        <v>79.6</v>
      </c>
      <c r="AP336" t="str">
        <v>0.4</v>
      </c>
      <c r="AQ336" t="str">
        <v>61</v>
      </c>
      <c r="AR336" t="str">
        <v>3.818</v>
      </c>
      <c r="AS336" t="str">
        <v>12:20:10</v>
      </c>
      <c r="AT336" t="str">
        <v>2025-01-29</v>
      </c>
      <c r="AU336" t="str">
        <v>-1.49</v>
      </c>
      <c r="AV336" t="str">
        <v>1</v>
      </c>
      <c r="AW336" t="str">
        <v>0.001</v>
      </c>
      <c r="AX336" t="str">
        <v>0.000</v>
      </c>
      <c r="AY336" t="str">
        <v>-9999.000</v>
      </c>
      <c r="AZ336" t="str">
        <v>-0.401</v>
      </c>
      <c r="BA336" t="str">
        <v>-0.800</v>
      </c>
      <c r="BB336" t="str">
        <v>-9999.000</v>
      </c>
      <c r="BC336" t="str">
        <v>1</v>
      </c>
      <c r="BD336" t="str">
        <v>75</v>
      </c>
      <c r="BE336" t="str">
        <v>0.001</v>
      </c>
      <c r="BF336" t="str">
        <v>2.000000</v>
      </c>
      <c r="BG336" t="str">
        <v>0.058905</v>
      </c>
      <c r="BH336" t="str">
        <v>0.000000</v>
      </c>
      <c r="BI336" t="str">
        <v>0.029230</v>
      </c>
      <c r="BJ336" t="str">
        <v>0.000000</v>
      </c>
      <c r="BK336" t="str">
        <v>0.000000</v>
      </c>
      <c r="BL336" t="str">
        <v>-0.000068</v>
      </c>
      <c r="BM336" t="str">
        <v>standard</v>
      </c>
      <c r="BN336" t="str">
        <v>0</v>
      </c>
      <c r="BO336" t="str">
        <v>rectangular</v>
      </c>
      <c r="BP336" t="str">
        <v>7000</v>
      </c>
      <c r="BQ336" t="str">
        <v>500</v>
      </c>
      <c r="BR336" t="str">
        <v>1.000000</v>
      </c>
      <c r="BS336" t="str">
        <v>2.000000</v>
      </c>
      <c r="BT336" t="str">
        <v>55537</v>
      </c>
      <c r="BU336" t="str">
        <v>55537</v>
      </c>
      <c r="BV336" t="str">
        <v>55537</v>
      </c>
      <c r="BW336" t="str">
        <v>0.000000</v>
      </c>
      <c r="BX336" t="str">
        <v>-9999</v>
      </c>
      <c r="BY336" t="str">
        <v>0.000000</v>
      </c>
      <c r="BZ336" t="str">
        <v>0.000000</v>
      </c>
      <c r="CA336" t="str">
        <v>0.000000</v>
      </c>
      <c r="CB336" t="str">
        <v>0.000000</v>
      </c>
      <c r="CC336" t="str">
        <v>2.458728</v>
      </c>
      <c r="CD336" t="str">
        <v>2.501201</v>
      </c>
      <c r="CE336" t="str">
        <v>1.074129</v>
      </c>
      <c r="CF336" t="str">
        <v>0.762005</v>
      </c>
      <c r="CG336" t="str">
        <v>0.271230</v>
      </c>
      <c r="CH336" t="str">
        <v>-0.007808</v>
      </c>
      <c r="CI336" t="str">
        <v>0.943880</v>
      </c>
      <c r="CJ336" t="str">
        <v>0.160007</v>
      </c>
      <c r="CK336" t="str">
        <v>134.016037</v>
      </c>
      <c r="CL336" t="str">
        <v>0.001131</v>
      </c>
      <c r="CM336" t="str">
        <v>2.363673</v>
      </c>
      <c r="CN336" t="str">
        <v>0.000005</v>
      </c>
      <c r="CO336" t="str">
        <v>1.000000</v>
      </c>
      <c r="CP336" t="str">
        <v>2.399535</v>
      </c>
      <c r="CQ336" t="str">
        <v>0.000012</v>
      </c>
      <c r="CR336" t="str">
        <v>1.000000</v>
      </c>
      <c r="CS336" t="str">
        <v>0.601056</v>
      </c>
      <c r="CT336" t="str">
        <v>0.600294</v>
      </c>
      <c r="CU336" t="str">
        <v>0.107352</v>
      </c>
      <c r="CV336" t="str">
        <v>0.000000</v>
      </c>
      <c r="CW336" t="str">
        <v>PSF-01163_20250129122129_13b</v>
      </c>
      <c r="CX336" t="str">
        <v>PFA-00994</v>
      </c>
      <c r="CY336" t="str">
        <v>PSA-00994</v>
      </c>
      <c r="CZ336" t="str">
        <v>PSF-01163</v>
      </c>
      <c r="DA336" t="str">
        <v>RHS-01998</v>
      </c>
      <c r="DB336" t="str">
        <v>3.0.0</v>
      </c>
      <c r="DC336" t="str">
        <v>2025-01-13T08:33:48.201Z</v>
      </c>
    </row>
    <row r="337">
      <c r="A337" t="str">
        <v>334</v>
      </c>
      <c r="B337" t="str">
        <v>12:22:51</v>
      </c>
      <c r="C337" t="str">
        <v>2025-01-29</v>
      </c>
      <c r="D337" t="str">
        <v>K_lowfl_medbth</v>
      </c>
      <c r="E337" t="str">
        <v>Karina Guo</v>
      </c>
      <c r="F337" t="str">
        <v/>
      </c>
      <c r="G337" t="str">
        <v/>
      </c>
      <c r="H337" t="str">
        <v>495</v>
      </c>
      <c r="I337" t="str">
        <v>High</v>
      </c>
      <c r="J337" t="str">
        <f>1/((1/L337)-(1/K337))</f>
        <v>0.039969</v>
      </c>
      <c r="K337" t="str">
        <f>BH337+(BI337*AN337)+(BJ337*AN337*POWER(V337,2))+(BK337*AN337*V337)+(BL337*POWER(AN337,2))</f>
        <v>1.901669</v>
      </c>
      <c r="L337" t="str">
        <f>((M337/1000)*(1000-((T337+S337)/2)))/(T337-S337)</f>
        <v>0.039147</v>
      </c>
      <c r="M337" t="str">
        <f>(AN337*(S337-R337))/(100*U337*(1000-S337))*1000</f>
        <v>0.428530</v>
      </c>
      <c r="N337" t="str">
        <v>2.014040</v>
      </c>
      <c r="O337" t="str">
        <v>1.990421</v>
      </c>
      <c r="P337" t="str">
        <f>0.61365*EXP((17.502*AL337)/(240.97+AL337))</f>
        <v>3.097388</v>
      </c>
      <c r="Q337" t="str">
        <f>P337-N337</f>
        <v>1.083348</v>
      </c>
      <c r="R337" t="str">
        <v>19.606146</v>
      </c>
      <c r="S337" t="str">
        <v>19.838797</v>
      </c>
      <c r="T337" t="str">
        <f>(P337/AM337)*1000</f>
        <v>30.510048</v>
      </c>
      <c r="U337" t="str">
        <f>V337*BG337</f>
        <v>0.441786</v>
      </c>
      <c r="V337" t="str">
        <v>7.500000</v>
      </c>
      <c r="W337" t="str">
        <v>PSF-01163_20250129122251_637</v>
      </c>
      <c r="X337" t="str">
        <v>0.000000</v>
      </c>
      <c r="Y337" t="str">
        <v>0.000000</v>
      </c>
      <c r="Z337" t="str">
        <v>0.000000</v>
      </c>
      <c r="AA337" t="str">
        <v>141.624924</v>
      </c>
      <c r="AB337" t="str">
        <v>440.011383</v>
      </c>
      <c r="AC337" t="str">
        <v>0.678134</v>
      </c>
      <c r="AD337" t="str">
        <v>0.5</v>
      </c>
      <c r="AE337" t="str">
        <v>0.80</v>
      </c>
      <c r="AF337" t="str">
        <f>AC337*AD337*AE337*AQ337</f>
        <v>18.785929</v>
      </c>
      <c r="AG337" t="str">
        <v>1.000000</v>
      </c>
      <c r="AH337" t="str">
        <v>62.72</v>
      </c>
      <c r="AI337" t="str">
        <v>61.99</v>
      </c>
      <c r="AJ337" t="str">
        <v>25.16</v>
      </c>
      <c r="AK337" t="str">
        <v>24.56</v>
      </c>
      <c r="AL337" t="str">
        <f>(AK337-AJ337)*(AJ337*0+0)+AK337</f>
        <v>24.56</v>
      </c>
      <c r="AM337" t="str">
        <v>101.52</v>
      </c>
      <c r="AN337" t="str">
        <v>79.8</v>
      </c>
      <c r="AO337" t="str">
        <v>76.7</v>
      </c>
      <c r="AP337" t="str">
        <v>3.9</v>
      </c>
      <c r="AQ337" t="str">
        <v>69</v>
      </c>
      <c r="AR337" t="str">
        <v>3.818</v>
      </c>
      <c r="AS337" t="str">
        <v>12:20:10</v>
      </c>
      <c r="AT337" t="str">
        <v>2025-01-29</v>
      </c>
      <c r="AU337" t="str">
        <v>-1.49</v>
      </c>
      <c r="AV337" t="str">
        <v>1</v>
      </c>
      <c r="AW337" t="str">
        <v>-0.001</v>
      </c>
      <c r="AX337" t="str">
        <v>0.000</v>
      </c>
      <c r="AY337" t="str">
        <v>0.002</v>
      </c>
      <c r="AZ337" t="str">
        <v>0.163</v>
      </c>
      <c r="BA337" t="str">
        <v>0.712</v>
      </c>
      <c r="BB337" t="str">
        <v>1.868</v>
      </c>
      <c r="BC337" t="str">
        <v>1</v>
      </c>
      <c r="BD337" t="str">
        <v>75</v>
      </c>
      <c r="BE337" t="str">
        <v>0.001</v>
      </c>
      <c r="BF337" t="str">
        <v>2.000000</v>
      </c>
      <c r="BG337" t="str">
        <v>0.058905</v>
      </c>
      <c r="BH337" t="str">
        <v>0.000000</v>
      </c>
      <c r="BI337" t="str">
        <v>0.029230</v>
      </c>
      <c r="BJ337" t="str">
        <v>0.000000</v>
      </c>
      <c r="BK337" t="str">
        <v>0.000000</v>
      </c>
      <c r="BL337" t="str">
        <v>-0.000068</v>
      </c>
      <c r="BM337" t="str">
        <v>standard</v>
      </c>
      <c r="BN337" t="str">
        <v>0</v>
      </c>
      <c r="BO337" t="str">
        <v>rectangular</v>
      </c>
      <c r="BP337" t="str">
        <v>7000</v>
      </c>
      <c r="BQ337" t="str">
        <v>500</v>
      </c>
      <c r="BR337" t="str">
        <v>1.000000</v>
      </c>
      <c r="BS337" t="str">
        <v>2.000000</v>
      </c>
      <c r="BT337" t="str">
        <v>55537</v>
      </c>
      <c r="BU337" t="str">
        <v>55537</v>
      </c>
      <c r="BV337" t="str">
        <v>55537</v>
      </c>
      <c r="BW337" t="str">
        <v>0.000000</v>
      </c>
      <c r="BX337" t="str">
        <v>-9999</v>
      </c>
      <c r="BY337" t="str">
        <v>0.000000</v>
      </c>
      <c r="BZ337" t="str">
        <v>0.000000</v>
      </c>
      <c r="CA337" t="str">
        <v>0.000000</v>
      </c>
      <c r="CB337" t="str">
        <v>0.000000</v>
      </c>
      <c r="CC337" t="str">
        <v>2.458448</v>
      </c>
      <c r="CD337" t="str">
        <v>2.501059</v>
      </c>
      <c r="CE337" t="str">
        <v>1.073525</v>
      </c>
      <c r="CF337" t="str">
        <v>0.755713</v>
      </c>
      <c r="CG337" t="str">
        <v>0.270941</v>
      </c>
      <c r="CH337" t="str">
        <v>-0.004897</v>
      </c>
      <c r="CI337" t="str">
        <v>0.946601</v>
      </c>
      <c r="CJ337" t="str">
        <v>0.167588</v>
      </c>
      <c r="CK337" t="str">
        <v>141.624924</v>
      </c>
      <c r="CL337" t="str">
        <v>0.001134</v>
      </c>
      <c r="CM337" t="str">
        <v>2.363673</v>
      </c>
      <c r="CN337" t="str">
        <v>0.000005</v>
      </c>
      <c r="CO337" t="str">
        <v>1.000000</v>
      </c>
      <c r="CP337" t="str">
        <v>2.399535</v>
      </c>
      <c r="CQ337" t="str">
        <v>0.000012</v>
      </c>
      <c r="CR337" t="str">
        <v>1.000000</v>
      </c>
      <c r="CS337" t="str">
        <v>0.601056</v>
      </c>
      <c r="CT337" t="str">
        <v>0.600294</v>
      </c>
      <c r="CU337" t="str">
        <v>0.107352</v>
      </c>
      <c r="CV337" t="str">
        <v>0.000000</v>
      </c>
      <c r="CW337" t="str">
        <v>PSF-01163_20250129122251_637</v>
      </c>
      <c r="CX337" t="str">
        <v>PFA-00994</v>
      </c>
      <c r="CY337" t="str">
        <v>PSA-00994</v>
      </c>
      <c r="CZ337" t="str">
        <v>PSF-01163</v>
      </c>
      <c r="DA337" t="str">
        <v>RHS-01998</v>
      </c>
      <c r="DB337" t="str">
        <v>3.0.0</v>
      </c>
      <c r="DC337" t="str">
        <v>2025-01-13T08:33:48.201Z</v>
      </c>
    </row>
    <row r="338">
      <c r="A338" t="str">
        <v>335</v>
      </c>
      <c r="B338" t="str">
        <v>12:25:23</v>
      </c>
      <c r="C338" t="str">
        <v>2025-01-29</v>
      </c>
      <c r="D338" t="str">
        <v>K_lowfl_medbth</v>
      </c>
      <c r="E338" t="str">
        <v>Karina Guo</v>
      </c>
      <c r="F338" t="str">
        <v/>
      </c>
      <c r="G338" t="str">
        <v/>
      </c>
      <c r="H338" t="str">
        <v>621</v>
      </c>
      <c r="I338" t="str">
        <v>Mid</v>
      </c>
      <c r="J338" t="str">
        <f>1/((1/L338)-(1/K338))</f>
        <v>0.027685</v>
      </c>
      <c r="K338" t="str">
        <f>BH338+(BI338*AN338)+(BJ338*AN338*POWER(V338,2))+(BK338*AN338*V338)+(BL338*POWER(AN338,2))</f>
        <v>1.901572</v>
      </c>
      <c r="L338" t="str">
        <f>((M338/1000)*(1000-((T338+S338)/2)))/(T338-S338)</f>
        <v>0.027288</v>
      </c>
      <c r="M338" t="str">
        <f>(AN338*(S338-R338))/(100*U338*(1000-S338))*1000</f>
        <v>0.288429</v>
      </c>
      <c r="N338" t="str">
        <v>2.000044</v>
      </c>
      <c r="O338" t="str">
        <v>1.984144</v>
      </c>
      <c r="P338" t="str">
        <f>0.61365*EXP((17.502*AL338)/(240.97+AL338))</f>
        <v>3.046412</v>
      </c>
      <c r="Q338" t="str">
        <f>P338-N338</f>
        <v>1.046368</v>
      </c>
      <c r="R338" t="str">
        <v>19.544752</v>
      </c>
      <c r="S338" t="str">
        <v>19.701374</v>
      </c>
      <c r="T338" t="str">
        <f>(P338/AM338)*1000</f>
        <v>30.008589</v>
      </c>
      <c r="U338" t="str">
        <f>V338*BG338</f>
        <v>0.441786</v>
      </c>
      <c r="V338" t="str">
        <v>7.500000</v>
      </c>
      <c r="W338" t="str">
        <v>PSF-01163_20250129122523_ffd</v>
      </c>
      <c r="X338" t="str">
        <v>0.000000</v>
      </c>
      <c r="Y338" t="str">
        <v>0.000000</v>
      </c>
      <c r="Z338" t="str">
        <v>0.000000</v>
      </c>
      <c r="AA338" t="str">
        <v>170.309906</v>
      </c>
      <c r="AB338" t="str">
        <v>510.481232</v>
      </c>
      <c r="AC338" t="str">
        <v>0.666374</v>
      </c>
      <c r="AD338" t="str">
        <v>0.5</v>
      </c>
      <c r="AE338" t="str">
        <v>0.80</v>
      </c>
      <c r="AF338" t="str">
        <f>AC338*AD338*AE338*AQ338</f>
        <v>19.600222</v>
      </c>
      <c r="AG338" t="str">
        <v>1.000000</v>
      </c>
      <c r="AH338" t="str">
        <v>62.14</v>
      </c>
      <c r="AI338" t="str">
        <v>61.65</v>
      </c>
      <c r="AJ338" t="str">
        <v>25.20</v>
      </c>
      <c r="AK338" t="str">
        <v>24.28</v>
      </c>
      <c r="AL338" t="str">
        <f>(AK338-AJ338)*(AJ338*0+0)+AK338</f>
        <v>24.28</v>
      </c>
      <c r="AM338" t="str">
        <v>101.52</v>
      </c>
      <c r="AN338" t="str">
        <v>79.8</v>
      </c>
      <c r="AO338" t="str">
        <v>79.3</v>
      </c>
      <c r="AP338" t="str">
        <v>0.5</v>
      </c>
      <c r="AQ338" t="str">
        <v>74</v>
      </c>
      <c r="AR338" t="str">
        <v>3.815</v>
      </c>
      <c r="AS338" t="str">
        <v>12:20:10</v>
      </c>
      <c r="AT338" t="str">
        <v>2025-01-29</v>
      </c>
      <c r="AU338" t="str">
        <v>-1.49</v>
      </c>
      <c r="AV338" t="str">
        <v>1</v>
      </c>
      <c r="AW338" t="str">
        <v>0.001</v>
      </c>
      <c r="AX338" t="str">
        <v>0.001</v>
      </c>
      <c r="AY338" t="str">
        <v>0.002</v>
      </c>
      <c r="AZ338" t="str">
        <v>-0.166</v>
      </c>
      <c r="BA338" t="str">
        <v>0.010</v>
      </c>
      <c r="BB338" t="str">
        <v>-0.048</v>
      </c>
      <c r="BC338" t="str">
        <v>1</v>
      </c>
      <c r="BD338" t="str">
        <v>75</v>
      </c>
      <c r="BE338" t="str">
        <v>0.001</v>
      </c>
      <c r="BF338" t="str">
        <v>2.000000</v>
      </c>
      <c r="BG338" t="str">
        <v>0.058905</v>
      </c>
      <c r="BH338" t="str">
        <v>0.000000</v>
      </c>
      <c r="BI338" t="str">
        <v>0.029230</v>
      </c>
      <c r="BJ338" t="str">
        <v>0.000000</v>
      </c>
      <c r="BK338" t="str">
        <v>0.000000</v>
      </c>
      <c r="BL338" t="str">
        <v>-0.000068</v>
      </c>
      <c r="BM338" t="str">
        <v>standard</v>
      </c>
      <c r="BN338" t="str">
        <v>0</v>
      </c>
      <c r="BO338" t="str">
        <v>rectangular</v>
      </c>
      <c r="BP338" t="str">
        <v>7000</v>
      </c>
      <c r="BQ338" t="str">
        <v>500</v>
      </c>
      <c r="BR338" t="str">
        <v>1.000000</v>
      </c>
      <c r="BS338" t="str">
        <v>2.000000</v>
      </c>
      <c r="BT338" t="str">
        <v>55537</v>
      </c>
      <c r="BU338" t="str">
        <v>55537</v>
      </c>
      <c r="BV338" t="str">
        <v>55537</v>
      </c>
      <c r="BW338" t="str">
        <v>0.000000</v>
      </c>
      <c r="BX338" t="str">
        <v>-9999</v>
      </c>
      <c r="BY338" t="str">
        <v>0.000000</v>
      </c>
      <c r="BZ338" t="str">
        <v>0.000000</v>
      </c>
      <c r="CA338" t="str">
        <v>0.000000</v>
      </c>
      <c r="CB338" t="str">
        <v>0.000000</v>
      </c>
      <c r="CC338" t="str">
        <v>2.457997</v>
      </c>
      <c r="CD338" t="str">
        <v>2.500264</v>
      </c>
      <c r="CE338" t="str">
        <v>1.073489</v>
      </c>
      <c r="CF338" t="str">
        <v>0.761535</v>
      </c>
      <c r="CG338" t="str">
        <v>0.270521</v>
      </c>
      <c r="CH338" t="str">
        <v>-0.008443</v>
      </c>
      <c r="CI338" t="str">
        <v>0.951907</v>
      </c>
      <c r="CJ338" t="str">
        <v>0.171308</v>
      </c>
      <c r="CK338" t="str">
        <v>170.309906</v>
      </c>
      <c r="CL338" t="str">
        <v>0.001145</v>
      </c>
      <c r="CM338" t="str">
        <v>2.363673</v>
      </c>
      <c r="CN338" t="str">
        <v>0.000005</v>
      </c>
      <c r="CO338" t="str">
        <v>1.000000</v>
      </c>
      <c r="CP338" t="str">
        <v>2.399535</v>
      </c>
      <c r="CQ338" t="str">
        <v>0.000012</v>
      </c>
      <c r="CR338" t="str">
        <v>1.000000</v>
      </c>
      <c r="CS338" t="str">
        <v>0.601056</v>
      </c>
      <c r="CT338" t="str">
        <v>0.600294</v>
      </c>
      <c r="CU338" t="str">
        <v>0.107352</v>
      </c>
      <c r="CV338" t="str">
        <v>0.000000</v>
      </c>
      <c r="CW338" t="str">
        <v>PSF-01163_20250129122523_ffd</v>
      </c>
      <c r="CX338" t="str">
        <v>PFA-00994</v>
      </c>
      <c r="CY338" t="str">
        <v>PSA-00994</v>
      </c>
      <c r="CZ338" t="str">
        <v>PSF-01163</v>
      </c>
      <c r="DA338" t="str">
        <v>RHS-01998</v>
      </c>
      <c r="DB338" t="str">
        <v>3.0.0</v>
      </c>
      <c r="DC338" t="str">
        <v>2025-01-13T08:33:48.201Z</v>
      </c>
    </row>
    <row r="339">
      <c r="A339" t="str">
        <v>336</v>
      </c>
      <c r="B339" t="str">
        <v>12:25:53</v>
      </c>
      <c r="C339" t="str">
        <v>2025-01-29</v>
      </c>
      <c r="D339" t="str">
        <v>K_lowfl_medbth</v>
      </c>
      <c r="E339" t="str">
        <v>Karina Guo</v>
      </c>
      <c r="F339" t="str">
        <v/>
      </c>
      <c r="G339" t="str">
        <v/>
      </c>
      <c r="H339" t="str">
        <v>621</v>
      </c>
      <c r="I339" t="str">
        <v>Mid</v>
      </c>
      <c r="J339" t="str">
        <f>1/((1/L339)-(1/K339))</f>
        <v>0.028878</v>
      </c>
      <c r="K339" t="str">
        <f>BH339+(BI339*AN339)+(BJ339*AN339*POWER(V339,2))+(BK339*AN339*V339)+(BL339*POWER(AN339,2))</f>
        <v>1.900804</v>
      </c>
      <c r="L339" t="str">
        <f>((M339/1000)*(1000-((T339+S339)/2)))/(T339-S339)</f>
        <v>0.028446</v>
      </c>
      <c r="M339" t="str">
        <f>(AN339*(S339-R339))/(100*U339*(1000-S339))*1000</f>
        <v>0.295830</v>
      </c>
      <c r="N339" t="str">
        <v>1.999437</v>
      </c>
      <c r="O339" t="str">
        <v>1.983120</v>
      </c>
      <c r="P339" t="str">
        <f>0.61365*EXP((17.502*AL339)/(240.97+AL339))</f>
        <v>3.029047</v>
      </c>
      <c r="Q339" t="str">
        <f>P339-N339</f>
        <v>1.029610</v>
      </c>
      <c r="R339" t="str">
        <v>19.534910</v>
      </c>
      <c r="S339" t="str">
        <v>19.695637</v>
      </c>
      <c r="T339" t="str">
        <f>(P339/AM339)*1000</f>
        <v>29.837904</v>
      </c>
      <c r="U339" t="str">
        <f>V339*BG339</f>
        <v>0.441786</v>
      </c>
      <c r="V339" t="str">
        <v>7.500000</v>
      </c>
      <c r="W339" t="str">
        <v>PSF-01163_20250129122553_3f6</v>
      </c>
      <c r="X339" t="str">
        <v>0.000000</v>
      </c>
      <c r="Y339" t="str">
        <v>0.000000</v>
      </c>
      <c r="Z339" t="str">
        <v>0.000000</v>
      </c>
      <c r="AA339" t="str">
        <v>147.210007</v>
      </c>
      <c r="AB339" t="str">
        <v>519.353271</v>
      </c>
      <c r="AC339" t="str">
        <v>0.716551</v>
      </c>
      <c r="AD339" t="str">
        <v>0.5</v>
      </c>
      <c r="AE339" t="str">
        <v>0.80</v>
      </c>
      <c r="AF339" t="str">
        <f>AC339*AD339*AE339*AQ339</f>
        <v>21.075279</v>
      </c>
      <c r="AG339" t="str">
        <v>1.000000</v>
      </c>
      <c r="AH339" t="str">
        <v>62.11</v>
      </c>
      <c r="AI339" t="str">
        <v>61.60</v>
      </c>
      <c r="AJ339" t="str">
        <v>25.21</v>
      </c>
      <c r="AK339" t="str">
        <v>24.19</v>
      </c>
      <c r="AL339" t="str">
        <f>(AK339-AJ339)*(AJ339*0+0)+AK339</f>
        <v>24.19</v>
      </c>
      <c r="AM339" t="str">
        <v>101.52</v>
      </c>
      <c r="AN339" t="str">
        <v>79.7</v>
      </c>
      <c r="AO339" t="str">
        <v>79.7</v>
      </c>
      <c r="AP339" t="str">
        <v>0.1</v>
      </c>
      <c r="AQ339" t="str">
        <v>74</v>
      </c>
      <c r="AR339" t="str">
        <v>3.814</v>
      </c>
      <c r="AS339" t="str">
        <v>12:20:10</v>
      </c>
      <c r="AT339" t="str">
        <v>2025-01-29</v>
      </c>
      <c r="AU339" t="str">
        <v>-1.49</v>
      </c>
      <c r="AV339" t="str">
        <v>1</v>
      </c>
      <c r="AW339" t="str">
        <v>0.000</v>
      </c>
      <c r="AX339" t="str">
        <v>0.000</v>
      </c>
      <c r="AY339" t="str">
        <v>0.002</v>
      </c>
      <c r="AZ339" t="str">
        <v>0.300</v>
      </c>
      <c r="BA339" t="str">
        <v>0.829</v>
      </c>
      <c r="BB339" t="str">
        <v>0.782</v>
      </c>
      <c r="BC339" t="str">
        <v>1</v>
      </c>
      <c r="BD339" t="str">
        <v>75</v>
      </c>
      <c r="BE339" t="str">
        <v>0.001</v>
      </c>
      <c r="BF339" t="str">
        <v>2.000000</v>
      </c>
      <c r="BG339" t="str">
        <v>0.058905</v>
      </c>
      <c r="BH339" t="str">
        <v>0.000000</v>
      </c>
      <c r="BI339" t="str">
        <v>0.029230</v>
      </c>
      <c r="BJ339" t="str">
        <v>0.000000</v>
      </c>
      <c r="BK339" t="str">
        <v>0.000000</v>
      </c>
      <c r="BL339" t="str">
        <v>-0.000068</v>
      </c>
      <c r="BM339" t="str">
        <v>standard</v>
      </c>
      <c r="BN339" t="str">
        <v>0</v>
      </c>
      <c r="BO339" t="str">
        <v>rectangular</v>
      </c>
      <c r="BP339" t="str">
        <v>7000</v>
      </c>
      <c r="BQ339" t="str">
        <v>500</v>
      </c>
      <c r="BR339" t="str">
        <v>1.000000</v>
      </c>
      <c r="BS339" t="str">
        <v>2.000000</v>
      </c>
      <c r="BT339" t="str">
        <v>55537</v>
      </c>
      <c r="BU339" t="str">
        <v>55537</v>
      </c>
      <c r="BV339" t="str">
        <v>55537</v>
      </c>
      <c r="BW339" t="str">
        <v>0.000000</v>
      </c>
      <c r="BX339" t="str">
        <v>-9999</v>
      </c>
      <c r="BY339" t="str">
        <v>0.000000</v>
      </c>
      <c r="BZ339" t="str">
        <v>0.000000</v>
      </c>
      <c r="CA339" t="str">
        <v>0.000000</v>
      </c>
      <c r="CB339" t="str">
        <v>0.000000</v>
      </c>
      <c r="CC339" t="str">
        <v>2.457932</v>
      </c>
      <c r="CD339" t="str">
        <v>2.500213</v>
      </c>
      <c r="CE339" t="str">
        <v>1.073204</v>
      </c>
      <c r="CF339" t="str">
        <v>0.762259</v>
      </c>
      <c r="CG339" t="str">
        <v>0.270469</v>
      </c>
      <c r="CH339" t="str">
        <v>-0.009564</v>
      </c>
      <c r="CI339" t="str">
        <v>0.952946</v>
      </c>
      <c r="CJ339" t="str">
        <v>0.171305</v>
      </c>
      <c r="CK339" t="str">
        <v>147.210007</v>
      </c>
      <c r="CL339" t="str">
        <v>0.001138</v>
      </c>
      <c r="CM339" t="str">
        <v>2.363673</v>
      </c>
      <c r="CN339" t="str">
        <v>0.000005</v>
      </c>
      <c r="CO339" t="str">
        <v>1.000000</v>
      </c>
      <c r="CP339" t="str">
        <v>2.399535</v>
      </c>
      <c r="CQ339" t="str">
        <v>0.000012</v>
      </c>
      <c r="CR339" t="str">
        <v>1.000000</v>
      </c>
      <c r="CS339" t="str">
        <v>0.601056</v>
      </c>
      <c r="CT339" t="str">
        <v>0.600294</v>
      </c>
      <c r="CU339" t="str">
        <v>0.107352</v>
      </c>
      <c r="CV339" t="str">
        <v>0.000000</v>
      </c>
      <c r="CW339" t="str">
        <v>PSF-01163_20250129122553_3f6</v>
      </c>
      <c r="CX339" t="str">
        <v>PFA-00994</v>
      </c>
      <c r="CY339" t="str">
        <v>PSA-00994</v>
      </c>
      <c r="CZ339" t="str">
        <v>PSF-01163</v>
      </c>
      <c r="DA339" t="str">
        <v>RHS-01998</v>
      </c>
      <c r="DB339" t="str">
        <v>3.0.0</v>
      </c>
      <c r="DC339" t="str">
        <v>2025-01-13T08:33:48.201Z</v>
      </c>
    </row>
    <row r="340">
      <c r="A340" t="str">
        <v>337</v>
      </c>
      <c r="B340" t="str">
        <v>12:26:18</v>
      </c>
      <c r="C340" t="str">
        <v>2025-01-29</v>
      </c>
      <c r="D340" t="str">
        <v>K_lowfl_medbth</v>
      </c>
      <c r="E340" t="str">
        <v>Karina Guo</v>
      </c>
      <c r="F340" t="str">
        <v/>
      </c>
      <c r="G340" t="str">
        <v/>
      </c>
      <c r="H340" t="str">
        <v>621</v>
      </c>
      <c r="I340" t="str">
        <v>Mid</v>
      </c>
      <c r="J340" t="str">
        <f>1/((1/L340)-(1/K340))</f>
        <v>0.034743</v>
      </c>
      <c r="K340" t="str">
        <f>BH340+(BI340*AN340)+(BJ340*AN340*POWER(V340,2))+(BK340*AN340*V340)+(BL340*POWER(AN340,2))</f>
        <v>1.900895</v>
      </c>
      <c r="L340" t="str">
        <f>((M340/1000)*(1000-((T340+S340)/2)))/(T340-S340)</f>
        <v>0.034120</v>
      </c>
      <c r="M340" t="str">
        <f>(AN340*(S340-R340))/(100*U340*(1000-S340))*1000</f>
        <v>0.357895</v>
      </c>
      <c r="N340" t="str">
        <v>2.001338</v>
      </c>
      <c r="O340" t="str">
        <v>1.981600</v>
      </c>
      <c r="P340" t="str">
        <f>0.61365*EXP((17.502*AL340)/(240.97+AL340))</f>
        <v>3.039739</v>
      </c>
      <c r="Q340" t="str">
        <f>P340-N340</f>
        <v>1.038401</v>
      </c>
      <c r="R340" t="str">
        <v>19.520029</v>
      </c>
      <c r="S340" t="str">
        <v>19.714460</v>
      </c>
      <c r="T340" t="str">
        <f>(P340/AM340)*1000</f>
        <v>29.943373</v>
      </c>
      <c r="U340" t="str">
        <f>V340*BG340</f>
        <v>0.441786</v>
      </c>
      <c r="V340" t="str">
        <v>7.500000</v>
      </c>
      <c r="W340" t="str">
        <v>PSF-01163_20250129122618_102</v>
      </c>
      <c r="X340" t="str">
        <v>0.000000</v>
      </c>
      <c r="Y340" t="str">
        <v>0.000000</v>
      </c>
      <c r="Z340" t="str">
        <v>0.000000</v>
      </c>
      <c r="AA340" t="str">
        <v>169.453735</v>
      </c>
      <c r="AB340" t="str">
        <v>541.235107</v>
      </c>
      <c r="AC340" t="str">
        <v>0.686913</v>
      </c>
      <c r="AD340" t="str">
        <v>0.5</v>
      </c>
      <c r="AE340" t="str">
        <v>0.80</v>
      </c>
      <c r="AF340" t="str">
        <f>AC340*AD340*AE340*AQ340</f>
        <v>18.448877</v>
      </c>
      <c r="AG340" t="str">
        <v>1.000000</v>
      </c>
      <c r="AH340" t="str">
        <v>62.15</v>
      </c>
      <c r="AI340" t="str">
        <v>61.54</v>
      </c>
      <c r="AJ340" t="str">
        <v>25.21</v>
      </c>
      <c r="AK340" t="str">
        <v>24.25</v>
      </c>
      <c r="AL340" t="str">
        <f>(AK340-AJ340)*(AJ340*0+0)+AK340</f>
        <v>24.25</v>
      </c>
      <c r="AM340" t="str">
        <v>101.52</v>
      </c>
      <c r="AN340" t="str">
        <v>79.7</v>
      </c>
      <c r="AO340" t="str">
        <v>79.8</v>
      </c>
      <c r="AP340" t="str">
        <v>-0.2</v>
      </c>
      <c r="AQ340" t="str">
        <v>67</v>
      </c>
      <c r="AR340" t="str">
        <v>3.814</v>
      </c>
      <c r="AS340" t="str">
        <v>12:20:10</v>
      </c>
      <c r="AT340" t="str">
        <v>2025-01-29</v>
      </c>
      <c r="AU340" t="str">
        <v>-1.49</v>
      </c>
      <c r="AV340" t="str">
        <v>1</v>
      </c>
      <c r="AW340" t="str">
        <v>0.001</v>
      </c>
      <c r="AX340" t="str">
        <v>0.001</v>
      </c>
      <c r="AY340" t="str">
        <v>0.004</v>
      </c>
      <c r="AZ340" t="str">
        <v>0.628</v>
      </c>
      <c r="BA340" t="str">
        <v>-0.135</v>
      </c>
      <c r="BB340" t="str">
        <v>-0.387</v>
      </c>
      <c r="BC340" t="str">
        <v>1</v>
      </c>
      <c r="BD340" t="str">
        <v>75</v>
      </c>
      <c r="BE340" t="str">
        <v>0.001</v>
      </c>
      <c r="BF340" t="str">
        <v>2.000000</v>
      </c>
      <c r="BG340" t="str">
        <v>0.058905</v>
      </c>
      <c r="BH340" t="str">
        <v>0.000000</v>
      </c>
      <c r="BI340" t="str">
        <v>0.029230</v>
      </c>
      <c r="BJ340" t="str">
        <v>0.000000</v>
      </c>
      <c r="BK340" t="str">
        <v>0.000000</v>
      </c>
      <c r="BL340" t="str">
        <v>-0.000068</v>
      </c>
      <c r="BM340" t="str">
        <v>standard</v>
      </c>
      <c r="BN340" t="str">
        <v>0</v>
      </c>
      <c r="BO340" t="str">
        <v>rectangular</v>
      </c>
      <c r="BP340" t="str">
        <v>7000</v>
      </c>
      <c r="BQ340" t="str">
        <v>500</v>
      </c>
      <c r="BR340" t="str">
        <v>1.000000</v>
      </c>
      <c r="BS340" t="str">
        <v>2.000000</v>
      </c>
      <c r="BT340" t="str">
        <v>55537</v>
      </c>
      <c r="BU340" t="str">
        <v>55537</v>
      </c>
      <c r="BV340" t="str">
        <v>55537</v>
      </c>
      <c r="BW340" t="str">
        <v>0.000000</v>
      </c>
      <c r="BX340" t="str">
        <v>-9999</v>
      </c>
      <c r="BY340" t="str">
        <v>0.000000</v>
      </c>
      <c r="BZ340" t="str">
        <v>0.000000</v>
      </c>
      <c r="CA340" t="str">
        <v>0.000000</v>
      </c>
      <c r="CB340" t="str">
        <v>0.000000</v>
      </c>
      <c r="CC340" t="str">
        <v>2.457854</v>
      </c>
      <c r="CD340" t="str">
        <v>2.500277</v>
      </c>
      <c r="CE340" t="str">
        <v>1.073237</v>
      </c>
      <c r="CF340" t="str">
        <v>0.762625</v>
      </c>
      <c r="CG340" t="str">
        <v>0.270435</v>
      </c>
      <c r="CH340" t="str">
        <v>-0.008942</v>
      </c>
      <c r="CI340" t="str">
        <v>0.953864</v>
      </c>
      <c r="CJ340" t="str">
        <v>0.165751</v>
      </c>
      <c r="CK340" t="str">
        <v>169.453735</v>
      </c>
      <c r="CL340" t="str">
        <v>0.001146</v>
      </c>
      <c r="CM340" t="str">
        <v>2.363673</v>
      </c>
      <c r="CN340" t="str">
        <v>0.000005</v>
      </c>
      <c r="CO340" t="str">
        <v>1.000000</v>
      </c>
      <c r="CP340" t="str">
        <v>2.399535</v>
      </c>
      <c r="CQ340" t="str">
        <v>0.000012</v>
      </c>
      <c r="CR340" t="str">
        <v>1.000000</v>
      </c>
      <c r="CS340" t="str">
        <v>0.601056</v>
      </c>
      <c r="CT340" t="str">
        <v>0.600294</v>
      </c>
      <c r="CU340" t="str">
        <v>0.107352</v>
      </c>
      <c r="CV340" t="str">
        <v>0.000000</v>
      </c>
      <c r="CW340" t="str">
        <v>PSF-01163_20250129122618_102</v>
      </c>
      <c r="CX340" t="str">
        <v>PFA-00994</v>
      </c>
      <c r="CY340" t="str">
        <v>PSA-00994</v>
      </c>
      <c r="CZ340" t="str">
        <v>PSF-01163</v>
      </c>
      <c r="DA340" t="str">
        <v>RHS-01998</v>
      </c>
      <c r="DB340" t="str">
        <v>3.0.0</v>
      </c>
      <c r="DC340" t="str">
        <v>2025-01-13T08:33:48.201Z</v>
      </c>
    </row>
    <row r="341">
      <c r="A341" t="str">
        <v>338</v>
      </c>
      <c r="B341" t="str">
        <v>12:26:57</v>
      </c>
      <c r="C341" t="str">
        <v>2025-01-29</v>
      </c>
      <c r="D341" t="str">
        <v>K_lowfl_medbth</v>
      </c>
      <c r="E341" t="str">
        <v>Karina Guo</v>
      </c>
      <c r="F341" t="str">
        <v/>
      </c>
      <c r="G341" t="str">
        <v/>
      </c>
      <c r="H341" t="str">
        <v>314</v>
      </c>
      <c r="I341" t="str">
        <v>Low</v>
      </c>
      <c r="J341" t="str">
        <f>1/((1/L341)-(1/K341))</f>
        <v>0.066136</v>
      </c>
      <c r="K341" t="str">
        <f>BH341+(BI341*AN341)+(BJ341*AN341*POWER(V341,2))+(BK341*AN341*V341)+(BL341*POWER(AN341,2))</f>
        <v>1.904192</v>
      </c>
      <c r="L341" t="str">
        <f>((M341/1000)*(1000-((T341+S341)/2)))/(T341-S341)</f>
        <v>0.063916</v>
      </c>
      <c r="M341" t="str">
        <f>(AN341*(S341-R341))/(100*U341*(1000-S341))*1000</f>
        <v>0.657582</v>
      </c>
      <c r="N341" t="str">
        <v>2.033624</v>
      </c>
      <c r="O341" t="str">
        <v>1.997451</v>
      </c>
      <c r="P341" t="str">
        <f>0.61365*EXP((17.502*AL341)/(240.97+AL341))</f>
        <v>3.051897</v>
      </c>
      <c r="Q341" t="str">
        <f>P341-N341</f>
        <v>1.018273</v>
      </c>
      <c r="R341" t="str">
        <v>19.675879</v>
      </c>
      <c r="S341" t="str">
        <v>20.032204</v>
      </c>
      <c r="T341" t="str">
        <f>(P341/AM341)*1000</f>
        <v>30.062691</v>
      </c>
      <c r="U341" t="str">
        <f>V341*BG341</f>
        <v>0.441786</v>
      </c>
      <c r="V341" t="str">
        <v>7.500000</v>
      </c>
      <c r="W341" t="str">
        <v>PSF-01163_20250129122657_87f</v>
      </c>
      <c r="X341" t="str">
        <v>0.000000</v>
      </c>
      <c r="Y341" t="str">
        <v>0.000000</v>
      </c>
      <c r="Z341" t="str">
        <v>0.000000</v>
      </c>
      <c r="AA341" t="str">
        <v>140.730865</v>
      </c>
      <c r="AB341" t="str">
        <v>519.133667</v>
      </c>
      <c r="AC341" t="str">
        <v>0.728912</v>
      </c>
      <c r="AD341" t="str">
        <v>0.5</v>
      </c>
      <c r="AE341" t="str">
        <v>0.80</v>
      </c>
      <c r="AF341" t="str">
        <f>AC341*AD341*AE341*AQ341</f>
        <v>18.006483</v>
      </c>
      <c r="AG341" t="str">
        <v>1.000000</v>
      </c>
      <c r="AH341" t="str">
        <v>63.13</v>
      </c>
      <c r="AI341" t="str">
        <v>62.01</v>
      </c>
      <c r="AJ341" t="str">
        <v>25.22</v>
      </c>
      <c r="AK341" t="str">
        <v>24.31</v>
      </c>
      <c r="AL341" t="str">
        <f>(AK341-AJ341)*(AJ341*0+0)+AK341</f>
        <v>24.31</v>
      </c>
      <c r="AM341" t="str">
        <v>101.52</v>
      </c>
      <c r="AN341" t="str">
        <v>79.9</v>
      </c>
      <c r="AO341" t="str">
        <v>69.1</v>
      </c>
      <c r="AP341" t="str">
        <v>13.5</v>
      </c>
      <c r="AQ341" t="str">
        <v>62</v>
      </c>
      <c r="AR341" t="str">
        <v>3.812</v>
      </c>
      <c r="AS341" t="str">
        <v>12:20:10</v>
      </c>
      <c r="AT341" t="str">
        <v>2025-01-29</v>
      </c>
      <c r="AU341" t="str">
        <v>-1.49</v>
      </c>
      <c r="AV341" t="str">
        <v>1</v>
      </c>
      <c r="AW341" t="str">
        <v>0.001</v>
      </c>
      <c r="AX341" t="str">
        <v>0.000</v>
      </c>
      <c r="AY341" t="str">
        <v>0.002</v>
      </c>
      <c r="AZ341" t="str">
        <v>0.084</v>
      </c>
      <c r="BA341" t="str">
        <v>0.585</v>
      </c>
      <c r="BB341" t="str">
        <v>1.348</v>
      </c>
      <c r="BC341" t="str">
        <v>1</v>
      </c>
      <c r="BD341" t="str">
        <v>75</v>
      </c>
      <c r="BE341" t="str">
        <v>0.001</v>
      </c>
      <c r="BF341" t="str">
        <v>2.000000</v>
      </c>
      <c r="BG341" t="str">
        <v>0.058905</v>
      </c>
      <c r="BH341" t="str">
        <v>0.000000</v>
      </c>
      <c r="BI341" t="str">
        <v>0.029230</v>
      </c>
      <c r="BJ341" t="str">
        <v>0.000000</v>
      </c>
      <c r="BK341" t="str">
        <v>0.000000</v>
      </c>
      <c r="BL341" t="str">
        <v>-0.000068</v>
      </c>
      <c r="BM341" t="str">
        <v>standard</v>
      </c>
      <c r="BN341" t="str">
        <v>0</v>
      </c>
      <c r="BO341" t="str">
        <v>rectangular</v>
      </c>
      <c r="BP341" t="str">
        <v>7000</v>
      </c>
      <c r="BQ341" t="str">
        <v>500</v>
      </c>
      <c r="BR341" t="str">
        <v>1.000000</v>
      </c>
      <c r="BS341" t="str">
        <v>2.000000</v>
      </c>
      <c r="BT341" t="str">
        <v>55537</v>
      </c>
      <c r="BU341" t="str">
        <v>55537</v>
      </c>
      <c r="BV341" t="str">
        <v>55537</v>
      </c>
      <c r="BW341" t="str">
        <v>0.000000</v>
      </c>
      <c r="BX341" t="str">
        <v>-9999</v>
      </c>
      <c r="BY341" t="str">
        <v>0.000000</v>
      </c>
      <c r="BZ341" t="str">
        <v>0.000000</v>
      </c>
      <c r="CA341" t="str">
        <v>0.000000</v>
      </c>
      <c r="CB341" t="str">
        <v>0.000000</v>
      </c>
      <c r="CC341" t="str">
        <v>2.458463</v>
      </c>
      <c r="CD341" t="str">
        <v>2.501601</v>
      </c>
      <c r="CE341" t="str">
        <v>1.074463</v>
      </c>
      <c r="CF341" t="str">
        <v>0.739294</v>
      </c>
      <c r="CG341" t="str">
        <v>0.270360</v>
      </c>
      <c r="CH341" t="str">
        <v>-0.008274</v>
      </c>
      <c r="CI341" t="str">
        <v>0.954999</v>
      </c>
      <c r="CJ341" t="str">
        <v>0.161066</v>
      </c>
      <c r="CK341" t="str">
        <v>140.730865</v>
      </c>
      <c r="CL341" t="str">
        <v>0.001122</v>
      </c>
      <c r="CM341" t="str">
        <v>2.363673</v>
      </c>
      <c r="CN341" t="str">
        <v>0.000005</v>
      </c>
      <c r="CO341" t="str">
        <v>1.000000</v>
      </c>
      <c r="CP341" t="str">
        <v>2.399535</v>
      </c>
      <c r="CQ341" t="str">
        <v>0.000012</v>
      </c>
      <c r="CR341" t="str">
        <v>1.000000</v>
      </c>
      <c r="CS341" t="str">
        <v>0.601056</v>
      </c>
      <c r="CT341" t="str">
        <v>0.600294</v>
      </c>
      <c r="CU341" t="str">
        <v>0.107352</v>
      </c>
      <c r="CV341" t="str">
        <v>0.000000</v>
      </c>
      <c r="CW341" t="str">
        <v>PSF-01163_20250129122657_87f</v>
      </c>
      <c r="CX341" t="str">
        <v>PFA-00994</v>
      </c>
      <c r="CY341" t="str">
        <v>PSA-00994</v>
      </c>
      <c r="CZ341" t="str">
        <v>PSF-01163</v>
      </c>
      <c r="DA341" t="str">
        <v>RHS-01998</v>
      </c>
      <c r="DB341" t="str">
        <v>3.0.0</v>
      </c>
      <c r="DC341" t="str">
        <v>2025-01-13T08:33:48.201Z</v>
      </c>
    </row>
    <row r="342">
      <c r="A342" t="str">
        <v>339</v>
      </c>
      <c r="B342" t="str">
        <v>12:27:30</v>
      </c>
      <c r="C342" t="str">
        <v>2025-01-29</v>
      </c>
      <c r="D342" t="str">
        <v>K_lowfl_medbth</v>
      </c>
      <c r="E342" t="str">
        <v>Karina Guo</v>
      </c>
      <c r="F342" t="str">
        <v/>
      </c>
      <c r="G342" t="str">
        <v/>
      </c>
      <c r="H342" t="str">
        <v>314</v>
      </c>
      <c r="I342" t="str">
        <v>Low</v>
      </c>
      <c r="J342" t="str">
        <f>1/((1/L342)-(1/K342))</f>
        <v>0.050767</v>
      </c>
      <c r="K342" t="str">
        <f>BH342+(BI342*AN342)+(BJ342*AN342*POWER(V342,2))+(BK342*AN342*V342)+(BL342*POWER(AN342,2))</f>
        <v>1.901939</v>
      </c>
      <c r="L342" t="str">
        <f>((M342/1000)*(1000-((T342+S342)/2)))/(T342-S342)</f>
        <v>0.049447</v>
      </c>
      <c r="M342" t="str">
        <f>(AN342*(S342-R342))/(100*U342*(1000-S342))*1000</f>
        <v>0.534911</v>
      </c>
      <c r="N342" t="str">
        <v>2.019091</v>
      </c>
      <c r="O342" t="str">
        <v>1.989619</v>
      </c>
      <c r="P342" t="str">
        <f>0.61365*EXP((17.502*AL342)/(240.97+AL342))</f>
        <v>3.089556</v>
      </c>
      <c r="Q342" t="str">
        <f>P342-N342</f>
        <v>1.070465</v>
      </c>
      <c r="R342" t="str">
        <v>19.600569</v>
      </c>
      <c r="S342" t="str">
        <v>19.890905</v>
      </c>
      <c r="T342" t="str">
        <f>(P342/AM342)*1000</f>
        <v>30.436506</v>
      </c>
      <c r="U342" t="str">
        <f>V342*BG342</f>
        <v>0.441786</v>
      </c>
      <c r="V342" t="str">
        <v>7.500000</v>
      </c>
      <c r="W342" t="str">
        <v>PSF-01163_20250129122730_155</v>
      </c>
      <c r="X342" t="str">
        <v>0.000000</v>
      </c>
      <c r="Y342" t="str">
        <v>0.000000</v>
      </c>
      <c r="Z342" t="str">
        <v>0.000000</v>
      </c>
      <c r="AA342" t="str">
        <v>135.201935</v>
      </c>
      <c r="AB342" t="str">
        <v>494.640839</v>
      </c>
      <c r="AC342" t="str">
        <v>0.726666</v>
      </c>
      <c r="AD342" t="str">
        <v>0.5</v>
      </c>
      <c r="AE342" t="str">
        <v>0.80</v>
      </c>
      <c r="AF342" t="str">
        <f>AC342*AD342*AE342*AQ342</f>
        <v>17.485491</v>
      </c>
      <c r="AG342" t="str">
        <v>1.000000</v>
      </c>
      <c r="AH342" t="str">
        <v>62.65</v>
      </c>
      <c r="AI342" t="str">
        <v>61.74</v>
      </c>
      <c r="AJ342" t="str">
        <v>25.23</v>
      </c>
      <c r="AK342" t="str">
        <v>24.52</v>
      </c>
      <c r="AL342" t="str">
        <f>(AK342-AJ342)*(AJ342*0+0)+AK342</f>
        <v>24.52</v>
      </c>
      <c r="AM342" t="str">
        <v>101.51</v>
      </c>
      <c r="AN342" t="str">
        <v>79.8</v>
      </c>
      <c r="AO342" t="str">
        <v>79.8</v>
      </c>
      <c r="AP342" t="str">
        <v>-0.1</v>
      </c>
      <c r="AQ342" t="str">
        <v>60</v>
      </c>
      <c r="AR342" t="str">
        <v>3.811</v>
      </c>
      <c r="AS342" t="str">
        <v>12:20:10</v>
      </c>
      <c r="AT342" t="str">
        <v>2025-01-29</v>
      </c>
      <c r="AU342" t="str">
        <v>-1.49</v>
      </c>
      <c r="AV342" t="str">
        <v>1</v>
      </c>
      <c r="AW342" t="str">
        <v>0.000</v>
      </c>
      <c r="AX342" t="str">
        <v>0.000</v>
      </c>
      <c r="AY342" t="str">
        <v>0.002</v>
      </c>
      <c r="AZ342" t="str">
        <v>0.456</v>
      </c>
      <c r="BA342" t="str">
        <v>0.854</v>
      </c>
      <c r="BB342" t="str">
        <v>1.105</v>
      </c>
      <c r="BC342" t="str">
        <v>1</v>
      </c>
      <c r="BD342" t="str">
        <v>75</v>
      </c>
      <c r="BE342" t="str">
        <v>0.001</v>
      </c>
      <c r="BF342" t="str">
        <v>2.000000</v>
      </c>
      <c r="BG342" t="str">
        <v>0.058905</v>
      </c>
      <c r="BH342" t="str">
        <v>0.000000</v>
      </c>
      <c r="BI342" t="str">
        <v>0.029230</v>
      </c>
      <c r="BJ342" t="str">
        <v>0.000000</v>
      </c>
      <c r="BK342" t="str">
        <v>0.000000</v>
      </c>
      <c r="BL342" t="str">
        <v>-0.000068</v>
      </c>
      <c r="BM342" t="str">
        <v>standard</v>
      </c>
      <c r="BN342" t="str">
        <v>0</v>
      </c>
      <c r="BO342" t="str">
        <v>rectangular</v>
      </c>
      <c r="BP342" t="str">
        <v>7000</v>
      </c>
      <c r="BQ342" t="str">
        <v>500</v>
      </c>
      <c r="BR342" t="str">
        <v>1.000000</v>
      </c>
      <c r="BS342" t="str">
        <v>2.000000</v>
      </c>
      <c r="BT342" t="str">
        <v>55537</v>
      </c>
      <c r="BU342" t="str">
        <v>55537</v>
      </c>
      <c r="BV342" t="str">
        <v>55537</v>
      </c>
      <c r="BW342" t="str">
        <v>0.000000</v>
      </c>
      <c r="BX342" t="str">
        <v>-9999</v>
      </c>
      <c r="BY342" t="str">
        <v>0.000000</v>
      </c>
      <c r="BZ342" t="str">
        <v>0.000000</v>
      </c>
      <c r="CA342" t="str">
        <v>0.000000</v>
      </c>
      <c r="CB342" t="str">
        <v>0.000000</v>
      </c>
      <c r="CC342" t="str">
        <v>2.458107</v>
      </c>
      <c r="CD342" t="str">
        <v>2.500949</v>
      </c>
      <c r="CE342" t="str">
        <v>1.073625</v>
      </c>
      <c r="CF342" t="str">
        <v>0.762637</v>
      </c>
      <c r="CG342" t="str">
        <v>0.270278</v>
      </c>
      <c r="CH342" t="str">
        <v>-0.006061</v>
      </c>
      <c r="CI342" t="str">
        <v>0.956157</v>
      </c>
      <c r="CJ342" t="str">
        <v>0.159673</v>
      </c>
      <c r="CK342" t="str">
        <v>135.201935</v>
      </c>
      <c r="CL342" t="str">
        <v>0.001125</v>
      </c>
      <c r="CM342" t="str">
        <v>2.363673</v>
      </c>
      <c r="CN342" t="str">
        <v>0.000005</v>
      </c>
      <c r="CO342" t="str">
        <v>1.000000</v>
      </c>
      <c r="CP342" t="str">
        <v>2.399535</v>
      </c>
      <c r="CQ342" t="str">
        <v>0.000012</v>
      </c>
      <c r="CR342" t="str">
        <v>1.000000</v>
      </c>
      <c r="CS342" t="str">
        <v>0.601056</v>
      </c>
      <c r="CT342" t="str">
        <v>0.600294</v>
      </c>
      <c r="CU342" t="str">
        <v>0.107352</v>
      </c>
      <c r="CV342" t="str">
        <v>0.000000</v>
      </c>
      <c r="CW342" t="str">
        <v>PSF-01163_20250129122730_155</v>
      </c>
      <c r="CX342" t="str">
        <v>PFA-00994</v>
      </c>
      <c r="CY342" t="str">
        <v>PSA-00994</v>
      </c>
      <c r="CZ342" t="str">
        <v>PSF-01163</v>
      </c>
      <c r="DA342" t="str">
        <v>RHS-01998</v>
      </c>
      <c r="DB342" t="str">
        <v>3.0.0</v>
      </c>
      <c r="DC342" t="str">
        <v>2025-01-13T08:33:48.201Z</v>
      </c>
    </row>
    <row r="343">
      <c r="A343" t="str">
        <v>340</v>
      </c>
      <c r="B343" t="str">
        <v>12:27:52</v>
      </c>
      <c r="C343" t="str">
        <v>2025-01-29</v>
      </c>
      <c r="D343" t="str">
        <v>K_lowfl_medbth</v>
      </c>
      <c r="E343" t="str">
        <v>Karina Guo</v>
      </c>
      <c r="F343" t="str">
        <v/>
      </c>
      <c r="G343" t="str">
        <v/>
      </c>
      <c r="H343" t="str">
        <v>314</v>
      </c>
      <c r="I343" t="str">
        <v>Low</v>
      </c>
      <c r="J343" t="str">
        <f>1/((1/L343)-(1/K343))</f>
        <v>0.046626</v>
      </c>
      <c r="K343" t="str">
        <f>BH343+(BI343*AN343)+(BJ343*AN343*POWER(V343,2))+(BK343*AN343*V343)+(BL343*POWER(AN343,2))</f>
        <v>1.903926</v>
      </c>
      <c r="L343" t="str">
        <f>((M343/1000)*(1000-((T343+S343)/2)))/(T343-S343)</f>
        <v>0.045511</v>
      </c>
      <c r="M343" t="str">
        <f>(AN343*(S343-R343))/(100*U343*(1000-S343))*1000</f>
        <v>0.476141</v>
      </c>
      <c r="N343" t="str">
        <v>2.017069</v>
      </c>
      <c r="O343" t="str">
        <v>1.990869</v>
      </c>
      <c r="P343" t="str">
        <f>0.61365*EXP((17.502*AL343)/(240.97+AL343))</f>
        <v>3.052598</v>
      </c>
      <c r="Q343" t="str">
        <f>P343-N343</f>
        <v>1.035529</v>
      </c>
      <c r="R343" t="str">
        <v>19.611767</v>
      </c>
      <c r="S343" t="str">
        <v>19.869862</v>
      </c>
      <c r="T343" t="str">
        <f>(P343/AM343)*1000</f>
        <v>30.070715</v>
      </c>
      <c r="U343" t="str">
        <f>V343*BG343</f>
        <v>0.441786</v>
      </c>
      <c r="V343" t="str">
        <v>7.500000</v>
      </c>
      <c r="W343" t="str">
        <v>PSF-01163_20250129122752_e2d</v>
      </c>
      <c r="X343" t="str">
        <v>0.000000</v>
      </c>
      <c r="Y343" t="str">
        <v>0.000000</v>
      </c>
      <c r="Z343" t="str">
        <v>0.000000</v>
      </c>
      <c r="AA343" t="str">
        <v>133.688812</v>
      </c>
      <c r="AB343" t="str">
        <v>489.226685</v>
      </c>
      <c r="AC343" t="str">
        <v>0.726734</v>
      </c>
      <c r="AD343" t="str">
        <v>0.5</v>
      </c>
      <c r="AE343" t="str">
        <v>0.80</v>
      </c>
      <c r="AF343" t="str">
        <f>AC343*AD343*AE343*AQ343</f>
        <v>18.848675</v>
      </c>
      <c r="AG343" t="str">
        <v>1.000000</v>
      </c>
      <c r="AH343" t="str">
        <v>62.57</v>
      </c>
      <c r="AI343" t="str">
        <v>61.76</v>
      </c>
      <c r="AJ343" t="str">
        <v>25.23</v>
      </c>
      <c r="AK343" t="str">
        <v>24.32</v>
      </c>
      <c r="AL343" t="str">
        <f>(AK343-AJ343)*(AJ343*0+0)+AK343</f>
        <v>24.32</v>
      </c>
      <c r="AM343" t="str">
        <v>101.51</v>
      </c>
      <c r="AN343" t="str">
        <v>79.9</v>
      </c>
      <c r="AO343" t="str">
        <v>69.4</v>
      </c>
      <c r="AP343" t="str">
        <v>13.1</v>
      </c>
      <c r="AQ343" t="str">
        <v>65</v>
      </c>
      <c r="AR343" t="str">
        <v>3.784</v>
      </c>
      <c r="AS343" t="str">
        <v>12:20:10</v>
      </c>
      <c r="AT343" t="str">
        <v>2025-01-29</v>
      </c>
      <c r="AU343" t="str">
        <v>-1.49</v>
      </c>
      <c r="AV343" t="str">
        <v>1</v>
      </c>
      <c r="AW343" t="str">
        <v>-0.001</v>
      </c>
      <c r="AX343" t="str">
        <v>-0.000</v>
      </c>
      <c r="AY343" t="str">
        <v>0.002</v>
      </c>
      <c r="AZ343" t="str">
        <v>-0.065</v>
      </c>
      <c r="BA343" t="str">
        <v>0.058</v>
      </c>
      <c r="BB343" t="str">
        <v>-0.546</v>
      </c>
      <c r="BC343" t="str">
        <v>1</v>
      </c>
      <c r="BD343" t="str">
        <v>75</v>
      </c>
      <c r="BE343" t="str">
        <v>0.001</v>
      </c>
      <c r="BF343" t="str">
        <v>2.000000</v>
      </c>
      <c r="BG343" t="str">
        <v>0.058905</v>
      </c>
      <c r="BH343" t="str">
        <v>0.000000</v>
      </c>
      <c r="BI343" t="str">
        <v>0.029230</v>
      </c>
      <c r="BJ343" t="str">
        <v>0.000000</v>
      </c>
      <c r="BK343" t="str">
        <v>0.000000</v>
      </c>
      <c r="BL343" t="str">
        <v>-0.000068</v>
      </c>
      <c r="BM343" t="str">
        <v>standard</v>
      </c>
      <c r="BN343" t="str">
        <v>0</v>
      </c>
      <c r="BO343" t="str">
        <v>rectangular</v>
      </c>
      <c r="BP343" t="str">
        <v>7000</v>
      </c>
      <c r="BQ343" t="str">
        <v>500</v>
      </c>
      <c r="BR343" t="str">
        <v>1.000000</v>
      </c>
      <c r="BS343" t="str">
        <v>2.000000</v>
      </c>
      <c r="BT343" t="str">
        <v>55537</v>
      </c>
      <c r="BU343" t="str">
        <v>55537</v>
      </c>
      <c r="BV343" t="str">
        <v>55537</v>
      </c>
      <c r="BW343" t="str">
        <v>0.000000</v>
      </c>
      <c r="BX343" t="str">
        <v>-9999</v>
      </c>
      <c r="BY343" t="str">
        <v>0.000000</v>
      </c>
      <c r="BZ343" t="str">
        <v>0.000000</v>
      </c>
      <c r="CA343" t="str">
        <v>0.000000</v>
      </c>
      <c r="CB343" t="str">
        <v>0.000000</v>
      </c>
      <c r="CC343" t="str">
        <v>2.458139</v>
      </c>
      <c r="CD343" t="str">
        <v>2.500844</v>
      </c>
      <c r="CE343" t="str">
        <v>1.074363</v>
      </c>
      <c r="CF343" t="str">
        <v>0.739989</v>
      </c>
      <c r="CG343" t="str">
        <v>0.270237</v>
      </c>
      <c r="CH343" t="str">
        <v>-0.008359</v>
      </c>
      <c r="CI343" t="str">
        <v>0.956831</v>
      </c>
      <c r="CJ343" t="str">
        <v>0.163747</v>
      </c>
      <c r="CK343" t="str">
        <v>133.688812</v>
      </c>
      <c r="CL343" t="str">
        <v>0.001129</v>
      </c>
      <c r="CM343" t="str">
        <v>2.363673</v>
      </c>
      <c r="CN343" t="str">
        <v>0.000005</v>
      </c>
      <c r="CO343" t="str">
        <v>1.000000</v>
      </c>
      <c r="CP343" t="str">
        <v>2.399535</v>
      </c>
      <c r="CQ343" t="str">
        <v>0.000012</v>
      </c>
      <c r="CR343" t="str">
        <v>1.000000</v>
      </c>
      <c r="CS343" t="str">
        <v>0.601056</v>
      </c>
      <c r="CT343" t="str">
        <v>0.600294</v>
      </c>
      <c r="CU343" t="str">
        <v>0.107352</v>
      </c>
      <c r="CV343" t="str">
        <v>0.000000</v>
      </c>
      <c r="CW343" t="str">
        <v>PSF-01163_20250129122752_e2d</v>
      </c>
      <c r="CX343" t="str">
        <v>PFA-00994</v>
      </c>
      <c r="CY343" t="str">
        <v>PSA-00994</v>
      </c>
      <c r="CZ343" t="str">
        <v>PSF-01163</v>
      </c>
      <c r="DA343" t="str">
        <v>RHS-01998</v>
      </c>
      <c r="DB343" t="str">
        <v>3.0.0</v>
      </c>
      <c r="DC343" t="str">
        <v>2025-01-13T08:33:48.201Z</v>
      </c>
    </row>
    <row r="344">
      <c r="A344" t="str">
        <v>341</v>
      </c>
      <c r="B344" t="str">
        <v>12:28:26</v>
      </c>
      <c r="C344" t="str">
        <v>2025-01-29</v>
      </c>
      <c r="D344" t="str">
        <v>K_lowfl_medbth</v>
      </c>
      <c r="E344" t="str">
        <v>Karina Guo</v>
      </c>
      <c r="F344" t="str">
        <v/>
      </c>
      <c r="G344" t="str">
        <v/>
      </c>
      <c r="H344" t="str">
        <v>648</v>
      </c>
      <c r="I344" t="str">
        <v>High</v>
      </c>
      <c r="J344" t="str">
        <f>1/((1/L344)-(1/K344))</f>
        <v>0.010441</v>
      </c>
      <c r="K344" t="str">
        <f>BH344+(BI344*AN344)+(BJ344*AN344*POWER(V344,2))+(BK344*AN344*V344)+(BL344*POWER(AN344,2))</f>
        <v>1.907458</v>
      </c>
      <c r="L344" t="str">
        <f>((M344/1000)*(1000-((T344+S344)/2)))/(T344-S344)</f>
        <v>0.010384</v>
      </c>
      <c r="M344" t="str">
        <f>(AN344*(S344-R344))/(100*U344*(1000-S344))*1000</f>
        <v>0.114675</v>
      </c>
      <c r="N344" t="str">
        <v>1.991122</v>
      </c>
      <c r="O344" t="str">
        <v>1.984826</v>
      </c>
      <c r="P344" t="str">
        <f>0.61365*EXP((17.502*AL344)/(240.97+AL344))</f>
        <v>3.084154</v>
      </c>
      <c r="Q344" t="str">
        <f>P344-N344</f>
        <v>1.093032</v>
      </c>
      <c r="R344" t="str">
        <v>19.552668</v>
      </c>
      <c r="S344" t="str">
        <v>19.614697</v>
      </c>
      <c r="T344" t="str">
        <f>(P344/AM344)*1000</f>
        <v>30.382240</v>
      </c>
      <c r="U344" t="str">
        <f>V344*BG344</f>
        <v>0.441786</v>
      </c>
      <c r="V344" t="str">
        <v>7.500000</v>
      </c>
      <c r="W344" t="str">
        <v>PSF-01163_20250129122826_556</v>
      </c>
      <c r="X344" t="str">
        <v>0.000000</v>
      </c>
      <c r="Y344" t="str">
        <v>0.000000</v>
      </c>
      <c r="Z344" t="str">
        <v>0.000000</v>
      </c>
      <c r="AA344" t="str">
        <v>164.432648</v>
      </c>
      <c r="AB344" t="str">
        <v>601.655945</v>
      </c>
      <c r="AC344" t="str">
        <v>0.726700</v>
      </c>
      <c r="AD344" t="str">
        <v>0.5</v>
      </c>
      <c r="AE344" t="str">
        <v>0.80</v>
      </c>
      <c r="AF344" t="str">
        <f>AC344*AD344*AE344*AQ344</f>
        <v>18.559490</v>
      </c>
      <c r="AG344" t="str">
        <v>1.000000</v>
      </c>
      <c r="AH344" t="str">
        <v>61.75</v>
      </c>
      <c r="AI344" t="str">
        <v>61.55</v>
      </c>
      <c r="AJ344" t="str">
        <v>25.24</v>
      </c>
      <c r="AK344" t="str">
        <v>24.49</v>
      </c>
      <c r="AL344" t="str">
        <f>(AK344-AJ344)*(AJ344*0+0)+AK344</f>
        <v>24.49</v>
      </c>
      <c r="AM344" t="str">
        <v>101.51</v>
      </c>
      <c r="AN344" t="str">
        <v>80.1</v>
      </c>
      <c r="AO344" t="str">
        <v>79.3</v>
      </c>
      <c r="AP344" t="str">
        <v>0.9</v>
      </c>
      <c r="AQ344" t="str">
        <v>64</v>
      </c>
      <c r="AR344" t="str">
        <v>3.811</v>
      </c>
      <c r="AS344" t="str">
        <v>12:20:10</v>
      </c>
      <c r="AT344" t="str">
        <v>2025-01-29</v>
      </c>
      <c r="AU344" t="str">
        <v>-1.49</v>
      </c>
      <c r="AV344" t="str">
        <v>1</v>
      </c>
      <c r="AW344" t="str">
        <v>-0.000</v>
      </c>
      <c r="AX344" t="str">
        <v>0.000</v>
      </c>
      <c r="AY344" t="str">
        <v>0.002</v>
      </c>
      <c r="AZ344" t="str">
        <v>0.383</v>
      </c>
      <c r="BA344" t="str">
        <v>0.390</v>
      </c>
      <c r="BB344" t="str">
        <v>0.076</v>
      </c>
      <c r="BC344" t="str">
        <v>1</v>
      </c>
      <c r="BD344" t="str">
        <v>75</v>
      </c>
      <c r="BE344" t="str">
        <v>0.001</v>
      </c>
      <c r="BF344" t="str">
        <v>2.000000</v>
      </c>
      <c r="BG344" t="str">
        <v>0.058905</v>
      </c>
      <c r="BH344" t="str">
        <v>0.000000</v>
      </c>
      <c r="BI344" t="str">
        <v>0.029230</v>
      </c>
      <c r="BJ344" t="str">
        <v>0.000000</v>
      </c>
      <c r="BK344" t="str">
        <v>0.000000</v>
      </c>
      <c r="BL344" t="str">
        <v>-0.000068</v>
      </c>
      <c r="BM344" t="str">
        <v>standard</v>
      </c>
      <c r="BN344" t="str">
        <v>0</v>
      </c>
      <c r="BO344" t="str">
        <v>rectangular</v>
      </c>
      <c r="BP344" t="str">
        <v>7000</v>
      </c>
      <c r="BQ344" t="str">
        <v>500</v>
      </c>
      <c r="BR344" t="str">
        <v>1.000000</v>
      </c>
      <c r="BS344" t="str">
        <v>2.000000</v>
      </c>
      <c r="BT344" t="str">
        <v>55537</v>
      </c>
      <c r="BU344" t="str">
        <v>55537</v>
      </c>
      <c r="BV344" t="str">
        <v>55537</v>
      </c>
      <c r="BW344" t="str">
        <v>0.000000</v>
      </c>
      <c r="BX344" t="str">
        <v>-9999</v>
      </c>
      <c r="BY344" t="str">
        <v>0.000000</v>
      </c>
      <c r="BZ344" t="str">
        <v>0.000000</v>
      </c>
      <c r="CA344" t="str">
        <v>0.000000</v>
      </c>
      <c r="CB344" t="str">
        <v>0.000000</v>
      </c>
      <c r="CC344" t="str">
        <v>2.457865</v>
      </c>
      <c r="CD344" t="str">
        <v>2.499721</v>
      </c>
      <c r="CE344" t="str">
        <v>1.075678</v>
      </c>
      <c r="CF344" t="str">
        <v>0.761476</v>
      </c>
      <c r="CG344" t="str">
        <v>0.270176</v>
      </c>
      <c r="CH344" t="str">
        <v>-0.006497</v>
      </c>
      <c r="CI344" t="str">
        <v>0.957970</v>
      </c>
      <c r="CJ344" t="str">
        <v>0.162884</v>
      </c>
      <c r="CK344" t="str">
        <v>164.432648</v>
      </c>
      <c r="CL344" t="str">
        <v>0.001132</v>
      </c>
      <c r="CM344" t="str">
        <v>2.363673</v>
      </c>
      <c r="CN344" t="str">
        <v>0.000005</v>
      </c>
      <c r="CO344" t="str">
        <v>1.000000</v>
      </c>
      <c r="CP344" t="str">
        <v>2.399535</v>
      </c>
      <c r="CQ344" t="str">
        <v>0.000012</v>
      </c>
      <c r="CR344" t="str">
        <v>1.000000</v>
      </c>
      <c r="CS344" t="str">
        <v>0.601056</v>
      </c>
      <c r="CT344" t="str">
        <v>0.600294</v>
      </c>
      <c r="CU344" t="str">
        <v>0.107352</v>
      </c>
      <c r="CV344" t="str">
        <v>0.000000</v>
      </c>
      <c r="CW344" t="str">
        <v>PSF-01163_20250129122826_556</v>
      </c>
      <c r="CX344" t="str">
        <v>PFA-00994</v>
      </c>
      <c r="CY344" t="str">
        <v>PSA-00994</v>
      </c>
      <c r="CZ344" t="str">
        <v>PSF-01163</v>
      </c>
      <c r="DA344" t="str">
        <v>RHS-01998</v>
      </c>
      <c r="DB344" t="str">
        <v>3.0.0</v>
      </c>
      <c r="DC344" t="str">
        <v>2025-01-13T08:33:48.201Z</v>
      </c>
    </row>
    <row r="345">
      <c r="A345" t="str">
        <v>342</v>
      </c>
      <c r="B345" t="str">
        <v>12:29:15</v>
      </c>
      <c r="C345" t="str">
        <v>2025-01-29</v>
      </c>
      <c r="D345" t="str">
        <v>K_lowfl_medbth</v>
      </c>
      <c r="E345" t="str">
        <v>Karina Guo</v>
      </c>
      <c r="F345" t="str">
        <v/>
      </c>
      <c r="G345" t="str">
        <v/>
      </c>
      <c r="H345" t="str">
        <v>648</v>
      </c>
      <c r="I345" t="str">
        <v>High</v>
      </c>
      <c r="J345" t="str">
        <f>1/((1/L345)-(1/K345))</f>
        <v>0.008647</v>
      </c>
      <c r="K345" t="str">
        <f>BH345+(BI345*AN345)+(BJ345*AN345*POWER(V345,2))+(BK345*AN345*V345)+(BL345*POWER(AN345,2))</f>
        <v>1.901663</v>
      </c>
      <c r="L345" t="str">
        <f>((M345/1000)*(1000-((T345+S345)/2)))/(T345-S345)</f>
        <v>0.008608</v>
      </c>
      <c r="M345" t="str">
        <f>(AN345*(S345-R345))/(100*U345*(1000-S345))*1000</f>
        <v>0.097147</v>
      </c>
      <c r="N345" t="str">
        <v>1.987731</v>
      </c>
      <c r="O345" t="str">
        <v>1.982376</v>
      </c>
      <c r="P345" t="str">
        <f>0.61365*EXP((17.502*AL345)/(240.97+AL345))</f>
        <v>3.104620</v>
      </c>
      <c r="Q345" t="str">
        <f>P345-N345</f>
        <v>1.116890</v>
      </c>
      <c r="R345" t="str">
        <v>19.529541</v>
      </c>
      <c r="S345" t="str">
        <v>19.582298</v>
      </c>
      <c r="T345" t="str">
        <f>(P345/AM345)*1000</f>
        <v>30.585434</v>
      </c>
      <c r="U345" t="str">
        <f>V345*BG345</f>
        <v>0.441786</v>
      </c>
      <c r="V345" t="str">
        <v>7.500000</v>
      </c>
      <c r="W345" t="str">
        <v>PSF-01163_20250129122915_b56</v>
      </c>
      <c r="X345" t="str">
        <v>0.000000</v>
      </c>
      <c r="Y345" t="str">
        <v>0.000000</v>
      </c>
      <c r="Z345" t="str">
        <v>0.000000</v>
      </c>
      <c r="AA345" t="str">
        <v>165.916092</v>
      </c>
      <c r="AB345" t="str">
        <v>609.838501</v>
      </c>
      <c r="AC345" t="str">
        <v>0.727934</v>
      </c>
      <c r="AD345" t="str">
        <v>0.5</v>
      </c>
      <c r="AE345" t="str">
        <v>0.80</v>
      </c>
      <c r="AF345" t="str">
        <f>AC345*AD345*AE345*AQ345</f>
        <v>20.789183</v>
      </c>
      <c r="AG345" t="str">
        <v>1.000000</v>
      </c>
      <c r="AH345" t="str">
        <v>61.63</v>
      </c>
      <c r="AI345" t="str">
        <v>61.47</v>
      </c>
      <c r="AJ345" t="str">
        <v>25.24</v>
      </c>
      <c r="AK345" t="str">
        <v>24.60</v>
      </c>
      <c r="AL345" t="str">
        <f>(AK345-AJ345)*(AJ345*0+0)+AK345</f>
        <v>24.60</v>
      </c>
      <c r="AM345" t="str">
        <v>101.51</v>
      </c>
      <c r="AN345" t="str">
        <v>79.8</v>
      </c>
      <c r="AO345" t="str">
        <v>79.6</v>
      </c>
      <c r="AP345" t="str">
        <v>0.2</v>
      </c>
      <c r="AQ345" t="str">
        <v>71</v>
      </c>
      <c r="AR345" t="str">
        <v>3.810</v>
      </c>
      <c r="AS345" t="str">
        <v>12:20:10</v>
      </c>
      <c r="AT345" t="str">
        <v>2025-01-29</v>
      </c>
      <c r="AU345" t="str">
        <v>-1.49</v>
      </c>
      <c r="AV345" t="str">
        <v>1</v>
      </c>
      <c r="AW345" t="str">
        <v>0.000</v>
      </c>
      <c r="AX345" t="str">
        <v>0.000</v>
      </c>
      <c r="AY345" t="str">
        <v>0.001</v>
      </c>
      <c r="AZ345" t="str">
        <v>-0.463</v>
      </c>
      <c r="BA345" t="str">
        <v>-0.035</v>
      </c>
      <c r="BB345" t="str">
        <v>4.050</v>
      </c>
      <c r="BC345" t="str">
        <v>1</v>
      </c>
      <c r="BD345" t="str">
        <v>75</v>
      </c>
      <c r="BE345" t="str">
        <v>0.001</v>
      </c>
      <c r="BF345" t="str">
        <v>2.000000</v>
      </c>
      <c r="BG345" t="str">
        <v>0.058905</v>
      </c>
      <c r="BH345" t="str">
        <v>0.000000</v>
      </c>
      <c r="BI345" t="str">
        <v>0.029230</v>
      </c>
      <c r="BJ345" t="str">
        <v>0.000000</v>
      </c>
      <c r="BK345" t="str">
        <v>0.000000</v>
      </c>
      <c r="BL345" t="str">
        <v>-0.000068</v>
      </c>
      <c r="BM345" t="str">
        <v>standard</v>
      </c>
      <c r="BN345" t="str">
        <v>0</v>
      </c>
      <c r="BO345" t="str">
        <v>rectangular</v>
      </c>
      <c r="BP345" t="str">
        <v>7000</v>
      </c>
      <c r="BQ345" t="str">
        <v>500</v>
      </c>
      <c r="BR345" t="str">
        <v>1.000000</v>
      </c>
      <c r="BS345" t="str">
        <v>2.000000</v>
      </c>
      <c r="BT345" t="str">
        <v>55537</v>
      </c>
      <c r="BU345" t="str">
        <v>55537</v>
      </c>
      <c r="BV345" t="str">
        <v>55537</v>
      </c>
      <c r="BW345" t="str">
        <v>0.000000</v>
      </c>
      <c r="BX345" t="str">
        <v>-9999</v>
      </c>
      <c r="BY345" t="str">
        <v>0.000000</v>
      </c>
      <c r="BZ345" t="str">
        <v>0.000000</v>
      </c>
      <c r="CA345" t="str">
        <v>0.000000</v>
      </c>
      <c r="CB345" t="str">
        <v>0.000000</v>
      </c>
      <c r="CC345" t="str">
        <v>2.457753</v>
      </c>
      <c r="CD345" t="str">
        <v>2.499566</v>
      </c>
      <c r="CE345" t="str">
        <v>1.073523</v>
      </c>
      <c r="CF345" t="str">
        <v>0.762131</v>
      </c>
      <c r="CG345" t="str">
        <v>0.270150</v>
      </c>
      <c r="CH345" t="str">
        <v>-0.005282</v>
      </c>
      <c r="CI345" t="str">
        <v>0.959481</v>
      </c>
      <c r="CJ345" t="str">
        <v>0.169451</v>
      </c>
      <c r="CK345" t="str">
        <v>165.916092</v>
      </c>
      <c r="CL345" t="str">
        <v>0.001146</v>
      </c>
      <c r="CM345" t="str">
        <v>2.363673</v>
      </c>
      <c r="CN345" t="str">
        <v>0.000005</v>
      </c>
      <c r="CO345" t="str">
        <v>1.000000</v>
      </c>
      <c r="CP345" t="str">
        <v>2.399535</v>
      </c>
      <c r="CQ345" t="str">
        <v>0.000012</v>
      </c>
      <c r="CR345" t="str">
        <v>1.000000</v>
      </c>
      <c r="CS345" t="str">
        <v>0.601056</v>
      </c>
      <c r="CT345" t="str">
        <v>0.600294</v>
      </c>
      <c r="CU345" t="str">
        <v>0.107352</v>
      </c>
      <c r="CV345" t="str">
        <v>0.000000</v>
      </c>
      <c r="CW345" t="str">
        <v>PSF-01163_20250129122915_b56</v>
      </c>
      <c r="CX345" t="str">
        <v>PFA-00994</v>
      </c>
      <c r="CY345" t="str">
        <v>PSA-00994</v>
      </c>
      <c r="CZ345" t="str">
        <v>PSF-01163</v>
      </c>
      <c r="DA345" t="str">
        <v>RHS-01998</v>
      </c>
      <c r="DB345" t="str">
        <v>3.0.0</v>
      </c>
      <c r="DC345" t="str">
        <v>2025-01-13T08:33:48.201Z</v>
      </c>
    </row>
    <row r="346">
      <c r="A346" t="str">
        <v>343</v>
      </c>
      <c r="B346" t="str">
        <v>12:29:55</v>
      </c>
      <c r="C346" t="str">
        <v>2025-01-29</v>
      </c>
      <c r="D346" t="str">
        <v>K_lowfl_medbth</v>
      </c>
      <c r="E346" t="str">
        <v>Karina Guo</v>
      </c>
      <c r="F346" t="str">
        <v/>
      </c>
      <c r="G346" t="str">
        <v/>
      </c>
      <c r="H346" t="str">
        <v>648</v>
      </c>
      <c r="I346" t="str">
        <v>High</v>
      </c>
      <c r="J346" t="str">
        <f>1/((1/L346)-(1/K346))</f>
        <v>0.018312</v>
      </c>
      <c r="K346" t="str">
        <f>BH346+(BI346*AN346)+(BJ346*AN346*POWER(V346,2))+(BK346*AN346*V346)+(BL346*POWER(AN346,2))</f>
        <v>1.904797</v>
      </c>
      <c r="L346" t="str">
        <f>((M346/1000)*(1000-((T346+S346)/2)))/(T346-S346)</f>
        <v>0.018137</v>
      </c>
      <c r="M346" t="str">
        <f>(AN346*(S346-R346))/(100*U346*(1000-S346))*1000</f>
        <v>0.209285</v>
      </c>
      <c r="N346" t="str">
        <v>1.994011</v>
      </c>
      <c r="O346" t="str">
        <v>1.982500</v>
      </c>
      <c r="P346" t="str">
        <f>0.61365*EXP((17.502*AL346)/(240.97+AL346))</f>
        <v>3.135693</v>
      </c>
      <c r="Q346" t="str">
        <f>P346-N346</f>
        <v>1.141682</v>
      </c>
      <c r="R346" t="str">
        <v>19.530771</v>
      </c>
      <c r="S346" t="str">
        <v>19.644175</v>
      </c>
      <c r="T346" t="str">
        <f>(P346/AM346)*1000</f>
        <v>30.891552</v>
      </c>
      <c r="U346" t="str">
        <f>V346*BG346</f>
        <v>0.441786</v>
      </c>
      <c r="V346" t="str">
        <v>7.500000</v>
      </c>
      <c r="W346" t="str">
        <v>PSF-01163_20250129122955_815</v>
      </c>
      <c r="X346" t="str">
        <v>0.000000</v>
      </c>
      <c r="Y346" t="str">
        <v>0.000000</v>
      </c>
      <c r="Z346" t="str">
        <v>0.000000</v>
      </c>
      <c r="AA346" t="str">
        <v>236.633423</v>
      </c>
      <c r="AB346" t="str">
        <v>653.511292</v>
      </c>
      <c r="AC346" t="str">
        <v>0.637905</v>
      </c>
      <c r="AD346" t="str">
        <v>0.5</v>
      </c>
      <c r="AE346" t="str">
        <v>0.80</v>
      </c>
      <c r="AF346" t="str">
        <f>AC346*AD346*AE346*AQ346</f>
        <v>17.456934</v>
      </c>
      <c r="AG346" t="str">
        <v>1.000000</v>
      </c>
      <c r="AH346" t="str">
        <v>61.82</v>
      </c>
      <c r="AI346" t="str">
        <v>61.46</v>
      </c>
      <c r="AJ346" t="str">
        <v>25.24</v>
      </c>
      <c r="AK346" t="str">
        <v>24.77</v>
      </c>
      <c r="AL346" t="str">
        <f>(AK346-AJ346)*(AJ346*0+0)+AK346</f>
        <v>24.77</v>
      </c>
      <c r="AM346" t="str">
        <v>101.51</v>
      </c>
      <c r="AN346" t="str">
        <v>79.9</v>
      </c>
      <c r="AO346" t="str">
        <v>66.5</v>
      </c>
      <c r="AP346" t="str">
        <v>16.9</v>
      </c>
      <c r="AQ346" t="str">
        <v>68</v>
      </c>
      <c r="AR346" t="str">
        <v>3.809</v>
      </c>
      <c r="AS346" t="str">
        <v>12:20:10</v>
      </c>
      <c r="AT346" t="str">
        <v>2025-01-29</v>
      </c>
      <c r="AU346" t="str">
        <v>-1.49</v>
      </c>
      <c r="AV346" t="str">
        <v>1</v>
      </c>
      <c r="AW346" t="str">
        <v>0.000</v>
      </c>
      <c r="AX346" t="str">
        <v>-0.000</v>
      </c>
      <c r="AY346" t="str">
        <v>0.000</v>
      </c>
      <c r="AZ346" t="str">
        <v>0.284</v>
      </c>
      <c r="BA346" t="str">
        <v>-0.009</v>
      </c>
      <c r="BB346" t="str">
        <v>7.637</v>
      </c>
      <c r="BC346" t="str">
        <v>1</v>
      </c>
      <c r="BD346" t="str">
        <v>75</v>
      </c>
      <c r="BE346" t="str">
        <v>0.001</v>
      </c>
      <c r="BF346" t="str">
        <v>2.000000</v>
      </c>
      <c r="BG346" t="str">
        <v>0.058905</v>
      </c>
      <c r="BH346" t="str">
        <v>0.000000</v>
      </c>
      <c r="BI346" t="str">
        <v>0.029230</v>
      </c>
      <c r="BJ346" t="str">
        <v>0.000000</v>
      </c>
      <c r="BK346" t="str">
        <v>0.000000</v>
      </c>
      <c r="BL346" t="str">
        <v>-0.000068</v>
      </c>
      <c r="BM346" t="str">
        <v>standard</v>
      </c>
      <c r="BN346" t="str">
        <v>0</v>
      </c>
      <c r="BO346" t="str">
        <v>rectangular</v>
      </c>
      <c r="BP346" t="str">
        <v>7000</v>
      </c>
      <c r="BQ346" t="str">
        <v>500</v>
      </c>
      <c r="BR346" t="str">
        <v>1.000000</v>
      </c>
      <c r="BS346" t="str">
        <v>2.000000</v>
      </c>
      <c r="BT346" t="str">
        <v>55537</v>
      </c>
      <c r="BU346" t="str">
        <v>55537</v>
      </c>
      <c r="BV346" t="str">
        <v>55537</v>
      </c>
      <c r="BW346" t="str">
        <v>0.000000</v>
      </c>
      <c r="BX346" t="str">
        <v>-9999</v>
      </c>
      <c r="BY346" t="str">
        <v>0.000000</v>
      </c>
      <c r="BZ346" t="str">
        <v>0.000000</v>
      </c>
      <c r="CA346" t="str">
        <v>0.000000</v>
      </c>
      <c r="CB346" t="str">
        <v>0.000000</v>
      </c>
      <c r="CC346" t="str">
        <v>2.457747</v>
      </c>
      <c r="CD346" t="str">
        <v>2.499818</v>
      </c>
      <c r="CE346" t="str">
        <v>1.074687</v>
      </c>
      <c r="CF346" t="str">
        <v>0.733668</v>
      </c>
      <c r="CG346" t="str">
        <v>0.270125</v>
      </c>
      <c r="CH346" t="str">
        <v>-0.003433</v>
      </c>
      <c r="CI346" t="str">
        <v>0.960632</v>
      </c>
      <c r="CJ346" t="str">
        <v>0.166856</v>
      </c>
      <c r="CK346" t="str">
        <v>236.633423</v>
      </c>
      <c r="CL346" t="str">
        <v>0.001149</v>
      </c>
      <c r="CM346" t="str">
        <v>2.363673</v>
      </c>
      <c r="CN346" t="str">
        <v>0.000005</v>
      </c>
      <c r="CO346" t="str">
        <v>1.000000</v>
      </c>
      <c r="CP346" t="str">
        <v>2.399535</v>
      </c>
      <c r="CQ346" t="str">
        <v>0.000012</v>
      </c>
      <c r="CR346" t="str">
        <v>1.000000</v>
      </c>
      <c r="CS346" t="str">
        <v>0.601056</v>
      </c>
      <c r="CT346" t="str">
        <v>0.600294</v>
      </c>
      <c r="CU346" t="str">
        <v>0.107352</v>
      </c>
      <c r="CV346" t="str">
        <v>0.000000</v>
      </c>
      <c r="CW346" t="str">
        <v>PSF-01163_20250129122955_815</v>
      </c>
      <c r="CX346" t="str">
        <v>PFA-00994</v>
      </c>
      <c r="CY346" t="str">
        <v>PSA-00994</v>
      </c>
      <c r="CZ346" t="str">
        <v>PSF-01163</v>
      </c>
      <c r="DA346" t="str">
        <v>RHS-01998</v>
      </c>
      <c r="DB346" t="str">
        <v>3.0.0</v>
      </c>
      <c r="DC346" t="str">
        <v>2025-01-13T08:33:48.201Z</v>
      </c>
    </row>
    <row r="347">
      <c r="A347" t="str">
        <v>344</v>
      </c>
      <c r="B347" t="str">
        <v>12:30:39</v>
      </c>
      <c r="C347" t="str">
        <v>2025-01-29</v>
      </c>
      <c r="D347" t="str">
        <v>K_lowfl_medbth</v>
      </c>
      <c r="E347" t="str">
        <v>Karina Guo</v>
      </c>
      <c r="F347" t="str">
        <v/>
      </c>
      <c r="G347" t="str">
        <v/>
      </c>
      <c r="H347" t="str">
        <v>356</v>
      </c>
      <c r="I347" t="str">
        <v>High</v>
      </c>
      <c r="J347" t="str">
        <f>1/((1/L347)-(1/K347))</f>
        <v>0.092529</v>
      </c>
      <c r="K347" t="str">
        <f>BH347+(BI347*AN347)+(BJ347*AN347*POWER(V347,2))+(BK347*AN347*V347)+(BL347*POWER(AN347,2))</f>
        <v>1.902895</v>
      </c>
      <c r="L347" t="str">
        <f>((M347/1000)*(1000-((T347+S347)/2)))/(T347-S347)</f>
        <v>0.088238</v>
      </c>
      <c r="M347" t="str">
        <f>(AN347*(S347-R347))/(100*U347*(1000-S347))*1000</f>
        <v>0.897468</v>
      </c>
      <c r="N347" t="str">
        <v>2.017504</v>
      </c>
      <c r="O347" t="str">
        <v>1.968090</v>
      </c>
      <c r="P347" t="str">
        <f>0.61365*EXP((17.502*AL347)/(240.97+AL347))</f>
        <v>3.024259</v>
      </c>
      <c r="Q347" t="str">
        <f>P347-N347</f>
        <v>1.006754</v>
      </c>
      <c r="R347" t="str">
        <v>19.389240</v>
      </c>
      <c r="S347" t="str">
        <v>19.876057</v>
      </c>
      <c r="T347" t="str">
        <f>(P347/AM347)*1000</f>
        <v>29.794405</v>
      </c>
      <c r="U347" t="str">
        <f>V347*BG347</f>
        <v>0.441786</v>
      </c>
      <c r="V347" t="str">
        <v>7.500000</v>
      </c>
      <c r="W347" t="str">
        <v>PSF-01163_20250129123039_091</v>
      </c>
      <c r="X347" t="str">
        <v>0.000000</v>
      </c>
      <c r="Y347" t="str">
        <v>0.000000</v>
      </c>
      <c r="Z347" t="str">
        <v>0.000000</v>
      </c>
      <c r="AA347" t="str">
        <v>119.030357</v>
      </c>
      <c r="AB347" t="str">
        <v>499.593628</v>
      </c>
      <c r="AC347" t="str">
        <v>0.761746</v>
      </c>
      <c r="AD347" t="str">
        <v>0.5</v>
      </c>
      <c r="AE347" t="str">
        <v>0.80</v>
      </c>
      <c r="AF347" t="str">
        <f>AC347*AD347*AE347*AQ347</f>
        <v>22.343777</v>
      </c>
      <c r="AG347" t="str">
        <v>1.000000</v>
      </c>
      <c r="AH347" t="str">
        <v>62.53</v>
      </c>
      <c r="AI347" t="str">
        <v>61.00</v>
      </c>
      <c r="AJ347" t="str">
        <v>25.24</v>
      </c>
      <c r="AK347" t="str">
        <v>24.16</v>
      </c>
      <c r="AL347" t="str">
        <f>(AK347-AJ347)*(AJ347*0+0)+AK347</f>
        <v>24.16</v>
      </c>
      <c r="AM347" t="str">
        <v>101.50</v>
      </c>
      <c r="AN347" t="str">
        <v>79.8</v>
      </c>
      <c r="AO347" t="str">
        <v>75.2</v>
      </c>
      <c r="AP347" t="str">
        <v>5.8</v>
      </c>
      <c r="AQ347" t="str">
        <v>73</v>
      </c>
      <c r="AR347" t="str">
        <v>3.809</v>
      </c>
      <c r="AS347" t="str">
        <v>12:20:10</v>
      </c>
      <c r="AT347" t="str">
        <v>2025-01-29</v>
      </c>
      <c r="AU347" t="str">
        <v>-1.49</v>
      </c>
      <c r="AV347" t="str">
        <v>1</v>
      </c>
      <c r="AW347" t="str">
        <v>0.001</v>
      </c>
      <c r="AX347" t="str">
        <v>-0.000</v>
      </c>
      <c r="AY347" t="str">
        <v>0.002</v>
      </c>
      <c r="AZ347" t="str">
        <v>-0.077</v>
      </c>
      <c r="BA347" t="str">
        <v>-0.039</v>
      </c>
      <c r="BB347" t="str">
        <v>-0.245</v>
      </c>
      <c r="BC347" t="str">
        <v>1</v>
      </c>
      <c r="BD347" t="str">
        <v>75</v>
      </c>
      <c r="BE347" t="str">
        <v>0.001</v>
      </c>
      <c r="BF347" t="str">
        <v>2.000000</v>
      </c>
      <c r="BG347" t="str">
        <v>0.058905</v>
      </c>
      <c r="BH347" t="str">
        <v>0.000000</v>
      </c>
      <c r="BI347" t="str">
        <v>0.029230</v>
      </c>
      <c r="BJ347" t="str">
        <v>0.000000</v>
      </c>
      <c r="BK347" t="str">
        <v>0.000000</v>
      </c>
      <c r="BL347" t="str">
        <v>-0.000068</v>
      </c>
      <c r="BM347" t="str">
        <v>standard</v>
      </c>
      <c r="BN347" t="str">
        <v>0</v>
      </c>
      <c r="BO347" t="str">
        <v>rectangular</v>
      </c>
      <c r="BP347" t="str">
        <v>7000</v>
      </c>
      <c r="BQ347" t="str">
        <v>500</v>
      </c>
      <c r="BR347" t="str">
        <v>1.000000</v>
      </c>
      <c r="BS347" t="str">
        <v>2.000000</v>
      </c>
      <c r="BT347" t="str">
        <v>55537</v>
      </c>
      <c r="BU347" t="str">
        <v>55537</v>
      </c>
      <c r="BV347" t="str">
        <v>55537</v>
      </c>
      <c r="BW347" t="str">
        <v>0.000000</v>
      </c>
      <c r="BX347" t="str">
        <v>-9999</v>
      </c>
      <c r="BY347" t="str">
        <v>0.000000</v>
      </c>
      <c r="BZ347" t="str">
        <v>0.000000</v>
      </c>
      <c r="CA347" t="str">
        <v>0.000000</v>
      </c>
      <c r="CB347" t="str">
        <v>0.000000</v>
      </c>
      <c r="CC347" t="str">
        <v>2.457140</v>
      </c>
      <c r="CD347" t="str">
        <v>2.500785</v>
      </c>
      <c r="CE347" t="str">
        <v>1.073980</v>
      </c>
      <c r="CF347" t="str">
        <v>0.752566</v>
      </c>
      <c r="CG347" t="str">
        <v>0.270078</v>
      </c>
      <c r="CH347" t="str">
        <v>-0.010265</v>
      </c>
      <c r="CI347" t="str">
        <v>0.962026</v>
      </c>
      <c r="CJ347" t="str">
        <v>0.171132</v>
      </c>
      <c r="CK347" t="str">
        <v>119.030357</v>
      </c>
      <c r="CL347" t="str">
        <v>0.001132</v>
      </c>
      <c r="CM347" t="str">
        <v>2.363673</v>
      </c>
      <c r="CN347" t="str">
        <v>0.000005</v>
      </c>
      <c r="CO347" t="str">
        <v>1.000000</v>
      </c>
      <c r="CP347" t="str">
        <v>2.399535</v>
      </c>
      <c r="CQ347" t="str">
        <v>0.000012</v>
      </c>
      <c r="CR347" t="str">
        <v>1.000000</v>
      </c>
      <c r="CS347" t="str">
        <v>0.601056</v>
      </c>
      <c r="CT347" t="str">
        <v>0.600294</v>
      </c>
      <c r="CU347" t="str">
        <v>0.107352</v>
      </c>
      <c r="CV347" t="str">
        <v>0.000000</v>
      </c>
      <c r="CW347" t="str">
        <v>PSF-01163_20250129123039_091</v>
      </c>
      <c r="CX347" t="str">
        <v>PFA-00994</v>
      </c>
      <c r="CY347" t="str">
        <v>PSA-00994</v>
      </c>
      <c r="CZ347" t="str">
        <v>PSF-01163</v>
      </c>
      <c r="DA347" t="str">
        <v>RHS-01998</v>
      </c>
      <c r="DB347" t="str">
        <v>3.0.0</v>
      </c>
      <c r="DC347" t="str">
        <v>2025-01-13T08:33:48.201Z</v>
      </c>
    </row>
    <row r="348">
      <c r="A348" t="str">
        <v>345</v>
      </c>
      <c r="B348" t="str">
        <v>12:31:46</v>
      </c>
      <c r="C348" t="str">
        <v>2025-01-29</v>
      </c>
      <c r="D348" t="str">
        <v>K_lowfl_medbth</v>
      </c>
      <c r="E348" t="str">
        <v>Karina Guo</v>
      </c>
      <c r="F348" t="str">
        <v/>
      </c>
      <c r="G348" t="str">
        <v/>
      </c>
      <c r="H348" t="str">
        <v>356</v>
      </c>
      <c r="I348" t="str">
        <v>High</v>
      </c>
      <c r="J348" t="str">
        <f>1/((1/L348)-(1/K348))</f>
        <v>0.117429</v>
      </c>
      <c r="K348" t="str">
        <f>BH348+(BI348*AN348)+(BJ348*AN348*POWER(V348,2))+(BK348*AN348*V348)+(BL348*POWER(AN348,2))</f>
        <v>1.902584</v>
      </c>
      <c r="L348" t="str">
        <f>((M348/1000)*(1000-((T348+S348)/2)))/(T348-S348)</f>
        <v>0.110603</v>
      </c>
      <c r="M348" t="str">
        <f>(AN348*(S348-R348))/(100*U348*(1000-S348))*1000</f>
        <v>1.040890</v>
      </c>
      <c r="N348" t="str">
        <v>2.028355</v>
      </c>
      <c r="O348" t="str">
        <v>1.971035</v>
      </c>
      <c r="P348" t="str">
        <f>0.61365*EXP((17.502*AL348)/(240.97+AL348))</f>
        <v>2.960203</v>
      </c>
      <c r="Q348" t="str">
        <f>P348-N348</f>
        <v>0.931848</v>
      </c>
      <c r="R348" t="str">
        <v>19.417055</v>
      </c>
      <c r="S348" t="str">
        <v>19.981728</v>
      </c>
      <c r="T348" t="str">
        <f>(P348/AM348)*1000</f>
        <v>29.161551</v>
      </c>
      <c r="U348" t="str">
        <f>V348*BG348</f>
        <v>0.441786</v>
      </c>
      <c r="V348" t="str">
        <v>7.500000</v>
      </c>
      <c r="W348" t="str">
        <v>PSF-01163_20250129123146_155</v>
      </c>
      <c r="X348" t="str">
        <v>0.000000</v>
      </c>
      <c r="Y348" t="str">
        <v>0.000000</v>
      </c>
      <c r="Z348" t="str">
        <v>0.000000</v>
      </c>
      <c r="AA348" t="str">
        <v>122.063759</v>
      </c>
      <c r="AB348" t="str">
        <v>524.740234</v>
      </c>
      <c r="AC348" t="str">
        <v>0.767383</v>
      </c>
      <c r="AD348" t="str">
        <v>0.5</v>
      </c>
      <c r="AE348" t="str">
        <v>0.80</v>
      </c>
      <c r="AF348" t="str">
        <f>AC348*AD348*AE348*AQ348</f>
        <v>26.878265</v>
      </c>
      <c r="AG348" t="str">
        <v>1.000000</v>
      </c>
      <c r="AH348" t="str">
        <v>62.76</v>
      </c>
      <c r="AI348" t="str">
        <v>60.98</v>
      </c>
      <c r="AJ348" t="str">
        <v>25.27</v>
      </c>
      <c r="AK348" t="str">
        <v>23.81</v>
      </c>
      <c r="AL348" t="str">
        <f>(AK348-AJ348)*(AJ348*0+0)+AK348</f>
        <v>23.81</v>
      </c>
      <c r="AM348" t="str">
        <v>101.51</v>
      </c>
      <c r="AN348" t="str">
        <v>79.8</v>
      </c>
      <c r="AO348" t="str">
        <v>66.0</v>
      </c>
      <c r="AP348" t="str">
        <v>17.3</v>
      </c>
      <c r="AQ348" t="str">
        <v>88</v>
      </c>
      <c r="AR348" t="str">
        <v>3.807</v>
      </c>
      <c r="AS348" t="str">
        <v>12:30:58</v>
      </c>
      <c r="AT348" t="str">
        <v>2025-01-29</v>
      </c>
      <c r="AU348" t="str">
        <v>-1.43</v>
      </c>
      <c r="AV348" t="str">
        <v>1</v>
      </c>
      <c r="AW348" t="str">
        <v>-0.000</v>
      </c>
      <c r="AX348" t="str">
        <v>0.001</v>
      </c>
      <c r="AY348" t="str">
        <v>0.001</v>
      </c>
      <c r="AZ348" t="str">
        <v>-0.329</v>
      </c>
      <c r="BA348" t="str">
        <v>-0.445</v>
      </c>
      <c r="BB348" t="str">
        <v>-1.365</v>
      </c>
      <c r="BC348" t="str">
        <v>1</v>
      </c>
      <c r="BD348" t="str">
        <v>75</v>
      </c>
      <c r="BE348" t="str">
        <v>0.001</v>
      </c>
      <c r="BF348" t="str">
        <v>2.000000</v>
      </c>
      <c r="BG348" t="str">
        <v>0.058905</v>
      </c>
      <c r="BH348" t="str">
        <v>0.000000</v>
      </c>
      <c r="BI348" t="str">
        <v>0.029230</v>
      </c>
      <c r="BJ348" t="str">
        <v>0.000000</v>
      </c>
      <c r="BK348" t="str">
        <v>0.000000</v>
      </c>
      <c r="BL348" t="str">
        <v>-0.000068</v>
      </c>
      <c r="BM348" t="str">
        <v>standard</v>
      </c>
      <c r="BN348" t="str">
        <v>0</v>
      </c>
      <c r="BO348" t="str">
        <v>rectangular</v>
      </c>
      <c r="BP348" t="str">
        <v>7000</v>
      </c>
      <c r="BQ348" t="str">
        <v>500</v>
      </c>
      <c r="BR348" t="str">
        <v>1.000000</v>
      </c>
      <c r="BS348" t="str">
        <v>2.000000</v>
      </c>
      <c r="BT348" t="str">
        <v>55537</v>
      </c>
      <c r="BU348" t="str">
        <v>55537</v>
      </c>
      <c r="BV348" t="str">
        <v>55537</v>
      </c>
      <c r="BW348" t="str">
        <v>0.000000</v>
      </c>
      <c r="BX348" t="str">
        <v>-9999</v>
      </c>
      <c r="BY348" t="str">
        <v>0.000000</v>
      </c>
      <c r="BZ348" t="str">
        <v>0.000000</v>
      </c>
      <c r="CA348" t="str">
        <v>0.000000</v>
      </c>
      <c r="CB348" t="str">
        <v>0.000000</v>
      </c>
      <c r="CC348" t="str">
        <v>2.457111</v>
      </c>
      <c r="CD348" t="str">
        <v>2.501005</v>
      </c>
      <c r="CE348" t="str">
        <v>1.073865</v>
      </c>
      <c r="CF348" t="str">
        <v>0.732765</v>
      </c>
      <c r="CG348" t="str">
        <v>0.269757</v>
      </c>
      <c r="CH348" t="str">
        <v>-0.014577</v>
      </c>
      <c r="CI348" t="str">
        <v>0.964023</v>
      </c>
      <c r="CJ348" t="str">
        <v>0.183512</v>
      </c>
      <c r="CK348" t="str">
        <v>122.063759</v>
      </c>
      <c r="CL348" t="str">
        <v>0.001136</v>
      </c>
      <c r="CM348" t="str">
        <v>2.363673</v>
      </c>
      <c r="CN348" t="str">
        <v>0.000005</v>
      </c>
      <c r="CO348" t="str">
        <v>1.000000</v>
      </c>
      <c r="CP348" t="str">
        <v>2.399535</v>
      </c>
      <c r="CQ348" t="str">
        <v>0.000012</v>
      </c>
      <c r="CR348" t="str">
        <v>1.000000</v>
      </c>
      <c r="CS348" t="str">
        <v>0.601056</v>
      </c>
      <c r="CT348" t="str">
        <v>0.600294</v>
      </c>
      <c r="CU348" t="str">
        <v>0.107352</v>
      </c>
      <c r="CV348" t="str">
        <v>0.000000</v>
      </c>
      <c r="CW348" t="str">
        <v>PSF-01163_20250129123146_155</v>
      </c>
      <c r="CX348" t="str">
        <v>PFA-00994</v>
      </c>
      <c r="CY348" t="str">
        <v>PSA-00994</v>
      </c>
      <c r="CZ348" t="str">
        <v>PSF-01163</v>
      </c>
      <c r="DA348" t="str">
        <v>RHS-01998</v>
      </c>
      <c r="DB348" t="str">
        <v>3.0.0</v>
      </c>
      <c r="DC348" t="str">
        <v>2025-01-13T08:33:48.201Z</v>
      </c>
    </row>
    <row r="349">
      <c r="A349" t="str">
        <v>346</v>
      </c>
      <c r="B349" t="str">
        <v>12:32:24</v>
      </c>
      <c r="C349" t="str">
        <v>2025-01-29</v>
      </c>
      <c r="D349" t="str">
        <v>K_lowfl_medbth</v>
      </c>
      <c r="E349" t="str">
        <v>Karina Guo</v>
      </c>
      <c r="F349" t="str">
        <v/>
      </c>
      <c r="G349" t="str">
        <v/>
      </c>
      <c r="H349" t="str">
        <v>356</v>
      </c>
      <c r="I349" t="str">
        <v>High</v>
      </c>
      <c r="J349" t="str">
        <f>1/((1/L349)-(1/K349))</f>
        <v>0.110645</v>
      </c>
      <c r="K349" t="str">
        <f>BH349+(BI349*AN349)+(BJ349*AN349*POWER(V349,2))+(BK349*AN349*V349)+(BL349*POWER(AN349,2))</f>
        <v>1.901682</v>
      </c>
      <c r="L349" t="str">
        <f>((M349/1000)*(1000-((T349+S349)/2)))/(T349-S349)</f>
        <v>0.104561</v>
      </c>
      <c r="M349" t="str">
        <f>(AN349*(S349-R349))/(100*U349*(1000-S349))*1000</f>
        <v>1.042462</v>
      </c>
      <c r="N349" t="str">
        <v>2.031955</v>
      </c>
      <c r="O349" t="str">
        <v>1.974516</v>
      </c>
      <c r="P349" t="str">
        <f>0.61365*EXP((17.502*AL349)/(240.97+AL349))</f>
        <v>3.018792</v>
      </c>
      <c r="Q349" t="str">
        <f>P349-N349</f>
        <v>0.986837</v>
      </c>
      <c r="R349" t="str">
        <v>19.451925</v>
      </c>
      <c r="S349" t="str">
        <v>20.017776</v>
      </c>
      <c r="T349" t="str">
        <f>(P349/AM349)*1000</f>
        <v>29.739594</v>
      </c>
      <c r="U349" t="str">
        <f>V349*BG349</f>
        <v>0.441786</v>
      </c>
      <c r="V349" t="str">
        <v>7.500000</v>
      </c>
      <c r="W349" t="str">
        <v>PSF-01163_20250129123224_a5a</v>
      </c>
      <c r="X349" t="str">
        <v>0.000000</v>
      </c>
      <c r="Y349" t="str">
        <v>0.000000</v>
      </c>
      <c r="Z349" t="str">
        <v>0.000000</v>
      </c>
      <c r="AA349" t="str">
        <v>121.042015</v>
      </c>
      <c r="AB349" t="str">
        <v>520.869629</v>
      </c>
      <c r="AC349" t="str">
        <v>0.767615</v>
      </c>
      <c r="AD349" t="str">
        <v>0.5</v>
      </c>
      <c r="AE349" t="str">
        <v>0.80</v>
      </c>
      <c r="AF349" t="str">
        <f>AC349*AD349*AE349*AQ349</f>
        <v>26.939829</v>
      </c>
      <c r="AG349" t="str">
        <v>1.000000</v>
      </c>
      <c r="AH349" t="str">
        <v>62.88</v>
      </c>
      <c r="AI349" t="str">
        <v>61.10</v>
      </c>
      <c r="AJ349" t="str">
        <v>25.27</v>
      </c>
      <c r="AK349" t="str">
        <v>24.13</v>
      </c>
      <c r="AL349" t="str">
        <f>(AK349-AJ349)*(AJ349*0+0)+AK349</f>
        <v>24.13</v>
      </c>
      <c r="AM349" t="str">
        <v>101.51</v>
      </c>
      <c r="AN349" t="str">
        <v>79.8</v>
      </c>
      <c r="AO349" t="str">
        <v>74.8</v>
      </c>
      <c r="AP349" t="str">
        <v>6.2</v>
      </c>
      <c r="AQ349" t="str">
        <v>88</v>
      </c>
      <c r="AR349" t="str">
        <v>3.807</v>
      </c>
      <c r="AS349" t="str">
        <v>12:30:58</v>
      </c>
      <c r="AT349" t="str">
        <v>2025-01-29</v>
      </c>
      <c r="AU349" t="str">
        <v>-1.43</v>
      </c>
      <c r="AV349" t="str">
        <v>1</v>
      </c>
      <c r="AW349" t="str">
        <v>0.001</v>
      </c>
      <c r="AX349" t="str">
        <v>0.001</v>
      </c>
      <c r="AY349" t="str">
        <v>0.002</v>
      </c>
      <c r="AZ349" t="str">
        <v>-0.070</v>
      </c>
      <c r="BA349" t="str">
        <v>-0.007</v>
      </c>
      <c r="BB349" t="str">
        <v>-0.132</v>
      </c>
      <c r="BC349" t="str">
        <v>1</v>
      </c>
      <c r="BD349" t="str">
        <v>75</v>
      </c>
      <c r="BE349" t="str">
        <v>0.001</v>
      </c>
      <c r="BF349" t="str">
        <v>2.000000</v>
      </c>
      <c r="BG349" t="str">
        <v>0.058905</v>
      </c>
      <c r="BH349" t="str">
        <v>0.000000</v>
      </c>
      <c r="BI349" t="str">
        <v>0.029230</v>
      </c>
      <c r="BJ349" t="str">
        <v>0.000000</v>
      </c>
      <c r="BK349" t="str">
        <v>0.000000</v>
      </c>
      <c r="BL349" t="str">
        <v>-0.000068</v>
      </c>
      <c r="BM349" t="str">
        <v>standard</v>
      </c>
      <c r="BN349" t="str">
        <v>0</v>
      </c>
      <c r="BO349" t="str">
        <v>rectangular</v>
      </c>
      <c r="BP349" t="str">
        <v>7000</v>
      </c>
      <c r="BQ349" t="str">
        <v>500</v>
      </c>
      <c r="BR349" t="str">
        <v>1.000000</v>
      </c>
      <c r="BS349" t="str">
        <v>2.000000</v>
      </c>
      <c r="BT349" t="str">
        <v>55537</v>
      </c>
      <c r="BU349" t="str">
        <v>55537</v>
      </c>
      <c r="BV349" t="str">
        <v>55537</v>
      </c>
      <c r="BW349" t="str">
        <v>0.000000</v>
      </c>
      <c r="BX349" t="str">
        <v>-9999</v>
      </c>
      <c r="BY349" t="str">
        <v>0.000000</v>
      </c>
      <c r="BZ349" t="str">
        <v>0.000000</v>
      </c>
      <c r="CA349" t="str">
        <v>0.000000</v>
      </c>
      <c r="CB349" t="str">
        <v>0.000000</v>
      </c>
      <c r="CC349" t="str">
        <v>2.457268</v>
      </c>
      <c r="CD349" t="str">
        <v>2.501173</v>
      </c>
      <c r="CE349" t="str">
        <v>1.073529</v>
      </c>
      <c r="CF349" t="str">
        <v>0.751724</v>
      </c>
      <c r="CG349" t="str">
        <v>0.269789</v>
      </c>
      <c r="CH349" t="str">
        <v>-0.010904</v>
      </c>
      <c r="CI349" t="str">
        <v>0.965179</v>
      </c>
      <c r="CJ349" t="str">
        <v>0.183663</v>
      </c>
      <c r="CK349" t="str">
        <v>121.042015</v>
      </c>
      <c r="CL349" t="str">
        <v>0.001148</v>
      </c>
      <c r="CM349" t="str">
        <v>2.363673</v>
      </c>
      <c r="CN349" t="str">
        <v>0.000005</v>
      </c>
      <c r="CO349" t="str">
        <v>1.000000</v>
      </c>
      <c r="CP349" t="str">
        <v>2.399535</v>
      </c>
      <c r="CQ349" t="str">
        <v>0.000012</v>
      </c>
      <c r="CR349" t="str">
        <v>1.000000</v>
      </c>
      <c r="CS349" t="str">
        <v>0.601056</v>
      </c>
      <c r="CT349" t="str">
        <v>0.600294</v>
      </c>
      <c r="CU349" t="str">
        <v>0.107352</v>
      </c>
      <c r="CV349" t="str">
        <v>0.000000</v>
      </c>
      <c r="CW349" t="str">
        <v>PSF-01163_20250129123224_a5a</v>
      </c>
      <c r="CX349" t="str">
        <v>PFA-00994</v>
      </c>
      <c r="CY349" t="str">
        <v>PSA-00994</v>
      </c>
      <c r="CZ349" t="str">
        <v>PSF-01163</v>
      </c>
      <c r="DA349" t="str">
        <v>RHS-01998</v>
      </c>
      <c r="DB349" t="str">
        <v>3.0.0</v>
      </c>
      <c r="DC349" t="str">
        <v>2025-01-13T08:33:48.201Z</v>
      </c>
    </row>
    <row r="350">
      <c r="A350" t="str">
        <v>347</v>
      </c>
      <c r="B350" t="str">
        <v>12:32:55</v>
      </c>
      <c r="C350" t="str">
        <v>2025-01-29</v>
      </c>
      <c r="D350" t="str">
        <v>K_lowfl_medbth</v>
      </c>
      <c r="E350" t="str">
        <v>Karina Guo</v>
      </c>
      <c r="F350" t="str">
        <v/>
      </c>
      <c r="G350" t="str">
        <v/>
      </c>
      <c r="H350" t="str">
        <v>186</v>
      </c>
      <c r="I350" t="str">
        <v>Mid</v>
      </c>
      <c r="J350" t="str">
        <f>1/((1/L350)-(1/K350))</f>
        <v>0.058596</v>
      </c>
      <c r="K350" t="str">
        <f>BH350+(BI350*AN350)+(BJ350*AN350*POWER(V350,2))+(BK350*AN350*V350)+(BL350*POWER(AN350,2))</f>
        <v>1.902153</v>
      </c>
      <c r="L350" t="str">
        <f>((M350/1000)*(1000-((T350+S350)/2)))/(T350-S350)</f>
        <v>0.056845</v>
      </c>
      <c r="M350" t="str">
        <f>(AN350*(S350-R350))/(100*U350*(1000-S350))*1000</f>
        <v>0.625697</v>
      </c>
      <c r="N350" t="str">
        <v>2.015660</v>
      </c>
      <c r="O350" t="str">
        <v>1.981190</v>
      </c>
      <c r="P350" t="str">
        <f>0.61365*EXP((17.502*AL350)/(240.97+AL350))</f>
        <v>3.104810</v>
      </c>
      <c r="Q350" t="str">
        <f>P350-N350</f>
        <v>1.089149</v>
      </c>
      <c r="R350" t="str">
        <v>19.517141</v>
      </c>
      <c r="S350" t="str">
        <v>19.856718</v>
      </c>
      <c r="T350" t="str">
        <f>(P350/AM350)*1000</f>
        <v>30.586168</v>
      </c>
      <c r="U350" t="str">
        <f>V350*BG350</f>
        <v>0.441786</v>
      </c>
      <c r="V350" t="str">
        <v>7.500000</v>
      </c>
      <c r="W350" t="str">
        <v>PSF-01163_20250129123255_c4a</v>
      </c>
      <c r="X350" t="str">
        <v>0.000000</v>
      </c>
      <c r="Y350" t="str">
        <v>0.000000</v>
      </c>
      <c r="Z350" t="str">
        <v>0.000000</v>
      </c>
      <c r="AA350" t="str">
        <v>136.337753</v>
      </c>
      <c r="AB350" t="str">
        <v>391.234528</v>
      </c>
      <c r="AC350" t="str">
        <v>0.651519</v>
      </c>
      <c r="AD350" t="str">
        <v>0.5</v>
      </c>
      <c r="AE350" t="str">
        <v>0.80</v>
      </c>
      <c r="AF350" t="str">
        <f>AC350*AD350*AE350*AQ350</f>
        <v>26.288946</v>
      </c>
      <c r="AG350" t="str">
        <v>1.000000</v>
      </c>
      <c r="AH350" t="str">
        <v>62.37</v>
      </c>
      <c r="AI350" t="str">
        <v>61.31</v>
      </c>
      <c r="AJ350" t="str">
        <v>25.27</v>
      </c>
      <c r="AK350" t="str">
        <v>24.60</v>
      </c>
      <c r="AL350" t="str">
        <f>(AK350-AJ350)*(AJ350*0+0)+AK350</f>
        <v>24.60</v>
      </c>
      <c r="AM350" t="str">
        <v>101.51</v>
      </c>
      <c r="AN350" t="str">
        <v>79.8</v>
      </c>
      <c r="AO350" t="str">
        <v>77.9</v>
      </c>
      <c r="AP350" t="str">
        <v>2.4</v>
      </c>
      <c r="AQ350" t="str">
        <v>101</v>
      </c>
      <c r="AR350" t="str">
        <v>3.806</v>
      </c>
      <c r="AS350" t="str">
        <v>12:30:58</v>
      </c>
      <c r="AT350" t="str">
        <v>2025-01-29</v>
      </c>
      <c r="AU350" t="str">
        <v>-1.43</v>
      </c>
      <c r="AV350" t="str">
        <v>1</v>
      </c>
      <c r="AW350" t="str">
        <v>0.001</v>
      </c>
      <c r="AX350" t="str">
        <v>0.000</v>
      </c>
      <c r="AY350" t="str">
        <v>0.003</v>
      </c>
      <c r="AZ350" t="str">
        <v>0.236</v>
      </c>
      <c r="BA350" t="str">
        <v>0.429</v>
      </c>
      <c r="BB350" t="str">
        <v>0.808</v>
      </c>
      <c r="BC350" t="str">
        <v>1</v>
      </c>
      <c r="BD350" t="str">
        <v>75</v>
      </c>
      <c r="BE350" t="str">
        <v>0.001</v>
      </c>
      <c r="BF350" t="str">
        <v>2.000000</v>
      </c>
      <c r="BG350" t="str">
        <v>0.058905</v>
      </c>
      <c r="BH350" t="str">
        <v>0.000000</v>
      </c>
      <c r="BI350" t="str">
        <v>0.029230</v>
      </c>
      <c r="BJ350" t="str">
        <v>0.000000</v>
      </c>
      <c r="BK350" t="str">
        <v>0.000000</v>
      </c>
      <c r="BL350" t="str">
        <v>-0.000068</v>
      </c>
      <c r="BM350" t="str">
        <v>standard</v>
      </c>
      <c r="BN350" t="str">
        <v>0</v>
      </c>
      <c r="BO350" t="str">
        <v>rectangular</v>
      </c>
      <c r="BP350" t="str">
        <v>7000</v>
      </c>
      <c r="BQ350" t="str">
        <v>500</v>
      </c>
      <c r="BR350" t="str">
        <v>1.000000</v>
      </c>
      <c r="BS350" t="str">
        <v>2.000000</v>
      </c>
      <c r="BT350" t="str">
        <v>55537</v>
      </c>
      <c r="BU350" t="str">
        <v>55537</v>
      </c>
      <c r="BV350" t="str">
        <v>55537</v>
      </c>
      <c r="BW350" t="str">
        <v>0.000000</v>
      </c>
      <c r="BX350" t="str">
        <v>-9999</v>
      </c>
      <c r="BY350" t="str">
        <v>0.000000</v>
      </c>
      <c r="BZ350" t="str">
        <v>0.000000</v>
      </c>
      <c r="CA350" t="str">
        <v>0.000000</v>
      </c>
      <c r="CB350" t="str">
        <v>0.000000</v>
      </c>
      <c r="CC350" t="str">
        <v>2.457538</v>
      </c>
      <c r="CD350" t="str">
        <v>2.500487</v>
      </c>
      <c r="CE350" t="str">
        <v>1.073705</v>
      </c>
      <c r="CF350" t="str">
        <v>0.758287</v>
      </c>
      <c r="CG350" t="str">
        <v>0.269788</v>
      </c>
      <c r="CH350" t="str">
        <v>-0.005648</v>
      </c>
      <c r="CI350" t="str">
        <v>0.966210</v>
      </c>
      <c r="CJ350" t="str">
        <v>0.195089</v>
      </c>
      <c r="CK350" t="str">
        <v>136.337753</v>
      </c>
      <c r="CL350" t="str">
        <v>0.001135</v>
      </c>
      <c r="CM350" t="str">
        <v>2.363673</v>
      </c>
      <c r="CN350" t="str">
        <v>0.000005</v>
      </c>
      <c r="CO350" t="str">
        <v>1.000000</v>
      </c>
      <c r="CP350" t="str">
        <v>2.399535</v>
      </c>
      <c r="CQ350" t="str">
        <v>0.000012</v>
      </c>
      <c r="CR350" t="str">
        <v>1.000000</v>
      </c>
      <c r="CS350" t="str">
        <v>0.601056</v>
      </c>
      <c r="CT350" t="str">
        <v>0.600294</v>
      </c>
      <c r="CU350" t="str">
        <v>0.107352</v>
      </c>
      <c r="CV350" t="str">
        <v>0.000000</v>
      </c>
      <c r="CW350" t="str">
        <v>PSF-01163_20250129123255_c4a</v>
      </c>
      <c r="CX350" t="str">
        <v>PFA-00994</v>
      </c>
      <c r="CY350" t="str">
        <v>PSA-00994</v>
      </c>
      <c r="CZ350" t="str">
        <v>PSF-01163</v>
      </c>
      <c r="DA350" t="str">
        <v>RHS-01998</v>
      </c>
      <c r="DB350" t="str">
        <v>3.0.0</v>
      </c>
      <c r="DC350" t="str">
        <v>2025-01-13T08:33:48.201Z</v>
      </c>
    </row>
    <row r="351">
      <c r="A351" t="str">
        <v>348</v>
      </c>
      <c r="B351" t="str">
        <v>12:33:34</v>
      </c>
      <c r="C351" t="str">
        <v>2025-01-29</v>
      </c>
      <c r="D351" t="str">
        <v>K_lowfl_medbth</v>
      </c>
      <c r="E351" t="str">
        <v>Karina Guo</v>
      </c>
      <c r="F351" t="str">
        <v/>
      </c>
      <c r="G351" t="str">
        <v/>
      </c>
      <c r="H351" t="str">
        <v>186</v>
      </c>
      <c r="I351" t="str">
        <v>Mid</v>
      </c>
      <c r="J351" t="str">
        <f>1/((1/L351)-(1/K351))</f>
        <v>0.085124</v>
      </c>
      <c r="K351" t="str">
        <f>BH351+(BI351*AN351)+(BJ351*AN351*POWER(V351,2))+(BK351*AN351*V351)+(BL351*POWER(AN351,2))</f>
        <v>1.899465</v>
      </c>
      <c r="L351" t="str">
        <f>((M351/1000)*(1000-((T351+S351)/2)))/(T351-S351)</f>
        <v>0.081472</v>
      </c>
      <c r="M351" t="str">
        <f>(AN351*(S351-R351))/(100*U351*(1000-S351))*1000</f>
        <v>0.855996</v>
      </c>
      <c r="N351" t="str">
        <v>2.023045</v>
      </c>
      <c r="O351" t="str">
        <v>1.975808</v>
      </c>
      <c r="P351" t="str">
        <f>0.61365*EXP((17.502*AL351)/(240.97+AL351))</f>
        <v>3.062773</v>
      </c>
      <c r="Q351" t="str">
        <f>P351-N351</f>
        <v>1.039727</v>
      </c>
      <c r="R351" t="str">
        <v>19.465565</v>
      </c>
      <c r="S351" t="str">
        <v>19.930943</v>
      </c>
      <c r="T351" t="str">
        <f>(P351/AM351)*1000</f>
        <v>30.174286</v>
      </c>
      <c r="U351" t="str">
        <f>V351*BG351</f>
        <v>0.441786</v>
      </c>
      <c r="V351" t="str">
        <v>7.500000</v>
      </c>
      <c r="W351" t="str">
        <v>PSF-01163_20250129123334_7b4</v>
      </c>
      <c r="X351" t="str">
        <v>0.000000</v>
      </c>
      <c r="Y351" t="str">
        <v>0.000000</v>
      </c>
      <c r="Z351" t="str">
        <v>0.000000</v>
      </c>
      <c r="AA351" t="str">
        <v>108.307243</v>
      </c>
      <c r="AB351" t="str">
        <v>358.005890</v>
      </c>
      <c r="AC351" t="str">
        <v>0.697471</v>
      </c>
      <c r="AD351" t="str">
        <v>0.5</v>
      </c>
      <c r="AE351" t="str">
        <v>0.80</v>
      </c>
      <c r="AF351" t="str">
        <f>AC351*AD351*AE351*AQ351</f>
        <v>24.994976</v>
      </c>
      <c r="AG351" t="str">
        <v>1.000000</v>
      </c>
      <c r="AH351" t="str">
        <v>62.61</v>
      </c>
      <c r="AI351" t="str">
        <v>61.14</v>
      </c>
      <c r="AJ351" t="str">
        <v>25.27</v>
      </c>
      <c r="AK351" t="str">
        <v>24.37</v>
      </c>
      <c r="AL351" t="str">
        <f>(AK351-AJ351)*(AJ351*0+0)+AK351</f>
        <v>24.37</v>
      </c>
      <c r="AM351" t="str">
        <v>101.50</v>
      </c>
      <c r="AN351" t="str">
        <v>79.6</v>
      </c>
      <c r="AO351" t="str">
        <v>79.4</v>
      </c>
      <c r="AP351" t="str">
        <v>0.3</v>
      </c>
      <c r="AQ351" t="str">
        <v>90</v>
      </c>
      <c r="AR351" t="str">
        <v>3.805</v>
      </c>
      <c r="AS351" t="str">
        <v>12:30:58</v>
      </c>
      <c r="AT351" t="str">
        <v>2025-01-29</v>
      </c>
      <c r="AU351" t="str">
        <v>-1.43</v>
      </c>
      <c r="AV351" t="str">
        <v>1</v>
      </c>
      <c r="AW351" t="str">
        <v>-0.000</v>
      </c>
      <c r="AX351" t="str">
        <v>0.000</v>
      </c>
      <c r="AY351" t="str">
        <v>0.002</v>
      </c>
      <c r="AZ351" t="str">
        <v>-0.041</v>
      </c>
      <c r="BA351" t="str">
        <v>-0.304</v>
      </c>
      <c r="BB351" t="str">
        <v>-0.674</v>
      </c>
      <c r="BC351" t="str">
        <v>1</v>
      </c>
      <c r="BD351" t="str">
        <v>75</v>
      </c>
      <c r="BE351" t="str">
        <v>0.001</v>
      </c>
      <c r="BF351" t="str">
        <v>2.000000</v>
      </c>
      <c r="BG351" t="str">
        <v>0.058905</v>
      </c>
      <c r="BH351" t="str">
        <v>0.000000</v>
      </c>
      <c r="BI351" t="str">
        <v>0.029230</v>
      </c>
      <c r="BJ351" t="str">
        <v>0.000000</v>
      </c>
      <c r="BK351" t="str">
        <v>0.000000</v>
      </c>
      <c r="BL351" t="str">
        <v>-0.000068</v>
      </c>
      <c r="BM351" t="str">
        <v>standard</v>
      </c>
      <c r="BN351" t="str">
        <v>0</v>
      </c>
      <c r="BO351" t="str">
        <v>rectangular</v>
      </c>
      <c r="BP351" t="str">
        <v>7000</v>
      </c>
      <c r="BQ351" t="str">
        <v>500</v>
      </c>
      <c r="BR351" t="str">
        <v>1.000000</v>
      </c>
      <c r="BS351" t="str">
        <v>2.000000</v>
      </c>
      <c r="BT351" t="str">
        <v>55537</v>
      </c>
      <c r="BU351" t="str">
        <v>55537</v>
      </c>
      <c r="BV351" t="str">
        <v>55537</v>
      </c>
      <c r="BW351" t="str">
        <v>0.000000</v>
      </c>
      <c r="BX351" t="str">
        <v>-9999</v>
      </c>
      <c r="BY351" t="str">
        <v>0.000000</v>
      </c>
      <c r="BZ351" t="str">
        <v>0.000000</v>
      </c>
      <c r="CA351" t="str">
        <v>0.000000</v>
      </c>
      <c r="CB351" t="str">
        <v>0.000000</v>
      </c>
      <c r="CC351" t="str">
        <v>2.457324</v>
      </c>
      <c r="CD351" t="str">
        <v>2.500802</v>
      </c>
      <c r="CE351" t="str">
        <v>1.072707</v>
      </c>
      <c r="CF351" t="str">
        <v>0.761734</v>
      </c>
      <c r="CG351" t="str">
        <v>0.269797</v>
      </c>
      <c r="CH351" t="str">
        <v>-0.008195</v>
      </c>
      <c r="CI351" t="str">
        <v>0.967563</v>
      </c>
      <c r="CJ351" t="str">
        <v>0.185274</v>
      </c>
      <c r="CK351" t="str">
        <v>108.307243</v>
      </c>
      <c r="CL351" t="str">
        <v>0.001138</v>
      </c>
      <c r="CM351" t="str">
        <v>2.363673</v>
      </c>
      <c r="CN351" t="str">
        <v>0.000005</v>
      </c>
      <c r="CO351" t="str">
        <v>1.000000</v>
      </c>
      <c r="CP351" t="str">
        <v>2.399535</v>
      </c>
      <c r="CQ351" t="str">
        <v>0.000012</v>
      </c>
      <c r="CR351" t="str">
        <v>1.000000</v>
      </c>
      <c r="CS351" t="str">
        <v>0.601056</v>
      </c>
      <c r="CT351" t="str">
        <v>0.600294</v>
      </c>
      <c r="CU351" t="str">
        <v>0.107352</v>
      </c>
      <c r="CV351" t="str">
        <v>0.000000</v>
      </c>
      <c r="CW351" t="str">
        <v>PSF-01163_20250129123334_7b4</v>
      </c>
      <c r="CX351" t="str">
        <v>PFA-00994</v>
      </c>
      <c r="CY351" t="str">
        <v>PSA-00994</v>
      </c>
      <c r="CZ351" t="str">
        <v>PSF-01163</v>
      </c>
      <c r="DA351" t="str">
        <v>RHS-01998</v>
      </c>
      <c r="DB351" t="str">
        <v>3.0.0</v>
      </c>
      <c r="DC351" t="str">
        <v>2025-01-13T08:33:48.201Z</v>
      </c>
    </row>
    <row r="352">
      <c r="A352" t="str">
        <v>349</v>
      </c>
      <c r="B352" t="str">
        <v>12:34:09</v>
      </c>
      <c r="C352" t="str">
        <v>2025-01-29</v>
      </c>
      <c r="D352" t="str">
        <v>K_lowfl_medbth</v>
      </c>
      <c r="E352" t="str">
        <v>Karina Guo</v>
      </c>
      <c r="F352" t="str">
        <v/>
      </c>
      <c r="G352" t="str">
        <v/>
      </c>
      <c r="H352" t="str">
        <v>186</v>
      </c>
      <c r="I352" t="str">
        <v>Mid</v>
      </c>
      <c r="J352" t="str">
        <f>1/((1/L352)-(1/K352))</f>
        <v>0.067651</v>
      </c>
      <c r="K352" t="str">
        <f>BH352+(BI352*AN352)+(BJ352*AN352*POWER(V352,2))+(BK352*AN352*V352)+(BL352*POWER(AN352,2))</f>
        <v>1.901614</v>
      </c>
      <c r="L352" t="str">
        <f>((M352/1000)*(1000-((T352+S352)/2)))/(T352-S352)</f>
        <v>0.065327</v>
      </c>
      <c r="M352" t="str">
        <f>(AN352*(S352-R352))/(100*U352*(1000-S352))*1000</f>
        <v>0.706628</v>
      </c>
      <c r="N352" t="str">
        <v>2.020013</v>
      </c>
      <c r="O352" t="str">
        <v>1.981073</v>
      </c>
      <c r="P352" t="str">
        <f>0.61365*EXP((17.502*AL352)/(240.97+AL352))</f>
        <v>3.090339</v>
      </c>
      <c r="Q352" t="str">
        <f>P352-N352</f>
        <v>1.070326</v>
      </c>
      <c r="R352" t="str">
        <v>19.516811</v>
      </c>
      <c r="S352" t="str">
        <v>19.900434</v>
      </c>
      <c r="T352" t="str">
        <f>(P352/AM352)*1000</f>
        <v>30.444893</v>
      </c>
      <c r="U352" t="str">
        <f>V352*BG352</f>
        <v>0.441786</v>
      </c>
      <c r="V352" t="str">
        <v>7.500000</v>
      </c>
      <c r="W352" t="str">
        <v>PSF-01163_20250129123409_40a</v>
      </c>
      <c r="X352" t="str">
        <v>0.000000</v>
      </c>
      <c r="Y352" t="str">
        <v>0.000000</v>
      </c>
      <c r="Z352" t="str">
        <v>0.000000</v>
      </c>
      <c r="AA352" t="str">
        <v>125.276688</v>
      </c>
      <c r="AB352" t="str">
        <v>378.430359</v>
      </c>
      <c r="AC352" t="str">
        <v>0.668957</v>
      </c>
      <c r="AD352" t="str">
        <v>0.5</v>
      </c>
      <c r="AE352" t="str">
        <v>0.80</v>
      </c>
      <c r="AF352" t="str">
        <f>AC352*AD352*AE352*AQ352</f>
        <v>25.541338</v>
      </c>
      <c r="AG352" t="str">
        <v>1.000000</v>
      </c>
      <c r="AH352" t="str">
        <v>62.49</v>
      </c>
      <c r="AI352" t="str">
        <v>61.29</v>
      </c>
      <c r="AJ352" t="str">
        <v>25.28</v>
      </c>
      <c r="AK352" t="str">
        <v>24.52</v>
      </c>
      <c r="AL352" t="str">
        <f>(AK352-AJ352)*(AJ352*0+0)+AK352</f>
        <v>24.52</v>
      </c>
      <c r="AM352" t="str">
        <v>101.51</v>
      </c>
      <c r="AN352" t="str">
        <v>79.8</v>
      </c>
      <c r="AO352" t="str">
        <v>78.9</v>
      </c>
      <c r="AP352" t="str">
        <v>1.0</v>
      </c>
      <c r="AQ352" t="str">
        <v>95</v>
      </c>
      <c r="AR352" t="str">
        <v>3.804</v>
      </c>
      <c r="AS352" t="str">
        <v>12:30:58</v>
      </c>
      <c r="AT352" t="str">
        <v>2025-01-29</v>
      </c>
      <c r="AU352" t="str">
        <v>-1.43</v>
      </c>
      <c r="AV352" t="str">
        <v>1</v>
      </c>
      <c r="AW352" t="str">
        <v>0.001</v>
      </c>
      <c r="AX352" t="str">
        <v>0.001</v>
      </c>
      <c r="AY352" t="str">
        <v>0.002</v>
      </c>
      <c r="AZ352" t="str">
        <v>0.017</v>
      </c>
      <c r="BA352" t="str">
        <v>0.462</v>
      </c>
      <c r="BB352" t="str">
        <v>2.103</v>
      </c>
      <c r="BC352" t="str">
        <v>1</v>
      </c>
      <c r="BD352" t="str">
        <v>75</v>
      </c>
      <c r="BE352" t="str">
        <v>0.001</v>
      </c>
      <c r="BF352" t="str">
        <v>2.000000</v>
      </c>
      <c r="BG352" t="str">
        <v>0.058905</v>
      </c>
      <c r="BH352" t="str">
        <v>0.000000</v>
      </c>
      <c r="BI352" t="str">
        <v>0.029230</v>
      </c>
      <c r="BJ352" t="str">
        <v>0.000000</v>
      </c>
      <c r="BK352" t="str">
        <v>0.000000</v>
      </c>
      <c r="BL352" t="str">
        <v>-0.000068</v>
      </c>
      <c r="BM352" t="str">
        <v>standard</v>
      </c>
      <c r="BN352" t="str">
        <v>0</v>
      </c>
      <c r="BO352" t="str">
        <v>rectangular</v>
      </c>
      <c r="BP352" t="str">
        <v>7000</v>
      </c>
      <c r="BQ352" t="str">
        <v>500</v>
      </c>
      <c r="BR352" t="str">
        <v>1.000000</v>
      </c>
      <c r="BS352" t="str">
        <v>2.000000</v>
      </c>
      <c r="BT352" t="str">
        <v>55537</v>
      </c>
      <c r="BU352" t="str">
        <v>55537</v>
      </c>
      <c r="BV352" t="str">
        <v>55537</v>
      </c>
      <c r="BW352" t="str">
        <v>0.000000</v>
      </c>
      <c r="BX352" t="str">
        <v>-9999</v>
      </c>
      <c r="BY352" t="str">
        <v>0.000000</v>
      </c>
      <c r="BZ352" t="str">
        <v>0.000000</v>
      </c>
      <c r="CA352" t="str">
        <v>0.000000</v>
      </c>
      <c r="CB352" t="str">
        <v>0.000000</v>
      </c>
      <c r="CC352" t="str">
        <v>2.457510</v>
      </c>
      <c r="CD352" t="str">
        <v>2.500646</v>
      </c>
      <c r="CE352" t="str">
        <v>1.073504</v>
      </c>
      <c r="CF352" t="str">
        <v>0.760624</v>
      </c>
      <c r="CG352" t="str">
        <v>0.269738</v>
      </c>
      <c r="CH352" t="str">
        <v>-0.006578</v>
      </c>
      <c r="CI352" t="str">
        <v>0.968680</v>
      </c>
      <c r="CJ352" t="str">
        <v>0.190372</v>
      </c>
      <c r="CK352" t="str">
        <v>125.276688</v>
      </c>
      <c r="CL352" t="str">
        <v>0.001143</v>
      </c>
      <c r="CM352" t="str">
        <v>2.363673</v>
      </c>
      <c r="CN352" t="str">
        <v>0.000005</v>
      </c>
      <c r="CO352" t="str">
        <v>1.000000</v>
      </c>
      <c r="CP352" t="str">
        <v>2.399535</v>
      </c>
      <c r="CQ352" t="str">
        <v>0.000012</v>
      </c>
      <c r="CR352" t="str">
        <v>1.000000</v>
      </c>
      <c r="CS352" t="str">
        <v>0.601056</v>
      </c>
      <c r="CT352" t="str">
        <v>0.600294</v>
      </c>
      <c r="CU352" t="str">
        <v>0.107352</v>
      </c>
      <c r="CV352" t="str">
        <v>0.000000</v>
      </c>
      <c r="CW352" t="str">
        <v>PSF-01163_20250129123409_40a</v>
      </c>
      <c r="CX352" t="str">
        <v>PFA-00994</v>
      </c>
      <c r="CY352" t="str">
        <v>PSA-00994</v>
      </c>
      <c r="CZ352" t="str">
        <v>PSF-01163</v>
      </c>
      <c r="DA352" t="str">
        <v>RHS-01998</v>
      </c>
      <c r="DB352" t="str">
        <v>3.0.0</v>
      </c>
      <c r="DC352" t="str">
        <v>2025-01-13T08:33:48.201Z</v>
      </c>
    </row>
    <row r="353">
      <c r="A353" t="str">
        <v>350</v>
      </c>
      <c r="B353" t="str">
        <v>12:34:41</v>
      </c>
      <c r="C353" t="str">
        <v>2025-01-29</v>
      </c>
      <c r="D353" t="str">
        <v>K_lowfl_medbth</v>
      </c>
      <c r="E353" t="str">
        <v>Karina Guo</v>
      </c>
      <c r="F353" t="str">
        <v/>
      </c>
      <c r="G353" t="str">
        <v/>
      </c>
      <c r="H353" t="str">
        <v>331</v>
      </c>
      <c r="I353" t="str">
        <v>Mid</v>
      </c>
      <c r="J353" t="str">
        <f>1/((1/L353)-(1/K353))</f>
        <v>0.027915</v>
      </c>
      <c r="K353" t="str">
        <f>BH353+(BI353*AN353)+(BJ353*AN353*POWER(V353,2))+(BK353*AN353*V353)+(BL353*POWER(AN353,2))</f>
        <v>1.901443</v>
      </c>
      <c r="L353" t="str">
        <f>((M353/1000)*(1000-((T353+S353)/2)))/(T353-S353)</f>
        <v>0.027511</v>
      </c>
      <c r="M353" t="str">
        <f>(AN353*(S353-R353))/(100*U353*(1000-S353))*1000</f>
        <v>0.313475</v>
      </c>
      <c r="N353" t="str">
        <v>1.997117</v>
      </c>
      <c r="O353" t="str">
        <v>1.979838</v>
      </c>
      <c r="P353" t="str">
        <f>0.61365*EXP((17.502*AL353)/(240.97+AL353))</f>
        <v>3.124408</v>
      </c>
      <c r="Q353" t="str">
        <f>P353-N353</f>
        <v>1.127291</v>
      </c>
      <c r="R353" t="str">
        <v>19.506805</v>
      </c>
      <c r="S353" t="str">
        <v>19.677046</v>
      </c>
      <c r="T353" t="str">
        <f>(P353/AM353)*1000</f>
        <v>30.783939</v>
      </c>
      <c r="U353" t="str">
        <f>V353*BG353</f>
        <v>0.441786</v>
      </c>
      <c r="V353" t="str">
        <v>7.500000</v>
      </c>
      <c r="W353" t="str">
        <v>PSF-01163_20250129123441_9ad</v>
      </c>
      <c r="X353" t="str">
        <v>0.000000</v>
      </c>
      <c r="Y353" t="str">
        <v>0.000000</v>
      </c>
      <c r="Z353" t="str">
        <v>0.000000</v>
      </c>
      <c r="AA353" t="str">
        <v>154.299622</v>
      </c>
      <c r="AB353" t="str">
        <v>379.500732</v>
      </c>
      <c r="AC353" t="str">
        <v>0.593414</v>
      </c>
      <c r="AD353" t="str">
        <v>0.5</v>
      </c>
      <c r="AE353" t="str">
        <v>0.80</v>
      </c>
      <c r="AF353" t="str">
        <f>AC353*AD353*AE353*AQ353</f>
        <v>25.906857</v>
      </c>
      <c r="AG353" t="str">
        <v>1.000000</v>
      </c>
      <c r="AH353" t="str">
        <v>61.75</v>
      </c>
      <c r="AI353" t="str">
        <v>61.21</v>
      </c>
      <c r="AJ353" t="str">
        <v>25.29</v>
      </c>
      <c r="AK353" t="str">
        <v>24.71</v>
      </c>
      <c r="AL353" t="str">
        <f>(AK353-AJ353)*(AJ353*0+0)+AK353</f>
        <v>24.71</v>
      </c>
      <c r="AM353" t="str">
        <v>101.49</v>
      </c>
      <c r="AN353" t="str">
        <v>79.7</v>
      </c>
      <c r="AO353" t="str">
        <v>73.5</v>
      </c>
      <c r="AP353" t="str">
        <v>7.8</v>
      </c>
      <c r="AQ353" t="str">
        <v>109</v>
      </c>
      <c r="AR353" t="str">
        <v>3.803</v>
      </c>
      <c r="AS353" t="str">
        <v>12:30:58</v>
      </c>
      <c r="AT353" t="str">
        <v>2025-01-29</v>
      </c>
      <c r="AU353" t="str">
        <v>-1.43</v>
      </c>
      <c r="AV353" t="str">
        <v>1</v>
      </c>
      <c r="AW353" t="str">
        <v>-0.000</v>
      </c>
      <c r="AX353" t="str">
        <v>0.000</v>
      </c>
      <c r="AY353" t="str">
        <v>0.000</v>
      </c>
      <c r="AZ353" t="str">
        <v>-0.869</v>
      </c>
      <c r="BA353" t="str">
        <v>-0.548</v>
      </c>
      <c r="BB353" t="str">
        <v>4.796</v>
      </c>
      <c r="BC353" t="str">
        <v>1</v>
      </c>
      <c r="BD353" t="str">
        <v>75</v>
      </c>
      <c r="BE353" t="str">
        <v>0.001</v>
      </c>
      <c r="BF353" t="str">
        <v>2.000000</v>
      </c>
      <c r="BG353" t="str">
        <v>0.058905</v>
      </c>
      <c r="BH353" t="str">
        <v>0.000000</v>
      </c>
      <c r="BI353" t="str">
        <v>0.029230</v>
      </c>
      <c r="BJ353" t="str">
        <v>0.000000</v>
      </c>
      <c r="BK353" t="str">
        <v>0.000000</v>
      </c>
      <c r="BL353" t="str">
        <v>-0.000068</v>
      </c>
      <c r="BM353" t="str">
        <v>standard</v>
      </c>
      <c r="BN353" t="str">
        <v>0</v>
      </c>
      <c r="BO353" t="str">
        <v>rectangular</v>
      </c>
      <c r="BP353" t="str">
        <v>7000</v>
      </c>
      <c r="BQ353" t="str">
        <v>500</v>
      </c>
      <c r="BR353" t="str">
        <v>1.000000</v>
      </c>
      <c r="BS353" t="str">
        <v>2.000000</v>
      </c>
      <c r="BT353" t="str">
        <v>55537</v>
      </c>
      <c r="BU353" t="str">
        <v>55537</v>
      </c>
      <c r="BV353" t="str">
        <v>55537</v>
      </c>
      <c r="BW353" t="str">
        <v>0.000000</v>
      </c>
      <c r="BX353" t="str">
        <v>-9999</v>
      </c>
      <c r="BY353" t="str">
        <v>0.000000</v>
      </c>
      <c r="BZ353" t="str">
        <v>0.000000</v>
      </c>
      <c r="CA353" t="str">
        <v>0.000000</v>
      </c>
      <c r="CB353" t="str">
        <v>0.000000</v>
      </c>
      <c r="CC353" t="str">
        <v>2.457412</v>
      </c>
      <c r="CD353" t="str">
        <v>2.499634</v>
      </c>
      <c r="CE353" t="str">
        <v>1.073441</v>
      </c>
      <c r="CF353" t="str">
        <v>0.748871</v>
      </c>
      <c r="CG353" t="str">
        <v>0.269635</v>
      </c>
      <c r="CH353" t="str">
        <v>-0.004624</v>
      </c>
      <c r="CI353" t="str">
        <v>0.969658</v>
      </c>
      <c r="CJ353" t="str">
        <v>0.202280</v>
      </c>
      <c r="CK353" t="str">
        <v>154.299622</v>
      </c>
      <c r="CL353" t="str">
        <v>0.001132</v>
      </c>
      <c r="CM353" t="str">
        <v>2.363673</v>
      </c>
      <c r="CN353" t="str">
        <v>0.000005</v>
      </c>
      <c r="CO353" t="str">
        <v>1.000000</v>
      </c>
      <c r="CP353" t="str">
        <v>2.399535</v>
      </c>
      <c r="CQ353" t="str">
        <v>0.000012</v>
      </c>
      <c r="CR353" t="str">
        <v>1.000000</v>
      </c>
      <c r="CS353" t="str">
        <v>0.601056</v>
      </c>
      <c r="CT353" t="str">
        <v>0.600294</v>
      </c>
      <c r="CU353" t="str">
        <v>0.107352</v>
      </c>
      <c r="CV353" t="str">
        <v>0.000000</v>
      </c>
      <c r="CW353" t="str">
        <v>PSF-01163_20250129123441_9ad</v>
      </c>
      <c r="CX353" t="str">
        <v>PFA-00994</v>
      </c>
      <c r="CY353" t="str">
        <v>PSA-00994</v>
      </c>
      <c r="CZ353" t="str">
        <v>PSF-01163</v>
      </c>
      <c r="DA353" t="str">
        <v>RHS-01998</v>
      </c>
      <c r="DB353" t="str">
        <v>3.0.0</v>
      </c>
      <c r="DC353" t="str">
        <v>2025-01-13T08:33:48.201Z</v>
      </c>
    </row>
    <row r="354">
      <c r="A354" t="str">
        <v>351</v>
      </c>
      <c r="B354" t="str">
        <v>12:35:39</v>
      </c>
      <c r="C354" t="str">
        <v>2025-01-29</v>
      </c>
      <c r="D354" t="str">
        <v>K_lowfl_medbth</v>
      </c>
      <c r="E354" t="str">
        <v>Karina Guo</v>
      </c>
      <c r="F354" t="str">
        <v/>
      </c>
      <c r="G354" t="str">
        <v/>
      </c>
      <c r="H354" t="str">
        <v>331</v>
      </c>
      <c r="I354" t="str">
        <v>Mid</v>
      </c>
      <c r="J354" t="str">
        <f>1/((1/L354)-(1/K354))</f>
        <v>0.030763</v>
      </c>
      <c r="K354" t="str">
        <f>BH354+(BI354*AN354)+(BJ354*AN354*POWER(V354,2))+(BK354*AN354*V354)+(BL354*POWER(AN354,2))</f>
        <v>1.905182</v>
      </c>
      <c r="L354" t="str">
        <f>((M354/1000)*(1000-((T354+S354)/2)))/(T354-S354)</f>
        <v>0.030274</v>
      </c>
      <c r="M354" t="str">
        <f>(AN354*(S354-R354))/(100*U354*(1000-S354))*1000</f>
        <v>0.346227</v>
      </c>
      <c r="N354" t="str">
        <v>1.992335</v>
      </c>
      <c r="O354" t="str">
        <v>1.973299</v>
      </c>
      <c r="P354" t="str">
        <f>0.61365*EXP((17.502*AL354)/(240.97+AL354))</f>
        <v>3.123826</v>
      </c>
      <c r="Q354" t="str">
        <f>P354-N354</f>
        <v>1.131491</v>
      </c>
      <c r="R354" t="str">
        <v>19.442371</v>
      </c>
      <c r="S354" t="str">
        <v>19.629932</v>
      </c>
      <c r="T354" t="str">
        <f>(P354/AM354)*1000</f>
        <v>30.778202</v>
      </c>
      <c r="U354" t="str">
        <f>V354*BG354</f>
        <v>0.441786</v>
      </c>
      <c r="V354" t="str">
        <v>7.500000</v>
      </c>
      <c r="W354" t="str">
        <v>PSF-01163_20250129123539_26d</v>
      </c>
      <c r="X354" t="str">
        <v>0.000000</v>
      </c>
      <c r="Y354" t="str">
        <v>0.000000</v>
      </c>
      <c r="Z354" t="str">
        <v>0.000000</v>
      </c>
      <c r="AA354" t="str">
        <v>130.228760</v>
      </c>
      <c r="AB354" t="str">
        <v>363.246552</v>
      </c>
      <c r="AC354" t="str">
        <v>0.641487</v>
      </c>
      <c r="AD354" t="str">
        <v>0.5</v>
      </c>
      <c r="AE354" t="str">
        <v>0.80</v>
      </c>
      <c r="AF354" t="str">
        <f>AC354*AD354*AE354*AQ354</f>
        <v>25.717220</v>
      </c>
      <c r="AG354" t="str">
        <v>1.000000</v>
      </c>
      <c r="AH354" t="str">
        <v>61.53</v>
      </c>
      <c r="AI354" t="str">
        <v>60.94</v>
      </c>
      <c r="AJ354" t="str">
        <v>25.31</v>
      </c>
      <c r="AK354" t="str">
        <v>24.70</v>
      </c>
      <c r="AL354" t="str">
        <f>(AK354-AJ354)*(AJ354*0+0)+AK354</f>
        <v>24.70</v>
      </c>
      <c r="AM354" t="str">
        <v>101.49</v>
      </c>
      <c r="AN354" t="str">
        <v>80.0</v>
      </c>
      <c r="AO354" t="str">
        <v>79.7</v>
      </c>
      <c r="AP354" t="str">
        <v>0.4</v>
      </c>
      <c r="AQ354" t="str">
        <v>100</v>
      </c>
      <c r="AR354" t="str">
        <v>3.802</v>
      </c>
      <c r="AS354" t="str">
        <v>12:30:58</v>
      </c>
      <c r="AT354" t="str">
        <v>2025-01-29</v>
      </c>
      <c r="AU354" t="str">
        <v>-1.43</v>
      </c>
      <c r="AV354" t="str">
        <v>1</v>
      </c>
      <c r="AW354" t="str">
        <v>-0.000</v>
      </c>
      <c r="AX354" t="str">
        <v>0.001</v>
      </c>
      <c r="AY354" t="str">
        <v>0.000</v>
      </c>
      <c r="AZ354" t="str">
        <v>0.401</v>
      </c>
      <c r="BA354" t="str">
        <v>0.861</v>
      </c>
      <c r="BB354" t="str">
        <v>2.087</v>
      </c>
      <c r="BC354" t="str">
        <v>1</v>
      </c>
      <c r="BD354" t="str">
        <v>75</v>
      </c>
      <c r="BE354" t="str">
        <v>0.001</v>
      </c>
      <c r="BF354" t="str">
        <v>2.000000</v>
      </c>
      <c r="BG354" t="str">
        <v>0.058905</v>
      </c>
      <c r="BH354" t="str">
        <v>0.000000</v>
      </c>
      <c r="BI354" t="str">
        <v>0.029230</v>
      </c>
      <c r="BJ354" t="str">
        <v>0.000000</v>
      </c>
      <c r="BK354" t="str">
        <v>0.000000</v>
      </c>
      <c r="BL354" t="str">
        <v>-0.000068</v>
      </c>
      <c r="BM354" t="str">
        <v>standard</v>
      </c>
      <c r="BN354" t="str">
        <v>0</v>
      </c>
      <c r="BO354" t="str">
        <v>rectangular</v>
      </c>
      <c r="BP354" t="str">
        <v>7000</v>
      </c>
      <c r="BQ354" t="str">
        <v>500</v>
      </c>
      <c r="BR354" t="str">
        <v>1.000000</v>
      </c>
      <c r="BS354" t="str">
        <v>2.000000</v>
      </c>
      <c r="BT354" t="str">
        <v>55537</v>
      </c>
      <c r="BU354" t="str">
        <v>55537</v>
      </c>
      <c r="BV354" t="str">
        <v>55537</v>
      </c>
      <c r="BW354" t="str">
        <v>0.000000</v>
      </c>
      <c r="BX354" t="str">
        <v>-9999</v>
      </c>
      <c r="BY354" t="str">
        <v>0.000000</v>
      </c>
      <c r="BZ354" t="str">
        <v>0.000000</v>
      </c>
      <c r="CA354" t="str">
        <v>0.000000</v>
      </c>
      <c r="CB354" t="str">
        <v>0.000000</v>
      </c>
      <c r="CC354" t="str">
        <v>2.457051</v>
      </c>
      <c r="CD354" t="str">
        <v>2.499333</v>
      </c>
      <c r="CE354" t="str">
        <v>1.074831</v>
      </c>
      <c r="CF354" t="str">
        <v>0.762224</v>
      </c>
      <c r="CG354" t="str">
        <v>0.269427</v>
      </c>
      <c r="CH354" t="str">
        <v>-0.004876</v>
      </c>
      <c r="CI354" t="str">
        <v>0.971730</v>
      </c>
      <c r="CJ354" t="str">
        <v>0.194523</v>
      </c>
      <c r="CK354" t="str">
        <v>130.228760</v>
      </c>
      <c r="CL354" t="str">
        <v>0.001134</v>
      </c>
      <c r="CM354" t="str">
        <v>2.363673</v>
      </c>
      <c r="CN354" t="str">
        <v>0.000005</v>
      </c>
      <c r="CO354" t="str">
        <v>1.000000</v>
      </c>
      <c r="CP354" t="str">
        <v>2.399535</v>
      </c>
      <c r="CQ354" t="str">
        <v>0.000012</v>
      </c>
      <c r="CR354" t="str">
        <v>1.000000</v>
      </c>
      <c r="CS354" t="str">
        <v>0.601056</v>
      </c>
      <c r="CT354" t="str">
        <v>0.600294</v>
      </c>
      <c r="CU354" t="str">
        <v>0.107352</v>
      </c>
      <c r="CV354" t="str">
        <v>0.000000</v>
      </c>
      <c r="CW354" t="str">
        <v>PSF-01163_20250129123539_26d</v>
      </c>
      <c r="CX354" t="str">
        <v>PFA-00994</v>
      </c>
      <c r="CY354" t="str">
        <v>PSA-00994</v>
      </c>
      <c r="CZ354" t="str">
        <v>PSF-01163</v>
      </c>
      <c r="DA354" t="str">
        <v>RHS-01998</v>
      </c>
      <c r="DB354" t="str">
        <v>3.0.0</v>
      </c>
      <c r="DC354" t="str">
        <v>2025-01-13T08:33:48.201Z</v>
      </c>
    </row>
    <row r="355">
      <c r="A355" t="str">
        <v>352</v>
      </c>
      <c r="B355" t="str">
        <v>12:36:16</v>
      </c>
      <c r="C355" t="str">
        <v>2025-01-29</v>
      </c>
      <c r="D355" t="str">
        <v>K_lowfl_medbth</v>
      </c>
      <c r="E355" t="str">
        <v>Karina Guo</v>
      </c>
      <c r="F355" t="str">
        <v/>
      </c>
      <c r="G355" t="str">
        <v/>
      </c>
      <c r="H355" t="str">
        <v>331</v>
      </c>
      <c r="I355" t="str">
        <v>Mid</v>
      </c>
      <c r="J355" t="str">
        <f>1/((1/L355)-(1/K355))</f>
        <v>0.038213</v>
      </c>
      <c r="K355" t="str">
        <f>BH355+(BI355*AN355)+(BJ355*AN355*POWER(V355,2))+(BK355*AN355*V355)+(BL355*POWER(AN355,2))</f>
        <v>1.903688</v>
      </c>
      <c r="L355" t="str">
        <f>((M355/1000)*(1000-((T355+S355)/2)))/(T355-S355)</f>
        <v>0.037461</v>
      </c>
      <c r="M355" t="str">
        <f>(AN355*(S355-R355))/(100*U355*(1000-S355))*1000</f>
        <v>0.438060</v>
      </c>
      <c r="N355" t="str">
        <v>1.989859</v>
      </c>
      <c r="O355" t="str">
        <v>1.965748</v>
      </c>
      <c r="P355" t="str">
        <f>0.61365*EXP((17.502*AL355)/(240.97+AL355))</f>
        <v>3.146718</v>
      </c>
      <c r="Q355" t="str">
        <f>P355-N355</f>
        <v>1.156859</v>
      </c>
      <c r="R355" t="str">
        <v>19.367598</v>
      </c>
      <c r="S355" t="str">
        <v>19.605154</v>
      </c>
      <c r="T355" t="str">
        <f>(P355/AM355)*1000</f>
        <v>31.003139</v>
      </c>
      <c r="U355" t="str">
        <f>V355*BG355</f>
        <v>0.441786</v>
      </c>
      <c r="V355" t="str">
        <v>7.500000</v>
      </c>
      <c r="W355" t="str">
        <v>PSF-01163_20250129123616_4cf</v>
      </c>
      <c r="X355" t="str">
        <v>0.000000</v>
      </c>
      <c r="Y355" t="str">
        <v>0.000000</v>
      </c>
      <c r="Z355" t="str">
        <v>0.000000</v>
      </c>
      <c r="AA355" t="str">
        <v>133.834717</v>
      </c>
      <c r="AB355" t="str">
        <v>508.058655</v>
      </c>
      <c r="AC355" t="str">
        <v>0.736576</v>
      </c>
      <c r="AD355" t="str">
        <v>0.5</v>
      </c>
      <c r="AE355" t="str">
        <v>0.80</v>
      </c>
      <c r="AF355" t="str">
        <f>AC355*AD355*AE355*AQ355</f>
        <v>31.106945</v>
      </c>
      <c r="AG355" t="str">
        <v>1.000000</v>
      </c>
      <c r="AH355" t="str">
        <v>61.39</v>
      </c>
      <c r="AI355" t="str">
        <v>60.65</v>
      </c>
      <c r="AJ355" t="str">
        <v>25.32</v>
      </c>
      <c r="AK355" t="str">
        <v>24.83</v>
      </c>
      <c r="AL355" t="str">
        <f>(AK355-AJ355)*(AJ355*0+0)+AK355</f>
        <v>24.83</v>
      </c>
      <c r="AM355" t="str">
        <v>101.50</v>
      </c>
      <c r="AN355" t="str">
        <v>79.9</v>
      </c>
      <c r="AO355" t="str">
        <v>77.9</v>
      </c>
      <c r="AP355" t="str">
        <v>2.5</v>
      </c>
      <c r="AQ355" t="str">
        <v>106</v>
      </c>
      <c r="AR355" t="str">
        <v>3.802</v>
      </c>
      <c r="AS355" t="str">
        <v>12:30:58</v>
      </c>
      <c r="AT355" t="str">
        <v>2025-01-29</v>
      </c>
      <c r="AU355" t="str">
        <v>-1.43</v>
      </c>
      <c r="AV355" t="str">
        <v>1</v>
      </c>
      <c r="AW355" t="str">
        <v>-0.000</v>
      </c>
      <c r="AX355" t="str">
        <v>-0.001</v>
      </c>
      <c r="AY355" t="str">
        <v>0.001</v>
      </c>
      <c r="AZ355" t="str">
        <v>0.384</v>
      </c>
      <c r="BA355" t="str">
        <v>0.675</v>
      </c>
      <c r="BB355" t="str">
        <v>0.773</v>
      </c>
      <c r="BC355" t="str">
        <v>1</v>
      </c>
      <c r="BD355" t="str">
        <v>75</v>
      </c>
      <c r="BE355" t="str">
        <v>0.001</v>
      </c>
      <c r="BF355" t="str">
        <v>2.000000</v>
      </c>
      <c r="BG355" t="str">
        <v>0.058905</v>
      </c>
      <c r="BH355" t="str">
        <v>0.000000</v>
      </c>
      <c r="BI355" t="str">
        <v>0.029230</v>
      </c>
      <c r="BJ355" t="str">
        <v>0.000000</v>
      </c>
      <c r="BK355" t="str">
        <v>0.000000</v>
      </c>
      <c r="BL355" t="str">
        <v>-0.000068</v>
      </c>
      <c r="BM355" t="str">
        <v>standard</v>
      </c>
      <c r="BN355" t="str">
        <v>0</v>
      </c>
      <c r="BO355" t="str">
        <v>rectangular</v>
      </c>
      <c r="BP355" t="str">
        <v>7000</v>
      </c>
      <c r="BQ355" t="str">
        <v>500</v>
      </c>
      <c r="BR355" t="str">
        <v>1.000000</v>
      </c>
      <c r="BS355" t="str">
        <v>2.000000</v>
      </c>
      <c r="BT355" t="str">
        <v>55537</v>
      </c>
      <c r="BU355" t="str">
        <v>55537</v>
      </c>
      <c r="BV355" t="str">
        <v>55537</v>
      </c>
      <c r="BW355" t="str">
        <v>0.000000</v>
      </c>
      <c r="BX355" t="str">
        <v>-9999</v>
      </c>
      <c r="BY355" t="str">
        <v>0.000000</v>
      </c>
      <c r="BZ355" t="str">
        <v>0.000000</v>
      </c>
      <c r="CA355" t="str">
        <v>0.000000</v>
      </c>
      <c r="CB355" t="str">
        <v>0.000000</v>
      </c>
      <c r="CC355" t="str">
        <v>2.456663</v>
      </c>
      <c r="CD355" t="str">
        <v>2.499143</v>
      </c>
      <c r="CE355" t="str">
        <v>1.074275</v>
      </c>
      <c r="CF355" t="str">
        <v>0.758349</v>
      </c>
      <c r="CG355" t="str">
        <v>0.269247</v>
      </c>
      <c r="CH355" t="str">
        <v>-0.003689</v>
      </c>
      <c r="CI355" t="str">
        <v>0.972982</v>
      </c>
      <c r="CJ355" t="str">
        <v>0.199180</v>
      </c>
      <c r="CK355" t="str">
        <v>133.834717</v>
      </c>
      <c r="CL355" t="str">
        <v>0.001121</v>
      </c>
      <c r="CM355" t="str">
        <v>2.363673</v>
      </c>
      <c r="CN355" t="str">
        <v>0.000005</v>
      </c>
      <c r="CO355" t="str">
        <v>1.000000</v>
      </c>
      <c r="CP355" t="str">
        <v>2.399535</v>
      </c>
      <c r="CQ355" t="str">
        <v>0.000012</v>
      </c>
      <c r="CR355" t="str">
        <v>1.000000</v>
      </c>
      <c r="CS355" t="str">
        <v>0.601056</v>
      </c>
      <c r="CT355" t="str">
        <v>0.600294</v>
      </c>
      <c r="CU355" t="str">
        <v>0.107352</v>
      </c>
      <c r="CV355" t="str">
        <v>0.000000</v>
      </c>
      <c r="CW355" t="str">
        <v>PSF-01163_20250129123616_4cf</v>
      </c>
      <c r="CX355" t="str">
        <v>PFA-00994</v>
      </c>
      <c r="CY355" t="str">
        <v>PSA-00994</v>
      </c>
      <c r="CZ355" t="str">
        <v>PSF-01163</v>
      </c>
      <c r="DA355" t="str">
        <v>RHS-01998</v>
      </c>
      <c r="DB355" t="str">
        <v>3.0.0</v>
      </c>
      <c r="DC355" t="str">
        <v>2025-01-13T08:33:48.201Z</v>
      </c>
    </row>
    <row r="356">
      <c r="A356" t="str">
        <v>353</v>
      </c>
      <c r="B356" t="str">
        <v>12:36:46</v>
      </c>
      <c r="C356" t="str">
        <v>2025-01-29</v>
      </c>
      <c r="D356" t="str">
        <v>K_lowfl_medbth</v>
      </c>
      <c r="E356" t="str">
        <v>Karina Guo</v>
      </c>
      <c r="F356" t="str">
        <v/>
      </c>
      <c r="G356" t="str">
        <v/>
      </c>
      <c r="H356" t="str">
        <v>197</v>
      </c>
      <c r="I356" t="str">
        <v>High</v>
      </c>
      <c r="J356" t="str">
        <f>1/((1/L356)-(1/K356))</f>
        <v>0.013240</v>
      </c>
      <c r="K356" t="str">
        <f>BH356+(BI356*AN356)+(BJ356*AN356*POWER(V356,2))+(BK356*AN356*V356)+(BL356*POWER(AN356,2))</f>
        <v>1.903078</v>
      </c>
      <c r="L356" t="str">
        <f>((M356/1000)*(1000-((T356+S356)/2)))/(T356-S356)</f>
        <v>0.013149</v>
      </c>
      <c r="M356" t="str">
        <f>(AN356*(S356-R356))/(100*U356*(1000-S356))*1000</f>
        <v>0.152319</v>
      </c>
      <c r="N356" t="str">
        <v>1.975898</v>
      </c>
      <c r="O356" t="str">
        <v>1.967509</v>
      </c>
      <c r="P356" t="str">
        <f>0.61365*EXP((17.502*AL356)/(240.97+AL356))</f>
        <v>3.122224</v>
      </c>
      <c r="Q356" t="str">
        <f>P356-N356</f>
        <v>1.146326</v>
      </c>
      <c r="R356" t="str">
        <v>19.383753</v>
      </c>
      <c r="S356" t="str">
        <v>19.466400</v>
      </c>
      <c r="T356" t="str">
        <f>(P356/AM356)*1000</f>
        <v>30.759922</v>
      </c>
      <c r="U356" t="str">
        <f>V356*BG356</f>
        <v>0.441786</v>
      </c>
      <c r="V356" t="str">
        <v>7.500000</v>
      </c>
      <c r="W356" t="str">
        <v>PSF-01163_20250129123646_a6d</v>
      </c>
      <c r="X356" t="str">
        <v>0.000000</v>
      </c>
      <c r="Y356" t="str">
        <v>0.000000</v>
      </c>
      <c r="Z356" t="str">
        <v>0.000000</v>
      </c>
      <c r="AA356" t="str">
        <v>181.195740</v>
      </c>
      <c r="AB356" t="str">
        <v>316.206329</v>
      </c>
      <c r="AC356" t="str">
        <v>0.426970</v>
      </c>
      <c r="AD356" t="str">
        <v>0.5</v>
      </c>
      <c r="AE356" t="str">
        <v>0.80</v>
      </c>
      <c r="AF356" t="str">
        <f>AC356*AD356*AE356*AQ356</f>
        <v>16.485353</v>
      </c>
      <c r="AG356" t="str">
        <v>1.000000</v>
      </c>
      <c r="AH356" t="str">
        <v>60.91</v>
      </c>
      <c r="AI356" t="str">
        <v>60.66</v>
      </c>
      <c r="AJ356" t="str">
        <v>25.33</v>
      </c>
      <c r="AK356" t="str">
        <v>24.69</v>
      </c>
      <c r="AL356" t="str">
        <f>(AK356-AJ356)*(AJ356*0+0)+AK356</f>
        <v>24.69</v>
      </c>
      <c r="AM356" t="str">
        <v>101.50</v>
      </c>
      <c r="AN356" t="str">
        <v>79.8</v>
      </c>
      <c r="AO356" t="str">
        <v>79.6</v>
      </c>
      <c r="AP356" t="str">
        <v>0.3</v>
      </c>
      <c r="AQ356" t="str">
        <v>97</v>
      </c>
      <c r="AR356" t="str">
        <v>3.801</v>
      </c>
      <c r="AS356" t="str">
        <v>12:30:58</v>
      </c>
      <c r="AT356" t="str">
        <v>2025-01-29</v>
      </c>
      <c r="AU356" t="str">
        <v>-1.43</v>
      </c>
      <c r="AV356" t="str">
        <v>1</v>
      </c>
      <c r="AW356" t="str">
        <v>0.000</v>
      </c>
      <c r="AX356" t="str">
        <v>0.000</v>
      </c>
      <c r="AY356" t="str">
        <v>0.003</v>
      </c>
      <c r="AZ356" t="str">
        <v>0.319</v>
      </c>
      <c r="BA356" t="str">
        <v>0.949</v>
      </c>
      <c r="BB356" t="str">
        <v>-0.277</v>
      </c>
      <c r="BC356" t="str">
        <v>1</v>
      </c>
      <c r="BD356" t="str">
        <v>75</v>
      </c>
      <c r="BE356" t="str">
        <v>0.001</v>
      </c>
      <c r="BF356" t="str">
        <v>2.000000</v>
      </c>
      <c r="BG356" t="str">
        <v>0.058905</v>
      </c>
      <c r="BH356" t="str">
        <v>0.000000</v>
      </c>
      <c r="BI356" t="str">
        <v>0.029230</v>
      </c>
      <c r="BJ356" t="str">
        <v>0.000000</v>
      </c>
      <c r="BK356" t="str">
        <v>0.000000</v>
      </c>
      <c r="BL356" t="str">
        <v>-0.000068</v>
      </c>
      <c r="BM356" t="str">
        <v>standard</v>
      </c>
      <c r="BN356" t="str">
        <v>0</v>
      </c>
      <c r="BO356" t="str">
        <v>rectangular</v>
      </c>
      <c r="BP356" t="str">
        <v>7000</v>
      </c>
      <c r="BQ356" t="str">
        <v>500</v>
      </c>
      <c r="BR356" t="str">
        <v>1.000000</v>
      </c>
      <c r="BS356" t="str">
        <v>2.000000</v>
      </c>
      <c r="BT356" t="str">
        <v>55537</v>
      </c>
      <c r="BU356" t="str">
        <v>55537</v>
      </c>
      <c r="BV356" t="str">
        <v>55537</v>
      </c>
      <c r="BW356" t="str">
        <v>0.000000</v>
      </c>
      <c r="BX356" t="str">
        <v>-9999</v>
      </c>
      <c r="BY356" t="str">
        <v>0.000000</v>
      </c>
      <c r="BZ356" t="str">
        <v>0.000000</v>
      </c>
      <c r="CA356" t="str">
        <v>0.000000</v>
      </c>
      <c r="CB356" t="str">
        <v>0.000000</v>
      </c>
      <c r="CC356" t="str">
        <v>2.456671</v>
      </c>
      <c r="CD356" t="str">
        <v>2.498491</v>
      </c>
      <c r="CE356" t="str">
        <v>1.074048</v>
      </c>
      <c r="CF356" t="str">
        <v>0.762118</v>
      </c>
      <c r="CG356" t="str">
        <v>0.269109</v>
      </c>
      <c r="CH356" t="str">
        <v>-0.005305</v>
      </c>
      <c r="CI356" t="str">
        <v>0.973871</v>
      </c>
      <c r="CJ356" t="str">
        <v>0.191305</v>
      </c>
      <c r="CK356" t="str">
        <v>181.195740</v>
      </c>
      <c r="CL356" t="str">
        <v>0.001122</v>
      </c>
      <c r="CM356" t="str">
        <v>2.363673</v>
      </c>
      <c r="CN356" t="str">
        <v>0.000005</v>
      </c>
      <c r="CO356" t="str">
        <v>1.000000</v>
      </c>
      <c r="CP356" t="str">
        <v>2.399535</v>
      </c>
      <c r="CQ356" t="str">
        <v>0.000012</v>
      </c>
      <c r="CR356" t="str">
        <v>1.000000</v>
      </c>
      <c r="CS356" t="str">
        <v>0.601056</v>
      </c>
      <c r="CT356" t="str">
        <v>0.600294</v>
      </c>
      <c r="CU356" t="str">
        <v>0.107352</v>
      </c>
      <c r="CV356" t="str">
        <v>0.000000</v>
      </c>
      <c r="CW356" t="str">
        <v>PSF-01163_20250129123646_a6d</v>
      </c>
      <c r="CX356" t="str">
        <v>PFA-00994</v>
      </c>
      <c r="CY356" t="str">
        <v>PSA-00994</v>
      </c>
      <c r="CZ356" t="str">
        <v>PSF-01163</v>
      </c>
      <c r="DA356" t="str">
        <v>RHS-01998</v>
      </c>
      <c r="DB356" t="str">
        <v>3.0.0</v>
      </c>
      <c r="DC356" t="str">
        <v>2025-01-13T08:33:48.201Z</v>
      </c>
    </row>
    <row r="357">
      <c r="A357" t="str">
        <v>354</v>
      </c>
      <c r="B357" t="str">
        <v>12:37:24</v>
      </c>
      <c r="C357" t="str">
        <v>2025-01-29</v>
      </c>
      <c r="D357" t="str">
        <v>K_lowfl_medbth</v>
      </c>
      <c r="E357" t="str">
        <v>Karina Guo</v>
      </c>
      <c r="F357" t="str">
        <v/>
      </c>
      <c r="G357" t="str">
        <v/>
      </c>
      <c r="H357" t="str">
        <v>197</v>
      </c>
      <c r="I357" t="str">
        <v>High</v>
      </c>
      <c r="J357" t="str">
        <f>1/((1/L357)-(1/K357))</f>
        <v>0.013506</v>
      </c>
      <c r="K357" t="str">
        <f>BH357+(BI357*AN357)+(BJ357*AN357*POWER(V357,2))+(BK357*AN357*V357)+(BL357*POWER(AN357,2))</f>
        <v>1.903113</v>
      </c>
      <c r="L357" t="str">
        <f>((M357/1000)*(1000-((T357+S357)/2)))/(T357-S357)</f>
        <v>0.013411</v>
      </c>
      <c r="M357" t="str">
        <f>(AN357*(S357-R357))/(100*U357*(1000-S357))*1000</f>
        <v>0.160143</v>
      </c>
      <c r="N357" t="str">
        <v>1.984019</v>
      </c>
      <c r="O357" t="str">
        <v>1.975200</v>
      </c>
      <c r="P357" t="str">
        <f>0.61365*EXP((17.502*AL357)/(240.97+AL357))</f>
        <v>3.165236</v>
      </c>
      <c r="Q357" t="str">
        <f>P357-N357</f>
        <v>1.181217</v>
      </c>
      <c r="R357" t="str">
        <v>19.460724</v>
      </c>
      <c r="S357" t="str">
        <v>19.547607</v>
      </c>
      <c r="T357" t="str">
        <f>(P357/AM357)*1000</f>
        <v>31.185587</v>
      </c>
      <c r="U357" t="str">
        <f>V357*BG357</f>
        <v>0.441786</v>
      </c>
      <c r="V357" t="str">
        <v>7.500000</v>
      </c>
      <c r="W357" t="str">
        <v>PSF-01163_20250129123724_e6f</v>
      </c>
      <c r="X357" t="str">
        <v>0.000000</v>
      </c>
      <c r="Y357" t="str">
        <v>0.000000</v>
      </c>
      <c r="Z357" t="str">
        <v>0.000000</v>
      </c>
      <c r="AA357" t="str">
        <v>192.124847</v>
      </c>
      <c r="AB357" t="str">
        <v>452.705017</v>
      </c>
      <c r="AC357" t="str">
        <v>0.575607</v>
      </c>
      <c r="AD357" t="str">
        <v>0.5</v>
      </c>
      <c r="AE357" t="str">
        <v>0.80</v>
      </c>
      <c r="AF357" t="str">
        <f>AC357*AD357*AE357*AQ357</f>
        <v>18.630404</v>
      </c>
      <c r="AG357" t="str">
        <v>1.000000</v>
      </c>
      <c r="AH357" t="str">
        <v>61.12</v>
      </c>
      <c r="AI357" t="str">
        <v>60.84</v>
      </c>
      <c r="AJ357" t="str">
        <v>25.35</v>
      </c>
      <c r="AK357" t="str">
        <v>24.92</v>
      </c>
      <c r="AL357" t="str">
        <f>(AK357-AJ357)*(AJ357*0+0)+AK357</f>
        <v>24.92</v>
      </c>
      <c r="AM357" t="str">
        <v>101.50</v>
      </c>
      <c r="AN357" t="str">
        <v>79.8</v>
      </c>
      <c r="AO357" t="str">
        <v>79.6</v>
      </c>
      <c r="AP357" t="str">
        <v>0.2</v>
      </c>
      <c r="AQ357" t="str">
        <v>81</v>
      </c>
      <c r="AR357" t="str">
        <v>3.800</v>
      </c>
      <c r="AS357" t="str">
        <v>12:30:58</v>
      </c>
      <c r="AT357" t="str">
        <v>2025-01-29</v>
      </c>
      <c r="AU357" t="str">
        <v>-1.43</v>
      </c>
      <c r="AV357" t="str">
        <v>1</v>
      </c>
      <c r="AW357" t="str">
        <v>-0.001</v>
      </c>
      <c r="AX357" t="str">
        <v>-0.000</v>
      </c>
      <c r="AY357" t="str">
        <v>0.001</v>
      </c>
      <c r="AZ357" t="str">
        <v>-0.148</v>
      </c>
      <c r="BA357" t="str">
        <v>0.276</v>
      </c>
      <c r="BB357" t="str">
        <v>1.478</v>
      </c>
      <c r="BC357" t="str">
        <v>1</v>
      </c>
      <c r="BD357" t="str">
        <v>75</v>
      </c>
      <c r="BE357" t="str">
        <v>0.001</v>
      </c>
      <c r="BF357" t="str">
        <v>2.000000</v>
      </c>
      <c r="BG357" t="str">
        <v>0.058905</v>
      </c>
      <c r="BH357" t="str">
        <v>0.000000</v>
      </c>
      <c r="BI357" t="str">
        <v>0.029230</v>
      </c>
      <c r="BJ357" t="str">
        <v>0.000000</v>
      </c>
      <c r="BK357" t="str">
        <v>0.000000</v>
      </c>
      <c r="BL357" t="str">
        <v>-0.000068</v>
      </c>
      <c r="BM357" t="str">
        <v>standard</v>
      </c>
      <c r="BN357" t="str">
        <v>0</v>
      </c>
      <c r="BO357" t="str">
        <v>rectangular</v>
      </c>
      <c r="BP357" t="str">
        <v>7000</v>
      </c>
      <c r="BQ357" t="str">
        <v>500</v>
      </c>
      <c r="BR357" t="str">
        <v>1.000000</v>
      </c>
      <c r="BS357" t="str">
        <v>2.000000</v>
      </c>
      <c r="BT357" t="str">
        <v>55537</v>
      </c>
      <c r="BU357" t="str">
        <v>55537</v>
      </c>
      <c r="BV357" t="str">
        <v>55537</v>
      </c>
      <c r="BW357" t="str">
        <v>0.000000</v>
      </c>
      <c r="BX357" t="str">
        <v>-9999</v>
      </c>
      <c r="BY357" t="str">
        <v>0.000000</v>
      </c>
      <c r="BZ357" t="str">
        <v>0.000000</v>
      </c>
      <c r="CA357" t="str">
        <v>0.000000</v>
      </c>
      <c r="CB357" t="str">
        <v>0.000000</v>
      </c>
      <c r="CC357" t="str">
        <v>2.456915</v>
      </c>
      <c r="CD357" t="str">
        <v>2.498763</v>
      </c>
      <c r="CE357" t="str">
        <v>1.074061</v>
      </c>
      <c r="CF357" t="str">
        <v>0.762193</v>
      </c>
      <c r="CG357" t="str">
        <v>0.268964</v>
      </c>
      <c r="CH357" t="str">
        <v>-0.002876</v>
      </c>
      <c r="CI357" t="str">
        <v>0.975264</v>
      </c>
      <c r="CJ357" t="str">
        <v>0.177729</v>
      </c>
      <c r="CK357" t="str">
        <v>192.124847</v>
      </c>
      <c r="CL357" t="str">
        <v>0.001151</v>
      </c>
      <c r="CM357" t="str">
        <v>2.363673</v>
      </c>
      <c r="CN357" t="str">
        <v>0.000005</v>
      </c>
      <c r="CO357" t="str">
        <v>1.000000</v>
      </c>
      <c r="CP357" t="str">
        <v>2.399535</v>
      </c>
      <c r="CQ357" t="str">
        <v>0.000012</v>
      </c>
      <c r="CR357" t="str">
        <v>1.000000</v>
      </c>
      <c r="CS357" t="str">
        <v>0.601056</v>
      </c>
      <c r="CT357" t="str">
        <v>0.600294</v>
      </c>
      <c r="CU357" t="str">
        <v>0.107352</v>
      </c>
      <c r="CV357" t="str">
        <v>0.000000</v>
      </c>
      <c r="CW357" t="str">
        <v>PSF-01163_20250129123724_e6f</v>
      </c>
      <c r="CX357" t="str">
        <v>PFA-00994</v>
      </c>
      <c r="CY357" t="str">
        <v>PSA-00994</v>
      </c>
      <c r="CZ357" t="str">
        <v>PSF-01163</v>
      </c>
      <c r="DA357" t="str">
        <v>RHS-01998</v>
      </c>
      <c r="DB357" t="str">
        <v>3.0.0</v>
      </c>
      <c r="DC357" t="str">
        <v>2025-01-13T08:33:48.201Z</v>
      </c>
    </row>
    <row r="358">
      <c r="A358" t="str">
        <v>355</v>
      </c>
      <c r="B358" t="str">
        <v>12:37:44</v>
      </c>
      <c r="C358" t="str">
        <v>2025-01-29</v>
      </c>
      <c r="D358" t="str">
        <v>K_lowfl_medbth</v>
      </c>
      <c r="E358" t="str">
        <v>Karina Guo</v>
      </c>
      <c r="F358" t="str">
        <v/>
      </c>
      <c r="G358" t="str">
        <v/>
      </c>
      <c r="H358" t="str">
        <v>197</v>
      </c>
      <c r="I358" t="str">
        <v>High</v>
      </c>
      <c r="J358" t="str">
        <f>1/((1/L358)-(1/K358))</f>
        <v>0.010230</v>
      </c>
      <c r="K358" t="str">
        <f>BH358+(BI358*AN358)+(BJ358*AN358*POWER(V358,2))+(BK358*AN358*V358)+(BL358*POWER(AN358,2))</f>
        <v>1.898625</v>
      </c>
      <c r="L358" t="str">
        <f>((M358/1000)*(1000-((T358+S358)/2)))/(T358-S358)</f>
        <v>0.010176</v>
      </c>
      <c r="M358" t="str">
        <f>(AN358*(S358-R358))/(100*U358*(1000-S358))*1000</f>
        <v>0.121654</v>
      </c>
      <c r="N358" t="str">
        <v>1.985163</v>
      </c>
      <c r="O358" t="str">
        <v>1.978444</v>
      </c>
      <c r="P358" t="str">
        <f>0.61365*EXP((17.502*AL358)/(240.97+AL358))</f>
        <v>3.167800</v>
      </c>
      <c r="Q358" t="str">
        <f>P358-N358</f>
        <v>1.182637</v>
      </c>
      <c r="R358" t="str">
        <v>19.492680</v>
      </c>
      <c r="S358" t="str">
        <v>19.558882</v>
      </c>
      <c r="T358" t="str">
        <f>(P358/AM358)*1000</f>
        <v>31.210854</v>
      </c>
      <c r="U358" t="str">
        <f>V358*BG358</f>
        <v>0.441786</v>
      </c>
      <c r="V358" t="str">
        <v>7.500000</v>
      </c>
      <c r="W358" t="str">
        <v>PSF-01163_20250129123744_e89</v>
      </c>
      <c r="X358" t="str">
        <v>0.000000</v>
      </c>
      <c r="Y358" t="str">
        <v>0.000000</v>
      </c>
      <c r="Z358" t="str">
        <v>0.000000</v>
      </c>
      <c r="AA358" t="str">
        <v>188.390137</v>
      </c>
      <c r="AB358" t="str">
        <v>369.162811</v>
      </c>
      <c r="AC358" t="str">
        <v>0.489683</v>
      </c>
      <c r="AD358" t="str">
        <v>0.5</v>
      </c>
      <c r="AE358" t="str">
        <v>0.80</v>
      </c>
      <c r="AF358" t="str">
        <f>AC358*AD358*AE358*AQ358</f>
        <v>14.229922</v>
      </c>
      <c r="AG358" t="str">
        <v>1.000000</v>
      </c>
      <c r="AH358" t="str">
        <v>61.12</v>
      </c>
      <c r="AI358" t="str">
        <v>60.91</v>
      </c>
      <c r="AJ358" t="str">
        <v>25.36</v>
      </c>
      <c r="AK358" t="str">
        <v>24.94</v>
      </c>
      <c r="AL358" t="str">
        <f>(AK358-AJ358)*(AJ358*0+0)+AK358</f>
        <v>24.94</v>
      </c>
      <c r="AM358" t="str">
        <v>101.50</v>
      </c>
      <c r="AN358" t="str">
        <v>79.6</v>
      </c>
      <c r="AO358" t="str">
        <v>79.5</v>
      </c>
      <c r="AP358" t="str">
        <v>0.1</v>
      </c>
      <c r="AQ358" t="str">
        <v>73</v>
      </c>
      <c r="AR358" t="str">
        <v>3.800</v>
      </c>
      <c r="AS358" t="str">
        <v>12:30:58</v>
      </c>
      <c r="AT358" t="str">
        <v>2025-01-29</v>
      </c>
      <c r="AU358" t="str">
        <v>-1.43</v>
      </c>
      <c r="AV358" t="str">
        <v>1</v>
      </c>
      <c r="AW358" t="str">
        <v>-0.000</v>
      </c>
      <c r="AX358" t="str">
        <v>-0.000</v>
      </c>
      <c r="AY358" t="str">
        <v>0.001</v>
      </c>
      <c r="AZ358" t="str">
        <v>0.278</v>
      </c>
      <c r="BA358" t="str">
        <v>0.997</v>
      </c>
      <c r="BB358" t="str">
        <v>2.415</v>
      </c>
      <c r="BC358" t="str">
        <v>1</v>
      </c>
      <c r="BD358" t="str">
        <v>75</v>
      </c>
      <c r="BE358" t="str">
        <v>0.001</v>
      </c>
      <c r="BF358" t="str">
        <v>2.000000</v>
      </c>
      <c r="BG358" t="str">
        <v>0.058905</v>
      </c>
      <c r="BH358" t="str">
        <v>0.000000</v>
      </c>
      <c r="BI358" t="str">
        <v>0.029230</v>
      </c>
      <c r="BJ358" t="str">
        <v>0.000000</v>
      </c>
      <c r="BK358" t="str">
        <v>0.000000</v>
      </c>
      <c r="BL358" t="str">
        <v>-0.000068</v>
      </c>
      <c r="BM358" t="str">
        <v>standard</v>
      </c>
      <c r="BN358" t="str">
        <v>0</v>
      </c>
      <c r="BO358" t="str">
        <v>rectangular</v>
      </c>
      <c r="BP358" t="str">
        <v>7000</v>
      </c>
      <c r="BQ358" t="str">
        <v>500</v>
      </c>
      <c r="BR358" t="str">
        <v>1.000000</v>
      </c>
      <c r="BS358" t="str">
        <v>2.000000</v>
      </c>
      <c r="BT358" t="str">
        <v>55537</v>
      </c>
      <c r="BU358" t="str">
        <v>55537</v>
      </c>
      <c r="BV358" t="str">
        <v>55537</v>
      </c>
      <c r="BW358" t="str">
        <v>0.000000</v>
      </c>
      <c r="BX358" t="str">
        <v>-9999</v>
      </c>
      <c r="BY358" t="str">
        <v>0.000000</v>
      </c>
      <c r="BZ358" t="str">
        <v>0.000000</v>
      </c>
      <c r="CA358" t="str">
        <v>0.000000</v>
      </c>
      <c r="CB358" t="str">
        <v>0.000000</v>
      </c>
      <c r="CC358" t="str">
        <v>2.457002</v>
      </c>
      <c r="CD358" t="str">
        <v>2.498765</v>
      </c>
      <c r="CE358" t="str">
        <v>1.072395</v>
      </c>
      <c r="CF358" t="str">
        <v>0.761976</v>
      </c>
      <c r="CG358" t="str">
        <v>0.268870</v>
      </c>
      <c r="CH358" t="str">
        <v>-0.002822</v>
      </c>
      <c r="CI358" t="str">
        <v>0.975838</v>
      </c>
      <c r="CJ358" t="str">
        <v>0.170538</v>
      </c>
      <c r="CK358" t="str">
        <v>188.390137</v>
      </c>
      <c r="CL358" t="str">
        <v>0.001128</v>
      </c>
      <c r="CM358" t="str">
        <v>2.363673</v>
      </c>
      <c r="CN358" t="str">
        <v>0.000005</v>
      </c>
      <c r="CO358" t="str">
        <v>1.000000</v>
      </c>
      <c r="CP358" t="str">
        <v>2.399535</v>
      </c>
      <c r="CQ358" t="str">
        <v>0.000012</v>
      </c>
      <c r="CR358" t="str">
        <v>1.000000</v>
      </c>
      <c r="CS358" t="str">
        <v>0.601056</v>
      </c>
      <c r="CT358" t="str">
        <v>0.600294</v>
      </c>
      <c r="CU358" t="str">
        <v>0.107352</v>
      </c>
      <c r="CV358" t="str">
        <v>0.000000</v>
      </c>
      <c r="CW358" t="str">
        <v>PSF-01163_20250129123744_e89</v>
      </c>
      <c r="CX358" t="str">
        <v>PFA-00994</v>
      </c>
      <c r="CY358" t="str">
        <v>PSA-00994</v>
      </c>
      <c r="CZ358" t="str">
        <v>PSF-01163</v>
      </c>
      <c r="DA358" t="str">
        <v>RHS-01998</v>
      </c>
      <c r="DB358" t="str">
        <v>3.0.0</v>
      </c>
      <c r="DC358" t="str">
        <v>2025-01-13T08:33:48.201Z</v>
      </c>
    </row>
    <row r="359">
      <c r="A359" t="str">
        <v>356</v>
      </c>
      <c r="B359" t="str">
        <v>12:38:21</v>
      </c>
      <c r="C359" t="str">
        <v>2025-01-29</v>
      </c>
      <c r="D359" t="str">
        <v>K_lowfl_medbth</v>
      </c>
      <c r="E359" t="str">
        <v>Karina Guo</v>
      </c>
      <c r="F359" t="str">
        <v>Remove_res</v>
      </c>
      <c r="G359" t="str">
        <v/>
      </c>
      <c r="H359" t="str">
        <v>197</v>
      </c>
      <c r="I359" t="str">
        <v>High</v>
      </c>
      <c r="J359" t="str">
        <f>1/((1/L359)-(1/K359))</f>
        <v>0.035974</v>
      </c>
      <c r="K359" t="str">
        <f>BH359+(BI359*AN359)+(BJ359*AN359*POWER(V359,2))+(BK359*AN359*V359)+(BL359*POWER(AN359,2))</f>
        <v>1.904953</v>
      </c>
      <c r="L359" t="str">
        <f>((M359/1000)*(1000-((T359+S359)/2)))/(T359-S359)</f>
        <v>0.035308</v>
      </c>
      <c r="M359" t="str">
        <f>(AN359*(S359-R359))/(100*U359*(1000-S359))*1000</f>
        <v>0.413857</v>
      </c>
      <c r="N359" t="str">
        <v>1.990768</v>
      </c>
      <c r="O359" t="str">
        <v>1.968008</v>
      </c>
      <c r="P359" t="str">
        <f>0.61365*EXP((17.502*AL359)/(240.97+AL359))</f>
        <v>3.150359</v>
      </c>
      <c r="Q359" t="str">
        <f>P359-N359</f>
        <v>1.159592</v>
      </c>
      <c r="R359" t="str">
        <v>19.389288</v>
      </c>
      <c r="S359" t="str">
        <v>19.613525</v>
      </c>
      <c r="T359" t="str">
        <f>(P359/AM359)*1000</f>
        <v>31.038099</v>
      </c>
      <c r="U359" t="str">
        <f>V359*BG359</f>
        <v>0.441786</v>
      </c>
      <c r="V359" t="str">
        <v>7.500000</v>
      </c>
      <c r="W359" t="str">
        <v>PSF-01163_20250129123821_774</v>
      </c>
      <c r="X359" t="str">
        <v>0.000000</v>
      </c>
      <c r="Y359" t="str">
        <v>0.000000</v>
      </c>
      <c r="Z359" t="str">
        <v>0.000000</v>
      </c>
      <c r="AA359" t="str">
        <v>189.587479</v>
      </c>
      <c r="AB359" t="str">
        <v>414.839386</v>
      </c>
      <c r="AC359" t="str">
        <v>0.542986</v>
      </c>
      <c r="AD359" t="str">
        <v>0.5</v>
      </c>
      <c r="AE359" t="str">
        <v>0.80</v>
      </c>
      <c r="AF359" t="str">
        <f>AC359*AD359*AE359*AQ359</f>
        <v>14.203779</v>
      </c>
      <c r="AG359" t="str">
        <v>1.000000</v>
      </c>
      <c r="AH359" t="str">
        <v>61.25</v>
      </c>
      <c r="AI359" t="str">
        <v>60.55</v>
      </c>
      <c r="AJ359" t="str">
        <v>25.37</v>
      </c>
      <c r="AK359" t="str">
        <v>24.84</v>
      </c>
      <c r="AL359" t="str">
        <f>(AK359-AJ359)*(AJ359*0+0)+AK359</f>
        <v>24.84</v>
      </c>
      <c r="AM359" t="str">
        <v>101.50</v>
      </c>
      <c r="AN359" t="str">
        <v>79.9</v>
      </c>
      <c r="AO359" t="str">
        <v>79.5</v>
      </c>
      <c r="AP359" t="str">
        <v>0.6</v>
      </c>
      <c r="AQ359" t="str">
        <v>65</v>
      </c>
      <c r="AR359" t="str">
        <v>3.800</v>
      </c>
      <c r="AS359" t="str">
        <v>12:30:58</v>
      </c>
      <c r="AT359" t="str">
        <v>2025-01-29</v>
      </c>
      <c r="AU359" t="str">
        <v>-1.43</v>
      </c>
      <c r="AV359" t="str">
        <v>1</v>
      </c>
      <c r="AW359" t="str">
        <v>0.001</v>
      </c>
      <c r="AX359" t="str">
        <v>-0.000</v>
      </c>
      <c r="AY359" t="str">
        <v>0.001</v>
      </c>
      <c r="AZ359" t="str">
        <v>-0.429</v>
      </c>
      <c r="BA359" t="str">
        <v>-0.920</v>
      </c>
      <c r="BB359" t="str">
        <v>-1.898</v>
      </c>
      <c r="BC359" t="str">
        <v>1</v>
      </c>
      <c r="BD359" t="str">
        <v>75</v>
      </c>
      <c r="BE359" t="str">
        <v>0.001</v>
      </c>
      <c r="BF359" t="str">
        <v>2.000000</v>
      </c>
      <c r="BG359" t="str">
        <v>0.058905</v>
      </c>
      <c r="BH359" t="str">
        <v>0.000000</v>
      </c>
      <c r="BI359" t="str">
        <v>0.029230</v>
      </c>
      <c r="BJ359" t="str">
        <v>0.000000</v>
      </c>
      <c r="BK359" t="str">
        <v>0.000000</v>
      </c>
      <c r="BL359" t="str">
        <v>-0.000068</v>
      </c>
      <c r="BM359" t="str">
        <v>standard</v>
      </c>
      <c r="BN359" t="str">
        <v>0</v>
      </c>
      <c r="BO359" t="str">
        <v>rectangular</v>
      </c>
      <c r="BP359" t="str">
        <v>7000</v>
      </c>
      <c r="BQ359" t="str">
        <v>500</v>
      </c>
      <c r="BR359" t="str">
        <v>1.000000</v>
      </c>
      <c r="BS359" t="str">
        <v>2.000000</v>
      </c>
      <c r="BT359" t="str">
        <v>55537</v>
      </c>
      <c r="BU359" t="str">
        <v>55537</v>
      </c>
      <c r="BV359" t="str">
        <v>55537</v>
      </c>
      <c r="BW359" t="str">
        <v>0.000000</v>
      </c>
      <c r="BX359" t="str">
        <v>-9999</v>
      </c>
      <c r="BY359" t="str">
        <v>0.000000</v>
      </c>
      <c r="BZ359" t="str">
        <v>0.000000</v>
      </c>
      <c r="CA359" t="str">
        <v>0.000000</v>
      </c>
      <c r="CB359" t="str">
        <v>0.000000</v>
      </c>
      <c r="CC359" t="str">
        <v>2.456524</v>
      </c>
      <c r="CD359" t="str">
        <v>2.498940</v>
      </c>
      <c r="CE359" t="str">
        <v>1.074745</v>
      </c>
      <c r="CF359" t="str">
        <v>0.761842</v>
      </c>
      <c r="CG359" t="str">
        <v>0.268746</v>
      </c>
      <c r="CH359" t="str">
        <v>-0.003995</v>
      </c>
      <c r="CI359" t="str">
        <v>0.976970</v>
      </c>
      <c r="CJ359" t="str">
        <v>0.164231</v>
      </c>
      <c r="CK359" t="str">
        <v>189.587479</v>
      </c>
      <c r="CL359" t="str">
        <v>0.001138</v>
      </c>
      <c r="CM359" t="str">
        <v>2.363673</v>
      </c>
      <c r="CN359" t="str">
        <v>0.000005</v>
      </c>
      <c r="CO359" t="str">
        <v>1.000000</v>
      </c>
      <c r="CP359" t="str">
        <v>2.399535</v>
      </c>
      <c r="CQ359" t="str">
        <v>0.000012</v>
      </c>
      <c r="CR359" t="str">
        <v>1.000000</v>
      </c>
      <c r="CS359" t="str">
        <v>0.601056</v>
      </c>
      <c r="CT359" t="str">
        <v>0.600294</v>
      </c>
      <c r="CU359" t="str">
        <v>0.107352</v>
      </c>
      <c r="CV359" t="str">
        <v>0.000000</v>
      </c>
      <c r="CW359" t="str">
        <v>PSF-01163_20250129123821_774</v>
      </c>
      <c r="CX359" t="str">
        <v>PFA-00994</v>
      </c>
      <c r="CY359" t="str">
        <v>PSA-00994</v>
      </c>
      <c r="CZ359" t="str">
        <v>PSF-01163</v>
      </c>
      <c r="DA359" t="str">
        <v>RHS-01998</v>
      </c>
      <c r="DB359" t="str">
        <v>3.0.0</v>
      </c>
      <c r="DC359" t="str">
        <v>2025-01-13T08:33:48.201Z</v>
      </c>
    </row>
    <row r="360">
      <c r="A360" t="str">
        <v>357</v>
      </c>
      <c r="B360" t="str">
        <v>12:39:11</v>
      </c>
      <c r="C360" t="str">
        <v>2025-01-29</v>
      </c>
      <c r="D360" t="str">
        <v>K_lowfl_medbth</v>
      </c>
      <c r="E360" t="str">
        <v>Karina Guo</v>
      </c>
      <c r="F360" t="str">
        <v/>
      </c>
      <c r="G360" t="str">
        <v/>
      </c>
      <c r="H360" t="str">
        <v>117</v>
      </c>
      <c r="I360" t="str">
        <v>High</v>
      </c>
      <c r="J360" t="str">
        <f>1/((1/L360)-(1/K360))</f>
        <v>0.025367</v>
      </c>
      <c r="K360" t="str">
        <f>BH360+(BI360*AN360)+(BJ360*AN360*POWER(V360,2))+(BK360*AN360*V360)+(BL360*POWER(AN360,2))</f>
        <v>1.905915</v>
      </c>
      <c r="L360" t="str">
        <f>((M360/1000)*(1000-((T360+S360)/2)))/(T360-S360)</f>
        <v>0.025034</v>
      </c>
      <c r="M360" t="str">
        <f>(AN360*(S360-R360))/(100*U360*(1000-S360))*1000</f>
        <v>0.289973</v>
      </c>
      <c r="N360" t="str">
        <v>1.986758</v>
      </c>
      <c r="O360" t="str">
        <v>1.970821</v>
      </c>
      <c r="P360" t="str">
        <f>0.61365*EXP((17.502*AL360)/(240.97+AL360))</f>
        <v>3.132795</v>
      </c>
      <c r="Q360" t="str">
        <f>P360-N360</f>
        <v>1.146037</v>
      </c>
      <c r="R360" t="str">
        <v>19.417002</v>
      </c>
      <c r="S360" t="str">
        <v>19.574018</v>
      </c>
      <c r="T360" t="str">
        <f>(P360/AM360)*1000</f>
        <v>30.865053</v>
      </c>
      <c r="U360" t="str">
        <f>V360*BG360</f>
        <v>0.441786</v>
      </c>
      <c r="V360" t="str">
        <v>7.500000</v>
      </c>
      <c r="W360" t="str">
        <v>PSF-01163_20250129123911_946</v>
      </c>
      <c r="X360" t="str">
        <v>0.000000</v>
      </c>
      <c r="Y360" t="str">
        <v>0.000000</v>
      </c>
      <c r="Z360" t="str">
        <v>0.000000</v>
      </c>
      <c r="AA360" t="str">
        <v>188.461304</v>
      </c>
      <c r="AB360" t="str">
        <v>419.320099</v>
      </c>
      <c r="AC360" t="str">
        <v>0.550555</v>
      </c>
      <c r="AD360" t="str">
        <v>0.5</v>
      </c>
      <c r="AE360" t="str">
        <v>0.80</v>
      </c>
      <c r="AF360" t="str">
        <f>AC360*AD360*AE360*AQ360</f>
        <v>16.864422</v>
      </c>
      <c r="AG360" t="str">
        <v>1.000000</v>
      </c>
      <c r="AH360" t="str">
        <v>61.07</v>
      </c>
      <c r="AI360" t="str">
        <v>60.58</v>
      </c>
      <c r="AJ360" t="str">
        <v>25.38</v>
      </c>
      <c r="AK360" t="str">
        <v>24.75</v>
      </c>
      <c r="AL360" t="str">
        <f>(AK360-AJ360)*(AJ360*0+0)+AK360</f>
        <v>24.75</v>
      </c>
      <c r="AM360" t="str">
        <v>101.50</v>
      </c>
      <c r="AN360" t="str">
        <v>80.0</v>
      </c>
      <c r="AO360" t="str">
        <v>79.7</v>
      </c>
      <c r="AP360" t="str">
        <v>0.3</v>
      </c>
      <c r="AQ360" t="str">
        <v>77</v>
      </c>
      <c r="AR360" t="str">
        <v>3.799</v>
      </c>
      <c r="AS360" t="str">
        <v>12:30:58</v>
      </c>
      <c r="AT360" t="str">
        <v>2025-01-29</v>
      </c>
      <c r="AU360" t="str">
        <v>-1.43</v>
      </c>
      <c r="AV360" t="str">
        <v>1</v>
      </c>
      <c r="AW360" t="str">
        <v>0.000</v>
      </c>
      <c r="AX360" t="str">
        <v>-0.000</v>
      </c>
      <c r="AY360" t="str">
        <v>0.001</v>
      </c>
      <c r="AZ360" t="str">
        <v>-0.034</v>
      </c>
      <c r="BA360" t="str">
        <v>0.022</v>
      </c>
      <c r="BB360" t="str">
        <v>1.942</v>
      </c>
      <c r="BC360" t="str">
        <v>1</v>
      </c>
      <c r="BD360" t="str">
        <v>75</v>
      </c>
      <c r="BE360" t="str">
        <v>0.001</v>
      </c>
      <c r="BF360" t="str">
        <v>2.000000</v>
      </c>
      <c r="BG360" t="str">
        <v>0.058905</v>
      </c>
      <c r="BH360" t="str">
        <v>0.000000</v>
      </c>
      <c r="BI360" t="str">
        <v>0.029230</v>
      </c>
      <c r="BJ360" t="str">
        <v>0.000000</v>
      </c>
      <c r="BK360" t="str">
        <v>0.000000</v>
      </c>
      <c r="BL360" t="str">
        <v>-0.000068</v>
      </c>
      <c r="BM360" t="str">
        <v>standard</v>
      </c>
      <c r="BN360" t="str">
        <v>0</v>
      </c>
      <c r="BO360" t="str">
        <v>rectangular</v>
      </c>
      <c r="BP360" t="str">
        <v>7000</v>
      </c>
      <c r="BQ360" t="str">
        <v>500</v>
      </c>
      <c r="BR360" t="str">
        <v>1.000000</v>
      </c>
      <c r="BS360" t="str">
        <v>2.000000</v>
      </c>
      <c r="BT360" t="str">
        <v>55537</v>
      </c>
      <c r="BU360" t="str">
        <v>55537</v>
      </c>
      <c r="BV360" t="str">
        <v>55537</v>
      </c>
      <c r="BW360" t="str">
        <v>0.000000</v>
      </c>
      <c r="BX360" t="str">
        <v>-9999</v>
      </c>
      <c r="BY360" t="str">
        <v>0.000000</v>
      </c>
      <c r="BZ360" t="str">
        <v>0.000000</v>
      </c>
      <c r="CA360" t="str">
        <v>0.000000</v>
      </c>
      <c r="CB360" t="str">
        <v>0.000000</v>
      </c>
      <c r="CC360" t="str">
        <v>2.456567</v>
      </c>
      <c r="CD360" t="str">
        <v>2.498699</v>
      </c>
      <c r="CE360" t="str">
        <v>1.075104</v>
      </c>
      <c r="CF360" t="str">
        <v>0.762374</v>
      </c>
      <c r="CG360" t="str">
        <v>0.268592</v>
      </c>
      <c r="CH360" t="str">
        <v>-0.005211</v>
      </c>
      <c r="CI360" t="str">
        <v>0.978547</v>
      </c>
      <c r="CJ360" t="str">
        <v>0.173957</v>
      </c>
      <c r="CK360" t="str">
        <v>188.461304</v>
      </c>
      <c r="CL360" t="str">
        <v>0.001128</v>
      </c>
      <c r="CM360" t="str">
        <v>2.363673</v>
      </c>
      <c r="CN360" t="str">
        <v>0.000005</v>
      </c>
      <c r="CO360" t="str">
        <v>1.000000</v>
      </c>
      <c r="CP360" t="str">
        <v>2.399535</v>
      </c>
      <c r="CQ360" t="str">
        <v>0.000012</v>
      </c>
      <c r="CR360" t="str">
        <v>1.000000</v>
      </c>
      <c r="CS360" t="str">
        <v>0.601056</v>
      </c>
      <c r="CT360" t="str">
        <v>0.600294</v>
      </c>
      <c r="CU360" t="str">
        <v>0.107352</v>
      </c>
      <c r="CV360" t="str">
        <v>0.000000</v>
      </c>
      <c r="CW360" t="str">
        <v>PSF-01163_20250129123911_946</v>
      </c>
      <c r="CX360" t="str">
        <v>PFA-00994</v>
      </c>
      <c r="CY360" t="str">
        <v>PSA-00994</v>
      </c>
      <c r="CZ360" t="str">
        <v>PSF-01163</v>
      </c>
      <c r="DA360" t="str">
        <v>RHS-01998</v>
      </c>
      <c r="DB360" t="str">
        <v>3.0.0</v>
      </c>
      <c r="DC360" t="str">
        <v>2025-01-13T08:33:48.201Z</v>
      </c>
    </row>
    <row r="361">
      <c r="A361" t="str">
        <v>358</v>
      </c>
      <c r="B361" t="str">
        <v>12:39:55</v>
      </c>
      <c r="C361" t="str">
        <v>2025-01-29</v>
      </c>
      <c r="D361" t="str">
        <v>K_lowfl_medbth</v>
      </c>
      <c r="E361" t="str">
        <v>Karina Guo</v>
      </c>
      <c r="F361" t="str">
        <v/>
      </c>
      <c r="G361" t="str">
        <v/>
      </c>
      <c r="H361" t="str">
        <v>117</v>
      </c>
      <c r="I361" t="str">
        <v>High</v>
      </c>
      <c r="J361" t="str">
        <f>1/((1/L361)-(1/K361))</f>
        <v>0.036887</v>
      </c>
      <c r="K361" t="str">
        <f>BH361+(BI361*AN361)+(BJ361*AN361*POWER(V361,2))+(BK361*AN361*V361)+(BL361*POWER(AN361,2))</f>
        <v>1.902107</v>
      </c>
      <c r="L361" t="str">
        <f>((M361/1000)*(1000-((T361+S361)/2)))/(T361-S361)</f>
        <v>0.036186</v>
      </c>
      <c r="M361" t="str">
        <f>(AN361*(S361-R361))/(100*U361*(1000-S361))*1000</f>
        <v>0.414661</v>
      </c>
      <c r="N361" t="str">
        <v>2.003207</v>
      </c>
      <c r="O361" t="str">
        <v>1.980362</v>
      </c>
      <c r="P361" t="str">
        <f>0.61365*EXP((17.502*AL361)/(240.97+AL361))</f>
        <v>3.136853</v>
      </c>
      <c r="Q361" t="str">
        <f>P361-N361</f>
        <v>1.133645</v>
      </c>
      <c r="R361" t="str">
        <v>19.511293</v>
      </c>
      <c r="S361" t="str">
        <v>19.736372</v>
      </c>
      <c r="T361" t="str">
        <f>(P361/AM361)*1000</f>
        <v>30.905483</v>
      </c>
      <c r="U361" t="str">
        <f>V361*BG361</f>
        <v>0.441786</v>
      </c>
      <c r="V361" t="str">
        <v>7.500000</v>
      </c>
      <c r="W361" t="str">
        <v>PSF-01163_20250129123955_e5d</v>
      </c>
      <c r="X361" t="str">
        <v>0.000000</v>
      </c>
      <c r="Y361" t="str">
        <v>0.000000</v>
      </c>
      <c r="Z361" t="str">
        <v>0.000000</v>
      </c>
      <c r="AA361" t="str">
        <v>191.207886</v>
      </c>
      <c r="AB361" t="str">
        <v>583.835388</v>
      </c>
      <c r="AC361" t="str">
        <v>0.672497</v>
      </c>
      <c r="AD361" t="str">
        <v>0.5</v>
      </c>
      <c r="AE361" t="str">
        <v>0.80</v>
      </c>
      <c r="AF361" t="str">
        <f>AC361*AD361*AE361*AQ361</f>
        <v>19.893696</v>
      </c>
      <c r="AG361" t="str">
        <v>1.000000</v>
      </c>
      <c r="AH361" t="str">
        <v>61.53</v>
      </c>
      <c r="AI361" t="str">
        <v>60.83</v>
      </c>
      <c r="AJ361" t="str">
        <v>25.40</v>
      </c>
      <c r="AK361" t="str">
        <v>24.77</v>
      </c>
      <c r="AL361" t="str">
        <f>(AK361-AJ361)*(AJ361*0+0)+AK361</f>
        <v>24.77</v>
      </c>
      <c r="AM361" t="str">
        <v>101.50</v>
      </c>
      <c r="AN361" t="str">
        <v>79.8</v>
      </c>
      <c r="AO361" t="str">
        <v>79.1</v>
      </c>
      <c r="AP361" t="str">
        <v>0.8</v>
      </c>
      <c r="AQ361" t="str">
        <v>74</v>
      </c>
      <c r="AR361" t="str">
        <v>3.798</v>
      </c>
      <c r="AS361" t="str">
        <v>12:30:58</v>
      </c>
      <c r="AT361" t="str">
        <v>2025-01-29</v>
      </c>
      <c r="AU361" t="str">
        <v>-1.43</v>
      </c>
      <c r="AV361" t="str">
        <v>1</v>
      </c>
      <c r="AW361" t="str">
        <v>0.001</v>
      </c>
      <c r="AX361" t="str">
        <v>0.000</v>
      </c>
      <c r="AY361" t="str">
        <v>0.001</v>
      </c>
      <c r="AZ361" t="str">
        <v>-0.057</v>
      </c>
      <c r="BA361" t="str">
        <v>-0.497</v>
      </c>
      <c r="BB361" t="str">
        <v>-3.270</v>
      </c>
      <c r="BC361" t="str">
        <v>1</v>
      </c>
      <c r="BD361" t="str">
        <v>75</v>
      </c>
      <c r="BE361" t="str">
        <v>0.001</v>
      </c>
      <c r="BF361" t="str">
        <v>2.000000</v>
      </c>
      <c r="BG361" t="str">
        <v>0.058905</v>
      </c>
      <c r="BH361" t="str">
        <v>0.000000</v>
      </c>
      <c r="BI361" t="str">
        <v>0.029230</v>
      </c>
      <c r="BJ361" t="str">
        <v>0.000000</v>
      </c>
      <c r="BK361" t="str">
        <v>0.000000</v>
      </c>
      <c r="BL361" t="str">
        <v>-0.000068</v>
      </c>
      <c r="BM361" t="str">
        <v>standard</v>
      </c>
      <c r="BN361" t="str">
        <v>0</v>
      </c>
      <c r="BO361" t="str">
        <v>rectangular</v>
      </c>
      <c r="BP361" t="str">
        <v>7000</v>
      </c>
      <c r="BQ361" t="str">
        <v>500</v>
      </c>
      <c r="BR361" t="str">
        <v>1.000000</v>
      </c>
      <c r="BS361" t="str">
        <v>2.000000</v>
      </c>
      <c r="BT361" t="str">
        <v>55537</v>
      </c>
      <c r="BU361" t="str">
        <v>55537</v>
      </c>
      <c r="BV361" t="str">
        <v>55537</v>
      </c>
      <c r="BW361" t="str">
        <v>0.000000</v>
      </c>
      <c r="BX361" t="str">
        <v>-9999</v>
      </c>
      <c r="BY361" t="str">
        <v>0.000000</v>
      </c>
      <c r="BZ361" t="str">
        <v>0.000000</v>
      </c>
      <c r="CA361" t="str">
        <v>0.000000</v>
      </c>
      <c r="CB361" t="str">
        <v>0.000000</v>
      </c>
      <c r="CC361" t="str">
        <v>2.456886</v>
      </c>
      <c r="CD361" t="str">
        <v>2.499318</v>
      </c>
      <c r="CE361" t="str">
        <v>1.073688</v>
      </c>
      <c r="CF361" t="str">
        <v>0.761066</v>
      </c>
      <c r="CG361" t="str">
        <v>0.268449</v>
      </c>
      <c r="CH361" t="str">
        <v>-0.005117</v>
      </c>
      <c r="CI361" t="str">
        <v>0.979897</v>
      </c>
      <c r="CJ361" t="str">
        <v>0.171674</v>
      </c>
      <c r="CK361" t="str">
        <v>191.207886</v>
      </c>
      <c r="CL361" t="str">
        <v>0.001133</v>
      </c>
      <c r="CM361" t="str">
        <v>2.363673</v>
      </c>
      <c r="CN361" t="str">
        <v>0.000005</v>
      </c>
      <c r="CO361" t="str">
        <v>1.000000</v>
      </c>
      <c r="CP361" t="str">
        <v>2.399535</v>
      </c>
      <c r="CQ361" t="str">
        <v>0.000012</v>
      </c>
      <c r="CR361" t="str">
        <v>1.000000</v>
      </c>
      <c r="CS361" t="str">
        <v>0.601056</v>
      </c>
      <c r="CT361" t="str">
        <v>0.600294</v>
      </c>
      <c r="CU361" t="str">
        <v>0.107352</v>
      </c>
      <c r="CV361" t="str">
        <v>0.000000</v>
      </c>
      <c r="CW361" t="str">
        <v>PSF-01163_20250129123955_e5d</v>
      </c>
      <c r="CX361" t="str">
        <v>PFA-00994</v>
      </c>
      <c r="CY361" t="str">
        <v>PSA-00994</v>
      </c>
      <c r="CZ361" t="str">
        <v>PSF-01163</v>
      </c>
      <c r="DA361" t="str">
        <v>RHS-01998</v>
      </c>
      <c r="DB361" t="str">
        <v>3.0.0</v>
      </c>
      <c r="DC361" t="str">
        <v>2025-01-13T08:33:48.201Z</v>
      </c>
    </row>
    <row r="362">
      <c r="A362" t="str">
        <v>359</v>
      </c>
      <c r="B362" t="str">
        <v>12:40:35</v>
      </c>
      <c r="C362" t="str">
        <v>2025-01-29</v>
      </c>
      <c r="D362" t="str">
        <v>K_lowfl_medbth</v>
      </c>
      <c r="E362" t="str">
        <v>Karina Guo</v>
      </c>
      <c r="F362" t="str">
        <v/>
      </c>
      <c r="G362" t="str">
        <v/>
      </c>
      <c r="H362" t="str">
        <v>117</v>
      </c>
      <c r="I362" t="str">
        <v>High</v>
      </c>
      <c r="J362" t="str">
        <f>1/((1/L362)-(1/K362))</f>
        <v>0.042783</v>
      </c>
      <c r="K362" t="str">
        <f>BH362+(BI362*AN362)+(BJ362*AN362*POWER(V362,2))+(BK362*AN362*V362)+(BL362*POWER(AN362,2))</f>
        <v>1.904861</v>
      </c>
      <c r="L362" t="str">
        <f>((M362/1000)*(1000-((T362+S362)/2)))/(T362-S362)</f>
        <v>0.041843</v>
      </c>
      <c r="M362" t="str">
        <f>(AN362*(S362-R362))/(100*U362*(1000-S362))*1000</f>
        <v>0.466461</v>
      </c>
      <c r="N362" t="str">
        <v>2.001439</v>
      </c>
      <c r="O362" t="str">
        <v>1.975786</v>
      </c>
      <c r="P362" t="str">
        <f>0.61365*EXP((17.502*AL362)/(240.97+AL362))</f>
        <v>3.104513</v>
      </c>
      <c r="Q362" t="str">
        <f>P362-N362</f>
        <v>1.103075</v>
      </c>
      <c r="R362" t="str">
        <v>19.465395</v>
      </c>
      <c r="S362" t="str">
        <v>19.718122</v>
      </c>
      <c r="T362" t="str">
        <f>(P362/AM362)*1000</f>
        <v>30.585583</v>
      </c>
      <c r="U362" t="str">
        <f>V362*BG362</f>
        <v>0.441786</v>
      </c>
      <c r="V362" t="str">
        <v>7.500000</v>
      </c>
      <c r="W362" t="str">
        <v>PSF-01163_20250129124035_46e</v>
      </c>
      <c r="X362" t="str">
        <v>0.000000</v>
      </c>
      <c r="Y362" t="str">
        <v>0.000000</v>
      </c>
      <c r="Z362" t="str">
        <v>0.000000</v>
      </c>
      <c r="AA362" t="str">
        <v>190.418961</v>
      </c>
      <c r="AB362" t="str">
        <v>602.336914</v>
      </c>
      <c r="AC362" t="str">
        <v>0.683866</v>
      </c>
      <c r="AD362" t="str">
        <v>0.5</v>
      </c>
      <c r="AE362" t="str">
        <v>0.80</v>
      </c>
      <c r="AF362" t="str">
        <f>AC362*AD362*AE362*AQ362</f>
        <v>24.723959</v>
      </c>
      <c r="AG362" t="str">
        <v>1.000000</v>
      </c>
      <c r="AH362" t="str">
        <v>61.43</v>
      </c>
      <c r="AI362" t="str">
        <v>60.64</v>
      </c>
      <c r="AJ362" t="str">
        <v>25.41</v>
      </c>
      <c r="AK362" t="str">
        <v>24.60</v>
      </c>
      <c r="AL362" t="str">
        <f>(AK362-AJ362)*(AJ362*0+0)+AK362</f>
        <v>24.60</v>
      </c>
      <c r="AM362" t="str">
        <v>101.50</v>
      </c>
      <c r="AN362" t="str">
        <v>79.9</v>
      </c>
      <c r="AO362" t="str">
        <v>79.5</v>
      </c>
      <c r="AP362" t="str">
        <v>0.5</v>
      </c>
      <c r="AQ362" t="str">
        <v>90</v>
      </c>
      <c r="AR362" t="str">
        <v>3.797</v>
      </c>
      <c r="AS362" t="str">
        <v>12:30:58</v>
      </c>
      <c r="AT362" t="str">
        <v>2025-01-29</v>
      </c>
      <c r="AU362" t="str">
        <v>-1.43</v>
      </c>
      <c r="AV362" t="str">
        <v>1</v>
      </c>
      <c r="AW362" t="str">
        <v>0.001</v>
      </c>
      <c r="AX362" t="str">
        <v>0.001</v>
      </c>
      <c r="AY362" t="str">
        <v>0.002</v>
      </c>
      <c r="AZ362" t="str">
        <v>-0.016</v>
      </c>
      <c r="BA362" t="str">
        <v>-0.163</v>
      </c>
      <c r="BB362" t="str">
        <v>-0.691</v>
      </c>
      <c r="BC362" t="str">
        <v>1</v>
      </c>
      <c r="BD362" t="str">
        <v>75</v>
      </c>
      <c r="BE362" t="str">
        <v>0.001</v>
      </c>
      <c r="BF362" t="str">
        <v>2.000000</v>
      </c>
      <c r="BG362" t="str">
        <v>0.058905</v>
      </c>
      <c r="BH362" t="str">
        <v>0.000000</v>
      </c>
      <c r="BI362" t="str">
        <v>0.029230</v>
      </c>
      <c r="BJ362" t="str">
        <v>0.000000</v>
      </c>
      <c r="BK362" t="str">
        <v>0.000000</v>
      </c>
      <c r="BL362" t="str">
        <v>-0.000068</v>
      </c>
      <c r="BM362" t="str">
        <v>standard</v>
      </c>
      <c r="BN362" t="str">
        <v>0</v>
      </c>
      <c r="BO362" t="str">
        <v>rectangular</v>
      </c>
      <c r="BP362" t="str">
        <v>7000</v>
      </c>
      <c r="BQ362" t="str">
        <v>500</v>
      </c>
      <c r="BR362" t="str">
        <v>1.000000</v>
      </c>
      <c r="BS362" t="str">
        <v>2.000000</v>
      </c>
      <c r="BT362" t="str">
        <v>55537</v>
      </c>
      <c r="BU362" t="str">
        <v>55537</v>
      </c>
      <c r="BV362" t="str">
        <v>55537</v>
      </c>
      <c r="BW362" t="str">
        <v>0.000000</v>
      </c>
      <c r="BX362" t="str">
        <v>-9999</v>
      </c>
      <c r="BY362" t="str">
        <v>0.000000</v>
      </c>
      <c r="BZ362" t="str">
        <v>0.000000</v>
      </c>
      <c r="CA362" t="str">
        <v>0.000000</v>
      </c>
      <c r="CB362" t="str">
        <v>0.000000</v>
      </c>
      <c r="CC362" t="str">
        <v>2.456635</v>
      </c>
      <c r="CD362" t="str">
        <v>2.499175</v>
      </c>
      <c r="CE362" t="str">
        <v>1.074711</v>
      </c>
      <c r="CF362" t="str">
        <v>0.761911</v>
      </c>
      <c r="CG362" t="str">
        <v>0.268304</v>
      </c>
      <c r="CH362" t="str">
        <v>-0.007220</v>
      </c>
      <c r="CI362" t="str">
        <v>0.981081</v>
      </c>
      <c r="CJ362" t="str">
        <v>0.185963</v>
      </c>
      <c r="CK362" t="str">
        <v>190.418961</v>
      </c>
      <c r="CL362" t="str">
        <v>0.001137</v>
      </c>
      <c r="CM362" t="str">
        <v>2.363673</v>
      </c>
      <c r="CN362" t="str">
        <v>0.000005</v>
      </c>
      <c r="CO362" t="str">
        <v>1.000000</v>
      </c>
      <c r="CP362" t="str">
        <v>2.399535</v>
      </c>
      <c r="CQ362" t="str">
        <v>0.000012</v>
      </c>
      <c r="CR362" t="str">
        <v>1.000000</v>
      </c>
      <c r="CS362" t="str">
        <v>0.601056</v>
      </c>
      <c r="CT362" t="str">
        <v>0.600294</v>
      </c>
      <c r="CU362" t="str">
        <v>0.107352</v>
      </c>
      <c r="CV362" t="str">
        <v>0.000000</v>
      </c>
      <c r="CW362" t="str">
        <v>PSF-01163_20250129124035_46e</v>
      </c>
      <c r="CX362" t="str">
        <v>PFA-00994</v>
      </c>
      <c r="CY362" t="str">
        <v>PSA-00994</v>
      </c>
      <c r="CZ362" t="str">
        <v>PSF-01163</v>
      </c>
      <c r="DA362" t="str">
        <v>RHS-01998</v>
      </c>
      <c r="DB362" t="str">
        <v>3.0.0</v>
      </c>
      <c r="DC362" t="str">
        <v>2025-01-13T08:33:48.201Z</v>
      </c>
    </row>
    <row r="363">
      <c r="A363" t="str">
        <v>360</v>
      </c>
      <c r="B363" t="str">
        <v>12:41:14</v>
      </c>
      <c r="C363" t="str">
        <v>2025-01-29</v>
      </c>
      <c r="D363" t="str">
        <v>K_lowfl_medbth</v>
      </c>
      <c r="E363" t="str">
        <v>Karina Guo</v>
      </c>
      <c r="F363" t="str">
        <v/>
      </c>
      <c r="G363" t="str">
        <v/>
      </c>
      <c r="H363" t="str">
        <v>377</v>
      </c>
      <c r="I363" t="str">
        <v>Low</v>
      </c>
      <c r="J363" t="str">
        <f>1/((1/L363)-(1/K363))</f>
        <v>0.049234</v>
      </c>
      <c r="K363" t="str">
        <f>BH363+(BI363*AN363)+(BJ363*AN363*POWER(V363,2))+(BK363*AN363*V363)+(BL363*POWER(AN363,2))</f>
        <v>1.906041</v>
      </c>
      <c r="L363" t="str">
        <f>((M363/1000)*(1000-((T363+S363)/2)))/(T363-S363)</f>
        <v>0.047994</v>
      </c>
      <c r="M363" t="str">
        <f>(AN363*(S363-R363))/(100*U363*(1000-S363))*1000</f>
        <v>0.533344</v>
      </c>
      <c r="N363" t="str">
        <v>2.001004</v>
      </c>
      <c r="O363" t="str">
        <v>1.971696</v>
      </c>
      <c r="P363" t="str">
        <f>0.61365*EXP((17.502*AL363)/(240.97+AL363))</f>
        <v>3.100627</v>
      </c>
      <c r="Q363" t="str">
        <f>P363-N363</f>
        <v>1.099623</v>
      </c>
      <c r="R363" t="str">
        <v>19.424955</v>
      </c>
      <c r="S363" t="str">
        <v>19.713688</v>
      </c>
      <c r="T363" t="str">
        <f>(P363/AM363)*1000</f>
        <v>30.547068</v>
      </c>
      <c r="U363" t="str">
        <f>V363*BG363</f>
        <v>0.441786</v>
      </c>
      <c r="V363" t="str">
        <v>7.500000</v>
      </c>
      <c r="W363" t="str">
        <v>PSF-01163_20250129124114_f6b</v>
      </c>
      <c r="X363" t="str">
        <v>0.000000</v>
      </c>
      <c r="Y363" t="str">
        <v>0.000000</v>
      </c>
      <c r="Z363" t="str">
        <v>0.000000</v>
      </c>
      <c r="AA363" t="str">
        <v>154.363281</v>
      </c>
      <c r="AB363" t="str">
        <v>506.671082</v>
      </c>
      <c r="AC363" t="str">
        <v>0.695338</v>
      </c>
      <c r="AD363" t="str">
        <v>0.5</v>
      </c>
      <c r="AE363" t="str">
        <v>0.80</v>
      </c>
      <c r="AF363" t="str">
        <f>AC363*AD363*AE363*AQ363</f>
        <v>24.941885</v>
      </c>
      <c r="AG363" t="str">
        <v>1.000000</v>
      </c>
      <c r="AH363" t="str">
        <v>61.37</v>
      </c>
      <c r="AI363" t="str">
        <v>60.47</v>
      </c>
      <c r="AJ363" t="str">
        <v>25.42</v>
      </c>
      <c r="AK363" t="str">
        <v>24.58</v>
      </c>
      <c r="AL363" t="str">
        <f>(AK363-AJ363)*(AJ363*0+0)+AK363</f>
        <v>24.58</v>
      </c>
      <c r="AM363" t="str">
        <v>101.50</v>
      </c>
      <c r="AN363" t="str">
        <v>80.0</v>
      </c>
      <c r="AO363" t="str">
        <v>79.1</v>
      </c>
      <c r="AP363" t="str">
        <v>1.2</v>
      </c>
      <c r="AQ363" t="str">
        <v>90</v>
      </c>
      <c r="AR363" t="str">
        <v>3.795</v>
      </c>
      <c r="AS363" t="str">
        <v>12:30:58</v>
      </c>
      <c r="AT363" t="str">
        <v>2025-01-29</v>
      </c>
      <c r="AU363" t="str">
        <v>-1.43</v>
      </c>
      <c r="AV363" t="str">
        <v>1</v>
      </c>
      <c r="AW363" t="str">
        <v>-0.000</v>
      </c>
      <c r="AX363" t="str">
        <v>-0.001</v>
      </c>
      <c r="AY363" t="str">
        <v>-0.002</v>
      </c>
      <c r="AZ363" t="str">
        <v>-0.260</v>
      </c>
      <c r="BA363" t="str">
        <v>-0.532</v>
      </c>
      <c r="BB363" t="str">
        <v>-0.137</v>
      </c>
      <c r="BC363" t="str">
        <v>1</v>
      </c>
      <c r="BD363" t="str">
        <v>75</v>
      </c>
      <c r="BE363" t="str">
        <v>0.001</v>
      </c>
      <c r="BF363" t="str">
        <v>2.000000</v>
      </c>
      <c r="BG363" t="str">
        <v>0.058905</v>
      </c>
      <c r="BH363" t="str">
        <v>0.000000</v>
      </c>
      <c r="BI363" t="str">
        <v>0.029230</v>
      </c>
      <c r="BJ363" t="str">
        <v>0.000000</v>
      </c>
      <c r="BK363" t="str">
        <v>0.000000</v>
      </c>
      <c r="BL363" t="str">
        <v>-0.000068</v>
      </c>
      <c r="BM363" t="str">
        <v>standard</v>
      </c>
      <c r="BN363" t="str">
        <v>0</v>
      </c>
      <c r="BO363" t="str">
        <v>rectangular</v>
      </c>
      <c r="BP363" t="str">
        <v>7000</v>
      </c>
      <c r="BQ363" t="str">
        <v>500</v>
      </c>
      <c r="BR363" t="str">
        <v>1.000000</v>
      </c>
      <c r="BS363" t="str">
        <v>2.000000</v>
      </c>
      <c r="BT363" t="str">
        <v>55537</v>
      </c>
      <c r="BU363" t="str">
        <v>55537</v>
      </c>
      <c r="BV363" t="str">
        <v>55537</v>
      </c>
      <c r="BW363" t="str">
        <v>0.000000</v>
      </c>
      <c r="BX363" t="str">
        <v>-9999</v>
      </c>
      <c r="BY363" t="str">
        <v>0.000000</v>
      </c>
      <c r="BZ363" t="str">
        <v>0.000000</v>
      </c>
      <c r="CA363" t="str">
        <v>0.000000</v>
      </c>
      <c r="CB363" t="str">
        <v>0.000000</v>
      </c>
      <c r="CC363" t="str">
        <v>2.456415</v>
      </c>
      <c r="CD363" t="str">
        <v>2.499099</v>
      </c>
      <c r="CE363" t="str">
        <v>1.075150</v>
      </c>
      <c r="CF363" t="str">
        <v>0.760944</v>
      </c>
      <c r="CG363" t="str">
        <v>0.268185</v>
      </c>
      <c r="CH363" t="str">
        <v>-0.007581</v>
      </c>
      <c r="CI363" t="str">
        <v>0.982291</v>
      </c>
      <c r="CJ363" t="str">
        <v>0.185347</v>
      </c>
      <c r="CK363" t="str">
        <v>154.363281</v>
      </c>
      <c r="CL363" t="str">
        <v>0.001159</v>
      </c>
      <c r="CM363" t="str">
        <v>2.363673</v>
      </c>
      <c r="CN363" t="str">
        <v>0.000005</v>
      </c>
      <c r="CO363" t="str">
        <v>1.000000</v>
      </c>
      <c r="CP363" t="str">
        <v>2.399535</v>
      </c>
      <c r="CQ363" t="str">
        <v>0.000012</v>
      </c>
      <c r="CR363" t="str">
        <v>1.000000</v>
      </c>
      <c r="CS363" t="str">
        <v>0.601056</v>
      </c>
      <c r="CT363" t="str">
        <v>0.600294</v>
      </c>
      <c r="CU363" t="str">
        <v>0.107352</v>
      </c>
      <c r="CV363" t="str">
        <v>0.000000</v>
      </c>
      <c r="CW363" t="str">
        <v>PSF-01163_20250129124114_f6b</v>
      </c>
      <c r="CX363" t="str">
        <v>PFA-00994</v>
      </c>
      <c r="CY363" t="str">
        <v>PSA-00994</v>
      </c>
      <c r="CZ363" t="str">
        <v>PSF-01163</v>
      </c>
      <c r="DA363" t="str">
        <v>RHS-01998</v>
      </c>
      <c r="DB363" t="str">
        <v>3.0.0</v>
      </c>
      <c r="DC363" t="str">
        <v>2025-01-13T08:33:48.201Z</v>
      </c>
    </row>
    <row r="364">
      <c r="A364" t="str">
        <v>361</v>
      </c>
      <c r="B364" t="str">
        <v>12:42:00</v>
      </c>
      <c r="C364" t="str">
        <v>2025-01-29</v>
      </c>
      <c r="D364" t="str">
        <v>K_lowfl_medbth</v>
      </c>
      <c r="E364" t="str">
        <v>Karina Guo</v>
      </c>
      <c r="F364" t="str">
        <v/>
      </c>
      <c r="G364" t="str">
        <v/>
      </c>
      <c r="H364" t="str">
        <v>377</v>
      </c>
      <c r="I364" t="str">
        <v>Low</v>
      </c>
      <c r="J364" t="str">
        <f>1/((1/L364)-(1/K364))</f>
        <v>0.049449</v>
      </c>
      <c r="K364" t="str">
        <f>BH364+(BI364*AN364)+(BJ364*AN364*POWER(V364,2))+(BK364*AN364*V364)+(BL364*POWER(AN364,2))</f>
        <v>1.904717</v>
      </c>
      <c r="L364" t="str">
        <f>((M364/1000)*(1000-((T364+S364)/2)))/(T364-S364)</f>
        <v>0.048198</v>
      </c>
      <c r="M364" t="str">
        <f>(AN364*(S364-R364))/(100*U364*(1000-S364))*1000</f>
        <v>0.538851</v>
      </c>
      <c r="N364" t="str">
        <v>2.005021</v>
      </c>
      <c r="O364" t="str">
        <v>1.975387</v>
      </c>
      <c r="P364" t="str">
        <f>0.61365*EXP((17.502*AL364)/(240.97+AL364))</f>
        <v>3.111160</v>
      </c>
      <c r="Q364" t="str">
        <f>P364-N364</f>
        <v>1.106139</v>
      </c>
      <c r="R364" t="str">
        <v>19.462420</v>
      </c>
      <c r="S364" t="str">
        <v>19.754385</v>
      </c>
      <c r="T364" t="str">
        <f>(P364/AM364)*1000</f>
        <v>30.652578</v>
      </c>
      <c r="U364" t="str">
        <f>V364*BG364</f>
        <v>0.441786</v>
      </c>
      <c r="V364" t="str">
        <v>7.500000</v>
      </c>
      <c r="W364" t="str">
        <v>PSF-01163_20250129124200_9d6</v>
      </c>
      <c r="X364" t="str">
        <v>0.000000</v>
      </c>
      <c r="Y364" t="str">
        <v>0.000000</v>
      </c>
      <c r="Z364" t="str">
        <v>0.000000</v>
      </c>
      <c r="AA364" t="str">
        <v>143.837570</v>
      </c>
      <c r="AB364" t="str">
        <v>504.052887</v>
      </c>
      <c r="AC364" t="str">
        <v>0.714638</v>
      </c>
      <c r="AD364" t="str">
        <v>0.5</v>
      </c>
      <c r="AE364" t="str">
        <v>0.80</v>
      </c>
      <c r="AF364" t="str">
        <f>AC364*AD364*AE364*AQ364</f>
        <v>29.652233</v>
      </c>
      <c r="AG364" t="str">
        <v>1.000000</v>
      </c>
      <c r="AH364" t="str">
        <v>61.36</v>
      </c>
      <c r="AI364" t="str">
        <v>60.45</v>
      </c>
      <c r="AJ364" t="str">
        <v>25.46</v>
      </c>
      <c r="AK364" t="str">
        <v>24.64</v>
      </c>
      <c r="AL364" t="str">
        <f>(AK364-AJ364)*(AJ364*0+0)+AK364</f>
        <v>24.64</v>
      </c>
      <c r="AM364" t="str">
        <v>101.50</v>
      </c>
      <c r="AN364" t="str">
        <v>79.9</v>
      </c>
      <c r="AO364" t="str">
        <v>79.3</v>
      </c>
      <c r="AP364" t="str">
        <v>0.7</v>
      </c>
      <c r="AQ364" t="str">
        <v>104</v>
      </c>
      <c r="AR364" t="str">
        <v>3.794</v>
      </c>
      <c r="AS364" t="str">
        <v>12:41:41</v>
      </c>
      <c r="AT364" t="str">
        <v>2025-01-29</v>
      </c>
      <c r="AU364" t="str">
        <v>-1.44</v>
      </c>
      <c r="AV364" t="str">
        <v>1</v>
      </c>
      <c r="AW364" t="str">
        <v>0.000</v>
      </c>
      <c r="AX364" t="str">
        <v>0.001</v>
      </c>
      <c r="AY364" t="str">
        <v>0.002</v>
      </c>
      <c r="AZ364" t="str">
        <v>-0.327</v>
      </c>
      <c r="BA364" t="str">
        <v>-0.260</v>
      </c>
      <c r="BB364" t="str">
        <v>-0.226</v>
      </c>
      <c r="BC364" t="str">
        <v>1</v>
      </c>
      <c r="BD364" t="str">
        <v>75</v>
      </c>
      <c r="BE364" t="str">
        <v>0.001</v>
      </c>
      <c r="BF364" t="str">
        <v>2.000000</v>
      </c>
      <c r="BG364" t="str">
        <v>0.058905</v>
      </c>
      <c r="BH364" t="str">
        <v>0.000000</v>
      </c>
      <c r="BI364" t="str">
        <v>0.029230</v>
      </c>
      <c r="BJ364" t="str">
        <v>0.000000</v>
      </c>
      <c r="BK364" t="str">
        <v>0.000000</v>
      </c>
      <c r="BL364" t="str">
        <v>-0.000068</v>
      </c>
      <c r="BM364" t="str">
        <v>standard</v>
      </c>
      <c r="BN364" t="str">
        <v>0</v>
      </c>
      <c r="BO364" t="str">
        <v>rectangular</v>
      </c>
      <c r="BP364" t="str">
        <v>7000</v>
      </c>
      <c r="BQ364" t="str">
        <v>500</v>
      </c>
      <c r="BR364" t="str">
        <v>1.000000</v>
      </c>
      <c r="BS364" t="str">
        <v>2.000000</v>
      </c>
      <c r="BT364" t="str">
        <v>55537</v>
      </c>
      <c r="BU364" t="str">
        <v>55537</v>
      </c>
      <c r="BV364" t="str">
        <v>55537</v>
      </c>
      <c r="BW364" t="str">
        <v>0.000000</v>
      </c>
      <c r="BX364" t="str">
        <v>-9999</v>
      </c>
      <c r="BY364" t="str">
        <v>0.000000</v>
      </c>
      <c r="BZ364" t="str">
        <v>0.000000</v>
      </c>
      <c r="CA364" t="str">
        <v>0.000000</v>
      </c>
      <c r="CB364" t="str">
        <v>0.000000</v>
      </c>
      <c r="CC364" t="str">
        <v>2.456383</v>
      </c>
      <c r="CD364" t="str">
        <v>2.499094</v>
      </c>
      <c r="CE364" t="str">
        <v>1.074658</v>
      </c>
      <c r="CF364" t="str">
        <v>0.761511</v>
      </c>
      <c r="CG364" t="str">
        <v>0.267792</v>
      </c>
      <c r="CH364" t="str">
        <v>-0.007357</v>
      </c>
      <c r="CI364" t="str">
        <v>0.983602</v>
      </c>
      <c r="CJ364" t="str">
        <v>0.197573</v>
      </c>
      <c r="CK364" t="str">
        <v>143.837570</v>
      </c>
      <c r="CL364" t="str">
        <v>0.001117</v>
      </c>
      <c r="CM364" t="str">
        <v>2.363673</v>
      </c>
      <c r="CN364" t="str">
        <v>0.000005</v>
      </c>
      <c r="CO364" t="str">
        <v>1.000000</v>
      </c>
      <c r="CP364" t="str">
        <v>2.399535</v>
      </c>
      <c r="CQ364" t="str">
        <v>0.000012</v>
      </c>
      <c r="CR364" t="str">
        <v>1.000000</v>
      </c>
      <c r="CS364" t="str">
        <v>0.601056</v>
      </c>
      <c r="CT364" t="str">
        <v>0.600294</v>
      </c>
      <c r="CU364" t="str">
        <v>0.107352</v>
      </c>
      <c r="CV364" t="str">
        <v>0.000000</v>
      </c>
      <c r="CW364" t="str">
        <v>PSF-01163_20250129124200_9d6</v>
      </c>
      <c r="CX364" t="str">
        <v>PFA-00994</v>
      </c>
      <c r="CY364" t="str">
        <v>PSA-00994</v>
      </c>
      <c r="CZ364" t="str">
        <v>PSF-01163</v>
      </c>
      <c r="DA364" t="str">
        <v>RHS-01998</v>
      </c>
      <c r="DB364" t="str">
        <v>3.0.0</v>
      </c>
      <c r="DC364" t="str">
        <v>2025-01-13T08:33:48.201Z</v>
      </c>
    </row>
    <row r="365">
      <c r="A365" t="str">
        <v>362</v>
      </c>
      <c r="B365" t="str">
        <v>12:42:27</v>
      </c>
      <c r="C365" t="str">
        <v>2025-01-29</v>
      </c>
      <c r="D365" t="str">
        <v>K_lowfl_medbth</v>
      </c>
      <c r="E365" t="str">
        <v>Karina Guo</v>
      </c>
      <c r="F365" t="str">
        <v/>
      </c>
      <c r="G365" t="str">
        <v/>
      </c>
      <c r="H365" t="str">
        <v>377</v>
      </c>
      <c r="I365" t="str">
        <v>Low</v>
      </c>
      <c r="J365" t="str">
        <f>1/((1/L365)-(1/K365))</f>
        <v>0.057059</v>
      </c>
      <c r="K365" t="str">
        <f>BH365+(BI365*AN365)+(BJ365*AN365*POWER(V365,2))+(BK365*AN365*V365)+(BL365*POWER(AN365,2))</f>
        <v>1.904963</v>
      </c>
      <c r="L365" t="str">
        <f>((M365/1000)*(1000-((T365+S365)/2)))/(T365-S365)</f>
        <v>0.055400</v>
      </c>
      <c r="M365" t="str">
        <f>(AN365*(S365-R365))/(100*U365*(1000-S365))*1000</f>
        <v>0.629465</v>
      </c>
      <c r="N365" t="str">
        <v>2.005077</v>
      </c>
      <c r="O365" t="str">
        <v>1.970468</v>
      </c>
      <c r="P365" t="str">
        <f>0.61365*EXP((17.502*AL365)/(240.97+AL365))</f>
        <v>3.129088</v>
      </c>
      <c r="Q365" t="str">
        <f>P365-N365</f>
        <v>1.124011</v>
      </c>
      <c r="R365" t="str">
        <v>19.414862</v>
      </c>
      <c r="S365" t="str">
        <v>19.755869</v>
      </c>
      <c r="T365" t="str">
        <f>(P365/AM365)*1000</f>
        <v>30.830660</v>
      </c>
      <c r="U365" t="str">
        <f>V365*BG365</f>
        <v>0.441786</v>
      </c>
      <c r="V365" t="str">
        <v>7.500000</v>
      </c>
      <c r="W365" t="str">
        <v>PSF-01163_20250129124227_c38</v>
      </c>
      <c r="X365" t="str">
        <v>0.000000</v>
      </c>
      <c r="Y365" t="str">
        <v>0.000000</v>
      </c>
      <c r="Z365" t="str">
        <v>0.000000</v>
      </c>
      <c r="AA365" t="str">
        <v>139.557129</v>
      </c>
      <c r="AB365" t="str">
        <v>298.779846</v>
      </c>
      <c r="AC365" t="str">
        <v>0.532910</v>
      </c>
      <c r="AD365" t="str">
        <v>0.5</v>
      </c>
      <c r="AE365" t="str">
        <v>0.80</v>
      </c>
      <c r="AF365" t="str">
        <f>AC365*AD365*AE365*AQ365</f>
        <v>21.043839</v>
      </c>
      <c r="AG365" t="str">
        <v>1.000000</v>
      </c>
      <c r="AH365" t="str">
        <v>61.32</v>
      </c>
      <c r="AI365" t="str">
        <v>60.26</v>
      </c>
      <c r="AJ365" t="str">
        <v>25.47</v>
      </c>
      <c r="AK365" t="str">
        <v>24.73</v>
      </c>
      <c r="AL365" t="str">
        <f>(AK365-AJ365)*(AJ365*0+0)+AK365</f>
        <v>24.73</v>
      </c>
      <c r="AM365" t="str">
        <v>101.49</v>
      </c>
      <c r="AN365" t="str">
        <v>79.9</v>
      </c>
      <c r="AO365" t="str">
        <v>79.4</v>
      </c>
      <c r="AP365" t="str">
        <v>0.7</v>
      </c>
      <c r="AQ365" t="str">
        <v>99</v>
      </c>
      <c r="AR365" t="str">
        <v>3.794</v>
      </c>
      <c r="AS365" t="str">
        <v>12:41:41</v>
      </c>
      <c r="AT365" t="str">
        <v>2025-01-29</v>
      </c>
      <c r="AU365" t="str">
        <v>-1.44</v>
      </c>
      <c r="AV365" t="str">
        <v>1</v>
      </c>
      <c r="AW365" t="str">
        <v>-0.000</v>
      </c>
      <c r="AX365" t="str">
        <v>0.001</v>
      </c>
      <c r="AY365" t="str">
        <v>0.002</v>
      </c>
      <c r="AZ365" t="str">
        <v>0.308</v>
      </c>
      <c r="BA365" t="str">
        <v>0.763</v>
      </c>
      <c r="BB365" t="str">
        <v>2.367</v>
      </c>
      <c r="BC365" t="str">
        <v>1</v>
      </c>
      <c r="BD365" t="str">
        <v>75</v>
      </c>
      <c r="BE365" t="str">
        <v>0.001</v>
      </c>
      <c r="BF365" t="str">
        <v>2.000000</v>
      </c>
      <c r="BG365" t="str">
        <v>0.058905</v>
      </c>
      <c r="BH365" t="str">
        <v>0.000000</v>
      </c>
      <c r="BI365" t="str">
        <v>0.029230</v>
      </c>
      <c r="BJ365" t="str">
        <v>0.000000</v>
      </c>
      <c r="BK365" t="str">
        <v>0.000000</v>
      </c>
      <c r="BL365" t="str">
        <v>-0.000068</v>
      </c>
      <c r="BM365" t="str">
        <v>standard</v>
      </c>
      <c r="BN365" t="str">
        <v>0</v>
      </c>
      <c r="BO365" t="str">
        <v>rectangular</v>
      </c>
      <c r="BP365" t="str">
        <v>7000</v>
      </c>
      <c r="BQ365" t="str">
        <v>500</v>
      </c>
      <c r="BR365" t="str">
        <v>1.000000</v>
      </c>
      <c r="BS365" t="str">
        <v>2.000000</v>
      </c>
      <c r="BT365" t="str">
        <v>55537</v>
      </c>
      <c r="BU365" t="str">
        <v>55537</v>
      </c>
      <c r="BV365" t="str">
        <v>55537</v>
      </c>
      <c r="BW365" t="str">
        <v>0.000000</v>
      </c>
      <c r="BX365" t="str">
        <v>-9999</v>
      </c>
      <c r="BY365" t="str">
        <v>0.000000</v>
      </c>
      <c r="BZ365" t="str">
        <v>0.000000</v>
      </c>
      <c r="CA365" t="str">
        <v>0.000000</v>
      </c>
      <c r="CB365" t="str">
        <v>0.000000</v>
      </c>
      <c r="CC365" t="str">
        <v>2.456125</v>
      </c>
      <c r="CD365" t="str">
        <v>2.499032</v>
      </c>
      <c r="CE365" t="str">
        <v>1.074749</v>
      </c>
      <c r="CF365" t="str">
        <v>0.761610</v>
      </c>
      <c r="CG365" t="str">
        <v>0.267661</v>
      </c>
      <c r="CH365" t="str">
        <v>-0.006414</v>
      </c>
      <c r="CI365" t="str">
        <v>0.984383</v>
      </c>
      <c r="CJ365" t="str">
        <v>0.193215</v>
      </c>
      <c r="CK365" t="str">
        <v>139.557129</v>
      </c>
      <c r="CL365" t="str">
        <v>0.001138</v>
      </c>
      <c r="CM365" t="str">
        <v>2.363673</v>
      </c>
      <c r="CN365" t="str">
        <v>0.000005</v>
      </c>
      <c r="CO365" t="str">
        <v>1.000000</v>
      </c>
      <c r="CP365" t="str">
        <v>2.399535</v>
      </c>
      <c r="CQ365" t="str">
        <v>0.000012</v>
      </c>
      <c r="CR365" t="str">
        <v>1.000000</v>
      </c>
      <c r="CS365" t="str">
        <v>0.601056</v>
      </c>
      <c r="CT365" t="str">
        <v>0.600294</v>
      </c>
      <c r="CU365" t="str">
        <v>0.107352</v>
      </c>
      <c r="CV365" t="str">
        <v>0.000000</v>
      </c>
      <c r="CW365" t="str">
        <v>PSF-01163_20250129124227_c38</v>
      </c>
      <c r="CX365" t="str">
        <v>PFA-00994</v>
      </c>
      <c r="CY365" t="str">
        <v>PSA-00994</v>
      </c>
      <c r="CZ365" t="str">
        <v>PSF-01163</v>
      </c>
      <c r="DA365" t="str">
        <v>RHS-01998</v>
      </c>
      <c r="DB365" t="str">
        <v>3.0.0</v>
      </c>
      <c r="DC365" t="str">
        <v>2025-01-13T08:33:48.201Z</v>
      </c>
    </row>
    <row r="366">
      <c r="A366" t="str">
        <v>363</v>
      </c>
      <c r="B366" t="str">
        <v>12:42:58</v>
      </c>
      <c r="C366" t="str">
        <v>2025-01-29</v>
      </c>
      <c r="D366" t="str">
        <v>K_lowfl_medbth</v>
      </c>
      <c r="E366" t="str">
        <v>Karina Guo</v>
      </c>
      <c r="F366" t="str">
        <v/>
      </c>
      <c r="G366" t="str">
        <v/>
      </c>
      <c r="H366" t="str">
        <v>261</v>
      </c>
      <c r="I366" t="str">
        <v>Mid</v>
      </c>
      <c r="J366" t="str">
        <f>1/((1/L366)-(1/K366))</f>
        <v>0.028381</v>
      </c>
      <c r="K366" t="str">
        <f>BH366+(BI366*AN366)+(BJ366*AN366*POWER(V366,2))+(BK366*AN366*V366)+(BL366*POWER(AN366,2))</f>
        <v>1.903831</v>
      </c>
      <c r="L366" t="str">
        <f>((M366/1000)*(1000-((T366+S366)/2)))/(T366-S366)</f>
        <v>0.027964</v>
      </c>
      <c r="M366" t="str">
        <f>(AN366*(S366-R366))/(100*U366*(1000-S366))*1000</f>
        <v>0.309783</v>
      </c>
      <c r="N366" t="str">
        <v>1.991548</v>
      </c>
      <c r="O366" t="str">
        <v>1.974499</v>
      </c>
      <c r="P366" t="str">
        <f>0.61365*EXP((17.502*AL366)/(240.97+AL366))</f>
        <v>3.087784</v>
      </c>
      <c r="Q366" t="str">
        <f>P366-N366</f>
        <v>1.096236</v>
      </c>
      <c r="R366" t="str">
        <v>19.453911</v>
      </c>
      <c r="S366" t="str">
        <v>19.621885</v>
      </c>
      <c r="T366" t="str">
        <f>(P366/AM366)*1000</f>
        <v>30.422638</v>
      </c>
      <c r="U366" t="str">
        <f>V366*BG366</f>
        <v>0.441786</v>
      </c>
      <c r="V366" t="str">
        <v>7.500000</v>
      </c>
      <c r="W366" t="str">
        <v>PSF-01163_20250129124258_6a7</v>
      </c>
      <c r="X366" t="str">
        <v>0.000000</v>
      </c>
      <c r="Y366" t="str">
        <v>0.000000</v>
      </c>
      <c r="Z366" t="str">
        <v>0.000000</v>
      </c>
      <c r="AA366" t="str">
        <v>178.927658</v>
      </c>
      <c r="AB366" t="str">
        <v>503.450287</v>
      </c>
      <c r="AC366" t="str">
        <v>0.644597</v>
      </c>
      <c r="AD366" t="str">
        <v>0.5</v>
      </c>
      <c r="AE366" t="str">
        <v>0.80</v>
      </c>
      <c r="AF366" t="str">
        <f>AC366*AD366*AE366*AQ366</f>
        <v>24.829655</v>
      </c>
      <c r="AG366" t="str">
        <v>1.000000</v>
      </c>
      <c r="AH366" t="str">
        <v>60.88</v>
      </c>
      <c r="AI366" t="str">
        <v>60.36</v>
      </c>
      <c r="AJ366" t="str">
        <v>25.48</v>
      </c>
      <c r="AK366" t="str">
        <v>24.51</v>
      </c>
      <c r="AL366" t="str">
        <f>(AK366-AJ366)*(AJ366*0+0)+AK366</f>
        <v>24.51</v>
      </c>
      <c r="AM366" t="str">
        <v>101.50</v>
      </c>
      <c r="AN366" t="str">
        <v>79.9</v>
      </c>
      <c r="AO366" t="str">
        <v>79.4</v>
      </c>
      <c r="AP366" t="str">
        <v>0.7</v>
      </c>
      <c r="AQ366" t="str">
        <v>96</v>
      </c>
      <c r="AR366" t="str">
        <v>3.794</v>
      </c>
      <c r="AS366" t="str">
        <v>12:41:41</v>
      </c>
      <c r="AT366" t="str">
        <v>2025-01-29</v>
      </c>
      <c r="AU366" t="str">
        <v>-1.44</v>
      </c>
      <c r="AV366" t="str">
        <v>1</v>
      </c>
      <c r="AW366" t="str">
        <v>0.001</v>
      </c>
      <c r="AX366" t="str">
        <v>0.000</v>
      </c>
      <c r="AY366" t="str">
        <v>0.004</v>
      </c>
      <c r="AZ366" t="str">
        <v>-0.136</v>
      </c>
      <c r="BA366" t="str">
        <v>-0.357</v>
      </c>
      <c r="BB366" t="str">
        <v>-2.516</v>
      </c>
      <c r="BC366" t="str">
        <v>1</v>
      </c>
      <c r="BD366" t="str">
        <v>75</v>
      </c>
      <c r="BE366" t="str">
        <v>0.001</v>
      </c>
      <c r="BF366" t="str">
        <v>2.000000</v>
      </c>
      <c r="BG366" t="str">
        <v>0.058905</v>
      </c>
      <c r="BH366" t="str">
        <v>0.000000</v>
      </c>
      <c r="BI366" t="str">
        <v>0.029230</v>
      </c>
      <c r="BJ366" t="str">
        <v>0.000000</v>
      </c>
      <c r="BK366" t="str">
        <v>0.000000</v>
      </c>
      <c r="BL366" t="str">
        <v>-0.000068</v>
      </c>
      <c r="BM366" t="str">
        <v>standard</v>
      </c>
      <c r="BN366" t="str">
        <v>0</v>
      </c>
      <c r="BO366" t="str">
        <v>rectangular</v>
      </c>
      <c r="BP366" t="str">
        <v>7000</v>
      </c>
      <c r="BQ366" t="str">
        <v>500</v>
      </c>
      <c r="BR366" t="str">
        <v>1.000000</v>
      </c>
      <c r="BS366" t="str">
        <v>2.000000</v>
      </c>
      <c r="BT366" t="str">
        <v>55537</v>
      </c>
      <c r="BU366" t="str">
        <v>55537</v>
      </c>
      <c r="BV366" t="str">
        <v>55537</v>
      </c>
      <c r="BW366" t="str">
        <v>0.000000</v>
      </c>
      <c r="BX366" t="str">
        <v>-9999</v>
      </c>
      <c r="BY366" t="str">
        <v>0.000000</v>
      </c>
      <c r="BZ366" t="str">
        <v>0.000000</v>
      </c>
      <c r="CA366" t="str">
        <v>0.000000</v>
      </c>
      <c r="CB366" t="str">
        <v>0.000000</v>
      </c>
      <c r="CC366" t="str">
        <v>2.456250</v>
      </c>
      <c r="CD366" t="str">
        <v>2.498432</v>
      </c>
      <c r="CE366" t="str">
        <v>1.074328</v>
      </c>
      <c r="CF366" t="str">
        <v>0.761564</v>
      </c>
      <c r="CG366" t="str">
        <v>0.267581</v>
      </c>
      <c r="CH366" t="str">
        <v>-0.008995</v>
      </c>
      <c r="CI366" t="str">
        <v>0.985235</v>
      </c>
      <c r="CJ366" t="str">
        <v>0.191108</v>
      </c>
      <c r="CK366" t="str">
        <v>178.927658</v>
      </c>
      <c r="CL366" t="str">
        <v>0.001134</v>
      </c>
      <c r="CM366" t="str">
        <v>2.363673</v>
      </c>
      <c r="CN366" t="str">
        <v>0.000005</v>
      </c>
      <c r="CO366" t="str">
        <v>1.000000</v>
      </c>
      <c r="CP366" t="str">
        <v>2.399535</v>
      </c>
      <c r="CQ366" t="str">
        <v>0.000012</v>
      </c>
      <c r="CR366" t="str">
        <v>1.000000</v>
      </c>
      <c r="CS366" t="str">
        <v>0.601056</v>
      </c>
      <c r="CT366" t="str">
        <v>0.600294</v>
      </c>
      <c r="CU366" t="str">
        <v>0.107352</v>
      </c>
      <c r="CV366" t="str">
        <v>0.000000</v>
      </c>
      <c r="CW366" t="str">
        <v>PSF-01163_20250129124258_6a7</v>
      </c>
      <c r="CX366" t="str">
        <v>PFA-00994</v>
      </c>
      <c r="CY366" t="str">
        <v>PSA-00994</v>
      </c>
      <c r="CZ366" t="str">
        <v>PSF-01163</v>
      </c>
      <c r="DA366" t="str">
        <v>RHS-01998</v>
      </c>
      <c r="DB366" t="str">
        <v>3.0.0</v>
      </c>
      <c r="DC366" t="str">
        <v>2025-01-13T08:33:48.201Z</v>
      </c>
    </row>
    <row r="367">
      <c r="A367" t="str">
        <v>364</v>
      </c>
      <c r="B367" t="str">
        <v>12:43:58</v>
      </c>
      <c r="C367" t="str">
        <v>2025-01-29</v>
      </c>
      <c r="D367" t="str">
        <v>K_lowfl_medbth</v>
      </c>
      <c r="E367" t="str">
        <v>Karina Guo</v>
      </c>
      <c r="F367" t="str">
        <v/>
      </c>
      <c r="G367" t="str">
        <v/>
      </c>
      <c r="H367" t="str">
        <v>261</v>
      </c>
      <c r="I367" t="str">
        <v>Mid</v>
      </c>
      <c r="J367" t="str">
        <f>1/((1/L367)-(1/K367))</f>
        <v>0.029782</v>
      </c>
      <c r="K367" t="str">
        <f>BH367+(BI367*AN367)+(BJ367*AN367*POWER(V367,2))+(BK367*AN367*V367)+(BL367*POWER(AN367,2))</f>
        <v>1.903317</v>
      </c>
      <c r="L367" t="str">
        <f>((M367/1000)*(1000-((T367+S367)/2)))/(T367-S367)</f>
        <v>0.029324</v>
      </c>
      <c r="M367" t="str">
        <f>(AN367*(S367-R367))/(100*U367*(1000-S367))*1000</f>
        <v>0.341540</v>
      </c>
      <c r="N367" t="str">
        <v>1.994806</v>
      </c>
      <c r="O367" t="str">
        <v>1.976005</v>
      </c>
      <c r="P367" t="str">
        <f>0.61365*EXP((17.502*AL367)/(240.97+AL367))</f>
        <v>3.146915</v>
      </c>
      <c r="Q367" t="str">
        <f>P367-N367</f>
        <v>1.152110</v>
      </c>
      <c r="R367" t="str">
        <v>19.470379</v>
      </c>
      <c r="S367" t="str">
        <v>19.655630</v>
      </c>
      <c r="T367" t="str">
        <f>(P367/AM367)*1000</f>
        <v>31.007835</v>
      </c>
      <c r="U367" t="str">
        <f>V367*BG367</f>
        <v>0.441786</v>
      </c>
      <c r="V367" t="str">
        <v>7.500000</v>
      </c>
      <c r="W367" t="str">
        <v>PSF-01163_20250129124358_220</v>
      </c>
      <c r="X367" t="str">
        <v>0.000000</v>
      </c>
      <c r="Y367" t="str">
        <v>0.000000</v>
      </c>
      <c r="Z367" t="str">
        <v>0.000000</v>
      </c>
      <c r="AA367" t="str">
        <v>162.809021</v>
      </c>
      <c r="AB367" t="str">
        <v>497.140656</v>
      </c>
      <c r="AC367" t="str">
        <v>0.672509</v>
      </c>
      <c r="AD367" t="str">
        <v>0.5</v>
      </c>
      <c r="AE367" t="str">
        <v>0.80</v>
      </c>
      <c r="AF367" t="str">
        <f>AC367*AD367*AE367*AQ367</f>
        <v>28.063251</v>
      </c>
      <c r="AG367" t="str">
        <v>1.000000</v>
      </c>
      <c r="AH367" t="str">
        <v>60.93</v>
      </c>
      <c r="AI367" t="str">
        <v>60.36</v>
      </c>
      <c r="AJ367" t="str">
        <v>25.49</v>
      </c>
      <c r="AK367" t="str">
        <v>24.83</v>
      </c>
      <c r="AL367" t="str">
        <f>(AK367-AJ367)*(AJ367*0+0)+AK367</f>
        <v>24.83</v>
      </c>
      <c r="AM367" t="str">
        <v>101.49</v>
      </c>
      <c r="AN367" t="str">
        <v>79.8</v>
      </c>
      <c r="AO367" t="str">
        <v>79.6</v>
      </c>
      <c r="AP367" t="str">
        <v>0.3</v>
      </c>
      <c r="AQ367" t="str">
        <v>104</v>
      </c>
      <c r="AR367" t="str">
        <v>3.793</v>
      </c>
      <c r="AS367" t="str">
        <v>12:41:41</v>
      </c>
      <c r="AT367" t="str">
        <v>2025-01-29</v>
      </c>
      <c r="AU367" t="str">
        <v>-1.44</v>
      </c>
      <c r="AV367" t="str">
        <v>1</v>
      </c>
      <c r="AW367" t="str">
        <v>0.000</v>
      </c>
      <c r="AX367" t="str">
        <v>0.001</v>
      </c>
      <c r="AY367" t="str">
        <v>0.002</v>
      </c>
      <c r="AZ367" t="str">
        <v>0.362</v>
      </c>
      <c r="BA367" t="str">
        <v>0.715</v>
      </c>
      <c r="BB367" t="str">
        <v>1.093</v>
      </c>
      <c r="BC367" t="str">
        <v>1</v>
      </c>
      <c r="BD367" t="str">
        <v>75</v>
      </c>
      <c r="BE367" t="str">
        <v>0.001</v>
      </c>
      <c r="BF367" t="str">
        <v>2.000000</v>
      </c>
      <c r="BG367" t="str">
        <v>0.058905</v>
      </c>
      <c r="BH367" t="str">
        <v>0.000000</v>
      </c>
      <c r="BI367" t="str">
        <v>0.029230</v>
      </c>
      <c r="BJ367" t="str">
        <v>0.000000</v>
      </c>
      <c r="BK367" t="str">
        <v>0.000000</v>
      </c>
      <c r="BL367" t="str">
        <v>-0.000068</v>
      </c>
      <c r="BM367" t="str">
        <v>standard</v>
      </c>
      <c r="BN367" t="str">
        <v>0</v>
      </c>
      <c r="BO367" t="str">
        <v>rectangular</v>
      </c>
      <c r="BP367" t="str">
        <v>7000</v>
      </c>
      <c r="BQ367" t="str">
        <v>500</v>
      </c>
      <c r="BR367" t="str">
        <v>1.000000</v>
      </c>
      <c r="BS367" t="str">
        <v>2.000000</v>
      </c>
      <c r="BT367" t="str">
        <v>55537</v>
      </c>
      <c r="BU367" t="str">
        <v>55537</v>
      </c>
      <c r="BV367" t="str">
        <v>55537</v>
      </c>
      <c r="BW367" t="str">
        <v>0.000000</v>
      </c>
      <c r="BX367" t="str">
        <v>-9999</v>
      </c>
      <c r="BY367" t="str">
        <v>0.000000</v>
      </c>
      <c r="BZ367" t="str">
        <v>0.000000</v>
      </c>
      <c r="CA367" t="str">
        <v>0.000000</v>
      </c>
      <c r="CB367" t="str">
        <v>0.000000</v>
      </c>
      <c r="CC367" t="str">
        <v>2.456249</v>
      </c>
      <c r="CD367" t="str">
        <v>2.498503</v>
      </c>
      <c r="CE367" t="str">
        <v>1.074137</v>
      </c>
      <c r="CF367" t="str">
        <v>0.762080</v>
      </c>
      <c r="CG367" t="str">
        <v>0.267448</v>
      </c>
      <c r="CH367" t="str">
        <v>-0.005568</v>
      </c>
      <c r="CI367" t="str">
        <v>0.987115</v>
      </c>
      <c r="CJ367" t="str">
        <v>0.198087</v>
      </c>
      <c r="CK367" t="str">
        <v>162.809021</v>
      </c>
      <c r="CL367" t="str">
        <v>0.001135</v>
      </c>
      <c r="CM367" t="str">
        <v>2.363673</v>
      </c>
      <c r="CN367" t="str">
        <v>0.000005</v>
      </c>
      <c r="CO367" t="str">
        <v>1.000000</v>
      </c>
      <c r="CP367" t="str">
        <v>2.399535</v>
      </c>
      <c r="CQ367" t="str">
        <v>0.000012</v>
      </c>
      <c r="CR367" t="str">
        <v>1.000000</v>
      </c>
      <c r="CS367" t="str">
        <v>0.601056</v>
      </c>
      <c r="CT367" t="str">
        <v>0.600294</v>
      </c>
      <c r="CU367" t="str">
        <v>0.107352</v>
      </c>
      <c r="CV367" t="str">
        <v>0.000000</v>
      </c>
      <c r="CW367" t="str">
        <v>PSF-01163_20250129124358_220</v>
      </c>
      <c r="CX367" t="str">
        <v>PFA-00994</v>
      </c>
      <c r="CY367" t="str">
        <v>PSA-00994</v>
      </c>
      <c r="CZ367" t="str">
        <v>PSF-01163</v>
      </c>
      <c r="DA367" t="str">
        <v>RHS-01998</v>
      </c>
      <c r="DB367" t="str">
        <v>3.0.0</v>
      </c>
      <c r="DC367" t="str">
        <v>2025-01-13T08:33:48.201Z</v>
      </c>
    </row>
    <row r="368">
      <c r="A368" t="str">
        <v>365</v>
      </c>
      <c r="B368" t="str">
        <v>12:44:38</v>
      </c>
      <c r="C368" t="str">
        <v>2025-01-29</v>
      </c>
      <c r="D368" t="str">
        <v>K_lowfl_medbth</v>
      </c>
      <c r="E368" t="str">
        <v>Karina Guo</v>
      </c>
      <c r="F368" t="str">
        <v/>
      </c>
      <c r="G368" t="str">
        <v/>
      </c>
      <c r="H368" t="str">
        <v>261</v>
      </c>
      <c r="I368" t="str">
        <v>Mid</v>
      </c>
      <c r="J368" t="str">
        <f>1/((1/L368)-(1/K368))</f>
        <v>0.019343</v>
      </c>
      <c r="K368" t="str">
        <f>BH368+(BI368*AN368)+(BJ368*AN368*POWER(V368,2))+(BK368*AN368*V368)+(BL368*POWER(AN368,2))</f>
        <v>1.902602</v>
      </c>
      <c r="L368" t="str">
        <f>((M368/1000)*(1000-((T368+S368)/2)))/(T368-S368)</f>
        <v>0.019149</v>
      </c>
      <c r="M368" t="str">
        <f>(AN368*(S368-R368))/(100*U368*(1000-S368))*1000</f>
        <v>0.226110</v>
      </c>
      <c r="N368" t="str">
        <v>1.994907</v>
      </c>
      <c r="O368" t="str">
        <v>1.982453</v>
      </c>
      <c r="P368" t="str">
        <f>0.61365*EXP((17.502*AL368)/(240.97+AL368))</f>
        <v>3.162894</v>
      </c>
      <c r="Q368" t="str">
        <f>P368-N368</f>
        <v>1.167987</v>
      </c>
      <c r="R368" t="str">
        <v>19.532955</v>
      </c>
      <c r="S368" t="str">
        <v>19.655657</v>
      </c>
      <c r="T368" t="str">
        <f>(P368/AM368)*1000</f>
        <v>31.163736</v>
      </c>
      <c r="U368" t="str">
        <f>V368*BG368</f>
        <v>0.441786</v>
      </c>
      <c r="V368" t="str">
        <v>7.500000</v>
      </c>
      <c r="W368" t="str">
        <v>PSF-01163_20250129124438_970</v>
      </c>
      <c r="X368" t="str">
        <v>0.000000</v>
      </c>
      <c r="Y368" t="str">
        <v>0.000000</v>
      </c>
      <c r="Z368" t="str">
        <v>0.000000</v>
      </c>
      <c r="AA368" t="str">
        <v>169.873596</v>
      </c>
      <c r="AB368" t="str">
        <v>465.696564</v>
      </c>
      <c r="AC368" t="str">
        <v>0.635227</v>
      </c>
      <c r="AD368" t="str">
        <v>0.5</v>
      </c>
      <c r="AE368" t="str">
        <v>0.80</v>
      </c>
      <c r="AF368" t="str">
        <f>AC368*AD368*AE368*AQ368</f>
        <v>26.147461</v>
      </c>
      <c r="AG368" t="str">
        <v>1.000000</v>
      </c>
      <c r="AH368" t="str">
        <v>60.90</v>
      </c>
      <c r="AI368" t="str">
        <v>60.52</v>
      </c>
      <c r="AJ368" t="str">
        <v>25.50</v>
      </c>
      <c r="AK368" t="str">
        <v>24.91</v>
      </c>
      <c r="AL368" t="str">
        <f>(AK368-AJ368)*(AJ368*0+0)+AK368</f>
        <v>24.91</v>
      </c>
      <c r="AM368" t="str">
        <v>101.49</v>
      </c>
      <c r="AN368" t="str">
        <v>79.8</v>
      </c>
      <c r="AO368" t="str">
        <v>79.7</v>
      </c>
      <c r="AP368" t="str">
        <v>0.2</v>
      </c>
      <c r="AQ368" t="str">
        <v>103</v>
      </c>
      <c r="AR368" t="str">
        <v>3.791</v>
      </c>
      <c r="AS368" t="str">
        <v>12:41:41</v>
      </c>
      <c r="AT368" t="str">
        <v>2025-01-29</v>
      </c>
      <c r="AU368" t="str">
        <v>-1.44</v>
      </c>
      <c r="AV368" t="str">
        <v>1</v>
      </c>
      <c r="AW368" t="str">
        <v>0.000</v>
      </c>
      <c r="AX368" t="str">
        <v>0.000</v>
      </c>
      <c r="AY368" t="str">
        <v>0.004</v>
      </c>
      <c r="AZ368" t="str">
        <v>0.370</v>
      </c>
      <c r="BA368" t="str">
        <v>0.634</v>
      </c>
      <c r="BB368" t="str">
        <v>0.692</v>
      </c>
      <c r="BC368" t="str">
        <v>1</v>
      </c>
      <c r="BD368" t="str">
        <v>75</v>
      </c>
      <c r="BE368" t="str">
        <v>0.001</v>
      </c>
      <c r="BF368" t="str">
        <v>2.000000</v>
      </c>
      <c r="BG368" t="str">
        <v>0.058905</v>
      </c>
      <c r="BH368" t="str">
        <v>0.000000</v>
      </c>
      <c r="BI368" t="str">
        <v>0.029230</v>
      </c>
      <c r="BJ368" t="str">
        <v>0.000000</v>
      </c>
      <c r="BK368" t="str">
        <v>0.000000</v>
      </c>
      <c r="BL368" t="str">
        <v>-0.000068</v>
      </c>
      <c r="BM368" t="str">
        <v>standard</v>
      </c>
      <c r="BN368" t="str">
        <v>0</v>
      </c>
      <c r="BO368" t="str">
        <v>rectangular</v>
      </c>
      <c r="BP368" t="str">
        <v>7000</v>
      </c>
      <c r="BQ368" t="str">
        <v>500</v>
      </c>
      <c r="BR368" t="str">
        <v>1.000000</v>
      </c>
      <c r="BS368" t="str">
        <v>2.000000</v>
      </c>
      <c r="BT368" t="str">
        <v>55537</v>
      </c>
      <c r="BU368" t="str">
        <v>55537</v>
      </c>
      <c r="BV368" t="str">
        <v>55537</v>
      </c>
      <c r="BW368" t="str">
        <v>0.000000</v>
      </c>
      <c r="BX368" t="str">
        <v>-9999</v>
      </c>
      <c r="BY368" t="str">
        <v>0.000000</v>
      </c>
      <c r="BZ368" t="str">
        <v>0.000000</v>
      </c>
      <c r="CA368" t="str">
        <v>0.000000</v>
      </c>
      <c r="CB368" t="str">
        <v>0.000000</v>
      </c>
      <c r="CC368" t="str">
        <v>2.456464</v>
      </c>
      <c r="CD368" t="str">
        <v>2.498462</v>
      </c>
      <c r="CE368" t="str">
        <v>1.073871</v>
      </c>
      <c r="CF368" t="str">
        <v>0.762226</v>
      </c>
      <c r="CG368" t="str">
        <v>0.267353</v>
      </c>
      <c r="CH368" t="str">
        <v>-0.004711</v>
      </c>
      <c r="CI368" t="str">
        <v>0.988399</v>
      </c>
      <c r="CJ368" t="str">
        <v>0.196855</v>
      </c>
      <c r="CK368" t="str">
        <v>169.873596</v>
      </c>
      <c r="CL368" t="str">
        <v>0.001157</v>
      </c>
      <c r="CM368" t="str">
        <v>2.363673</v>
      </c>
      <c r="CN368" t="str">
        <v>0.000005</v>
      </c>
      <c r="CO368" t="str">
        <v>1.000000</v>
      </c>
      <c r="CP368" t="str">
        <v>2.399535</v>
      </c>
      <c r="CQ368" t="str">
        <v>0.000012</v>
      </c>
      <c r="CR368" t="str">
        <v>1.000000</v>
      </c>
      <c r="CS368" t="str">
        <v>0.601056</v>
      </c>
      <c r="CT368" t="str">
        <v>0.600294</v>
      </c>
      <c r="CU368" t="str">
        <v>0.107352</v>
      </c>
      <c r="CV368" t="str">
        <v>0.000000</v>
      </c>
      <c r="CW368" t="str">
        <v>PSF-01163_20250129124438_970</v>
      </c>
      <c r="CX368" t="str">
        <v>PFA-00994</v>
      </c>
      <c r="CY368" t="str">
        <v>PSA-00994</v>
      </c>
      <c r="CZ368" t="str">
        <v>PSF-01163</v>
      </c>
      <c r="DA368" t="str">
        <v>RHS-01998</v>
      </c>
      <c r="DB368" t="str">
        <v>3.0.0</v>
      </c>
      <c r="DC368" t="str">
        <v>2025-01-13T08:33:48.201Z</v>
      </c>
    </row>
    <row r="369">
      <c r="A369" t="str">
        <v>366</v>
      </c>
      <c r="B369" t="str">
        <v>12:46:30</v>
      </c>
      <c r="C369" t="str">
        <v>2025-01-29</v>
      </c>
      <c r="D369" t="str">
        <v>K_lowfl_medbth</v>
      </c>
      <c r="E369" t="str">
        <v>Karina Guo</v>
      </c>
      <c r="F369" t="str">
        <v/>
      </c>
      <c r="G369" t="str">
        <v/>
      </c>
      <c r="H369" t="str">
        <v>620</v>
      </c>
      <c r="I369" t="str">
        <v>Low</v>
      </c>
      <c r="J369" t="str">
        <f>1/((1/L369)-(1/K369))</f>
        <v>0.089373</v>
      </c>
      <c r="K369" t="str">
        <f>BH369+(BI369*AN369)+(BJ369*AN369*POWER(V369,2))+(BK369*AN369*V369)+(BL369*POWER(AN369,2))</f>
        <v>1.907493</v>
      </c>
      <c r="L369" t="str">
        <f>((M369/1000)*(1000-((T369+S369)/2)))/(T369-S369)</f>
        <v>0.085373</v>
      </c>
      <c r="M369" t="str">
        <f>(AN369*(S369-R369))/(100*U369*(1000-S369))*1000</f>
        <v>0.870658</v>
      </c>
      <c r="N369" t="str">
        <v>2.022268</v>
      </c>
      <c r="O369" t="str">
        <v>1.974492</v>
      </c>
      <c r="P369" t="str">
        <f>0.61365*EXP((17.502*AL369)/(240.97+AL369))</f>
        <v>3.031445</v>
      </c>
      <c r="Q369" t="str">
        <f>P369-N369</f>
        <v>1.009177</v>
      </c>
      <c r="R369" t="str">
        <v>19.456482</v>
      </c>
      <c r="S369" t="str">
        <v>19.927259</v>
      </c>
      <c r="T369" t="str">
        <f>(P369/AM369)*1000</f>
        <v>29.871607</v>
      </c>
      <c r="U369" t="str">
        <f>V369*BG369</f>
        <v>0.441786</v>
      </c>
      <c r="V369" t="str">
        <v>7.500000</v>
      </c>
      <c r="W369" t="str">
        <v>PSF-01163_20250129124630_f79</v>
      </c>
      <c r="X369" t="str">
        <v>0.000000</v>
      </c>
      <c r="Y369" t="str">
        <v>0.000000</v>
      </c>
      <c r="Z369" t="str">
        <v>0.000000</v>
      </c>
      <c r="AA369" t="str">
        <v>175.319916</v>
      </c>
      <c r="AB369" t="str">
        <v>648.510559</v>
      </c>
      <c r="AC369" t="str">
        <v>0.729658</v>
      </c>
      <c r="AD369" t="str">
        <v>0.5</v>
      </c>
      <c r="AE369" t="str">
        <v>0.80</v>
      </c>
      <c r="AF369" t="str">
        <f>AC369*AD369*AE369*AQ369</f>
        <v>30.064341</v>
      </c>
      <c r="AG369" t="str">
        <v>1.000000</v>
      </c>
      <c r="AH369" t="str">
        <v>61.61</v>
      </c>
      <c r="AI369" t="str">
        <v>60.15</v>
      </c>
      <c r="AJ369" t="str">
        <v>25.54</v>
      </c>
      <c r="AK369" t="str">
        <v>24.20</v>
      </c>
      <c r="AL369" t="str">
        <f>(AK369-AJ369)*(AJ369*0+0)+AK369</f>
        <v>24.20</v>
      </c>
      <c r="AM369" t="str">
        <v>101.48</v>
      </c>
      <c r="AN369" t="str">
        <v>80.1</v>
      </c>
      <c r="AO369" t="str">
        <v>79.5</v>
      </c>
      <c r="AP369" t="str">
        <v>0.7</v>
      </c>
      <c r="AQ369" t="str">
        <v>103</v>
      </c>
      <c r="AR369" t="str">
        <v>3.789</v>
      </c>
      <c r="AS369" t="str">
        <v>12:41:41</v>
      </c>
      <c r="AT369" t="str">
        <v>2025-01-29</v>
      </c>
      <c r="AU369" t="str">
        <v>-1.44</v>
      </c>
      <c r="AV369" t="str">
        <v>1</v>
      </c>
      <c r="AW369" t="str">
        <v>0.001</v>
      </c>
      <c r="AX369" t="str">
        <v>0.001</v>
      </c>
      <c r="AY369" t="str">
        <v>0.004</v>
      </c>
      <c r="AZ369" t="str">
        <v>0.330</v>
      </c>
      <c r="BA369" t="str">
        <v>0.716</v>
      </c>
      <c r="BB369" t="str">
        <v>0.787</v>
      </c>
      <c r="BC369" t="str">
        <v>1</v>
      </c>
      <c r="BD369" t="str">
        <v>75</v>
      </c>
      <c r="BE369" t="str">
        <v>0.001</v>
      </c>
      <c r="BF369" t="str">
        <v>2.000000</v>
      </c>
      <c r="BG369" t="str">
        <v>0.058905</v>
      </c>
      <c r="BH369" t="str">
        <v>0.000000</v>
      </c>
      <c r="BI369" t="str">
        <v>0.029230</v>
      </c>
      <c r="BJ369" t="str">
        <v>0.000000</v>
      </c>
      <c r="BK369" t="str">
        <v>0.000000</v>
      </c>
      <c r="BL369" t="str">
        <v>-0.000068</v>
      </c>
      <c r="BM369" t="str">
        <v>standard</v>
      </c>
      <c r="BN369" t="str">
        <v>0</v>
      </c>
      <c r="BO369" t="str">
        <v>rectangular</v>
      </c>
      <c r="BP369" t="str">
        <v>7000</v>
      </c>
      <c r="BQ369" t="str">
        <v>500</v>
      </c>
      <c r="BR369" t="str">
        <v>1.000000</v>
      </c>
      <c r="BS369" t="str">
        <v>2.000000</v>
      </c>
      <c r="BT369" t="str">
        <v>55537</v>
      </c>
      <c r="BU369" t="str">
        <v>55537</v>
      </c>
      <c r="BV369" t="str">
        <v>55537</v>
      </c>
      <c r="BW369" t="str">
        <v>0.000000</v>
      </c>
      <c r="BX369" t="str">
        <v>-9999</v>
      </c>
      <c r="BY369" t="str">
        <v>0.000000</v>
      </c>
      <c r="BZ369" t="str">
        <v>0.000000</v>
      </c>
      <c r="CA369" t="str">
        <v>0.000000</v>
      </c>
      <c r="CB369" t="str">
        <v>0.000000</v>
      </c>
      <c r="CC369" t="str">
        <v>2.455968</v>
      </c>
      <c r="CD369" t="str">
        <v>2.499412</v>
      </c>
      <c r="CE369" t="str">
        <v>1.075691</v>
      </c>
      <c r="CF369" t="str">
        <v>0.761954</v>
      </c>
      <c r="CG369" t="str">
        <v>0.266968</v>
      </c>
      <c r="CH369" t="str">
        <v>-0.013086</v>
      </c>
      <c r="CI369" t="str">
        <v>0.991685</v>
      </c>
      <c r="CJ369" t="str">
        <v>0.196944</v>
      </c>
      <c r="CK369" t="str">
        <v>175.319916</v>
      </c>
      <c r="CL369" t="str">
        <v>0.001120</v>
      </c>
      <c r="CM369" t="str">
        <v>2.363673</v>
      </c>
      <c r="CN369" t="str">
        <v>0.000005</v>
      </c>
      <c r="CO369" t="str">
        <v>1.000000</v>
      </c>
      <c r="CP369" t="str">
        <v>2.399535</v>
      </c>
      <c r="CQ369" t="str">
        <v>0.000012</v>
      </c>
      <c r="CR369" t="str">
        <v>1.000000</v>
      </c>
      <c r="CS369" t="str">
        <v>0.601056</v>
      </c>
      <c r="CT369" t="str">
        <v>0.600294</v>
      </c>
      <c r="CU369" t="str">
        <v>0.107352</v>
      </c>
      <c r="CV369" t="str">
        <v>0.000000</v>
      </c>
      <c r="CW369" t="str">
        <v>PSF-01163_20250129124630_f79</v>
      </c>
      <c r="CX369" t="str">
        <v>PFA-00994</v>
      </c>
      <c r="CY369" t="str">
        <v>PSA-00994</v>
      </c>
      <c r="CZ369" t="str">
        <v>PSF-01163</v>
      </c>
      <c r="DA369" t="str">
        <v>RHS-01998</v>
      </c>
      <c r="DB369" t="str">
        <v>3.0.0</v>
      </c>
      <c r="DC369" t="str">
        <v>2025-01-13T08:33:48.201Z</v>
      </c>
    </row>
    <row r="370">
      <c r="A370" t="str">
        <v>367</v>
      </c>
      <c r="B370" t="str">
        <v>12:48:06</v>
      </c>
      <c r="C370" t="str">
        <v>2025-01-29</v>
      </c>
      <c r="D370" t="str">
        <v>K_lowfl_medbth</v>
      </c>
      <c r="E370" t="str">
        <v>Karina Guo</v>
      </c>
      <c r="F370" t="str">
        <v/>
      </c>
      <c r="G370" t="str">
        <v/>
      </c>
      <c r="H370" t="str">
        <v>620</v>
      </c>
      <c r="I370" t="str">
        <v>Low</v>
      </c>
      <c r="J370" t="str">
        <f>1/((1/L370)-(1/K370))</f>
        <v>0.038804</v>
      </c>
      <c r="K370" t="str">
        <f>BH370+(BI370*AN370)+(BJ370*AN370*POWER(V370,2))+(BK370*AN370*V370)+(BL370*POWER(AN370,2))</f>
        <v>1.903675</v>
      </c>
      <c r="L370" t="str">
        <f>((M370/1000)*(1000-((T370+S370)/2)))/(T370-S370)</f>
        <v>0.038029</v>
      </c>
      <c r="M370" t="str">
        <f>(AN370*(S370-R370))/(100*U370*(1000-S370))*1000</f>
        <v>0.449224</v>
      </c>
      <c r="N370" t="str">
        <v>1.991981</v>
      </c>
      <c r="O370" t="str">
        <v>1.967263</v>
      </c>
      <c r="P370" t="str">
        <f>0.61365*EXP((17.502*AL370)/(240.97+AL370))</f>
        <v>3.160149</v>
      </c>
      <c r="Q370" t="str">
        <f>P370-N370</f>
        <v>1.168168</v>
      </c>
      <c r="R370" t="str">
        <v>19.388252</v>
      </c>
      <c r="S370" t="str">
        <v>19.631859</v>
      </c>
      <c r="T370" t="str">
        <f>(P370/AM370)*1000</f>
        <v>31.144676</v>
      </c>
      <c r="U370" t="str">
        <f>V370*BG370</f>
        <v>0.441786</v>
      </c>
      <c r="V370" t="str">
        <v>7.500000</v>
      </c>
      <c r="W370" t="str">
        <v>PSF-01163_20250129124806_280</v>
      </c>
      <c r="X370" t="str">
        <v>0.000000</v>
      </c>
      <c r="Y370" t="str">
        <v>0.000000</v>
      </c>
      <c r="Z370" t="str">
        <v>0.000000</v>
      </c>
      <c r="AA370" t="str">
        <v>163.211349</v>
      </c>
      <c r="AB370" t="str">
        <v>620.786926</v>
      </c>
      <c r="AC370" t="str">
        <v>0.737090</v>
      </c>
      <c r="AD370" t="str">
        <v>0.5</v>
      </c>
      <c r="AE370" t="str">
        <v>0.80</v>
      </c>
      <c r="AF370" t="str">
        <f>AC370*AD370*AE370*AQ370</f>
        <v>33.212227</v>
      </c>
      <c r="AG370" t="str">
        <v>1.000000</v>
      </c>
      <c r="AH370" t="str">
        <v>60.60</v>
      </c>
      <c r="AI370" t="str">
        <v>59.85</v>
      </c>
      <c r="AJ370" t="str">
        <v>25.56</v>
      </c>
      <c r="AK370" t="str">
        <v>24.90</v>
      </c>
      <c r="AL370" t="str">
        <f>(AK370-AJ370)*(AJ370*0+0)+AK370</f>
        <v>24.90</v>
      </c>
      <c r="AM370" t="str">
        <v>101.47</v>
      </c>
      <c r="AN370" t="str">
        <v>79.9</v>
      </c>
      <c r="AO370" t="str">
        <v>79.7</v>
      </c>
      <c r="AP370" t="str">
        <v>0.2</v>
      </c>
      <c r="AQ370" t="str">
        <v>113</v>
      </c>
      <c r="AR370" t="str">
        <v>3.786</v>
      </c>
      <c r="AS370" t="str">
        <v>12:41:41</v>
      </c>
      <c r="AT370" t="str">
        <v>2025-01-29</v>
      </c>
      <c r="AU370" t="str">
        <v>-1.44</v>
      </c>
      <c r="AV370" t="str">
        <v>1</v>
      </c>
      <c r="AW370" t="str">
        <v>0.000</v>
      </c>
      <c r="AX370" t="str">
        <v>0.000</v>
      </c>
      <c r="AY370" t="str">
        <v>0.003</v>
      </c>
      <c r="AZ370" t="str">
        <v>0.717</v>
      </c>
      <c r="BA370" t="str">
        <v>0.953</v>
      </c>
      <c r="BB370" t="str">
        <v>1.475</v>
      </c>
      <c r="BC370" t="str">
        <v>1</v>
      </c>
      <c r="BD370" t="str">
        <v>75</v>
      </c>
      <c r="BE370" t="str">
        <v>0.001</v>
      </c>
      <c r="BF370" t="str">
        <v>2.000000</v>
      </c>
      <c r="BG370" t="str">
        <v>0.058905</v>
      </c>
      <c r="BH370" t="str">
        <v>0.000000</v>
      </c>
      <c r="BI370" t="str">
        <v>0.029230</v>
      </c>
      <c r="BJ370" t="str">
        <v>0.000000</v>
      </c>
      <c r="BK370" t="str">
        <v>0.000000</v>
      </c>
      <c r="BL370" t="str">
        <v>-0.000068</v>
      </c>
      <c r="BM370" t="str">
        <v>standard</v>
      </c>
      <c r="BN370" t="str">
        <v>0</v>
      </c>
      <c r="BO370" t="str">
        <v>rectangular</v>
      </c>
      <c r="BP370" t="str">
        <v>7000</v>
      </c>
      <c r="BQ370" t="str">
        <v>500</v>
      </c>
      <c r="BR370" t="str">
        <v>1.000000</v>
      </c>
      <c r="BS370" t="str">
        <v>2.000000</v>
      </c>
      <c r="BT370" t="str">
        <v>55537</v>
      </c>
      <c r="BU370" t="str">
        <v>55537</v>
      </c>
      <c r="BV370" t="str">
        <v>55537</v>
      </c>
      <c r="BW370" t="str">
        <v>0.000000</v>
      </c>
      <c r="BX370" t="str">
        <v>-9999</v>
      </c>
      <c r="BY370" t="str">
        <v>0.000000</v>
      </c>
      <c r="BZ370" t="str">
        <v>0.000000</v>
      </c>
      <c r="CA370" t="str">
        <v>0.000000</v>
      </c>
      <c r="CB370" t="str">
        <v>0.000000</v>
      </c>
      <c r="CC370" t="str">
        <v>2.455571</v>
      </c>
      <c r="CD370" t="str">
        <v>2.498044</v>
      </c>
      <c r="CE370" t="str">
        <v>1.074270</v>
      </c>
      <c r="CF370" t="str">
        <v>0.762337</v>
      </c>
      <c r="CG370" t="str">
        <v>0.266732</v>
      </c>
      <c r="CH370" t="str">
        <v>-0.005533</v>
      </c>
      <c r="CI370" t="str">
        <v>0.994887</v>
      </c>
      <c r="CJ370" t="str">
        <v>0.205327</v>
      </c>
      <c r="CK370" t="str">
        <v>163.211349</v>
      </c>
      <c r="CL370" t="str">
        <v>0.001133</v>
      </c>
      <c r="CM370" t="str">
        <v>2.363673</v>
      </c>
      <c r="CN370" t="str">
        <v>0.000005</v>
      </c>
      <c r="CO370" t="str">
        <v>1.000000</v>
      </c>
      <c r="CP370" t="str">
        <v>2.399535</v>
      </c>
      <c r="CQ370" t="str">
        <v>0.000012</v>
      </c>
      <c r="CR370" t="str">
        <v>1.000000</v>
      </c>
      <c r="CS370" t="str">
        <v>0.601056</v>
      </c>
      <c r="CT370" t="str">
        <v>0.600294</v>
      </c>
      <c r="CU370" t="str">
        <v>0.107352</v>
      </c>
      <c r="CV370" t="str">
        <v>0.000000</v>
      </c>
      <c r="CW370" t="str">
        <v>PSF-01163_20250129124806_280</v>
      </c>
      <c r="CX370" t="str">
        <v>PFA-00994</v>
      </c>
      <c r="CY370" t="str">
        <v>PSA-00994</v>
      </c>
      <c r="CZ370" t="str">
        <v>PSF-01163</v>
      </c>
      <c r="DA370" t="str">
        <v>RHS-01998</v>
      </c>
      <c r="DB370" t="str">
        <v>3.0.0</v>
      </c>
      <c r="DC370" t="str">
        <v>2025-01-13T08:33:48.201Z</v>
      </c>
    </row>
    <row r="371">
      <c r="A371" t="str">
        <v>368</v>
      </c>
      <c r="B371" t="str">
        <v>12:50:13</v>
      </c>
      <c r="C371" t="str">
        <v>2025-01-29</v>
      </c>
      <c r="D371" t="str">
        <v>K_lowfl_medbth</v>
      </c>
      <c r="E371" t="str">
        <v>Karina Guo</v>
      </c>
      <c r="F371" t="str">
        <v/>
      </c>
      <c r="G371" t="str">
        <v/>
      </c>
      <c r="H371" t="str">
        <v>620</v>
      </c>
      <c r="I371" t="str">
        <v>Low</v>
      </c>
      <c r="J371" t="str">
        <f>1/((1/L371)-(1/K371))</f>
        <v>0.120691</v>
      </c>
      <c r="K371" t="str">
        <f>BH371+(BI371*AN371)+(BJ371*AN371*POWER(V371,2))+(BK371*AN371*V371)+(BL371*POWER(AN371,2))</f>
        <v>1.902851</v>
      </c>
      <c r="L371" t="str">
        <f>((M371/1000)*(1000-((T371+S371)/2)))/(T371-S371)</f>
        <v>0.113492</v>
      </c>
      <c r="M371" t="str">
        <f>(AN371*(S371-R371))/(100*U371*(1000-S371))*1000</f>
        <v>1.131493</v>
      </c>
      <c r="N371" t="str">
        <v>2.036735</v>
      </c>
      <c r="O371" t="str">
        <v>1.974474</v>
      </c>
      <c r="P371" t="str">
        <f>0.61365*EXP((17.502*AL371)/(240.97+AL371))</f>
        <v>3.023038</v>
      </c>
      <c r="Q371" t="str">
        <f>P371-N371</f>
        <v>0.986304</v>
      </c>
      <c r="R371" t="str">
        <v>19.460756</v>
      </c>
      <c r="S371" t="str">
        <v>20.074409</v>
      </c>
      <c r="T371" t="str">
        <f>(P371/AM371)*1000</f>
        <v>29.795591</v>
      </c>
      <c r="U371" t="str">
        <f>V371*BG371</f>
        <v>0.441786</v>
      </c>
      <c r="V371" t="str">
        <v>7.500000</v>
      </c>
      <c r="W371" t="str">
        <v>PSF-01163_20250129125013_728</v>
      </c>
      <c r="X371" t="str">
        <v>0.000000</v>
      </c>
      <c r="Y371" t="str">
        <v>0.000000</v>
      </c>
      <c r="Z371" t="str">
        <v>0.000000</v>
      </c>
      <c r="AA371" t="str">
        <v>139.590744</v>
      </c>
      <c r="AB371" t="str">
        <v>578.039673</v>
      </c>
      <c r="AC371" t="str">
        <v>0.758510</v>
      </c>
      <c r="AD371" t="str">
        <v>0.5</v>
      </c>
      <c r="AE371" t="str">
        <v>0.80</v>
      </c>
      <c r="AF371" t="str">
        <f>AC371*AD371*AE371*AQ371</f>
        <v>37.479660</v>
      </c>
      <c r="AG371" t="str">
        <v>1.000000</v>
      </c>
      <c r="AH371" t="str">
        <v>61.87</v>
      </c>
      <c r="AI371" t="str">
        <v>59.98</v>
      </c>
      <c r="AJ371" t="str">
        <v>25.58</v>
      </c>
      <c r="AK371" t="str">
        <v>24.16</v>
      </c>
      <c r="AL371" t="str">
        <f>(AK371-AJ371)*(AJ371*0+0)+AK371</f>
        <v>24.16</v>
      </c>
      <c r="AM371" t="str">
        <v>101.46</v>
      </c>
      <c r="AN371" t="str">
        <v>79.8</v>
      </c>
      <c r="AO371" t="str">
        <v>79.5</v>
      </c>
      <c r="AP371" t="str">
        <v>0.4</v>
      </c>
      <c r="AQ371" t="str">
        <v>124</v>
      </c>
      <c r="AR371" t="str">
        <v>3.785</v>
      </c>
      <c r="AS371" t="str">
        <v>12:41:41</v>
      </c>
      <c r="AT371" t="str">
        <v>2025-01-29</v>
      </c>
      <c r="AU371" t="str">
        <v>-1.44</v>
      </c>
      <c r="AV371" t="str">
        <v>1</v>
      </c>
      <c r="AW371" t="str">
        <v>0.001</v>
      </c>
      <c r="AX371" t="str">
        <v>0.001</v>
      </c>
      <c r="AY371" t="str">
        <v>0.002</v>
      </c>
      <c r="AZ371" t="str">
        <v>-0.278</v>
      </c>
      <c r="BA371" t="str">
        <v>-0.269</v>
      </c>
      <c r="BB371" t="str">
        <v>-0.837</v>
      </c>
      <c r="BC371" t="str">
        <v>1</v>
      </c>
      <c r="BD371" t="str">
        <v>75</v>
      </c>
      <c r="BE371" t="str">
        <v>0.001</v>
      </c>
      <c r="BF371" t="str">
        <v>2.000000</v>
      </c>
      <c r="BG371" t="str">
        <v>0.058905</v>
      </c>
      <c r="BH371" t="str">
        <v>0.000000</v>
      </c>
      <c r="BI371" t="str">
        <v>0.029230</v>
      </c>
      <c r="BJ371" t="str">
        <v>0.000000</v>
      </c>
      <c r="BK371" t="str">
        <v>0.000000</v>
      </c>
      <c r="BL371" t="str">
        <v>-0.000068</v>
      </c>
      <c r="BM371" t="str">
        <v>standard</v>
      </c>
      <c r="BN371" t="str">
        <v>0</v>
      </c>
      <c r="BO371" t="str">
        <v>rectangular</v>
      </c>
      <c r="BP371" t="str">
        <v>7000</v>
      </c>
      <c r="BQ371" t="str">
        <v>500</v>
      </c>
      <c r="BR371" t="str">
        <v>1.000000</v>
      </c>
      <c r="BS371" t="str">
        <v>2.000000</v>
      </c>
      <c r="BT371" t="str">
        <v>55537</v>
      </c>
      <c r="BU371" t="str">
        <v>55537</v>
      </c>
      <c r="BV371" t="str">
        <v>55537</v>
      </c>
      <c r="BW371" t="str">
        <v>0.000000</v>
      </c>
      <c r="BX371" t="str">
        <v>-9999</v>
      </c>
      <c r="BY371" t="str">
        <v>0.000000</v>
      </c>
      <c r="BZ371" t="str">
        <v>0.000000</v>
      </c>
      <c r="CA371" t="str">
        <v>0.000000</v>
      </c>
      <c r="CB371" t="str">
        <v>0.000000</v>
      </c>
      <c r="CC371" t="str">
        <v>2.455730</v>
      </c>
      <c r="CD371" t="str">
        <v>2.499758</v>
      </c>
      <c r="CE371" t="str">
        <v>1.073964</v>
      </c>
      <c r="CF371" t="str">
        <v>0.761856</v>
      </c>
      <c r="CG371" t="str">
        <v>0.266450</v>
      </c>
      <c r="CH371" t="str">
        <v>-0.014151</v>
      </c>
      <c r="CI371" t="str">
        <v>0.998581</v>
      </c>
      <c r="CJ371" t="str">
        <v>0.214793</v>
      </c>
      <c r="CK371" t="str">
        <v>139.590744</v>
      </c>
      <c r="CL371" t="str">
        <v>0.001133</v>
      </c>
      <c r="CM371" t="str">
        <v>2.363673</v>
      </c>
      <c r="CN371" t="str">
        <v>0.000005</v>
      </c>
      <c r="CO371" t="str">
        <v>1.000000</v>
      </c>
      <c r="CP371" t="str">
        <v>2.399535</v>
      </c>
      <c r="CQ371" t="str">
        <v>0.000012</v>
      </c>
      <c r="CR371" t="str">
        <v>1.000000</v>
      </c>
      <c r="CS371" t="str">
        <v>0.601056</v>
      </c>
      <c r="CT371" t="str">
        <v>0.600294</v>
      </c>
      <c r="CU371" t="str">
        <v>0.107352</v>
      </c>
      <c r="CV371" t="str">
        <v>0.000000</v>
      </c>
      <c r="CW371" t="str">
        <v>PSF-01163_20250129125013_728</v>
      </c>
      <c r="CX371" t="str">
        <v>PFA-00994</v>
      </c>
      <c r="CY371" t="str">
        <v>PSA-00994</v>
      </c>
      <c r="CZ371" t="str">
        <v>PSF-01163</v>
      </c>
      <c r="DA371" t="str">
        <v>RHS-01998</v>
      </c>
      <c r="DB371" t="str">
        <v>3.0.0</v>
      </c>
      <c r="DC371" t="str">
        <v>2025-01-13T08:33:48.201Z</v>
      </c>
    </row>
    <row r="372">
      <c r="A372" t="str">
        <v>369</v>
      </c>
      <c r="B372" t="str">
        <v>12:51:05</v>
      </c>
      <c r="C372" t="str">
        <v>2025-01-29</v>
      </c>
      <c r="D372" t="str">
        <v>K_lowfl_medbth</v>
      </c>
      <c r="E372" t="str">
        <v>Karina Guo</v>
      </c>
      <c r="F372" t="str">
        <v/>
      </c>
      <c r="G372" t="str">
        <v/>
      </c>
      <c r="H372" t="str">
        <v>502</v>
      </c>
      <c r="I372" t="str">
        <v>High</v>
      </c>
      <c r="J372" t="str">
        <f>1/((1/L372)-(1/K372))</f>
        <v>0.079584</v>
      </c>
      <c r="K372" t="str">
        <f>BH372+(BI372*AN372)+(BJ372*AN372*POWER(V372,2))+(BK372*AN372*V372)+(BL372*POWER(AN372,2))</f>
        <v>1.899918</v>
      </c>
      <c r="L372" t="str">
        <f>((M372/1000)*(1000-((T372+S372)/2)))/(T372-S372)</f>
        <v>0.076384</v>
      </c>
      <c r="M372" t="str">
        <f>(AN372*(S372-R372))/(100*U372*(1000-S372))*1000</f>
        <v>0.887840</v>
      </c>
      <c r="N372" t="str">
        <v>2.023974</v>
      </c>
      <c r="O372" t="str">
        <v>1.975018</v>
      </c>
      <c r="P372" t="str">
        <f>0.61365*EXP((17.502*AL372)/(240.97+AL372))</f>
        <v>3.173042</v>
      </c>
      <c r="Q372" t="str">
        <f>P372-N372</f>
        <v>1.149068</v>
      </c>
      <c r="R372" t="str">
        <v>19.466503</v>
      </c>
      <c r="S372" t="str">
        <v>19.949036</v>
      </c>
      <c r="T372" t="str">
        <f>(P372/AM372)*1000</f>
        <v>31.274673</v>
      </c>
      <c r="U372" t="str">
        <f>V372*BG372</f>
        <v>0.441786</v>
      </c>
      <c r="V372" t="str">
        <v>7.500000</v>
      </c>
      <c r="W372" t="str">
        <v>PSF-01163_20250129125105_e28</v>
      </c>
      <c r="X372" t="str">
        <v>0.000000</v>
      </c>
      <c r="Y372" t="str">
        <v>0.000000</v>
      </c>
      <c r="Z372" t="str">
        <v>0.000000</v>
      </c>
      <c r="AA372" t="str">
        <v>137.961395</v>
      </c>
      <c r="AB372" t="str">
        <v>364.669189</v>
      </c>
      <c r="AC372" t="str">
        <v>0.621681</v>
      </c>
      <c r="AD372" t="str">
        <v>0.5</v>
      </c>
      <c r="AE372" t="str">
        <v>0.80</v>
      </c>
      <c r="AF372" t="str">
        <f>AC372*AD372*AE372*AQ372</f>
        <v>31.259008</v>
      </c>
      <c r="AG372" t="str">
        <v>1.000000</v>
      </c>
      <c r="AH372" t="str">
        <v>61.43</v>
      </c>
      <c r="AI372" t="str">
        <v>59.94</v>
      </c>
      <c r="AJ372" t="str">
        <v>25.60</v>
      </c>
      <c r="AK372" t="str">
        <v>24.96</v>
      </c>
      <c r="AL372" t="str">
        <f>(AK372-AJ372)*(AJ372*0+0)+AK372</f>
        <v>24.96</v>
      </c>
      <c r="AM372" t="str">
        <v>101.46</v>
      </c>
      <c r="AN372" t="str">
        <v>79.7</v>
      </c>
      <c r="AO372" t="str">
        <v>79.2</v>
      </c>
      <c r="AP372" t="str">
        <v>0.5</v>
      </c>
      <c r="AQ372" t="str">
        <v>126</v>
      </c>
      <c r="AR372" t="str">
        <v>3.783</v>
      </c>
      <c r="AS372" t="str">
        <v>12:41:41</v>
      </c>
      <c r="AT372" t="str">
        <v>2025-01-29</v>
      </c>
      <c r="AU372" t="str">
        <v>-1.44</v>
      </c>
      <c r="AV372" t="str">
        <v>1</v>
      </c>
      <c r="AW372" t="str">
        <v>-0.001</v>
      </c>
      <c r="AX372" t="str">
        <v>0.000</v>
      </c>
      <c r="AY372" t="str">
        <v>0.002</v>
      </c>
      <c r="AZ372" t="str">
        <v>-0.227</v>
      </c>
      <c r="BA372" t="str">
        <v>-0.473</v>
      </c>
      <c r="BB372" t="str">
        <v>-0.971</v>
      </c>
      <c r="BC372" t="str">
        <v>1</v>
      </c>
      <c r="BD372" t="str">
        <v>75</v>
      </c>
      <c r="BE372" t="str">
        <v>0.001</v>
      </c>
      <c r="BF372" t="str">
        <v>2.000000</v>
      </c>
      <c r="BG372" t="str">
        <v>0.058905</v>
      </c>
      <c r="BH372" t="str">
        <v>0.000000</v>
      </c>
      <c r="BI372" t="str">
        <v>0.029230</v>
      </c>
      <c r="BJ372" t="str">
        <v>0.000000</v>
      </c>
      <c r="BK372" t="str">
        <v>0.000000</v>
      </c>
      <c r="BL372" t="str">
        <v>-0.000068</v>
      </c>
      <c r="BM372" t="str">
        <v>standard</v>
      </c>
      <c r="BN372" t="str">
        <v>0</v>
      </c>
      <c r="BO372" t="str">
        <v>rectangular</v>
      </c>
      <c r="BP372" t="str">
        <v>7000</v>
      </c>
      <c r="BQ372" t="str">
        <v>500</v>
      </c>
      <c r="BR372" t="str">
        <v>1.000000</v>
      </c>
      <c r="BS372" t="str">
        <v>2.000000</v>
      </c>
      <c r="BT372" t="str">
        <v>55537</v>
      </c>
      <c r="BU372" t="str">
        <v>55537</v>
      </c>
      <c r="BV372" t="str">
        <v>55537</v>
      </c>
      <c r="BW372" t="str">
        <v>0.000000</v>
      </c>
      <c r="BX372" t="str">
        <v>-9999</v>
      </c>
      <c r="BY372" t="str">
        <v>0.000000</v>
      </c>
      <c r="BZ372" t="str">
        <v>0.000000</v>
      </c>
      <c r="CA372" t="str">
        <v>0.000000</v>
      </c>
      <c r="CB372" t="str">
        <v>0.000000</v>
      </c>
      <c r="CC372" t="str">
        <v>2.455681</v>
      </c>
      <c r="CD372" t="str">
        <v>2.499156</v>
      </c>
      <c r="CE372" t="str">
        <v>1.072875</v>
      </c>
      <c r="CF372" t="str">
        <v>0.761306</v>
      </c>
      <c r="CG372" t="str">
        <v>0.266296</v>
      </c>
      <c r="CH372" t="str">
        <v>-0.005225</v>
      </c>
      <c r="CI372" t="str">
        <v>1.000023</v>
      </c>
      <c r="CJ372" t="str">
        <v>0.216683</v>
      </c>
      <c r="CK372" t="str">
        <v>137.961395</v>
      </c>
      <c r="CL372" t="str">
        <v>0.001130</v>
      </c>
      <c r="CM372" t="str">
        <v>2.363673</v>
      </c>
      <c r="CN372" t="str">
        <v>0.000005</v>
      </c>
      <c r="CO372" t="str">
        <v>1.000000</v>
      </c>
      <c r="CP372" t="str">
        <v>2.399535</v>
      </c>
      <c r="CQ372" t="str">
        <v>0.000012</v>
      </c>
      <c r="CR372" t="str">
        <v>1.000000</v>
      </c>
      <c r="CS372" t="str">
        <v>0.601056</v>
      </c>
      <c r="CT372" t="str">
        <v>0.600294</v>
      </c>
      <c r="CU372" t="str">
        <v>0.107352</v>
      </c>
      <c r="CV372" t="str">
        <v>0.000000</v>
      </c>
      <c r="CW372" t="str">
        <v>PSF-01163_20250129125105_e28</v>
      </c>
      <c r="CX372" t="str">
        <v>PFA-00994</v>
      </c>
      <c r="CY372" t="str">
        <v>PSA-00994</v>
      </c>
      <c r="CZ372" t="str">
        <v>PSF-01163</v>
      </c>
      <c r="DA372" t="str">
        <v>RHS-01998</v>
      </c>
      <c r="DB372" t="str">
        <v>3.0.0</v>
      </c>
      <c r="DC372" t="str">
        <v>2025-01-13T08:33:48.201Z</v>
      </c>
    </row>
    <row r="373">
      <c r="A373" t="str">
        <v>370</v>
      </c>
      <c r="B373" t="str">
        <v>12:53:01</v>
      </c>
      <c r="C373" t="str">
        <v>2025-01-29</v>
      </c>
      <c r="D373" t="str">
        <v>K_lowfl_medbth</v>
      </c>
      <c r="E373" t="str">
        <v>Karina Guo</v>
      </c>
      <c r="F373" t="str">
        <v/>
      </c>
      <c r="G373" t="str">
        <v/>
      </c>
      <c r="H373" t="str">
        <v>502</v>
      </c>
      <c r="I373" t="str">
        <v>High</v>
      </c>
      <c r="J373" t="str">
        <f>1/((1/L373)-(1/K373))</f>
        <v>0.068508</v>
      </c>
      <c r="K373" t="str">
        <f>BH373+(BI373*AN373)+(BJ373*AN373*POWER(V373,2))+(BK373*AN373*V373)+(BL373*POWER(AN373,2))</f>
        <v>1.910260</v>
      </c>
      <c r="L373" t="str">
        <f>((M373/1000)*(1000-((T373+S373)/2)))/(T373-S373)</f>
        <v>0.066136</v>
      </c>
      <c r="M373" t="str">
        <f>(AN373*(S373-R373))/(100*U373*(1000-S373))*1000</f>
        <v>0.771377</v>
      </c>
      <c r="N373" t="str">
        <v>2.023263</v>
      </c>
      <c r="O373" t="str">
        <v>1.981030</v>
      </c>
      <c r="P373" t="str">
        <f>0.61365*EXP((17.502*AL373)/(240.97+AL373))</f>
        <v>3.176175</v>
      </c>
      <c r="Q373" t="str">
        <f>P373-N373</f>
        <v>1.152912</v>
      </c>
      <c r="R373" t="str">
        <v>19.527636</v>
      </c>
      <c r="S373" t="str">
        <v>19.943943</v>
      </c>
      <c r="T373" t="str">
        <f>(P373/AM373)*1000</f>
        <v>31.308558</v>
      </c>
      <c r="U373" t="str">
        <f>V373*BG373</f>
        <v>0.441786</v>
      </c>
      <c r="V373" t="str">
        <v>7.500000</v>
      </c>
      <c r="W373" t="str">
        <v>PSF-01163_20250129125301_0dd</v>
      </c>
      <c r="X373" t="str">
        <v>0.000000</v>
      </c>
      <c r="Y373" t="str">
        <v>0.000000</v>
      </c>
      <c r="Z373" t="str">
        <v>0.000000</v>
      </c>
      <c r="AA373" t="str">
        <v>142.492172</v>
      </c>
      <c r="AB373" t="str">
        <v>433.676727</v>
      </c>
      <c r="AC373" t="str">
        <v>0.671432</v>
      </c>
      <c r="AD373" t="str">
        <v>0.5</v>
      </c>
      <c r="AE373" t="str">
        <v>0.80</v>
      </c>
      <c r="AF373" t="str">
        <f>AC373*AD373*AE373*AQ373</f>
        <v>28.220520</v>
      </c>
      <c r="AG373" t="str">
        <v>1.000000</v>
      </c>
      <c r="AH373" t="str">
        <v>61.15</v>
      </c>
      <c r="AI373" t="str">
        <v>59.87</v>
      </c>
      <c r="AJ373" t="str">
        <v>25.67</v>
      </c>
      <c r="AK373" t="str">
        <v>24.98</v>
      </c>
      <c r="AL373" t="str">
        <f>(AK373-AJ373)*(AJ373*0+0)+AK373</f>
        <v>24.98</v>
      </c>
      <c r="AM373" t="str">
        <v>101.45</v>
      </c>
      <c r="AN373" t="str">
        <v>80.2</v>
      </c>
      <c r="AO373" t="str">
        <v>79.8</v>
      </c>
      <c r="AP373" t="str">
        <v>0.5</v>
      </c>
      <c r="AQ373" t="str">
        <v>105</v>
      </c>
      <c r="AR373" t="str">
        <v>3.782</v>
      </c>
      <c r="AS373" t="str">
        <v>12:52:36</v>
      </c>
      <c r="AT373" t="str">
        <v>2025-01-29</v>
      </c>
      <c r="AU373" t="str">
        <v>-1.46</v>
      </c>
      <c r="AV373" t="str">
        <v>1</v>
      </c>
      <c r="AW373" t="str">
        <v>0.000</v>
      </c>
      <c r="AX373" t="str">
        <v>0.001</v>
      </c>
      <c r="AY373" t="str">
        <v>0.003</v>
      </c>
      <c r="AZ373" t="str">
        <v>-0.107</v>
      </c>
      <c r="BA373" t="str">
        <v>-0.294</v>
      </c>
      <c r="BB373" t="str">
        <v>-0.735</v>
      </c>
      <c r="BC373" t="str">
        <v>1</v>
      </c>
      <c r="BD373" t="str">
        <v>75</v>
      </c>
      <c r="BE373" t="str">
        <v>0.001</v>
      </c>
      <c r="BF373" t="str">
        <v>2.000000</v>
      </c>
      <c r="BG373" t="str">
        <v>0.058905</v>
      </c>
      <c r="BH373" t="str">
        <v>0.000000</v>
      </c>
      <c r="BI373" t="str">
        <v>0.029230</v>
      </c>
      <c r="BJ373" t="str">
        <v>0.000000</v>
      </c>
      <c r="BK373" t="str">
        <v>0.000000</v>
      </c>
      <c r="BL373" t="str">
        <v>-0.000068</v>
      </c>
      <c r="BM373" t="str">
        <v>standard</v>
      </c>
      <c r="BN373" t="str">
        <v>0</v>
      </c>
      <c r="BO373" t="str">
        <v>rectangular</v>
      </c>
      <c r="BP373" t="str">
        <v>7000</v>
      </c>
      <c r="BQ373" t="str">
        <v>500</v>
      </c>
      <c r="BR373" t="str">
        <v>1.000000</v>
      </c>
      <c r="BS373" t="str">
        <v>2.000000</v>
      </c>
      <c r="BT373" t="str">
        <v>55537</v>
      </c>
      <c r="BU373" t="str">
        <v>55537</v>
      </c>
      <c r="BV373" t="str">
        <v>55537</v>
      </c>
      <c r="BW373" t="str">
        <v>0.000000</v>
      </c>
      <c r="BX373" t="str">
        <v>-9999</v>
      </c>
      <c r="BY373" t="str">
        <v>0.000000</v>
      </c>
      <c r="BZ373" t="str">
        <v>0.000000</v>
      </c>
      <c r="CA373" t="str">
        <v>0.000000</v>
      </c>
      <c r="CB373" t="str">
        <v>0.000000</v>
      </c>
      <c r="CC373" t="str">
        <v>2.455575</v>
      </c>
      <c r="CD373" t="str">
        <v>2.498782</v>
      </c>
      <c r="CE373" t="str">
        <v>1.076723</v>
      </c>
      <c r="CF373" t="str">
        <v>0.762637</v>
      </c>
      <c r="CG373" t="str">
        <v>0.265547</v>
      </c>
      <c r="CH373" t="str">
        <v>-0.005835</v>
      </c>
      <c r="CI373" t="str">
        <v>1.003390</v>
      </c>
      <c r="CJ373" t="str">
        <v>0.198742</v>
      </c>
      <c r="CK373" t="str">
        <v>142.492172</v>
      </c>
      <c r="CL373" t="str">
        <v>0.001133</v>
      </c>
      <c r="CM373" t="str">
        <v>2.363673</v>
      </c>
      <c r="CN373" t="str">
        <v>0.000005</v>
      </c>
      <c r="CO373" t="str">
        <v>1.000000</v>
      </c>
      <c r="CP373" t="str">
        <v>2.399535</v>
      </c>
      <c r="CQ373" t="str">
        <v>0.000012</v>
      </c>
      <c r="CR373" t="str">
        <v>1.000000</v>
      </c>
      <c r="CS373" t="str">
        <v>0.601056</v>
      </c>
      <c r="CT373" t="str">
        <v>0.600294</v>
      </c>
      <c r="CU373" t="str">
        <v>0.107352</v>
      </c>
      <c r="CV373" t="str">
        <v>0.000000</v>
      </c>
      <c r="CW373" t="str">
        <v>PSF-01163_20250129125301_0dd</v>
      </c>
      <c r="CX373" t="str">
        <v>PFA-00994</v>
      </c>
      <c r="CY373" t="str">
        <v>PSA-00994</v>
      </c>
      <c r="CZ373" t="str">
        <v>PSF-01163</v>
      </c>
      <c r="DA373" t="str">
        <v>RHS-01998</v>
      </c>
      <c r="DB373" t="str">
        <v>3.0.0</v>
      </c>
      <c r="DC373" t="str">
        <v>2025-01-13T08:33:48.201Z</v>
      </c>
    </row>
    <row r="374">
      <c r="A374" t="str">
        <v>371</v>
      </c>
      <c r="B374" t="str">
        <v>12:53:53</v>
      </c>
      <c r="C374" t="str">
        <v>2025-01-29</v>
      </c>
      <c r="D374" t="str">
        <v>K_lowfl_medbth</v>
      </c>
      <c r="E374" t="str">
        <v>Karina Guo</v>
      </c>
      <c r="F374" t="str">
        <v/>
      </c>
      <c r="G374" t="str">
        <v/>
      </c>
      <c r="H374" t="str">
        <v>502</v>
      </c>
      <c r="I374" t="str">
        <v>High</v>
      </c>
      <c r="J374" t="str">
        <f>1/((1/L374)-(1/K374))</f>
        <v>0.049059</v>
      </c>
      <c r="K374" t="str">
        <f>BH374+(BI374*AN374)+(BJ374*AN374*POWER(V374,2))+(BK374*AN374*V374)+(BL374*POWER(AN374,2))</f>
        <v>1.907960</v>
      </c>
      <c r="L374" t="str">
        <f>((M374/1000)*(1000-((T374+S374)/2)))/(T374-S374)</f>
        <v>0.047830</v>
      </c>
      <c r="M374" t="str">
        <f>(AN374*(S374-R374))/(100*U374*(1000-S374))*1000</f>
        <v>0.556175</v>
      </c>
      <c r="N374" t="str">
        <v>2.002898</v>
      </c>
      <c r="O374" t="str">
        <v>1.972391</v>
      </c>
      <c r="P374" t="str">
        <f>0.61365*EXP((17.502*AL374)/(240.97+AL374))</f>
        <v>3.152651</v>
      </c>
      <c r="Q374" t="str">
        <f>P374-N374</f>
        <v>1.149753</v>
      </c>
      <c r="R374" t="str">
        <v>19.441334</v>
      </c>
      <c r="S374" t="str">
        <v>19.742029</v>
      </c>
      <c r="T374" t="str">
        <f>(P374/AM374)*1000</f>
        <v>31.074839</v>
      </c>
      <c r="U374" t="str">
        <f>V374*BG374</f>
        <v>0.441786</v>
      </c>
      <c r="V374" t="str">
        <v>7.500000</v>
      </c>
      <c r="W374" t="str">
        <v>PSF-01163_20250129125353_e78</v>
      </c>
      <c r="X374" t="str">
        <v>0.000000</v>
      </c>
      <c r="Y374" t="str">
        <v>0.000000</v>
      </c>
      <c r="Z374" t="str">
        <v>0.000000</v>
      </c>
      <c r="AA374" t="str">
        <v>127.591965</v>
      </c>
      <c r="AB374" t="str">
        <v>489.803558</v>
      </c>
      <c r="AC374" t="str">
        <v>0.739504</v>
      </c>
      <c r="AD374" t="str">
        <v>0.5</v>
      </c>
      <c r="AE374" t="str">
        <v>0.80</v>
      </c>
      <c r="AF374" t="str">
        <f>AC374*AD374*AE374*AQ374</f>
        <v>30.342453</v>
      </c>
      <c r="AG374" t="str">
        <v>1.000000</v>
      </c>
      <c r="AH374" t="str">
        <v>60.47</v>
      </c>
      <c r="AI374" t="str">
        <v>59.55</v>
      </c>
      <c r="AJ374" t="str">
        <v>25.69</v>
      </c>
      <c r="AK374" t="str">
        <v>24.86</v>
      </c>
      <c r="AL374" t="str">
        <f>(AK374-AJ374)*(AJ374*0+0)+AK374</f>
        <v>24.86</v>
      </c>
      <c r="AM374" t="str">
        <v>101.45</v>
      </c>
      <c r="AN374" t="str">
        <v>80.1</v>
      </c>
      <c r="AO374" t="str">
        <v>75.3</v>
      </c>
      <c r="AP374" t="str">
        <v>5.9</v>
      </c>
      <c r="AQ374" t="str">
        <v>103</v>
      </c>
      <c r="AR374" t="str">
        <v>3.781</v>
      </c>
      <c r="AS374" t="str">
        <v>12:52:36</v>
      </c>
      <c r="AT374" t="str">
        <v>2025-01-29</v>
      </c>
      <c r="AU374" t="str">
        <v>-1.46</v>
      </c>
      <c r="AV374" t="str">
        <v>1</v>
      </c>
      <c r="AW374" t="str">
        <v>0.000</v>
      </c>
      <c r="AX374" t="str">
        <v>0.001</v>
      </c>
      <c r="AY374" t="str">
        <v>0.002</v>
      </c>
      <c r="AZ374" t="str">
        <v>-0.191</v>
      </c>
      <c r="BA374" t="str">
        <v>-0.516</v>
      </c>
      <c r="BB374" t="str">
        <v>-1.744</v>
      </c>
      <c r="BC374" t="str">
        <v>1</v>
      </c>
      <c r="BD374" t="str">
        <v>75</v>
      </c>
      <c r="BE374" t="str">
        <v>0.001</v>
      </c>
      <c r="BF374" t="str">
        <v>2.000000</v>
      </c>
      <c r="BG374" t="str">
        <v>0.058905</v>
      </c>
      <c r="BH374" t="str">
        <v>0.000000</v>
      </c>
      <c r="BI374" t="str">
        <v>0.029230</v>
      </c>
      <c r="BJ374" t="str">
        <v>0.000000</v>
      </c>
      <c r="BK374" t="str">
        <v>0.000000</v>
      </c>
      <c r="BL374" t="str">
        <v>-0.000068</v>
      </c>
      <c r="BM374" t="str">
        <v>standard</v>
      </c>
      <c r="BN374" t="str">
        <v>0</v>
      </c>
      <c r="BO374" t="str">
        <v>rectangular</v>
      </c>
      <c r="BP374" t="str">
        <v>7000</v>
      </c>
      <c r="BQ374" t="str">
        <v>500</v>
      </c>
      <c r="BR374" t="str">
        <v>1.000000</v>
      </c>
      <c r="BS374" t="str">
        <v>2.000000</v>
      </c>
      <c r="BT374" t="str">
        <v>55537</v>
      </c>
      <c r="BU374" t="str">
        <v>55537</v>
      </c>
      <c r="BV374" t="str">
        <v>55537</v>
      </c>
      <c r="BW374" t="str">
        <v>0.000000</v>
      </c>
      <c r="BX374" t="str">
        <v>-9999</v>
      </c>
      <c r="BY374" t="str">
        <v>0.000000</v>
      </c>
      <c r="BZ374" t="str">
        <v>0.000000</v>
      </c>
      <c r="CA374" t="str">
        <v>0.000000</v>
      </c>
      <c r="CB374" t="str">
        <v>0.000000</v>
      </c>
      <c r="CC374" t="str">
        <v>2.455149</v>
      </c>
      <c r="CD374" t="str">
        <v>2.497856</v>
      </c>
      <c r="CE374" t="str">
        <v>1.075865</v>
      </c>
      <c r="CF374" t="str">
        <v>0.752806</v>
      </c>
      <c r="CG374" t="str">
        <v>0.265363</v>
      </c>
      <c r="CH374" t="str">
        <v>-0.007436</v>
      </c>
      <c r="CI374" t="str">
        <v>1.004820</v>
      </c>
      <c r="CJ374" t="str">
        <v>0.196569</v>
      </c>
      <c r="CK374" t="str">
        <v>127.591965</v>
      </c>
      <c r="CL374" t="str">
        <v>0.001157</v>
      </c>
      <c r="CM374" t="str">
        <v>2.363673</v>
      </c>
      <c r="CN374" t="str">
        <v>0.000005</v>
      </c>
      <c r="CO374" t="str">
        <v>1.000000</v>
      </c>
      <c r="CP374" t="str">
        <v>2.399535</v>
      </c>
      <c r="CQ374" t="str">
        <v>0.000012</v>
      </c>
      <c r="CR374" t="str">
        <v>1.000000</v>
      </c>
      <c r="CS374" t="str">
        <v>0.601056</v>
      </c>
      <c r="CT374" t="str">
        <v>0.600294</v>
      </c>
      <c r="CU374" t="str">
        <v>0.107352</v>
      </c>
      <c r="CV374" t="str">
        <v>0.000000</v>
      </c>
      <c r="CW374" t="str">
        <v>PSF-01163_20250129125353_e78</v>
      </c>
      <c r="CX374" t="str">
        <v>PFA-00994</v>
      </c>
      <c r="CY374" t="str">
        <v>PSA-00994</v>
      </c>
      <c r="CZ374" t="str">
        <v>PSF-01163</v>
      </c>
      <c r="DA374" t="str">
        <v>RHS-01998</v>
      </c>
      <c r="DB374" t="str">
        <v>3.0.0</v>
      </c>
      <c r="DC374" t="str">
        <v>2025-01-13T08:33:48.201Z</v>
      </c>
    </row>
    <row r="375">
      <c r="A375" t="str">
        <v>372</v>
      </c>
      <c r="B375" t="str">
        <v>12:55:25</v>
      </c>
      <c r="C375" t="str">
        <v>2025-01-29</v>
      </c>
      <c r="D375" t="str">
        <v>K_lowfl_medbth</v>
      </c>
      <c r="E375" t="str">
        <v>Karina Guo</v>
      </c>
      <c r="F375" t="str">
        <v/>
      </c>
      <c r="G375" t="str">
        <v/>
      </c>
      <c r="H375" t="str">
        <v>032</v>
      </c>
      <c r="I375" t="str">
        <v>Mid</v>
      </c>
      <c r="J375" t="str">
        <f>1/((1/L375)-(1/K375))</f>
        <v>0.055037</v>
      </c>
      <c r="K375" t="str">
        <f>BH375+(BI375*AN375)+(BJ375*AN375*POWER(V375,2))+(BK375*AN375*V375)+(BL375*POWER(AN375,2))</f>
        <v>1.905898</v>
      </c>
      <c r="L375" t="str">
        <f>((M375/1000)*(1000-((T375+S375)/2)))/(T375-S375)</f>
        <v>0.053493</v>
      </c>
      <c r="M375" t="str">
        <f>(AN375*(S375-R375))/(100*U375*(1000-S375))*1000</f>
        <v>0.602246</v>
      </c>
      <c r="N375" t="str">
        <v>1.999361</v>
      </c>
      <c r="O375" t="str">
        <v>1.966281</v>
      </c>
      <c r="P375" t="str">
        <f>0.61365*EXP((17.502*AL375)/(240.97+AL375))</f>
        <v>3.112765</v>
      </c>
      <c r="Q375" t="str">
        <f>P375-N375</f>
        <v>1.113404</v>
      </c>
      <c r="R375" t="str">
        <v>19.381582</v>
      </c>
      <c r="S375" t="str">
        <v>19.707651</v>
      </c>
      <c r="T375" t="str">
        <f>(P375/AM375)*1000</f>
        <v>30.682449</v>
      </c>
      <c r="U375" t="str">
        <f>V375*BG375</f>
        <v>0.441786</v>
      </c>
      <c r="V375" t="str">
        <v>7.500000</v>
      </c>
      <c r="W375" t="str">
        <v>PSF-01163_20250129125525_3c0</v>
      </c>
      <c r="X375" t="str">
        <v>0.000000</v>
      </c>
      <c r="Y375" t="str">
        <v>0.000000</v>
      </c>
      <c r="Z375" t="str">
        <v>0.000000</v>
      </c>
      <c r="AA375" t="str">
        <v>172.468536</v>
      </c>
      <c r="AB375" t="str">
        <v>609.275940</v>
      </c>
      <c r="AC375" t="str">
        <v>0.716929</v>
      </c>
      <c r="AD375" t="str">
        <v>0.5</v>
      </c>
      <c r="AE375" t="str">
        <v>0.80</v>
      </c>
      <c r="AF375" t="str">
        <f>AC375*AD375*AE375*AQ375</f>
        <v>24.105373</v>
      </c>
      <c r="AG375" t="str">
        <v>1.000000</v>
      </c>
      <c r="AH375" t="str">
        <v>60.33</v>
      </c>
      <c r="AI375" t="str">
        <v>59.33</v>
      </c>
      <c r="AJ375" t="str">
        <v>25.70</v>
      </c>
      <c r="AK375" t="str">
        <v>24.64</v>
      </c>
      <c r="AL375" t="str">
        <f>(AK375-AJ375)*(AJ375*0+0)+AK375</f>
        <v>24.64</v>
      </c>
      <c r="AM375" t="str">
        <v>101.45</v>
      </c>
      <c r="AN375" t="str">
        <v>80.0</v>
      </c>
      <c r="AO375" t="str">
        <v>79.6</v>
      </c>
      <c r="AP375" t="str">
        <v>0.5</v>
      </c>
      <c r="AQ375" t="str">
        <v>84</v>
      </c>
      <c r="AR375" t="str">
        <v>3.780</v>
      </c>
      <c r="AS375" t="str">
        <v>12:52:36</v>
      </c>
      <c r="AT375" t="str">
        <v>2025-01-29</v>
      </c>
      <c r="AU375" t="str">
        <v>-1.46</v>
      </c>
      <c r="AV375" t="str">
        <v>1</v>
      </c>
      <c r="AW375" t="str">
        <v>-0.000</v>
      </c>
      <c r="AX375" t="str">
        <v>-0.000</v>
      </c>
      <c r="AY375" t="str">
        <v>0.003</v>
      </c>
      <c r="AZ375" t="str">
        <v>0.286</v>
      </c>
      <c r="BA375" t="str">
        <v>0.640</v>
      </c>
      <c r="BB375" t="str">
        <v>1.906</v>
      </c>
      <c r="BC375" t="str">
        <v>1</v>
      </c>
      <c r="BD375" t="str">
        <v>75</v>
      </c>
      <c r="BE375" t="str">
        <v>0.001</v>
      </c>
      <c r="BF375" t="str">
        <v>2.000000</v>
      </c>
      <c r="BG375" t="str">
        <v>0.058905</v>
      </c>
      <c r="BH375" t="str">
        <v>0.000000</v>
      </c>
      <c r="BI375" t="str">
        <v>0.029230</v>
      </c>
      <c r="BJ375" t="str">
        <v>0.000000</v>
      </c>
      <c r="BK375" t="str">
        <v>0.000000</v>
      </c>
      <c r="BL375" t="str">
        <v>-0.000068</v>
      </c>
      <c r="BM375" t="str">
        <v>standard</v>
      </c>
      <c r="BN375" t="str">
        <v>0</v>
      </c>
      <c r="BO375" t="str">
        <v>rectangular</v>
      </c>
      <c r="BP375" t="str">
        <v>7000</v>
      </c>
      <c r="BQ375" t="str">
        <v>500</v>
      </c>
      <c r="BR375" t="str">
        <v>1.000000</v>
      </c>
      <c r="BS375" t="str">
        <v>2.000000</v>
      </c>
      <c r="BT375" t="str">
        <v>55537</v>
      </c>
      <c r="BU375" t="str">
        <v>55537</v>
      </c>
      <c r="BV375" t="str">
        <v>55537</v>
      </c>
      <c r="BW375" t="str">
        <v>0.000000</v>
      </c>
      <c r="BX375" t="str">
        <v>-9999</v>
      </c>
      <c r="BY375" t="str">
        <v>0.000000</v>
      </c>
      <c r="BZ375" t="str">
        <v>0.000000</v>
      </c>
      <c r="CA375" t="str">
        <v>0.000000</v>
      </c>
      <c r="CB375" t="str">
        <v>0.000000</v>
      </c>
      <c r="CC375" t="str">
        <v>2.454855</v>
      </c>
      <c r="CD375" t="str">
        <v>2.497657</v>
      </c>
      <c r="CE375" t="str">
        <v>1.075097</v>
      </c>
      <c r="CF375" t="str">
        <v>0.762051</v>
      </c>
      <c r="CG375" t="str">
        <v>0.265250</v>
      </c>
      <c r="CH375" t="str">
        <v>-0.009954</v>
      </c>
      <c r="CI375" t="str">
        <v>1.007491</v>
      </c>
      <c r="CJ375" t="str">
        <v>0.180462</v>
      </c>
      <c r="CK375" t="str">
        <v>172.468536</v>
      </c>
      <c r="CL375" t="str">
        <v>0.001138</v>
      </c>
      <c r="CM375" t="str">
        <v>2.363673</v>
      </c>
      <c r="CN375" t="str">
        <v>0.000005</v>
      </c>
      <c r="CO375" t="str">
        <v>1.000000</v>
      </c>
      <c r="CP375" t="str">
        <v>2.399535</v>
      </c>
      <c r="CQ375" t="str">
        <v>0.000012</v>
      </c>
      <c r="CR375" t="str">
        <v>1.000000</v>
      </c>
      <c r="CS375" t="str">
        <v>0.601056</v>
      </c>
      <c r="CT375" t="str">
        <v>0.600294</v>
      </c>
      <c r="CU375" t="str">
        <v>0.107352</v>
      </c>
      <c r="CV375" t="str">
        <v>0.000000</v>
      </c>
      <c r="CW375" t="str">
        <v>PSF-01163_20250129125525_3c0</v>
      </c>
      <c r="CX375" t="str">
        <v>PFA-00994</v>
      </c>
      <c r="CY375" t="str">
        <v>PSA-00994</v>
      </c>
      <c r="CZ375" t="str">
        <v>PSF-01163</v>
      </c>
      <c r="DA375" t="str">
        <v>RHS-01998</v>
      </c>
      <c r="DB375" t="str">
        <v>3.0.0</v>
      </c>
      <c r="DC375" t="str">
        <v>2025-01-13T08:33:48.201Z</v>
      </c>
    </row>
    <row r="376">
      <c r="A376" t="str">
        <v>373</v>
      </c>
      <c r="B376" t="str">
        <v>12:56:02</v>
      </c>
      <c r="C376" t="str">
        <v>2025-01-29</v>
      </c>
      <c r="D376" t="str">
        <v>K_lowfl_medbth</v>
      </c>
      <c r="E376" t="str">
        <v>Karina Guo</v>
      </c>
      <c r="F376" t="str">
        <v/>
      </c>
      <c r="G376" t="str">
        <v/>
      </c>
      <c r="H376" t="str">
        <v>032</v>
      </c>
      <c r="I376" t="str">
        <v>Mid</v>
      </c>
      <c r="J376" t="str">
        <f>1/((1/L376)-(1/K376))</f>
        <v>0.038303</v>
      </c>
      <c r="K376" t="str">
        <f>BH376+(BI376*AN376)+(BJ376*AN376*POWER(V376,2))+(BK376*AN376*V376)+(BL376*POWER(AN376,2))</f>
        <v>1.906028</v>
      </c>
      <c r="L376" t="str">
        <f>((M376/1000)*(1000-((T376+S376)/2)))/(T376-S376)</f>
        <v>0.037549</v>
      </c>
      <c r="M376" t="str">
        <f>(AN376*(S376-R376))/(100*U376*(1000-S376))*1000</f>
        <v>0.435276</v>
      </c>
      <c r="N376" t="str">
        <v>2.004343</v>
      </c>
      <c r="O376" t="str">
        <v>1.980437</v>
      </c>
      <c r="P376" t="str">
        <f>0.61365*EXP((17.502*AL376)/(240.97+AL376))</f>
        <v>3.150563</v>
      </c>
      <c r="Q376" t="str">
        <f>P376-N376</f>
        <v>1.146220</v>
      </c>
      <c r="R376" t="str">
        <v>19.520445</v>
      </c>
      <c r="S376" t="str">
        <v>19.756081</v>
      </c>
      <c r="T376" t="str">
        <f>(P376/AM376)*1000</f>
        <v>31.053953</v>
      </c>
      <c r="U376" t="str">
        <f>V376*BG376</f>
        <v>0.441786</v>
      </c>
      <c r="V376" t="str">
        <v>7.500000</v>
      </c>
      <c r="W376" t="str">
        <v>PSF-01163_20250129125602_bc8</v>
      </c>
      <c r="X376" t="str">
        <v>0.000000</v>
      </c>
      <c r="Y376" t="str">
        <v>0.000000</v>
      </c>
      <c r="Z376" t="str">
        <v>0.000000</v>
      </c>
      <c r="AA376" t="str">
        <v>168.733124</v>
      </c>
      <c r="AB376" t="str">
        <v>573.185913</v>
      </c>
      <c r="AC376" t="str">
        <v>0.705622</v>
      </c>
      <c r="AD376" t="str">
        <v>0.5</v>
      </c>
      <c r="AE376" t="str">
        <v>0.80</v>
      </c>
      <c r="AF376" t="str">
        <f>AC376*AD376*AE376*AQ376</f>
        <v>27.731009</v>
      </c>
      <c r="AG376" t="str">
        <v>1.000000</v>
      </c>
      <c r="AH376" t="str">
        <v>60.46</v>
      </c>
      <c r="AI376" t="str">
        <v>59.74</v>
      </c>
      <c r="AJ376" t="str">
        <v>25.70</v>
      </c>
      <c r="AK376" t="str">
        <v>24.85</v>
      </c>
      <c r="AL376" t="str">
        <f>(AK376-AJ376)*(AJ376*0+0)+AK376</f>
        <v>24.85</v>
      </c>
      <c r="AM376" t="str">
        <v>101.45</v>
      </c>
      <c r="AN376" t="str">
        <v>80.0</v>
      </c>
      <c r="AO376" t="str">
        <v>79.5</v>
      </c>
      <c r="AP376" t="str">
        <v>0.6</v>
      </c>
      <c r="AQ376" t="str">
        <v>98</v>
      </c>
      <c r="AR376" t="str">
        <v>3.778</v>
      </c>
      <c r="AS376" t="str">
        <v>12:52:36</v>
      </c>
      <c r="AT376" t="str">
        <v>2025-01-29</v>
      </c>
      <c r="AU376" t="str">
        <v>-1.46</v>
      </c>
      <c r="AV376" t="str">
        <v>1</v>
      </c>
      <c r="AW376" t="str">
        <v>0.000</v>
      </c>
      <c r="AX376" t="str">
        <v>0.001</v>
      </c>
      <c r="AY376" t="str">
        <v>0.003</v>
      </c>
      <c r="AZ376" t="str">
        <v>-0.201</v>
      </c>
      <c r="BA376" t="str">
        <v>-0.236</v>
      </c>
      <c r="BB376" t="str">
        <v>-1.223</v>
      </c>
      <c r="BC376" t="str">
        <v>1</v>
      </c>
      <c r="BD376" t="str">
        <v>75</v>
      </c>
      <c r="BE376" t="str">
        <v>0.001</v>
      </c>
      <c r="BF376" t="str">
        <v>2.000000</v>
      </c>
      <c r="BG376" t="str">
        <v>0.058905</v>
      </c>
      <c r="BH376" t="str">
        <v>0.000000</v>
      </c>
      <c r="BI376" t="str">
        <v>0.029230</v>
      </c>
      <c r="BJ376" t="str">
        <v>0.000000</v>
      </c>
      <c r="BK376" t="str">
        <v>0.000000</v>
      </c>
      <c r="BL376" t="str">
        <v>-0.000068</v>
      </c>
      <c r="BM376" t="str">
        <v>standard</v>
      </c>
      <c r="BN376" t="str">
        <v>0</v>
      </c>
      <c r="BO376" t="str">
        <v>rectangular</v>
      </c>
      <c r="BP376" t="str">
        <v>7000</v>
      </c>
      <c r="BQ376" t="str">
        <v>500</v>
      </c>
      <c r="BR376" t="str">
        <v>1.000000</v>
      </c>
      <c r="BS376" t="str">
        <v>2.000000</v>
      </c>
      <c r="BT376" t="str">
        <v>55537</v>
      </c>
      <c r="BU376" t="str">
        <v>55537</v>
      </c>
      <c r="BV376" t="str">
        <v>55537</v>
      </c>
      <c r="BW376" t="str">
        <v>0.000000</v>
      </c>
      <c r="BX376" t="str">
        <v>-9999</v>
      </c>
      <c r="BY376" t="str">
        <v>0.000000</v>
      </c>
      <c r="BZ376" t="str">
        <v>0.000000</v>
      </c>
      <c r="CA376" t="str">
        <v>0.000000</v>
      </c>
      <c r="CB376" t="str">
        <v>0.000000</v>
      </c>
      <c r="CC376" t="str">
        <v>2.455393</v>
      </c>
      <c r="CD376" t="str">
        <v>2.497838</v>
      </c>
      <c r="CE376" t="str">
        <v>1.075146</v>
      </c>
      <c r="CF376" t="str">
        <v>0.761856</v>
      </c>
      <c r="CG376" t="str">
        <v>0.265200</v>
      </c>
      <c r="CH376" t="str">
        <v>-0.007734</v>
      </c>
      <c r="CI376" t="str">
        <v>1.008623</v>
      </c>
      <c r="CJ376" t="str">
        <v>0.192805</v>
      </c>
      <c r="CK376" t="str">
        <v>168.733124</v>
      </c>
      <c r="CL376" t="str">
        <v>0.001139</v>
      </c>
      <c r="CM376" t="str">
        <v>2.363673</v>
      </c>
      <c r="CN376" t="str">
        <v>0.000005</v>
      </c>
      <c r="CO376" t="str">
        <v>1.000000</v>
      </c>
      <c r="CP376" t="str">
        <v>2.399535</v>
      </c>
      <c r="CQ376" t="str">
        <v>0.000012</v>
      </c>
      <c r="CR376" t="str">
        <v>1.000000</v>
      </c>
      <c r="CS376" t="str">
        <v>0.601056</v>
      </c>
      <c r="CT376" t="str">
        <v>0.600294</v>
      </c>
      <c r="CU376" t="str">
        <v>0.107352</v>
      </c>
      <c r="CV376" t="str">
        <v>0.000000</v>
      </c>
      <c r="CW376" t="str">
        <v>PSF-01163_20250129125602_bc8</v>
      </c>
      <c r="CX376" t="str">
        <v>PFA-00994</v>
      </c>
      <c r="CY376" t="str">
        <v>PSA-00994</v>
      </c>
      <c r="CZ376" t="str">
        <v>PSF-01163</v>
      </c>
      <c r="DA376" t="str">
        <v>RHS-01998</v>
      </c>
      <c r="DB376" t="str">
        <v>3.0.0</v>
      </c>
      <c r="DC376" t="str">
        <v>2025-01-13T08:33:48.201Z</v>
      </c>
    </row>
    <row r="377">
      <c r="A377" t="str">
        <v>374</v>
      </c>
      <c r="B377" t="str">
        <v>12:56:35</v>
      </c>
      <c r="C377" t="str">
        <v>2025-01-29</v>
      </c>
      <c r="D377" t="str">
        <v>K_lowfl_medbth</v>
      </c>
      <c r="E377" t="str">
        <v>Karina Guo</v>
      </c>
      <c r="F377" t="str">
        <v/>
      </c>
      <c r="G377" t="str">
        <v/>
      </c>
      <c r="H377" t="str">
        <v>032</v>
      </c>
      <c r="I377" t="str">
        <v>Mid</v>
      </c>
      <c r="J377" t="str">
        <f>1/((1/L377)-(1/K377))</f>
        <v>0.068508</v>
      </c>
      <c r="K377" t="str">
        <f>BH377+(BI377*AN377)+(BJ377*AN377*POWER(V377,2))+(BK377*AN377*V377)+(BL377*POWER(AN377,2))</f>
        <v>1.905505</v>
      </c>
      <c r="L377" t="str">
        <f>((M377/1000)*(1000-((T377+S377)/2)))/(T377-S377)</f>
        <v>0.066131</v>
      </c>
      <c r="M377" t="str">
        <f>(AN377*(S377-R377))/(100*U377*(1000-S377))*1000</f>
        <v>0.723908</v>
      </c>
      <c r="N377" t="str">
        <v>2.023047</v>
      </c>
      <c r="O377" t="str">
        <v>1.983283</v>
      </c>
      <c r="P377" t="str">
        <f>0.61365*EXP((17.502*AL377)/(240.97+AL377))</f>
        <v>3.105526</v>
      </c>
      <c r="Q377" t="str">
        <f>P377-N377</f>
        <v>1.082480</v>
      </c>
      <c r="R377" t="str">
        <v>19.549122</v>
      </c>
      <c r="S377" t="str">
        <v>19.941072</v>
      </c>
      <c r="T377" t="str">
        <f>(P377/AM377)*1000</f>
        <v>30.611023</v>
      </c>
      <c r="U377" t="str">
        <f>V377*BG377</f>
        <v>0.441786</v>
      </c>
      <c r="V377" t="str">
        <v>7.500000</v>
      </c>
      <c r="W377" t="str">
        <v>PSF-01163_20250129125635_8b7</v>
      </c>
      <c r="X377" t="str">
        <v>0.000000</v>
      </c>
      <c r="Y377" t="str">
        <v>0.000000</v>
      </c>
      <c r="Z377" t="str">
        <v>0.000000</v>
      </c>
      <c r="AA377" t="str">
        <v>185.011978</v>
      </c>
      <c r="AB377" t="str">
        <v>608.661560</v>
      </c>
      <c r="AC377" t="str">
        <v>0.696035</v>
      </c>
      <c r="AD377" t="str">
        <v>0.5</v>
      </c>
      <c r="AE377" t="str">
        <v>0.80</v>
      </c>
      <c r="AF377" t="str">
        <f>AC377*AD377*AE377*AQ377</f>
        <v>26.726868</v>
      </c>
      <c r="AG377" t="str">
        <v>1.000000</v>
      </c>
      <c r="AH377" t="str">
        <v>60.99</v>
      </c>
      <c r="AI377" t="str">
        <v>59.80</v>
      </c>
      <c r="AJ377" t="str">
        <v>25.71</v>
      </c>
      <c r="AK377" t="str">
        <v>24.60</v>
      </c>
      <c r="AL377" t="str">
        <f>(AK377-AJ377)*(AJ377*0+0)+AK377</f>
        <v>24.60</v>
      </c>
      <c r="AM377" t="str">
        <v>101.45</v>
      </c>
      <c r="AN377" t="str">
        <v>80.0</v>
      </c>
      <c r="AO377" t="str">
        <v>79.5</v>
      </c>
      <c r="AP377" t="str">
        <v>0.6</v>
      </c>
      <c r="AQ377" t="str">
        <v>96</v>
      </c>
      <c r="AR377" t="str">
        <v>3.777</v>
      </c>
      <c r="AS377" t="str">
        <v>12:52:36</v>
      </c>
      <c r="AT377" t="str">
        <v>2025-01-29</v>
      </c>
      <c r="AU377" t="str">
        <v>-1.46</v>
      </c>
      <c r="AV377" t="str">
        <v>1</v>
      </c>
      <c r="AW377" t="str">
        <v>0.000</v>
      </c>
      <c r="AX377" t="str">
        <v>0.001</v>
      </c>
      <c r="AY377" t="str">
        <v>0.003</v>
      </c>
      <c r="AZ377" t="str">
        <v>0.008</v>
      </c>
      <c r="BA377" t="str">
        <v>-0.323</v>
      </c>
      <c r="BB377" t="str">
        <v>-0.218</v>
      </c>
      <c r="BC377" t="str">
        <v>1</v>
      </c>
      <c r="BD377" t="str">
        <v>75</v>
      </c>
      <c r="BE377" t="str">
        <v>0.001</v>
      </c>
      <c r="BF377" t="str">
        <v>2.000000</v>
      </c>
      <c r="BG377" t="str">
        <v>0.058905</v>
      </c>
      <c r="BH377" t="str">
        <v>0.000000</v>
      </c>
      <c r="BI377" t="str">
        <v>0.029230</v>
      </c>
      <c r="BJ377" t="str">
        <v>0.000000</v>
      </c>
      <c r="BK377" t="str">
        <v>0.000000</v>
      </c>
      <c r="BL377" t="str">
        <v>-0.000068</v>
      </c>
      <c r="BM377" t="str">
        <v>standard</v>
      </c>
      <c r="BN377" t="str">
        <v>0</v>
      </c>
      <c r="BO377" t="str">
        <v>rectangular</v>
      </c>
      <c r="BP377" t="str">
        <v>7000</v>
      </c>
      <c r="BQ377" t="str">
        <v>500</v>
      </c>
      <c r="BR377" t="str">
        <v>1.000000</v>
      </c>
      <c r="BS377" t="str">
        <v>2.000000</v>
      </c>
      <c r="BT377" t="str">
        <v>55537</v>
      </c>
      <c r="BU377" t="str">
        <v>55537</v>
      </c>
      <c r="BV377" t="str">
        <v>55537</v>
      </c>
      <c r="BW377" t="str">
        <v>0.000000</v>
      </c>
      <c r="BX377" t="str">
        <v>-9999</v>
      </c>
      <c r="BY377" t="str">
        <v>0.000000</v>
      </c>
      <c r="BZ377" t="str">
        <v>0.000000</v>
      </c>
      <c r="CA377" t="str">
        <v>0.000000</v>
      </c>
      <c r="CB377" t="str">
        <v>0.000000</v>
      </c>
      <c r="CC377" t="str">
        <v>2.455467</v>
      </c>
      <c r="CD377" t="str">
        <v>2.498565</v>
      </c>
      <c r="CE377" t="str">
        <v>1.074951</v>
      </c>
      <c r="CF377" t="str">
        <v>0.761799</v>
      </c>
      <c r="CG377" t="str">
        <v>0.265117</v>
      </c>
      <c r="CH377" t="str">
        <v>-0.010534</v>
      </c>
      <c r="CI377" t="str">
        <v>1.009499</v>
      </c>
      <c r="CJ377" t="str">
        <v>0.190846</v>
      </c>
      <c r="CK377" t="str">
        <v>185.011978</v>
      </c>
      <c r="CL377" t="str">
        <v>0.001131</v>
      </c>
      <c r="CM377" t="str">
        <v>2.363673</v>
      </c>
      <c r="CN377" t="str">
        <v>0.000005</v>
      </c>
      <c r="CO377" t="str">
        <v>1.000000</v>
      </c>
      <c r="CP377" t="str">
        <v>2.399535</v>
      </c>
      <c r="CQ377" t="str">
        <v>0.000012</v>
      </c>
      <c r="CR377" t="str">
        <v>1.000000</v>
      </c>
      <c r="CS377" t="str">
        <v>0.601056</v>
      </c>
      <c r="CT377" t="str">
        <v>0.600294</v>
      </c>
      <c r="CU377" t="str">
        <v>0.107352</v>
      </c>
      <c r="CV377" t="str">
        <v>0.000000</v>
      </c>
      <c r="CW377" t="str">
        <v>PSF-01163_20250129125635_8b7</v>
      </c>
      <c r="CX377" t="str">
        <v>PFA-00994</v>
      </c>
      <c r="CY377" t="str">
        <v>PSA-00994</v>
      </c>
      <c r="CZ377" t="str">
        <v>PSF-01163</v>
      </c>
      <c r="DA377" t="str">
        <v>RHS-01998</v>
      </c>
      <c r="DB377" t="str">
        <v>3.0.0</v>
      </c>
      <c r="DC377" t="str">
        <v>2025-01-13T08:33:48.201Z</v>
      </c>
    </row>
    <row r="378">
      <c r="A378" t="str">
        <v>375</v>
      </c>
      <c r="B378" t="str">
        <v>12:58:02</v>
      </c>
      <c r="C378" t="str">
        <v>2025-01-29</v>
      </c>
      <c r="D378" t="str">
        <v>K_lowfl_medbth</v>
      </c>
      <c r="E378" t="str">
        <v>Karina Guo</v>
      </c>
      <c r="F378" t="str">
        <v/>
      </c>
      <c r="G378" t="str">
        <v/>
      </c>
      <c r="H378" t="str">
        <v>015</v>
      </c>
      <c r="I378" t="str">
        <v>Low</v>
      </c>
      <c r="J378" t="str">
        <f>1/((1/L378)-(1/K378))</f>
        <v>0.113585</v>
      </c>
      <c r="K378" t="str">
        <f>BH378+(BI378*AN378)+(BJ378*AN378*POWER(V378,2))+(BK378*AN378*V378)+(BL378*POWER(AN378,2))</f>
        <v>1.901419</v>
      </c>
      <c r="L378" t="str">
        <f>((M378/1000)*(1000-((T378+S378)/2)))/(T378-S378)</f>
        <v>0.107183</v>
      </c>
      <c r="M378" t="str">
        <f>(AN378*(S378-R378))/(100*U378*(1000-S378))*1000</f>
        <v>1.104108</v>
      </c>
      <c r="N378" t="str">
        <v>2.039130</v>
      </c>
      <c r="O378" t="str">
        <v>1.978324</v>
      </c>
      <c r="P378" t="str">
        <f>0.61365*EXP((17.502*AL378)/(240.97+AL378))</f>
        <v>3.057940</v>
      </c>
      <c r="Q378" t="str">
        <f>P378-N378</f>
        <v>1.018810</v>
      </c>
      <c r="R378" t="str">
        <v>19.500336</v>
      </c>
      <c r="S378" t="str">
        <v>20.099705</v>
      </c>
      <c r="T378" t="str">
        <f>(P378/AM378)*1000</f>
        <v>30.142117</v>
      </c>
      <c r="U378" t="str">
        <f>V378*BG378</f>
        <v>0.441786</v>
      </c>
      <c r="V378" t="str">
        <v>7.500000</v>
      </c>
      <c r="W378" t="str">
        <v>PSF-01163_20250129125802_1d8</v>
      </c>
      <c r="X378" t="str">
        <v>0.000000</v>
      </c>
      <c r="Y378" t="str">
        <v>0.000000</v>
      </c>
      <c r="Z378" t="str">
        <v>0.000000</v>
      </c>
      <c r="AA378" t="str">
        <v>164.758804</v>
      </c>
      <c r="AB378" t="str">
        <v>616.634155</v>
      </c>
      <c r="AC378" t="str">
        <v>0.732809</v>
      </c>
      <c r="AD378" t="str">
        <v>0.5</v>
      </c>
      <c r="AE378" t="str">
        <v>0.80</v>
      </c>
      <c r="AF378" t="str">
        <f>AC378*AD378*AE378*AQ378</f>
        <v>26.192089</v>
      </c>
      <c r="AG378" t="str">
        <v>1.000000</v>
      </c>
      <c r="AH378" t="str">
        <v>61.39</v>
      </c>
      <c r="AI378" t="str">
        <v>59.56</v>
      </c>
      <c r="AJ378" t="str">
        <v>25.73</v>
      </c>
      <c r="AK378" t="str">
        <v>24.35</v>
      </c>
      <c r="AL378" t="str">
        <f>(AK378-AJ378)*(AJ378*0+0)+AK378</f>
        <v>24.35</v>
      </c>
      <c r="AM378" t="str">
        <v>101.45</v>
      </c>
      <c r="AN378" t="str">
        <v>79.7</v>
      </c>
      <c r="AO378" t="str">
        <v>77.0</v>
      </c>
      <c r="AP378" t="str">
        <v>3.5</v>
      </c>
      <c r="AQ378" t="str">
        <v>89</v>
      </c>
      <c r="AR378" t="str">
        <v>3.775</v>
      </c>
      <c r="AS378" t="str">
        <v>12:52:36</v>
      </c>
      <c r="AT378" t="str">
        <v>2025-01-29</v>
      </c>
      <c r="AU378" t="str">
        <v>-1.46</v>
      </c>
      <c r="AV378" t="str">
        <v>1</v>
      </c>
      <c r="AW378" t="str">
        <v>0.001</v>
      </c>
      <c r="AX378" t="str">
        <v>0.001</v>
      </c>
      <c r="AY378" t="str">
        <v>0.003</v>
      </c>
      <c r="AZ378" t="str">
        <v>-0.148</v>
      </c>
      <c r="BA378" t="str">
        <v>-0.112</v>
      </c>
      <c r="BB378" t="str">
        <v>-0.229</v>
      </c>
      <c r="BC378" t="str">
        <v>1</v>
      </c>
      <c r="BD378" t="str">
        <v>75</v>
      </c>
      <c r="BE378" t="str">
        <v>0.001</v>
      </c>
      <c r="BF378" t="str">
        <v>2.000000</v>
      </c>
      <c r="BG378" t="str">
        <v>0.058905</v>
      </c>
      <c r="BH378" t="str">
        <v>0.000000</v>
      </c>
      <c r="BI378" t="str">
        <v>0.029230</v>
      </c>
      <c r="BJ378" t="str">
        <v>0.000000</v>
      </c>
      <c r="BK378" t="str">
        <v>0.000000</v>
      </c>
      <c r="BL378" t="str">
        <v>-0.000068</v>
      </c>
      <c r="BM378" t="str">
        <v>standard</v>
      </c>
      <c r="BN378" t="str">
        <v>0</v>
      </c>
      <c r="BO378" t="str">
        <v>rectangular</v>
      </c>
      <c r="BP378" t="str">
        <v>7000</v>
      </c>
      <c r="BQ378" t="str">
        <v>500</v>
      </c>
      <c r="BR378" t="str">
        <v>1.000000</v>
      </c>
      <c r="BS378" t="str">
        <v>2.000000</v>
      </c>
      <c r="BT378" t="str">
        <v>55537</v>
      </c>
      <c r="BU378" t="str">
        <v>55537</v>
      </c>
      <c r="BV378" t="str">
        <v>55537</v>
      </c>
      <c r="BW378" t="str">
        <v>0.000000</v>
      </c>
      <c r="BX378" t="str">
        <v>-9999</v>
      </c>
      <c r="BY378" t="str">
        <v>0.000000</v>
      </c>
      <c r="BZ378" t="str">
        <v>0.000000</v>
      </c>
      <c r="CA378" t="str">
        <v>0.000000</v>
      </c>
      <c r="CB378" t="str">
        <v>0.000000</v>
      </c>
      <c r="CC378" t="str">
        <v>2.455154</v>
      </c>
      <c r="CD378" t="str">
        <v>2.499100</v>
      </c>
      <c r="CE378" t="str">
        <v>1.073432</v>
      </c>
      <c r="CF378" t="str">
        <v>0.756345</v>
      </c>
      <c r="CG378" t="str">
        <v>0.264861</v>
      </c>
      <c r="CH378" t="str">
        <v>-0.013699</v>
      </c>
      <c r="CI378" t="str">
        <v>1.011783</v>
      </c>
      <c r="CJ378" t="str">
        <v>0.185069</v>
      </c>
      <c r="CK378" t="str">
        <v>164.758804</v>
      </c>
      <c r="CL378" t="str">
        <v>0.001142</v>
      </c>
      <c r="CM378" t="str">
        <v>2.363673</v>
      </c>
      <c r="CN378" t="str">
        <v>0.000005</v>
      </c>
      <c r="CO378" t="str">
        <v>1.000000</v>
      </c>
      <c r="CP378" t="str">
        <v>2.399535</v>
      </c>
      <c r="CQ378" t="str">
        <v>0.000012</v>
      </c>
      <c r="CR378" t="str">
        <v>1.000000</v>
      </c>
      <c r="CS378" t="str">
        <v>0.601056</v>
      </c>
      <c r="CT378" t="str">
        <v>0.600294</v>
      </c>
      <c r="CU378" t="str">
        <v>0.107352</v>
      </c>
      <c r="CV378" t="str">
        <v>0.000000</v>
      </c>
      <c r="CW378" t="str">
        <v>PSF-01163_20250129125802_1d8</v>
      </c>
      <c r="CX378" t="str">
        <v>PFA-00994</v>
      </c>
      <c r="CY378" t="str">
        <v>PSA-00994</v>
      </c>
      <c r="CZ378" t="str">
        <v>PSF-01163</v>
      </c>
      <c r="DA378" t="str">
        <v>RHS-01998</v>
      </c>
      <c r="DB378" t="str">
        <v>3.0.0</v>
      </c>
      <c r="DC378" t="str">
        <v>2025-01-13T08:33:48.201Z</v>
      </c>
    </row>
    <row r="379">
      <c r="A379" t="str">
        <v>376</v>
      </c>
      <c r="B379" t="str">
        <v>12:58:53</v>
      </c>
      <c r="C379" t="str">
        <v>2025-01-29</v>
      </c>
      <c r="D379" t="str">
        <v>K_lowfl_medbth</v>
      </c>
      <c r="E379" t="str">
        <v>Karina Guo</v>
      </c>
      <c r="F379" t="str">
        <v/>
      </c>
      <c r="G379" t="str">
        <v/>
      </c>
      <c r="H379" t="str">
        <v>015</v>
      </c>
      <c r="I379" t="str">
        <v>Low</v>
      </c>
      <c r="J379" t="str">
        <f>1/((1/L379)-(1/K379))</f>
        <v>0.090507</v>
      </c>
      <c r="K379" t="str">
        <f>BH379+(BI379*AN379)+(BJ379*AN379*POWER(V379,2))+(BK379*AN379*V379)+(BL379*POWER(AN379,2))</f>
        <v>1.899414</v>
      </c>
      <c r="L379" t="str">
        <f>((M379/1000)*(1000-((T379+S379)/2)))/(T379-S379)</f>
        <v>0.086390</v>
      </c>
      <c r="M379" t="str">
        <f>(AN379*(S379-R379))/(100*U379*(1000-S379))*1000</f>
        <v>0.894307</v>
      </c>
      <c r="N379" t="str">
        <v>2.021135</v>
      </c>
      <c r="O379" t="str">
        <v>1.971805</v>
      </c>
      <c r="P379" t="str">
        <f>0.61365*EXP((17.502*AL379)/(240.97+AL379))</f>
        <v>3.045170</v>
      </c>
      <c r="Q379" t="str">
        <f>P379-N379</f>
        <v>1.024035</v>
      </c>
      <c r="R379" t="str">
        <v>19.435213</v>
      </c>
      <c r="S379" t="str">
        <v>19.921442</v>
      </c>
      <c r="T379" t="str">
        <f>(P379/AM379)*1000</f>
        <v>30.014906</v>
      </c>
      <c r="U379" t="str">
        <f>V379*BG379</f>
        <v>0.441786</v>
      </c>
      <c r="V379" t="str">
        <v>7.500000</v>
      </c>
      <c r="W379" t="str">
        <v>PSF-01163_20250129125853_19e</v>
      </c>
      <c r="X379" t="str">
        <v>0.000000</v>
      </c>
      <c r="Y379" t="str">
        <v>0.000000</v>
      </c>
      <c r="Z379" t="str">
        <v>0.000000</v>
      </c>
      <c r="AA379" t="str">
        <v>158.389099</v>
      </c>
      <c r="AB379" t="str">
        <v>575.112793</v>
      </c>
      <c r="AC379" t="str">
        <v>0.724595</v>
      </c>
      <c r="AD379" t="str">
        <v>0.5</v>
      </c>
      <c r="AE379" t="str">
        <v>0.80</v>
      </c>
      <c r="AF379" t="str">
        <f>AC379*AD379*AE379*AQ379</f>
        <v>26.629389</v>
      </c>
      <c r="AG379" t="str">
        <v>1.000000</v>
      </c>
      <c r="AH379" t="str">
        <v>60.79</v>
      </c>
      <c r="AI379" t="str">
        <v>59.31</v>
      </c>
      <c r="AJ379" t="str">
        <v>25.75</v>
      </c>
      <c r="AK379" t="str">
        <v>24.28</v>
      </c>
      <c r="AL379" t="str">
        <f>(AK379-AJ379)*(AJ379*0+0)+AK379</f>
        <v>24.28</v>
      </c>
      <c r="AM379" t="str">
        <v>101.46</v>
      </c>
      <c r="AN379" t="str">
        <v>79.6</v>
      </c>
      <c r="AO379" t="str">
        <v>79.2</v>
      </c>
      <c r="AP379" t="str">
        <v>0.6</v>
      </c>
      <c r="AQ379" t="str">
        <v>92</v>
      </c>
      <c r="AR379" t="str">
        <v>3.776</v>
      </c>
      <c r="AS379" t="str">
        <v>12:52:36</v>
      </c>
      <c r="AT379" t="str">
        <v>2025-01-29</v>
      </c>
      <c r="AU379" t="str">
        <v>-1.46</v>
      </c>
      <c r="AV379" t="str">
        <v>1</v>
      </c>
      <c r="AW379" t="str">
        <v>-0.000</v>
      </c>
      <c r="AX379" t="str">
        <v>0.000</v>
      </c>
      <c r="AY379" t="str">
        <v>0.005</v>
      </c>
      <c r="AZ379" t="str">
        <v>-0.203</v>
      </c>
      <c r="BA379" t="str">
        <v>-0.355</v>
      </c>
      <c r="BB379" t="str">
        <v>-0.683</v>
      </c>
      <c r="BC379" t="str">
        <v>1</v>
      </c>
      <c r="BD379" t="str">
        <v>75</v>
      </c>
      <c r="BE379" t="str">
        <v>0.001</v>
      </c>
      <c r="BF379" t="str">
        <v>2.000000</v>
      </c>
      <c r="BG379" t="str">
        <v>0.058905</v>
      </c>
      <c r="BH379" t="str">
        <v>0.000000</v>
      </c>
      <c r="BI379" t="str">
        <v>0.029230</v>
      </c>
      <c r="BJ379" t="str">
        <v>0.000000</v>
      </c>
      <c r="BK379" t="str">
        <v>0.000000</v>
      </c>
      <c r="BL379" t="str">
        <v>-0.000068</v>
      </c>
      <c r="BM379" t="str">
        <v>standard</v>
      </c>
      <c r="BN379" t="str">
        <v>0</v>
      </c>
      <c r="BO379" t="str">
        <v>rectangular</v>
      </c>
      <c r="BP379" t="str">
        <v>7000</v>
      </c>
      <c r="BQ379" t="str">
        <v>500</v>
      </c>
      <c r="BR379" t="str">
        <v>1.000000</v>
      </c>
      <c r="BS379" t="str">
        <v>2.000000</v>
      </c>
      <c r="BT379" t="str">
        <v>55537</v>
      </c>
      <c r="BU379" t="str">
        <v>55537</v>
      </c>
      <c r="BV379" t="str">
        <v>55537</v>
      </c>
      <c r="BW379" t="str">
        <v>0.000000</v>
      </c>
      <c r="BX379" t="str">
        <v>-9999</v>
      </c>
      <c r="BY379" t="str">
        <v>0.000000</v>
      </c>
      <c r="BZ379" t="str">
        <v>0.000000</v>
      </c>
      <c r="CA379" t="str">
        <v>0.000000</v>
      </c>
      <c r="CB379" t="str">
        <v>0.000000</v>
      </c>
      <c r="CC379" t="str">
        <v>2.454824</v>
      </c>
      <c r="CD379" t="str">
        <v>2.498287</v>
      </c>
      <c r="CE379" t="str">
        <v>1.072688</v>
      </c>
      <c r="CF379" t="str">
        <v>0.761146</v>
      </c>
      <c r="CG379" t="str">
        <v>0.264703</v>
      </c>
      <c r="CH379" t="str">
        <v>-0.014650</v>
      </c>
      <c r="CI379" t="str">
        <v>1.013248</v>
      </c>
      <c r="CJ379" t="str">
        <v>0.187262</v>
      </c>
      <c r="CK379" t="str">
        <v>158.389099</v>
      </c>
      <c r="CL379" t="str">
        <v>0.001151</v>
      </c>
      <c r="CM379" t="str">
        <v>2.363673</v>
      </c>
      <c r="CN379" t="str">
        <v>0.000005</v>
      </c>
      <c r="CO379" t="str">
        <v>1.000000</v>
      </c>
      <c r="CP379" t="str">
        <v>2.399535</v>
      </c>
      <c r="CQ379" t="str">
        <v>0.000012</v>
      </c>
      <c r="CR379" t="str">
        <v>1.000000</v>
      </c>
      <c r="CS379" t="str">
        <v>0.601056</v>
      </c>
      <c r="CT379" t="str">
        <v>0.600294</v>
      </c>
      <c r="CU379" t="str">
        <v>0.107352</v>
      </c>
      <c r="CV379" t="str">
        <v>0.000000</v>
      </c>
      <c r="CW379" t="str">
        <v>PSF-01163_20250129125853_19e</v>
      </c>
      <c r="CX379" t="str">
        <v>PFA-00994</v>
      </c>
      <c r="CY379" t="str">
        <v>PSA-00994</v>
      </c>
      <c r="CZ379" t="str">
        <v>PSF-01163</v>
      </c>
      <c r="DA379" t="str">
        <v>RHS-01998</v>
      </c>
      <c r="DB379" t="str">
        <v>3.0.0</v>
      </c>
      <c r="DC379" t="str">
        <v>2025-01-13T08:33:48.201Z</v>
      </c>
    </row>
    <row r="380">
      <c r="A380" t="str">
        <v>377</v>
      </c>
      <c r="B380" t="str">
        <v>12:59:28</v>
      </c>
      <c r="C380" t="str">
        <v>2025-01-29</v>
      </c>
      <c r="D380" t="str">
        <v>K_lowfl_medbth</v>
      </c>
      <c r="E380" t="str">
        <v>Karina Guo</v>
      </c>
      <c r="F380" t="str">
        <v/>
      </c>
      <c r="G380" t="str">
        <v/>
      </c>
      <c r="H380" t="str">
        <v>015</v>
      </c>
      <c r="I380" t="str">
        <v>Low</v>
      </c>
      <c r="J380" t="str">
        <f>1/((1/L380)-(1/K380))</f>
        <v>0.154275</v>
      </c>
      <c r="K380" t="str">
        <f>BH380+(BI380*AN380)+(BJ380*AN380*POWER(V380,2))+(BK380*AN380*V380)+(BL380*POWER(AN380,2))</f>
        <v>1.906290</v>
      </c>
      <c r="L380" t="str">
        <f>((M380/1000)*(1000-((T380+S380)/2)))/(T380-S380)</f>
        <v>0.142725</v>
      </c>
      <c r="M380" t="str">
        <f>(AN380*(S380-R380))/(100*U380*(1000-S380))*1000</f>
        <v>1.370476</v>
      </c>
      <c r="N380" t="str">
        <v>2.051561</v>
      </c>
      <c r="O380" t="str">
        <v>1.976346</v>
      </c>
      <c r="P380" t="str">
        <f>0.61365*EXP((17.502*AL380)/(240.97+AL380))</f>
        <v>3.001418</v>
      </c>
      <c r="Q380" t="str">
        <f>P380-N380</f>
        <v>0.949857</v>
      </c>
      <c r="R380" t="str">
        <v>19.481565</v>
      </c>
      <c r="S380" t="str">
        <v>20.222984</v>
      </c>
      <c r="T380" t="str">
        <f>(P380/AM380)*1000</f>
        <v>29.586073</v>
      </c>
      <c r="U380" t="str">
        <f>V380*BG380</f>
        <v>0.441786</v>
      </c>
      <c r="V380" t="str">
        <v>7.500000</v>
      </c>
      <c r="W380" t="str">
        <v>PSF-01163_20250129125928_9f2</v>
      </c>
      <c r="X380" t="str">
        <v>0.000000</v>
      </c>
      <c r="Y380" t="str">
        <v>0.000000</v>
      </c>
      <c r="Z380" t="str">
        <v>0.000000</v>
      </c>
      <c r="AA380" t="str">
        <v>144.498825</v>
      </c>
      <c r="AB380" t="str">
        <v>564.052124</v>
      </c>
      <c r="AC380" t="str">
        <v>0.743820</v>
      </c>
      <c r="AD380" t="str">
        <v>0.5</v>
      </c>
      <c r="AE380" t="str">
        <v>0.80</v>
      </c>
      <c r="AF380" t="str">
        <f>AC380*AD380*AE380*AQ380</f>
        <v>28.255798</v>
      </c>
      <c r="AG380" t="str">
        <v>1.000000</v>
      </c>
      <c r="AH380" t="str">
        <v>61.67</v>
      </c>
      <c r="AI380" t="str">
        <v>59.41</v>
      </c>
      <c r="AJ380" t="str">
        <v>25.76</v>
      </c>
      <c r="AK380" t="str">
        <v>24.04</v>
      </c>
      <c r="AL380" t="str">
        <f>(AK380-AJ380)*(AJ380*0+0)+AK380</f>
        <v>24.04</v>
      </c>
      <c r="AM380" t="str">
        <v>101.45</v>
      </c>
      <c r="AN380" t="str">
        <v>80.0</v>
      </c>
      <c r="AO380" t="str">
        <v>79.4</v>
      </c>
      <c r="AP380" t="str">
        <v>0.7</v>
      </c>
      <c r="AQ380" t="str">
        <v>95</v>
      </c>
      <c r="AR380" t="str">
        <v>3.775</v>
      </c>
      <c r="AS380" t="str">
        <v>12:52:36</v>
      </c>
      <c r="AT380" t="str">
        <v>2025-01-29</v>
      </c>
      <c r="AU380" t="str">
        <v>-1.46</v>
      </c>
      <c r="AV380" t="str">
        <v>1</v>
      </c>
      <c r="AW380" t="str">
        <v>0.001</v>
      </c>
      <c r="AX380" t="str">
        <v>0.001</v>
      </c>
      <c r="AY380" t="str">
        <v>0.004</v>
      </c>
      <c r="AZ380" t="str">
        <v>-0.100</v>
      </c>
      <c r="BA380" t="str">
        <v>-0.289</v>
      </c>
      <c r="BB380" t="str">
        <v>-0.468</v>
      </c>
      <c r="BC380" t="str">
        <v>1</v>
      </c>
      <c r="BD380" t="str">
        <v>75</v>
      </c>
      <c r="BE380" t="str">
        <v>0.001</v>
      </c>
      <c r="BF380" t="str">
        <v>2.000000</v>
      </c>
      <c r="BG380" t="str">
        <v>0.058905</v>
      </c>
      <c r="BH380" t="str">
        <v>0.000000</v>
      </c>
      <c r="BI380" t="str">
        <v>0.029230</v>
      </c>
      <c r="BJ380" t="str">
        <v>0.000000</v>
      </c>
      <c r="BK380" t="str">
        <v>0.000000</v>
      </c>
      <c r="BL380" t="str">
        <v>-0.000068</v>
      </c>
      <c r="BM380" t="str">
        <v>standard</v>
      </c>
      <c r="BN380" t="str">
        <v>0</v>
      </c>
      <c r="BO380" t="str">
        <v>rectangular</v>
      </c>
      <c r="BP380" t="str">
        <v>7000</v>
      </c>
      <c r="BQ380" t="str">
        <v>500</v>
      </c>
      <c r="BR380" t="str">
        <v>1.000000</v>
      </c>
      <c r="BS380" t="str">
        <v>2.000000</v>
      </c>
      <c r="BT380" t="str">
        <v>55537</v>
      </c>
      <c r="BU380" t="str">
        <v>55537</v>
      </c>
      <c r="BV380" t="str">
        <v>55537</v>
      </c>
      <c r="BW380" t="str">
        <v>0.000000</v>
      </c>
      <c r="BX380" t="str">
        <v>-9999</v>
      </c>
      <c r="BY380" t="str">
        <v>0.000000</v>
      </c>
      <c r="BZ380" t="str">
        <v>0.000000</v>
      </c>
      <c r="CA380" t="str">
        <v>0.000000</v>
      </c>
      <c r="CB380" t="str">
        <v>0.000000</v>
      </c>
      <c r="CC380" t="str">
        <v>2.454957</v>
      </c>
      <c r="CD380" t="str">
        <v>2.499482</v>
      </c>
      <c r="CE380" t="str">
        <v>1.075243</v>
      </c>
      <c r="CF380" t="str">
        <v>0.761705</v>
      </c>
      <c r="CG380" t="str">
        <v>0.264601</v>
      </c>
      <c r="CH380" t="str">
        <v>-0.017452</v>
      </c>
      <c r="CI380" t="str">
        <v>1.014272</v>
      </c>
      <c r="CJ380" t="str">
        <v>0.189951</v>
      </c>
      <c r="CK380" t="str">
        <v>144.498825</v>
      </c>
      <c r="CL380" t="str">
        <v>0.001155</v>
      </c>
      <c r="CM380" t="str">
        <v>2.363673</v>
      </c>
      <c r="CN380" t="str">
        <v>0.000005</v>
      </c>
      <c r="CO380" t="str">
        <v>1.000000</v>
      </c>
      <c r="CP380" t="str">
        <v>2.399535</v>
      </c>
      <c r="CQ380" t="str">
        <v>0.000012</v>
      </c>
      <c r="CR380" t="str">
        <v>1.000000</v>
      </c>
      <c r="CS380" t="str">
        <v>0.601056</v>
      </c>
      <c r="CT380" t="str">
        <v>0.600294</v>
      </c>
      <c r="CU380" t="str">
        <v>0.107352</v>
      </c>
      <c r="CV380" t="str">
        <v>0.000000</v>
      </c>
      <c r="CW380" t="str">
        <v>PSF-01163_20250129125928_9f2</v>
      </c>
      <c r="CX380" t="str">
        <v>PFA-00994</v>
      </c>
      <c r="CY380" t="str">
        <v>PSA-00994</v>
      </c>
      <c r="CZ380" t="str">
        <v>PSF-01163</v>
      </c>
      <c r="DA380" t="str">
        <v>RHS-01998</v>
      </c>
      <c r="DB380" t="str">
        <v>3.0.0</v>
      </c>
      <c r="DC380" t="str">
        <v>2025-01-13T08:33:48.201Z</v>
      </c>
    </row>
    <row r="381">
      <c r="A381" t="str">
        <v>378</v>
      </c>
      <c r="B381" t="str">
        <v>12:59:59</v>
      </c>
      <c r="C381" t="str">
        <v>2025-01-29</v>
      </c>
      <c r="D381" t="str">
        <v>K_lowfl_medbth</v>
      </c>
      <c r="E381" t="str">
        <v>Karina Guo</v>
      </c>
      <c r="F381" t="str">
        <v/>
      </c>
      <c r="G381" t="str">
        <v/>
      </c>
      <c r="H381" t="str">
        <v>042</v>
      </c>
      <c r="I381" t="str">
        <v>High</v>
      </c>
      <c r="J381" t="str">
        <f>1/((1/L381)-(1/K381))</f>
        <v>0.031287</v>
      </c>
      <c r="K381" t="str">
        <f>BH381+(BI381*AN381)+(BJ381*AN381*POWER(V381,2))+(BK381*AN381*V381)+(BL381*POWER(AN381,2))</f>
        <v>1.904776</v>
      </c>
      <c r="L381" t="str">
        <f>((M381/1000)*(1000-((T381+S381)/2)))/(T381-S381)</f>
        <v>0.030781</v>
      </c>
      <c r="M381" t="str">
        <f>(AN381*(S381-R381))/(100*U381*(1000-S381))*1000</f>
        <v>0.356836</v>
      </c>
      <c r="N381" t="str">
        <v>1.994308</v>
      </c>
      <c r="O381" t="str">
        <v>1.974692</v>
      </c>
      <c r="P381" t="str">
        <f>0.61365*EXP((17.502*AL381)/(240.97+AL381))</f>
        <v>3.140606</v>
      </c>
      <c r="Q381" t="str">
        <f>P381-N381</f>
        <v>1.146298</v>
      </c>
      <c r="R381" t="str">
        <v>19.464928</v>
      </c>
      <c r="S381" t="str">
        <v>19.658283</v>
      </c>
      <c r="T381" t="str">
        <f>(P381/AM381)*1000</f>
        <v>30.957565</v>
      </c>
      <c r="U381" t="str">
        <f>V381*BG381</f>
        <v>0.441786</v>
      </c>
      <c r="V381" t="str">
        <v>7.500000</v>
      </c>
      <c r="W381" t="str">
        <v>PSF-01163_20250129125959_b1d</v>
      </c>
      <c r="X381" t="str">
        <v>0.000000</v>
      </c>
      <c r="Y381" t="str">
        <v>0.000000</v>
      </c>
      <c r="Z381" t="str">
        <v>0.000000</v>
      </c>
      <c r="AA381" t="str">
        <v>168.043259</v>
      </c>
      <c r="AB381" t="str">
        <v>587.624451</v>
      </c>
      <c r="AC381" t="str">
        <v>0.714029</v>
      </c>
      <c r="AD381" t="str">
        <v>0.5</v>
      </c>
      <c r="AE381" t="str">
        <v>0.80</v>
      </c>
      <c r="AF381" t="str">
        <f>AC381*AD381*AE381*AQ381</f>
        <v>27.536341</v>
      </c>
      <c r="AG381" t="str">
        <v>1.000000</v>
      </c>
      <c r="AH381" t="str">
        <v>59.92</v>
      </c>
      <c r="AI381" t="str">
        <v>59.33</v>
      </c>
      <c r="AJ381" t="str">
        <v>25.77</v>
      </c>
      <c r="AK381" t="str">
        <v>24.79</v>
      </c>
      <c r="AL381" t="str">
        <f>(AK381-AJ381)*(AJ381*0+0)+AK381</f>
        <v>24.79</v>
      </c>
      <c r="AM381" t="str">
        <v>101.45</v>
      </c>
      <c r="AN381" t="str">
        <v>79.9</v>
      </c>
      <c r="AO381" t="str">
        <v>79.6</v>
      </c>
      <c r="AP381" t="str">
        <v>0.4</v>
      </c>
      <c r="AQ381" t="str">
        <v>96</v>
      </c>
      <c r="AR381" t="str">
        <v>3.775</v>
      </c>
      <c r="AS381" t="str">
        <v>12:52:36</v>
      </c>
      <c r="AT381" t="str">
        <v>2025-01-29</v>
      </c>
      <c r="AU381" t="str">
        <v>-1.46</v>
      </c>
      <c r="AV381" t="str">
        <v>1</v>
      </c>
      <c r="AW381" t="str">
        <v>0.001</v>
      </c>
      <c r="AX381" t="str">
        <v>0.001</v>
      </c>
      <c r="AY381" t="str">
        <v>0.003</v>
      </c>
      <c r="AZ381" t="str">
        <v>0.048</v>
      </c>
      <c r="BA381" t="str">
        <v>0.050</v>
      </c>
      <c r="BB381" t="str">
        <v>0.411</v>
      </c>
      <c r="BC381" t="str">
        <v>1</v>
      </c>
      <c r="BD381" t="str">
        <v>75</v>
      </c>
      <c r="BE381" t="str">
        <v>0.001</v>
      </c>
      <c r="BF381" t="str">
        <v>2.000000</v>
      </c>
      <c r="BG381" t="str">
        <v>0.058905</v>
      </c>
      <c r="BH381" t="str">
        <v>0.000000</v>
      </c>
      <c r="BI381" t="str">
        <v>0.029230</v>
      </c>
      <c r="BJ381" t="str">
        <v>0.000000</v>
      </c>
      <c r="BK381" t="str">
        <v>0.000000</v>
      </c>
      <c r="BL381" t="str">
        <v>-0.000068</v>
      </c>
      <c r="BM381" t="str">
        <v>standard</v>
      </c>
      <c r="BN381" t="str">
        <v>0</v>
      </c>
      <c r="BO381" t="str">
        <v>rectangular</v>
      </c>
      <c r="BP381" t="str">
        <v>7000</v>
      </c>
      <c r="BQ381" t="str">
        <v>500</v>
      </c>
      <c r="BR381" t="str">
        <v>1.000000</v>
      </c>
      <c r="BS381" t="str">
        <v>2.000000</v>
      </c>
      <c r="BT381" t="str">
        <v>55537</v>
      </c>
      <c r="BU381" t="str">
        <v>55537</v>
      </c>
      <c r="BV381" t="str">
        <v>55537</v>
      </c>
      <c r="BW381" t="str">
        <v>0.000000</v>
      </c>
      <c r="BX381" t="str">
        <v>-9999</v>
      </c>
      <c r="BY381" t="str">
        <v>0.000000</v>
      </c>
      <c r="BZ381" t="str">
        <v>0.000000</v>
      </c>
      <c r="CA381" t="str">
        <v>0.000000</v>
      </c>
      <c r="CB381" t="str">
        <v>0.000000</v>
      </c>
      <c r="CC381" t="str">
        <v>2.454843</v>
      </c>
      <c r="CD381" t="str">
        <v>2.497089</v>
      </c>
      <c r="CE381" t="str">
        <v>1.074680</v>
      </c>
      <c r="CF381" t="str">
        <v>0.762096</v>
      </c>
      <c r="CG381" t="str">
        <v>0.264495</v>
      </c>
      <c r="CH381" t="str">
        <v>-0.009084</v>
      </c>
      <c r="CI381" t="str">
        <v>1.015129</v>
      </c>
      <c r="CJ381" t="str">
        <v>0.191206</v>
      </c>
      <c r="CK381" t="str">
        <v>168.043259</v>
      </c>
      <c r="CL381" t="str">
        <v>0.001143</v>
      </c>
      <c r="CM381" t="str">
        <v>2.363673</v>
      </c>
      <c r="CN381" t="str">
        <v>0.000005</v>
      </c>
      <c r="CO381" t="str">
        <v>1.000000</v>
      </c>
      <c r="CP381" t="str">
        <v>2.399535</v>
      </c>
      <c r="CQ381" t="str">
        <v>0.000012</v>
      </c>
      <c r="CR381" t="str">
        <v>1.000000</v>
      </c>
      <c r="CS381" t="str">
        <v>0.601056</v>
      </c>
      <c r="CT381" t="str">
        <v>0.600294</v>
      </c>
      <c r="CU381" t="str">
        <v>0.107352</v>
      </c>
      <c r="CV381" t="str">
        <v>0.000000</v>
      </c>
      <c r="CW381" t="str">
        <v>PSF-01163_20250129125959_b1d</v>
      </c>
      <c r="CX381" t="str">
        <v>PFA-00994</v>
      </c>
      <c r="CY381" t="str">
        <v>PSA-00994</v>
      </c>
      <c r="CZ381" t="str">
        <v>PSF-01163</v>
      </c>
      <c r="DA381" t="str">
        <v>RHS-01998</v>
      </c>
      <c r="DB381" t="str">
        <v>3.0.0</v>
      </c>
      <c r="DC381" t="str">
        <v>2025-01-13T08:33:48.201Z</v>
      </c>
    </row>
    <row r="382">
      <c r="A382" t="str">
        <v>379</v>
      </c>
      <c r="B382" t="str">
        <v>13:00:46</v>
      </c>
      <c r="C382" t="str">
        <v>2025-01-29</v>
      </c>
      <c r="D382" t="str">
        <v>K_lowfl_medbth</v>
      </c>
      <c r="E382" t="str">
        <v>Karina Guo</v>
      </c>
      <c r="F382" t="str">
        <v/>
      </c>
      <c r="G382" t="str">
        <v/>
      </c>
      <c r="H382" t="str">
        <v>042</v>
      </c>
      <c r="I382" t="str">
        <v>High</v>
      </c>
      <c r="J382" t="str">
        <f>1/((1/L382)-(1/K382))</f>
        <v>0.016644</v>
      </c>
      <c r="K382" t="str">
        <f>BH382+(BI382*AN382)+(BJ382*AN382*POWER(V382,2))+(BK382*AN382*V382)+(BL382*POWER(AN382,2))</f>
        <v>1.899624</v>
      </c>
      <c r="L382" t="str">
        <f>((M382/1000)*(1000-((T382+S382)/2)))/(T382-S382)</f>
        <v>0.016499</v>
      </c>
      <c r="M382" t="str">
        <f>(AN382*(S382-R382))/(100*U382*(1000-S382))*1000</f>
        <v>0.203227</v>
      </c>
      <c r="N382" t="str">
        <v>1.967518</v>
      </c>
      <c r="O382" t="str">
        <v>1.956305</v>
      </c>
      <c r="P382" t="str">
        <f>0.61365*EXP((17.502*AL382)/(240.97+AL382))</f>
        <v>3.185322</v>
      </c>
      <c r="Q382" t="str">
        <f>P382-N382</f>
        <v>1.217804</v>
      </c>
      <c r="R382" t="str">
        <v>19.284340</v>
      </c>
      <c r="S382" t="str">
        <v>19.394876</v>
      </c>
      <c r="T382" t="str">
        <f>(P382/AM382)*1000</f>
        <v>31.399418</v>
      </c>
      <c r="U382" t="str">
        <f>V382*BG382</f>
        <v>0.441786</v>
      </c>
      <c r="V382" t="str">
        <v>7.500000</v>
      </c>
      <c r="W382" t="str">
        <v>PSF-01163_20250129130046_395</v>
      </c>
      <c r="X382" t="str">
        <v>0.000000</v>
      </c>
      <c r="Y382" t="str">
        <v>0.000000</v>
      </c>
      <c r="Z382" t="str">
        <v>0.000000</v>
      </c>
      <c r="AA382" t="str">
        <v>172.128433</v>
      </c>
      <c r="AB382" t="str">
        <v>597.518555</v>
      </c>
      <c r="AC382" t="str">
        <v>0.711928</v>
      </c>
      <c r="AD382" t="str">
        <v>0.5</v>
      </c>
      <c r="AE382" t="str">
        <v>0.80</v>
      </c>
      <c r="AF382" t="str">
        <f>AC382*AD382*AE382*AQ382</f>
        <v>25.579693</v>
      </c>
      <c r="AG382" t="str">
        <v>1.000000</v>
      </c>
      <c r="AH382" t="str">
        <v>59.07</v>
      </c>
      <c r="AI382" t="str">
        <v>58.74</v>
      </c>
      <c r="AJ382" t="str">
        <v>25.78</v>
      </c>
      <c r="AK382" t="str">
        <v>25.03</v>
      </c>
      <c r="AL382" t="str">
        <f>(AK382-AJ382)*(AJ382*0+0)+AK382</f>
        <v>25.03</v>
      </c>
      <c r="AM382" t="str">
        <v>101.45</v>
      </c>
      <c r="AN382" t="str">
        <v>79.6</v>
      </c>
      <c r="AO382" t="str">
        <v>79.6</v>
      </c>
      <c r="AP382" t="str">
        <v>0.1</v>
      </c>
      <c r="AQ382" t="str">
        <v>90</v>
      </c>
      <c r="AR382" t="str">
        <v>3.774</v>
      </c>
      <c r="AS382" t="str">
        <v>12:52:36</v>
      </c>
      <c r="AT382" t="str">
        <v>2025-01-29</v>
      </c>
      <c r="AU382" t="str">
        <v>-1.46</v>
      </c>
      <c r="AV382" t="str">
        <v>1</v>
      </c>
      <c r="AW382" t="str">
        <v>0.001</v>
      </c>
      <c r="AX382" t="str">
        <v>0.001</v>
      </c>
      <c r="AY382" t="str">
        <v>0.002</v>
      </c>
      <c r="AZ382" t="str">
        <v>-0.034</v>
      </c>
      <c r="BA382" t="str">
        <v>-0.407</v>
      </c>
      <c r="BB382" t="str">
        <v>-1.019</v>
      </c>
      <c r="BC382" t="str">
        <v>1</v>
      </c>
      <c r="BD382" t="str">
        <v>75</v>
      </c>
      <c r="BE382" t="str">
        <v>0.001</v>
      </c>
      <c r="BF382" t="str">
        <v>2.000000</v>
      </c>
      <c r="BG382" t="str">
        <v>0.058905</v>
      </c>
      <c r="BH382" t="str">
        <v>0.000000</v>
      </c>
      <c r="BI382" t="str">
        <v>0.029230</v>
      </c>
      <c r="BJ382" t="str">
        <v>0.000000</v>
      </c>
      <c r="BK382" t="str">
        <v>0.000000</v>
      </c>
      <c r="BL382" t="str">
        <v>-0.000068</v>
      </c>
      <c r="BM382" t="str">
        <v>standard</v>
      </c>
      <c r="BN382" t="str">
        <v>0</v>
      </c>
      <c r="BO382" t="str">
        <v>rectangular</v>
      </c>
      <c r="BP382" t="str">
        <v>7000</v>
      </c>
      <c r="BQ382" t="str">
        <v>500</v>
      </c>
      <c r="BR382" t="str">
        <v>1.000000</v>
      </c>
      <c r="BS382" t="str">
        <v>2.000000</v>
      </c>
      <c r="BT382" t="str">
        <v>55537</v>
      </c>
      <c r="BU382" t="str">
        <v>55537</v>
      </c>
      <c r="BV382" t="str">
        <v>55537</v>
      </c>
      <c r="BW382" t="str">
        <v>0.000000</v>
      </c>
      <c r="BX382" t="str">
        <v>-9999</v>
      </c>
      <c r="BY382" t="str">
        <v>0.000000</v>
      </c>
      <c r="BZ382" t="str">
        <v>0.000000</v>
      </c>
      <c r="CA382" t="str">
        <v>0.000000</v>
      </c>
      <c r="CB382" t="str">
        <v>0.000000</v>
      </c>
      <c r="CC382" t="str">
        <v>2.454066</v>
      </c>
      <c r="CD382" t="str">
        <v>2.495939</v>
      </c>
      <c r="CE382" t="str">
        <v>1.072766</v>
      </c>
      <c r="CF382" t="str">
        <v>0.762001</v>
      </c>
      <c r="CG382" t="str">
        <v>0.264381</v>
      </c>
      <c r="CH382" t="str">
        <v>-0.006536</v>
      </c>
      <c r="CI382" t="str">
        <v>1.016407</v>
      </c>
      <c r="CJ382" t="str">
        <v>0.185478</v>
      </c>
      <c r="CK382" t="str">
        <v>172.128433</v>
      </c>
      <c r="CL382" t="str">
        <v>0.001148</v>
      </c>
      <c r="CM382" t="str">
        <v>2.363673</v>
      </c>
      <c r="CN382" t="str">
        <v>0.000005</v>
      </c>
      <c r="CO382" t="str">
        <v>1.000000</v>
      </c>
      <c r="CP382" t="str">
        <v>2.399535</v>
      </c>
      <c r="CQ382" t="str">
        <v>0.000012</v>
      </c>
      <c r="CR382" t="str">
        <v>1.000000</v>
      </c>
      <c r="CS382" t="str">
        <v>0.601056</v>
      </c>
      <c r="CT382" t="str">
        <v>0.600294</v>
      </c>
      <c r="CU382" t="str">
        <v>0.107352</v>
      </c>
      <c r="CV382" t="str">
        <v>0.000000</v>
      </c>
      <c r="CW382" t="str">
        <v>PSF-01163_20250129130046_395</v>
      </c>
      <c r="CX382" t="str">
        <v>PFA-00994</v>
      </c>
      <c r="CY382" t="str">
        <v>PSA-00994</v>
      </c>
      <c r="CZ382" t="str">
        <v>PSF-01163</v>
      </c>
      <c r="DA382" t="str">
        <v>RHS-01998</v>
      </c>
      <c r="DB382" t="str">
        <v>3.0.0</v>
      </c>
      <c r="DC382" t="str">
        <v>2025-01-13T08:33:48.201Z</v>
      </c>
    </row>
    <row r="383">
      <c r="A383" t="str">
        <v>380</v>
      </c>
      <c r="B383" t="str">
        <v>13:01:42</v>
      </c>
      <c r="C383" t="str">
        <v>2025-01-29</v>
      </c>
      <c r="D383" t="str">
        <v>K_lowfl_medbth</v>
      </c>
      <c r="E383" t="str">
        <v>Karina Guo</v>
      </c>
      <c r="F383" t="str">
        <v/>
      </c>
      <c r="G383" t="str">
        <v/>
      </c>
      <c r="H383" t="str">
        <v>042</v>
      </c>
      <c r="I383" t="str">
        <v>High</v>
      </c>
      <c r="J383" t="str">
        <f>1/((1/L383)-(1/K383))</f>
        <v>0.027369</v>
      </c>
      <c r="K383" t="str">
        <f>BH383+(BI383*AN383)+(BJ383*AN383*POWER(V383,2))+(BK383*AN383*V383)+(BL383*POWER(AN383,2))</f>
        <v>1.901559</v>
      </c>
      <c r="L383" t="str">
        <f>((M383/1000)*(1000-((T383+S383)/2)))/(T383-S383)</f>
        <v>0.026981</v>
      </c>
      <c r="M383" t="str">
        <f>(AN383*(S383-R383))/(100*U383*(1000-S383))*1000</f>
        <v>0.325597</v>
      </c>
      <c r="N383" t="str">
        <v>1.975054</v>
      </c>
      <c r="O383" t="str">
        <v>1.957113</v>
      </c>
      <c r="P383" t="str">
        <f>0.61365*EXP((17.502*AL383)/(240.97+AL383))</f>
        <v>3.168289</v>
      </c>
      <c r="Q383" t="str">
        <f>P383-N383</f>
        <v>1.193235</v>
      </c>
      <c r="R383" t="str">
        <v>19.291403</v>
      </c>
      <c r="S383" t="str">
        <v>19.468252</v>
      </c>
      <c r="T383" t="str">
        <f>(P383/AM383)*1000</f>
        <v>31.230057</v>
      </c>
      <c r="U383" t="str">
        <f>V383*BG383</f>
        <v>0.441786</v>
      </c>
      <c r="V383" t="str">
        <v>7.500000</v>
      </c>
      <c r="W383" t="str">
        <v>PSF-01163_20250129130142_38d</v>
      </c>
      <c r="X383" t="str">
        <v>0.000000</v>
      </c>
      <c r="Y383" t="str">
        <v>0.000000</v>
      </c>
      <c r="Z383" t="str">
        <v>0.000000</v>
      </c>
      <c r="AA383" t="str">
        <v>173.816086</v>
      </c>
      <c r="AB383" t="str">
        <v>590.930359</v>
      </c>
      <c r="AC383" t="str">
        <v>0.705860</v>
      </c>
      <c r="AD383" t="str">
        <v>0.5</v>
      </c>
      <c r="AE383" t="str">
        <v>0.80</v>
      </c>
      <c r="AF383" t="str">
        <f>AC383*AD383*AE383*AQ383</f>
        <v>22.689987</v>
      </c>
      <c r="AG383" t="str">
        <v>1.000000</v>
      </c>
      <c r="AH383" t="str">
        <v>59.28</v>
      </c>
      <c r="AI383" t="str">
        <v>58.75</v>
      </c>
      <c r="AJ383" t="str">
        <v>25.78</v>
      </c>
      <c r="AK383" t="str">
        <v>24.94</v>
      </c>
      <c r="AL383" t="str">
        <f>(AK383-AJ383)*(AJ383*0+0)+AK383</f>
        <v>24.94</v>
      </c>
      <c r="AM383" t="str">
        <v>101.45</v>
      </c>
      <c r="AN383" t="str">
        <v>79.8</v>
      </c>
      <c r="AO383" t="str">
        <v>79.4</v>
      </c>
      <c r="AP383" t="str">
        <v>0.4</v>
      </c>
      <c r="AQ383" t="str">
        <v>80</v>
      </c>
      <c r="AR383" t="str">
        <v>3.772</v>
      </c>
      <c r="AS383" t="str">
        <v>12:52:36</v>
      </c>
      <c r="AT383" t="str">
        <v>2025-01-29</v>
      </c>
      <c r="AU383" t="str">
        <v>-1.46</v>
      </c>
      <c r="AV383" t="str">
        <v>1</v>
      </c>
      <c r="AW383" t="str">
        <v>0.001</v>
      </c>
      <c r="AX383" t="str">
        <v>0.001</v>
      </c>
      <c r="AY383" t="str">
        <v>0.002</v>
      </c>
      <c r="AZ383" t="str">
        <v>-0.096</v>
      </c>
      <c r="BA383" t="str">
        <v>-0.327</v>
      </c>
      <c r="BB383" t="str">
        <v>-0.485</v>
      </c>
      <c r="BC383" t="str">
        <v>1</v>
      </c>
      <c r="BD383" t="str">
        <v>75</v>
      </c>
      <c r="BE383" t="str">
        <v>0.001</v>
      </c>
      <c r="BF383" t="str">
        <v>2.000000</v>
      </c>
      <c r="BG383" t="str">
        <v>0.058905</v>
      </c>
      <c r="BH383" t="str">
        <v>0.000000</v>
      </c>
      <c r="BI383" t="str">
        <v>0.029230</v>
      </c>
      <c r="BJ383" t="str">
        <v>0.000000</v>
      </c>
      <c r="BK383" t="str">
        <v>0.000000</v>
      </c>
      <c r="BL383" t="str">
        <v>-0.000068</v>
      </c>
      <c r="BM383" t="str">
        <v>standard</v>
      </c>
      <c r="BN383" t="str">
        <v>0</v>
      </c>
      <c r="BO383" t="str">
        <v>rectangular</v>
      </c>
      <c r="BP383" t="str">
        <v>7000</v>
      </c>
      <c r="BQ383" t="str">
        <v>500</v>
      </c>
      <c r="BR383" t="str">
        <v>1.000000</v>
      </c>
      <c r="BS383" t="str">
        <v>2.000000</v>
      </c>
      <c r="BT383" t="str">
        <v>55537</v>
      </c>
      <c r="BU383" t="str">
        <v>55537</v>
      </c>
      <c r="BV383" t="str">
        <v>55537</v>
      </c>
      <c r="BW383" t="str">
        <v>0.000000</v>
      </c>
      <c r="BX383" t="str">
        <v>-9999</v>
      </c>
      <c r="BY383" t="str">
        <v>0.000000</v>
      </c>
      <c r="BZ383" t="str">
        <v>0.000000</v>
      </c>
      <c r="CA383" t="str">
        <v>0.000000</v>
      </c>
      <c r="CB383" t="str">
        <v>0.000000</v>
      </c>
      <c r="CC383" t="str">
        <v>2.454075</v>
      </c>
      <c r="CD383" t="str">
        <v>2.496223</v>
      </c>
      <c r="CE383" t="str">
        <v>1.073484</v>
      </c>
      <c r="CF383" t="str">
        <v>0.761751</v>
      </c>
      <c r="CG383" t="str">
        <v>0.264330</v>
      </c>
      <c r="CH383" t="str">
        <v>-0.007605</v>
      </c>
      <c r="CI383" t="str">
        <v>1.017968</v>
      </c>
      <c r="CJ383" t="str">
        <v>0.177248</v>
      </c>
      <c r="CK383" t="str">
        <v>173.816086</v>
      </c>
      <c r="CL383" t="str">
        <v>0.001125</v>
      </c>
      <c r="CM383" t="str">
        <v>2.363673</v>
      </c>
      <c r="CN383" t="str">
        <v>0.000005</v>
      </c>
      <c r="CO383" t="str">
        <v>1.000000</v>
      </c>
      <c r="CP383" t="str">
        <v>2.399535</v>
      </c>
      <c r="CQ383" t="str">
        <v>0.000012</v>
      </c>
      <c r="CR383" t="str">
        <v>1.000000</v>
      </c>
      <c r="CS383" t="str">
        <v>0.601056</v>
      </c>
      <c r="CT383" t="str">
        <v>0.600294</v>
      </c>
      <c r="CU383" t="str">
        <v>0.107352</v>
      </c>
      <c r="CV383" t="str">
        <v>0.000000</v>
      </c>
      <c r="CW383" t="str">
        <v>PSF-01163_20250129130142_38d</v>
      </c>
      <c r="CX383" t="str">
        <v>PFA-00994</v>
      </c>
      <c r="CY383" t="str">
        <v>PSA-00994</v>
      </c>
      <c r="CZ383" t="str">
        <v>PSF-01163</v>
      </c>
      <c r="DA383" t="str">
        <v>RHS-01998</v>
      </c>
      <c r="DB383" t="str">
        <v>3.0.0</v>
      </c>
      <c r="DC383" t="str">
        <v>2025-01-13T08:33:48.201Z</v>
      </c>
    </row>
  </sheetData>
  <ignoredErrors>
    <ignoredError numberStoredAsText="1" sqref="A1:DC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K_lowfl_medbth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