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88298\Downloads\"/>
    </mc:Choice>
  </mc:AlternateContent>
  <xr:revisionPtr revIDLastSave="0" documentId="13_ncr:1_{D60A4F94-3C69-43D7-9162-76DBD373E7CA}" xr6:coauthVersionLast="47" xr6:coauthVersionMax="47" xr10:uidLastSave="{00000000-0000-0000-0000-000000000000}"/>
  <bookViews>
    <workbookView xWindow="-110" yWindow="-110" windowWidth="19420" windowHeight="10300" xr2:uid="{3FE8D8B7-C34E-410A-A72E-77833213D7A2}"/>
  </bookViews>
  <sheets>
    <sheet name="DADOS" sheetId="1" r:id="rId1"/>
    <sheet name="Controladora" sheetId="2" state="hidden" r:id="rId2"/>
    <sheet name="Portal" sheetId="3" r:id="rId3"/>
  </sheets>
  <definedNames>
    <definedName name="SegmentaçãodeDados_MÊS">#N/A</definedName>
  </definedNames>
  <calcPr calcId="191029"/>
  <pivotCaches>
    <pivotCache cacheId="18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<sst xmlns="http://schemas.openxmlformats.org/spreadsheetml/2006/main" count="250" uniqueCount="79">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</sst>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164" formatCode="&quot;R$&quot;\ #,##0.00;[Red]&quot;R$&quot;\ #,##0.00"/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" fontId="0" fillId="0" borderId="0" xfId="0" applyNumberFormat="1" applyAlignment="1">
      <alignment horizontal="center"/>
    </xf>
    <xf numFmtId="0" fontId="0" fillId="3" borderId="0" xfId="0" applyFill="1"/>
  </cellXfs>
  <cellStyles count="1">
    <cellStyle name="Normal" xfId="0" builtinId="0"/>
  </cellStyles>
  <dxfs count="4">
    <dxf>
      <font>
        <b/>
        <i val="0"/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 patternType="solid"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</dxfs>
  <tableStyles count="1" defaultTableStyle="TableStyleMedium2" defaultPivotStyle="PivotStyleLight16">
    <tableStyle name="SlicerStyleLight2 2" pivot="0" table="0" count="10" xr9:uid="{6D20D041-CE4F-4247-A1AF-A2AB732EFF88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FFFF00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auto="1"/>
          </font>
          <fill>
            <patternFill patternType="solid">
              <fgColor rgb="FF92D050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Planilhas Inteligentes e IA.xlsx]Controladora!Tabela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Controladora!$A$4:$A$14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Controladora!$B$4:$B$14</c:f>
              <c:numCache>
                <c:formatCode>"R$"\ #,##0.00;[Red]"R$"\ #,##0.00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B-4E5F-A275-3F1EEE22C5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246702288"/>
        <c:axId val="1294441488"/>
      </c:barChart>
      <c:catAx>
        <c:axId val="124670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441488"/>
        <c:crosses val="autoZero"/>
        <c:auto val="1"/>
        <c:lblAlgn val="ctr"/>
        <c:lblOffset val="100"/>
        <c:noMultiLvlLbl val="0"/>
      </c:catAx>
      <c:valAx>
        <c:axId val="1294441488"/>
        <c:scaling>
          <c:orientation val="minMax"/>
        </c:scaling>
        <c:delete val="1"/>
        <c:axPos val="l"/>
        <c:numFmt formatCode="&quot;R$&quot;\ #,##0.00;[Red]&quot;R$&quot;\ #,##0.00" sourceLinked="1"/>
        <c:majorTickMark val="none"/>
        <c:minorTickMark val="none"/>
        <c:tickLblPos val="nextTo"/>
        <c:crossAx val="124670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Planilhas Inteligentes e IA.xlsx]Controladora!Tabela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Controladora!$E$4:$E$6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Controladora!$F$4:$F$6</c:f>
              <c:numCache>
                <c:formatCode>"R$"\ #,##0.00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D-4942-AC46-5EE3DA8290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84542304"/>
        <c:axId val="1061527312"/>
      </c:barChart>
      <c:catAx>
        <c:axId val="13845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1527312"/>
        <c:crosses val="autoZero"/>
        <c:auto val="1"/>
        <c:lblAlgn val="ctr"/>
        <c:lblOffset val="100"/>
        <c:noMultiLvlLbl val="0"/>
      </c:catAx>
      <c:valAx>
        <c:axId val="10615273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845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254314</xdr:colOff>
      <xdr:row>0</xdr:row>
      <xdr:rowOff>94074</xdr:rowOff>
    </xdr:from>
    <xdr:to>
      <xdr:col>14</xdr:col>
      <xdr:colOff>552215</xdr:colOff>
      <xdr:row>5</xdr:row>
      <xdr:rowOff>62716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8B548198-035E-2F7D-B80C-D996F18163F0}"/>
            </a:ext>
          </a:extLst>
        </xdr:cNvPr>
        <xdr:cNvSpPr/>
      </xdr:nvSpPr>
      <xdr:spPr>
        <a:xfrm>
          <a:off x="2080919" y="94074"/>
          <a:ext cx="8247160" cy="870185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254314</xdr:colOff>
      <xdr:row>6</xdr:row>
      <xdr:rowOff>47035</xdr:rowOff>
    </xdr:from>
    <xdr:to>
      <xdr:col>15</xdr:col>
      <xdr:colOff>133272</xdr:colOff>
      <xdr:row>26</xdr:row>
      <xdr:rowOff>133271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0B80702-1B33-5ADA-FF16-5CC64E926EF4}"/>
            </a:ext>
          </a:extLst>
        </xdr:cNvPr>
        <xdr:cNvGrpSpPr/>
      </xdr:nvGrpSpPr>
      <xdr:grpSpPr>
        <a:xfrm>
          <a:off x="2080919" y="1128887"/>
          <a:ext cx="8439699" cy="3692409"/>
          <a:chOff x="2104438" y="823147"/>
          <a:chExt cx="8439699" cy="369240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989515B7-9E07-6F86-F419-9BF07AA1A2E6}"/>
              </a:ext>
            </a:extLst>
          </xdr:cNvPr>
          <xdr:cNvGrpSpPr/>
        </xdr:nvGrpSpPr>
        <xdr:grpSpPr>
          <a:xfrm>
            <a:off x="2104438" y="823147"/>
            <a:ext cx="8439699" cy="3692409"/>
            <a:chOff x="1900610" y="235184"/>
            <a:chExt cx="8439699" cy="3692409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A6544331-E5DF-4CF3-50BE-154483658A51}"/>
                </a:ext>
              </a:extLst>
            </xdr:cNvPr>
            <xdr:cNvGrpSpPr/>
          </xdr:nvGrpSpPr>
          <xdr:grpSpPr>
            <a:xfrm>
              <a:off x="1900610" y="235184"/>
              <a:ext cx="8439699" cy="3692409"/>
              <a:chOff x="1900610" y="235184"/>
              <a:chExt cx="8439699" cy="369240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CDE82F7D-6E4D-7EDA-4C88-558DB43B2BE6}"/>
                  </a:ext>
                </a:extLst>
              </xdr:cNvPr>
              <xdr:cNvSpPr/>
            </xdr:nvSpPr>
            <xdr:spPr>
              <a:xfrm>
                <a:off x="1900610" y="246473"/>
                <a:ext cx="8431859" cy="3681120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13373805-2437-98C0-0F40-4DE340F7E55F}"/>
                  </a:ext>
                </a:extLst>
              </xdr:cNvPr>
              <xdr:cNvSpPr/>
            </xdr:nvSpPr>
            <xdr:spPr>
              <a:xfrm>
                <a:off x="1905000" y="235184"/>
                <a:ext cx="8435309" cy="682037"/>
              </a:xfrm>
              <a:prstGeom prst="round2SameRect">
                <a:avLst>
                  <a:gd name="adj1" fmla="val 50000"/>
                  <a:gd name="adj2" fmla="val 3449"/>
                </a:avLst>
              </a:prstGeom>
              <a:solidFill>
                <a:srgbClr val="00B05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DD969F8-5649-4C8D-B8F9-866535B8AE3F}"/>
                </a:ext>
              </a:extLst>
            </xdr:cNvPr>
            <xdr:cNvGraphicFramePr>
              <a:graphicFrameLocks/>
            </xdr:cNvGraphicFramePr>
          </xdr:nvGraphicFramePr>
          <xdr:xfrm>
            <a:off x="2085309" y="1144567"/>
            <a:ext cx="8231481" cy="26183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F389195-FE2E-4BF1-BA16-3EBCE26480B8}"/>
                </a:ext>
              </a:extLst>
            </xdr:cNvPr>
            <xdr:cNvSpPr txBox="1"/>
          </xdr:nvSpPr>
          <xdr:spPr>
            <a:xfrm>
              <a:off x="2986850" y="258704"/>
              <a:ext cx="1403273" cy="4703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4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F4580C96-0E3F-4004-8F33-BD6D6ECEC5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539999" y="862344"/>
            <a:ext cx="561623" cy="56162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301351</xdr:colOff>
      <xdr:row>29</xdr:row>
      <xdr:rowOff>86234</xdr:rowOff>
    </xdr:from>
    <xdr:to>
      <xdr:col>9</xdr:col>
      <xdr:colOff>39197</xdr:colOff>
      <xdr:row>49</xdr:row>
      <xdr:rowOff>42649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C1796D9-0FB6-6791-0363-C06421CB305B}"/>
            </a:ext>
          </a:extLst>
        </xdr:cNvPr>
        <xdr:cNvGrpSpPr/>
      </xdr:nvGrpSpPr>
      <xdr:grpSpPr>
        <a:xfrm>
          <a:off x="2127956" y="5315185"/>
          <a:ext cx="4629698" cy="3562587"/>
          <a:chOff x="2104438" y="4844815"/>
          <a:chExt cx="4924150" cy="4001598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FBBA0D9-3CA8-CB8F-FDA2-A6D6149A4442}"/>
              </a:ext>
            </a:extLst>
          </xdr:cNvPr>
          <xdr:cNvGrpSpPr/>
        </xdr:nvGrpSpPr>
        <xdr:grpSpPr>
          <a:xfrm>
            <a:off x="2104438" y="4844815"/>
            <a:ext cx="4924150" cy="4001598"/>
            <a:chOff x="2217641" y="4993766"/>
            <a:chExt cx="4924150" cy="4001598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0D5C28FB-EEE9-439F-8B61-BEC150A5DCC2}"/>
                </a:ext>
              </a:extLst>
            </xdr:cNvPr>
            <xdr:cNvGrpSpPr/>
          </xdr:nvGrpSpPr>
          <xdr:grpSpPr>
            <a:xfrm>
              <a:off x="2217641" y="4993766"/>
              <a:ext cx="4924150" cy="4001598"/>
              <a:chOff x="1900610" y="235184"/>
              <a:chExt cx="8439699" cy="3692409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6D655DB9-D113-9C85-B7D0-756D968B54AC}"/>
                  </a:ext>
                </a:extLst>
              </xdr:cNvPr>
              <xdr:cNvSpPr/>
            </xdr:nvSpPr>
            <xdr:spPr>
              <a:xfrm>
                <a:off x="1900610" y="246473"/>
                <a:ext cx="8431859" cy="3681120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EF02CCD0-ABB7-9505-11A2-EB95C460C2A8}"/>
                  </a:ext>
                </a:extLst>
              </xdr:cNvPr>
              <xdr:cNvSpPr/>
            </xdr:nvSpPr>
            <xdr:spPr>
              <a:xfrm>
                <a:off x="1905000" y="235184"/>
                <a:ext cx="8435309" cy="682037"/>
              </a:xfrm>
              <a:prstGeom prst="round2SameRect">
                <a:avLst>
                  <a:gd name="adj1" fmla="val 50000"/>
                  <a:gd name="adj2" fmla="val 3449"/>
                </a:avLst>
              </a:prstGeom>
              <a:solidFill>
                <a:srgbClr val="00B05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1FA9370-AA28-49F2-AEEF-8FCE493D1FA5}"/>
                </a:ext>
              </a:extLst>
            </xdr:cNvPr>
            <xdr:cNvGraphicFramePr>
              <a:graphicFrameLocks/>
            </xdr:cNvGraphicFramePr>
          </xdr:nvGraphicFramePr>
          <xdr:xfrm>
            <a:off x="2445924" y="588747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8AB14D60-21D5-B7FC-2C17-3ED0B59EDEEA}"/>
                </a:ext>
              </a:extLst>
            </xdr:cNvPr>
            <xdr:cNvSpPr txBox="1"/>
          </xdr:nvSpPr>
          <xdr:spPr>
            <a:xfrm>
              <a:off x="3256845" y="5142716"/>
              <a:ext cx="3461612" cy="4938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4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20" name="Gráfico 19" descr="Moedas com preenchimento sólido">
            <a:extLst>
              <a:ext uri="{FF2B5EF4-FFF2-40B4-BE49-F238E27FC236}">
                <a16:creationId xmlns:a16="http://schemas.microsoft.com/office/drawing/2014/main" id="{F9390032-6ACF-F5C8-BAB9-C1F0656154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86174" y="4860495"/>
            <a:ext cx="626110" cy="62611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5</xdr:row>
      <xdr:rowOff>31359</xdr:rowOff>
    </xdr:from>
    <xdr:to>
      <xdr:col>1</xdr:col>
      <xdr:colOff>2195</xdr:colOff>
      <xdr:row>11</xdr:row>
      <xdr:rowOff>156790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4EB47254-0C80-4753-AE79-83033D8E7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32902"/>
              <a:ext cx="1828800" cy="12072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478211</xdr:colOff>
      <xdr:row>0</xdr:row>
      <xdr:rowOff>0</xdr:rowOff>
    </xdr:from>
    <xdr:to>
      <xdr:col>10</xdr:col>
      <xdr:colOff>23519</xdr:colOff>
      <xdr:row>5</xdr:row>
      <xdr:rowOff>47037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E3EF0D42-4F30-28BF-36DC-256F30CF5779}"/>
            </a:ext>
          </a:extLst>
        </xdr:cNvPr>
        <xdr:cNvGrpSpPr/>
      </xdr:nvGrpSpPr>
      <xdr:grpSpPr>
        <a:xfrm>
          <a:off x="2304816" y="0"/>
          <a:ext cx="5048641" cy="948580"/>
          <a:chOff x="2304816" y="0"/>
          <a:chExt cx="5048641" cy="914400"/>
        </a:xfrm>
      </xdr:grpSpPr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F0698023-5578-43BB-9985-2CDE761C239A}"/>
              </a:ext>
            </a:extLst>
          </xdr:cNvPr>
          <xdr:cNvSpPr txBox="1"/>
        </xdr:nvSpPr>
        <xdr:spPr>
          <a:xfrm>
            <a:off x="3256847" y="241330"/>
            <a:ext cx="4096610" cy="4703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Seu Acompanhamento</a:t>
            </a:r>
            <a:r>
              <a:rPr lang="pt-BR" sz="20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20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2" name="Gráfico 31" descr="Cofrinho estrutura de tópicos">
            <a:extLst>
              <a:ext uri="{FF2B5EF4-FFF2-40B4-BE49-F238E27FC236}">
                <a16:creationId xmlns:a16="http://schemas.microsoft.com/office/drawing/2014/main" id="{EB5ACD8C-56BF-868A-531E-6791933DC1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304816" y="0"/>
            <a:ext cx="914400" cy="914400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e Taveira da Costa Vasconcelos" refreshedDate="45688.798734259261" createdVersion="8" refreshedVersion="8" minRefreshableVersion="3" recordCount="44" xr:uid="{C2441461-3839-49DE-BB9E-1A4D7DAF5F0D}">
  <cacheSource type="worksheet">
    <worksheetSource name="TBL_OPERAÇÕE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201252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 Compras no supermercado "/>
    <n v="450"/>
    <s v="Débito Automático"/>
    <s v="Pendente"/>
  </r>
  <r>
    <x v="16"/>
    <x v="1"/>
    <x v="1"/>
    <x v="2"/>
    <s v=" Gasolina "/>
    <n v="300"/>
    <s v="Débito Automático"/>
    <s v="Pago"/>
  </r>
  <r>
    <x v="17"/>
    <x v="1"/>
    <x v="1"/>
    <x v="3"/>
    <s v=" Cinema e jantar "/>
    <n v="200"/>
    <s v="Transferência"/>
    <s v="Pago"/>
  </r>
  <r>
    <x v="18"/>
    <x v="1"/>
    <x v="1"/>
    <x v="4"/>
    <s v=" Plano de saúde "/>
    <n v="600"/>
    <s v="Débito Automático"/>
    <s v="Pendente"/>
  </r>
  <r>
    <x v="19"/>
    <x v="1"/>
    <x v="1"/>
    <x v="5"/>
    <s v=" Material escolar "/>
    <n v="350"/>
    <s v="Transferência"/>
    <s v="Pago"/>
  </r>
  <r>
    <x v="20"/>
    <x v="1"/>
    <x v="1"/>
    <x v="6"/>
    <s v=" Compra de roupas 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 Manutenção do veículo "/>
    <n v="800"/>
    <s v="Transferência"/>
    <s v="Pago"/>
  </r>
  <r>
    <x v="22"/>
    <x v="1"/>
    <x v="1"/>
    <x v="9"/>
    <s v=" Compra de novo smartphone "/>
    <n v="1500"/>
    <s v="Cartão de Crédito"/>
    <s v="Pendente"/>
  </r>
  <r>
    <x v="23"/>
    <x v="1"/>
    <x v="1"/>
    <x v="17"/>
    <s v=" Conta de energia elétrica "/>
    <n v="250"/>
    <s v="Débito Automático"/>
    <s v="Pago"/>
  </r>
  <r>
    <x v="24"/>
    <x v="1"/>
    <x v="1"/>
    <x v="11"/>
    <s v=" Aniversário da mãe 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C0D4D-CA79-4918-8F5D-2CAC1D558337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:F6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7E72F-AA56-4588-9E92-93F14D28D88A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4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F90DFD9-1D4E-48B8-88D9-90FA418BDBE9}" sourceName="MÊS">
  <pivotTables>
    <pivotTable tabId="2" name="Tabela dinâmica1"/>
    <pivotTable tabId="2" name="Tabela dinâmica2"/>
  </pivotTables>
  <data>
    <tabular pivotCacheId="920125281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6506526-24B9-407A-B2DE-260BB33DB7DE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5E1AD-B17C-408C-9B02-7A88DE610D1B}" name="TBL_OPERAÇÕES" displayName="TBL_OPERAÇÕES" ref="A1:H45" totalsRowShown="0">
  <autoFilter ref="A1:H45" xr:uid="{0585E1AD-B17C-408C-9B02-7A88DE610D1B}"/>
  <tableColumns count="8">
    <tableColumn id="1" xr3:uid="{0CAD567A-D5AB-4754-B2C7-213150C00E8C}" name="Data" dataDxfId="3"/>
    <tableColumn id="8" xr3:uid="{66DB140F-77C6-4D30-8AFA-3A422BFE1F18}" name="MÊS" dataDxfId="2">
      <calculatedColumnFormula>MONTH(TBL_OPERAÇÕES[[#This Row],[Data]])</calculatedColumnFormula>
    </tableColumn>
    <tableColumn id="2" xr3:uid="{BFBC4CFD-BC1A-4B28-A70B-2F8B89E87A5B}" name="Tipo"/>
    <tableColumn id="3" xr3:uid="{C32F53E1-4E37-4533-B27C-E520608207D5}" name="Categoria"/>
    <tableColumn id="4" xr3:uid="{7CCB0DC9-554E-4E86-82F9-FC53EC871274}" name="Descrição"/>
    <tableColumn id="5" xr3:uid="{ED6002E0-9AE0-4418-95A0-00FB2C0B57E9}" name="Valor"/>
    <tableColumn id="6" xr3:uid="{89C3930F-6B4C-4D1C-BC81-2E29515D48D8}" name="Operação"/>
    <tableColumn id="7" xr3:uid="{DBBB30FD-F03C-4BE4-B2E7-978FB368A79F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FD6E-DD87-41A7-9810-15553DC4791D}">
  <sheetPr>
    <tabColor rgb="FF00B0F0"/>
  </sheetPr>
  <dimension ref="A1:H45"/>
  <sheetViews>
    <sheetView tabSelected="1" workbookViewId="0">
      <selection activeCell="L12" sqref="L12"/>
    </sheetView>
  </sheetViews>
  <sheetFormatPr defaultRowHeight="14.5" x14ac:dyDescent="0.35"/>
  <cols>
    <col min="1" max="1" width="10.453125" bestFit="1" customWidth="1"/>
    <col min="2" max="2" width="6.7265625" bestFit="1" customWidth="1"/>
    <col min="3" max="3" width="19.26953125" bestFit="1" customWidth="1"/>
    <col min="4" max="4" width="32.08984375" bestFit="1" customWidth="1"/>
    <col min="5" max="5" width="10.36328125" bestFit="1" customWidth="1"/>
    <col min="6" max="6" width="16.54296875" bestFit="1" customWidth="1"/>
  </cols>
  <sheetData>
    <row r="1" spans="1:8" x14ac:dyDescent="0.35">
      <c r="A1" t="s">
        <v>0</v>
      </c>
      <c r="B1" t="s">
        <v>78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 s="1">
        <v>45505</v>
      </c>
      <c r="B2" s="8">
        <f>MONTH(TBL_OPERAÇÕES[[#This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35">
      <c r="A3" s="1">
        <v>45505</v>
      </c>
      <c r="B3" s="8">
        <f>MONTH(TBL_OPERAÇÕES[[#This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35">
      <c r="A4" s="1">
        <v>45507</v>
      </c>
      <c r="B4" s="8">
        <f>MONTH(TBL_OPERAÇÕES[[#This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35">
      <c r="A5" s="1">
        <v>45509</v>
      </c>
      <c r="B5" s="8">
        <f>MONTH(TBL_OPERAÇÕES[[#This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x14ac:dyDescent="0.35">
      <c r="A6" s="1">
        <v>45511</v>
      </c>
      <c r="B6" s="8">
        <f>MONTH(TBL_OPERAÇÕES[[#This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x14ac:dyDescent="0.35">
      <c r="A7" s="1">
        <v>45514</v>
      </c>
      <c r="B7" s="8">
        <f>MONTH(TBL_OPERAÇÕES[[#This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x14ac:dyDescent="0.35">
      <c r="A8" s="1">
        <v>45516</v>
      </c>
      <c r="B8" s="8">
        <f>MONTH(TBL_OPERAÇÕES[[#This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x14ac:dyDescent="0.35">
      <c r="A9" s="1">
        <v>45519</v>
      </c>
      <c r="B9" s="8">
        <f>MONTH(TBL_OPERAÇÕES[[#This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35">
      <c r="A10" s="1">
        <v>45519</v>
      </c>
      <c r="B10" s="8">
        <f>MONTH(TBL_OPERAÇÕES[[#This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x14ac:dyDescent="0.35">
      <c r="A11" s="1">
        <v>45522</v>
      </c>
      <c r="B11" s="8">
        <f>MONTH(TBL_OPERAÇÕES[[#This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x14ac:dyDescent="0.35">
      <c r="A12" s="1">
        <v>45524</v>
      </c>
      <c r="B12" s="8">
        <f>MONTH(TBL_OPERAÇÕES[[#This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x14ac:dyDescent="0.35">
      <c r="A13" s="1">
        <v>45526</v>
      </c>
      <c r="B13" s="8">
        <f>MONTH(TBL_OPERAÇÕES[[#This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x14ac:dyDescent="0.35">
      <c r="A14" s="1">
        <v>45528</v>
      </c>
      <c r="B14" s="8">
        <f>MONTH(TBL_OPERAÇÕES[[#This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x14ac:dyDescent="0.35">
      <c r="A15" s="1">
        <v>45532</v>
      </c>
      <c r="B15" s="8">
        <f>MONTH(TBL_OPERAÇÕES[[#This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x14ac:dyDescent="0.35">
      <c r="A16" s="1">
        <v>45534</v>
      </c>
      <c r="B16" s="8">
        <f>MONTH(TBL_OPERAÇÕES[[#This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x14ac:dyDescent="0.35">
      <c r="A17" s="1">
        <v>45535</v>
      </c>
      <c r="B17" s="8">
        <f>MONTH(TBL_OPERAÇÕES[[#This Row],[Data]])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x14ac:dyDescent="0.35">
      <c r="A18" s="1">
        <v>45536</v>
      </c>
      <c r="B18" s="8">
        <f>MONTH(TBL_OPERAÇÕES[[#This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x14ac:dyDescent="0.35">
      <c r="A19" s="1">
        <v>45537</v>
      </c>
      <c r="B19" s="8">
        <f>MONTH(TBL_OPERAÇÕES[[#This Row],[Data]])</f>
        <v>9</v>
      </c>
      <c r="C19" t="s">
        <v>12</v>
      </c>
      <c r="D19" t="s">
        <v>13</v>
      </c>
      <c r="E19" t="s">
        <v>47</v>
      </c>
      <c r="F19" s="2">
        <v>450</v>
      </c>
      <c r="G19" t="s">
        <v>15</v>
      </c>
      <c r="H19" t="s">
        <v>16</v>
      </c>
    </row>
    <row r="20" spans="1:8" x14ac:dyDescent="0.35">
      <c r="A20" s="1">
        <v>45540</v>
      </c>
      <c r="B20" s="8">
        <f>MONTH(TBL_OPERAÇÕES[[#This Row],[Data]])</f>
        <v>9</v>
      </c>
      <c r="C20" t="s">
        <v>12</v>
      </c>
      <c r="D20" t="s">
        <v>17</v>
      </c>
      <c r="E20" t="s">
        <v>48</v>
      </c>
      <c r="F20" s="2">
        <v>300</v>
      </c>
      <c r="G20" t="s">
        <v>15</v>
      </c>
      <c r="H20" t="s">
        <v>20</v>
      </c>
    </row>
    <row r="21" spans="1:8" x14ac:dyDescent="0.35">
      <c r="A21" s="1">
        <v>45543</v>
      </c>
      <c r="B21" s="8">
        <f>MONTH(TBL_OPERAÇÕES[[#This Row],[Data]])</f>
        <v>9</v>
      </c>
      <c r="C21" t="s">
        <v>12</v>
      </c>
      <c r="D21" t="s">
        <v>21</v>
      </c>
      <c r="E21" t="s">
        <v>49</v>
      </c>
      <c r="F21" s="2">
        <v>200</v>
      </c>
      <c r="G21" t="s">
        <v>10</v>
      </c>
      <c r="H21" t="s">
        <v>20</v>
      </c>
    </row>
    <row r="22" spans="1:8" x14ac:dyDescent="0.35">
      <c r="A22" s="1">
        <v>45546</v>
      </c>
      <c r="B22" s="8">
        <f>MONTH(TBL_OPERAÇÕES[[#This Row],[Data]])</f>
        <v>9</v>
      </c>
      <c r="C22" t="s">
        <v>12</v>
      </c>
      <c r="D22" t="s">
        <v>23</v>
      </c>
      <c r="E22" t="s">
        <v>50</v>
      </c>
      <c r="F22" s="2">
        <v>600</v>
      </c>
      <c r="G22" t="s">
        <v>15</v>
      </c>
      <c r="H22" t="s">
        <v>16</v>
      </c>
    </row>
    <row r="23" spans="1:8" x14ac:dyDescent="0.35">
      <c r="A23" s="1">
        <v>45549</v>
      </c>
      <c r="B23" s="8">
        <f>MONTH(TBL_OPERAÇÕES[[#This Row],[Data]])</f>
        <v>9</v>
      </c>
      <c r="C23" t="s">
        <v>12</v>
      </c>
      <c r="D23" t="s">
        <v>25</v>
      </c>
      <c r="E23" t="s">
        <v>51</v>
      </c>
      <c r="F23" s="2">
        <v>350</v>
      </c>
      <c r="G23" t="s">
        <v>10</v>
      </c>
      <c r="H23" t="s">
        <v>20</v>
      </c>
    </row>
    <row r="24" spans="1:8" x14ac:dyDescent="0.35">
      <c r="A24" s="1">
        <v>45552</v>
      </c>
      <c r="B24" s="8">
        <f>MONTH(TBL_OPERAÇÕES[[#This Row],[Data]])</f>
        <v>9</v>
      </c>
      <c r="C24" t="s">
        <v>12</v>
      </c>
      <c r="D24" t="s">
        <v>27</v>
      </c>
      <c r="E24" t="s">
        <v>52</v>
      </c>
      <c r="F24" s="2">
        <v>500</v>
      </c>
      <c r="G24" t="s">
        <v>19</v>
      </c>
      <c r="H24" t="s">
        <v>16</v>
      </c>
    </row>
    <row r="25" spans="1:8" x14ac:dyDescent="0.35">
      <c r="A25" s="1">
        <v>45555</v>
      </c>
      <c r="B25" s="8">
        <f>MONTH(TBL_OPERAÇÕES[[#This Row],[Data]])</f>
        <v>9</v>
      </c>
      <c r="C25" t="s">
        <v>7</v>
      </c>
      <c r="D25" t="s">
        <v>53</v>
      </c>
      <c r="E25" t="s">
        <v>54</v>
      </c>
      <c r="F25" s="2">
        <v>1200</v>
      </c>
      <c r="G25" t="s">
        <v>10</v>
      </c>
      <c r="H25" t="s">
        <v>11</v>
      </c>
    </row>
    <row r="26" spans="1:8" x14ac:dyDescent="0.35">
      <c r="A26" s="1">
        <v>45555</v>
      </c>
      <c r="B26" s="8">
        <f>MONTH(TBL_OPERAÇÕES[[#This Row],[Data]])</f>
        <v>9</v>
      </c>
      <c r="C26" t="s">
        <v>12</v>
      </c>
      <c r="D26" t="s">
        <v>31</v>
      </c>
      <c r="E26" t="s">
        <v>55</v>
      </c>
      <c r="F26" s="2">
        <v>800</v>
      </c>
      <c r="G26" t="s">
        <v>10</v>
      </c>
      <c r="H26" t="s">
        <v>20</v>
      </c>
    </row>
    <row r="27" spans="1:8" x14ac:dyDescent="0.35">
      <c r="A27" s="1">
        <v>45558</v>
      </c>
      <c r="B27" s="8">
        <f>MONTH(TBL_OPERAÇÕES[[#This Row],[Data]])</f>
        <v>9</v>
      </c>
      <c r="C27" t="s">
        <v>12</v>
      </c>
      <c r="D27" t="s">
        <v>33</v>
      </c>
      <c r="E27" t="s">
        <v>56</v>
      </c>
      <c r="F27" s="2">
        <v>1500</v>
      </c>
      <c r="G27" t="s">
        <v>19</v>
      </c>
      <c r="H27" t="s">
        <v>16</v>
      </c>
    </row>
    <row r="28" spans="1:8" x14ac:dyDescent="0.35">
      <c r="A28" s="1">
        <v>45561</v>
      </c>
      <c r="B28" s="8">
        <f>MONTH(TBL_OPERAÇÕES[[#This Row],[Data]])</f>
        <v>9</v>
      </c>
      <c r="C28" t="s">
        <v>12</v>
      </c>
      <c r="D28" t="s">
        <v>57</v>
      </c>
      <c r="E28" t="s">
        <v>58</v>
      </c>
      <c r="F28" s="2">
        <v>250</v>
      </c>
      <c r="G28" t="s">
        <v>15</v>
      </c>
      <c r="H28" t="s">
        <v>20</v>
      </c>
    </row>
    <row r="29" spans="1:8" x14ac:dyDescent="0.35">
      <c r="A29" s="1">
        <v>45564</v>
      </c>
      <c r="B29" s="8">
        <f>MONTH(TBL_OPERAÇÕES[[#This Row],[Data]])</f>
        <v>9</v>
      </c>
      <c r="C29" t="s">
        <v>12</v>
      </c>
      <c r="D29" t="s">
        <v>37</v>
      </c>
      <c r="E29" t="s">
        <v>59</v>
      </c>
      <c r="F29" s="2">
        <v>400</v>
      </c>
      <c r="G29" t="s">
        <v>19</v>
      </c>
      <c r="H29" t="s">
        <v>16</v>
      </c>
    </row>
    <row r="30" spans="1:8" x14ac:dyDescent="0.35">
      <c r="A30" s="1">
        <v>45566</v>
      </c>
      <c r="B30" s="8">
        <f>MONTH(TBL_OPERAÇÕES[[#This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x14ac:dyDescent="0.35">
      <c r="A31" s="1">
        <v>45566</v>
      </c>
      <c r="B31" s="8">
        <f>MONTH(TBL_OPERAÇÕES[[#This Row],[Data]])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x14ac:dyDescent="0.35">
      <c r="A32" s="1">
        <v>45568</v>
      </c>
      <c r="B32" s="8">
        <f>MONTH(TBL_OPERAÇÕES[[#This Row],[Data]])</f>
        <v>10</v>
      </c>
      <c r="C32" t="s">
        <v>12</v>
      </c>
      <c r="D32" t="s">
        <v>17</v>
      </c>
      <c r="E32" t="s">
        <v>60</v>
      </c>
      <c r="F32" s="2">
        <v>200</v>
      </c>
      <c r="G32" t="s">
        <v>19</v>
      </c>
      <c r="H32" t="s">
        <v>20</v>
      </c>
    </row>
    <row r="33" spans="1:8" x14ac:dyDescent="0.35">
      <c r="A33" s="1">
        <v>45570</v>
      </c>
      <c r="B33" s="8">
        <f>MONTH(TBL_OPERAÇÕES[[#This Row],[Data]])</f>
        <v>10</v>
      </c>
      <c r="C33" t="s">
        <v>12</v>
      </c>
      <c r="D33" t="s">
        <v>21</v>
      </c>
      <c r="E33" t="s">
        <v>61</v>
      </c>
      <c r="F33" s="2">
        <v>180</v>
      </c>
      <c r="G33" t="s">
        <v>10</v>
      </c>
      <c r="H33" t="s">
        <v>20</v>
      </c>
    </row>
    <row r="34" spans="1:8" x14ac:dyDescent="0.35">
      <c r="A34" s="1">
        <v>45573</v>
      </c>
      <c r="B34" s="8">
        <f>MONTH(TBL_OPERAÇÕES[[#This Row],[Data]])</f>
        <v>10</v>
      </c>
      <c r="C34" t="s">
        <v>12</v>
      </c>
      <c r="D34" t="s">
        <v>23</v>
      </c>
      <c r="E34" t="s">
        <v>62</v>
      </c>
      <c r="F34" s="2">
        <v>120</v>
      </c>
      <c r="G34" t="s">
        <v>15</v>
      </c>
      <c r="H34" t="s">
        <v>16</v>
      </c>
    </row>
    <row r="35" spans="1:8" x14ac:dyDescent="0.35">
      <c r="A35" s="1">
        <v>45575</v>
      </c>
      <c r="B35" s="8">
        <f>MONTH(TBL_OPERAÇÕES[[#This Row],[Data]])</f>
        <v>10</v>
      </c>
      <c r="C35" t="s">
        <v>12</v>
      </c>
      <c r="D35" t="s">
        <v>25</v>
      </c>
      <c r="E35" t="s">
        <v>63</v>
      </c>
      <c r="F35" s="2">
        <v>350</v>
      </c>
      <c r="G35" t="s">
        <v>19</v>
      </c>
      <c r="H35" t="s">
        <v>16</v>
      </c>
    </row>
    <row r="36" spans="1:8" x14ac:dyDescent="0.35">
      <c r="A36" s="1">
        <v>45578</v>
      </c>
      <c r="B36" s="8">
        <f>MONTH(TBL_OPERAÇÕES[[#This Row],[Data]])</f>
        <v>10</v>
      </c>
      <c r="C36" t="s">
        <v>12</v>
      </c>
      <c r="D36" t="s">
        <v>27</v>
      </c>
      <c r="E36" t="s">
        <v>64</v>
      </c>
      <c r="F36" s="2">
        <v>400</v>
      </c>
      <c r="G36" t="s">
        <v>10</v>
      </c>
      <c r="H36" t="s">
        <v>20</v>
      </c>
    </row>
    <row r="37" spans="1:8" x14ac:dyDescent="0.35">
      <c r="A37" s="1">
        <v>45580</v>
      </c>
      <c r="B37" s="8">
        <f>MONTH(TBL_OPERAÇÕES[[#This Row],[Data]])</f>
        <v>10</v>
      </c>
      <c r="C37" t="s">
        <v>12</v>
      </c>
      <c r="D37" t="s">
        <v>31</v>
      </c>
      <c r="E37" t="s">
        <v>65</v>
      </c>
      <c r="F37" s="2">
        <v>450</v>
      </c>
      <c r="G37" t="s">
        <v>15</v>
      </c>
      <c r="H37" t="s">
        <v>20</v>
      </c>
    </row>
    <row r="38" spans="1:8" x14ac:dyDescent="0.35">
      <c r="A38" s="1">
        <v>45583</v>
      </c>
      <c r="B38" s="8">
        <f>MONTH(TBL_OPERAÇÕES[[#This Row],[Data]])</f>
        <v>10</v>
      </c>
      <c r="C38" t="s">
        <v>7</v>
      </c>
      <c r="D38" t="s">
        <v>66</v>
      </c>
      <c r="E38" t="s">
        <v>67</v>
      </c>
      <c r="F38" s="2">
        <v>1500</v>
      </c>
      <c r="G38" t="s">
        <v>10</v>
      </c>
      <c r="H38" t="s">
        <v>11</v>
      </c>
    </row>
    <row r="39" spans="1:8" x14ac:dyDescent="0.35">
      <c r="A39" s="1">
        <v>45583</v>
      </c>
      <c r="B39" s="8">
        <f>MONTH(TBL_OPERAÇÕES[[#This Row],[Data]])</f>
        <v>10</v>
      </c>
      <c r="C39" t="s">
        <v>12</v>
      </c>
      <c r="D39" t="s">
        <v>33</v>
      </c>
      <c r="E39" t="s">
        <v>68</v>
      </c>
      <c r="F39" s="2">
        <v>300</v>
      </c>
      <c r="G39" t="s">
        <v>19</v>
      </c>
      <c r="H39" t="s">
        <v>16</v>
      </c>
    </row>
    <row r="40" spans="1:8" x14ac:dyDescent="0.35">
      <c r="A40" s="1">
        <v>45585</v>
      </c>
      <c r="B40" s="8">
        <f>MONTH(TBL_OPERAÇÕES[[#This Row],[Data]])</f>
        <v>10</v>
      </c>
      <c r="C40" t="s">
        <v>12</v>
      </c>
      <c r="D40" t="s">
        <v>35</v>
      </c>
      <c r="E40" t="s">
        <v>69</v>
      </c>
      <c r="F40" s="2">
        <v>800</v>
      </c>
      <c r="G40" t="s">
        <v>10</v>
      </c>
      <c r="H40" t="s">
        <v>20</v>
      </c>
    </row>
    <row r="41" spans="1:8" x14ac:dyDescent="0.35">
      <c r="A41" s="1">
        <v>45587</v>
      </c>
      <c r="B41" s="8">
        <f>MONTH(TBL_OPERAÇÕES[[#This Row],[Data]])</f>
        <v>10</v>
      </c>
      <c r="C41" t="s">
        <v>12</v>
      </c>
      <c r="D41" t="s">
        <v>37</v>
      </c>
      <c r="E41" t="s">
        <v>70</v>
      </c>
      <c r="F41" s="2">
        <v>250</v>
      </c>
      <c r="G41" t="s">
        <v>19</v>
      </c>
      <c r="H41" t="s">
        <v>16</v>
      </c>
    </row>
    <row r="42" spans="1:8" x14ac:dyDescent="0.35">
      <c r="A42" s="1">
        <v>45589</v>
      </c>
      <c r="B42" s="8">
        <f>MONTH(TBL_OPERAÇÕES[[#This Row],[Data]])</f>
        <v>10</v>
      </c>
      <c r="C42" t="s">
        <v>12</v>
      </c>
      <c r="D42" t="s">
        <v>41</v>
      </c>
      <c r="E42" t="s">
        <v>71</v>
      </c>
      <c r="F42" s="2">
        <v>150</v>
      </c>
      <c r="G42" t="s">
        <v>15</v>
      </c>
      <c r="H42" t="s">
        <v>20</v>
      </c>
    </row>
    <row r="43" spans="1:8" x14ac:dyDescent="0.35">
      <c r="A43" s="1">
        <v>45591</v>
      </c>
      <c r="B43" s="8">
        <f>MONTH(TBL_OPERAÇÕES[[#This Row],[Data]])</f>
        <v>10</v>
      </c>
      <c r="C43" t="s">
        <v>12</v>
      </c>
      <c r="D43" t="s">
        <v>39</v>
      </c>
      <c r="E43" t="s">
        <v>72</v>
      </c>
      <c r="F43" s="2">
        <v>250</v>
      </c>
      <c r="G43" t="s">
        <v>10</v>
      </c>
      <c r="H43" t="s">
        <v>16</v>
      </c>
    </row>
    <row r="44" spans="1:8" x14ac:dyDescent="0.35">
      <c r="A44" s="1">
        <v>45595</v>
      </c>
      <c r="B44" s="8">
        <f>MONTH(TBL_OPERAÇÕES[[#This Row],[Data]])</f>
        <v>10</v>
      </c>
      <c r="C44" t="s">
        <v>12</v>
      </c>
      <c r="D44" t="s">
        <v>45</v>
      </c>
      <c r="E44" t="s">
        <v>73</v>
      </c>
      <c r="F44" s="2">
        <v>220</v>
      </c>
      <c r="G44" t="s">
        <v>10</v>
      </c>
      <c r="H44" t="s">
        <v>16</v>
      </c>
    </row>
    <row r="45" spans="1:8" x14ac:dyDescent="0.35">
      <c r="A45" s="1">
        <v>45596</v>
      </c>
      <c r="B45" s="8">
        <f>MONTH(TBL_OPERAÇÕES[[#This Row],[Data]])</f>
        <v>10</v>
      </c>
      <c r="C45" t="s">
        <v>12</v>
      </c>
      <c r="D45" t="s">
        <v>43</v>
      </c>
      <c r="E45" t="s">
        <v>74</v>
      </c>
      <c r="F45" s="2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60B0-129E-4509-AEE0-5DD8265EE41D}">
  <sheetPr>
    <tabColor rgb="FF00B0F0"/>
  </sheetPr>
  <dimension ref="A1:F14"/>
  <sheetViews>
    <sheetView workbookViewId="0">
      <selection activeCell="C47" sqref="C47"/>
    </sheetView>
  </sheetViews>
  <sheetFormatPr defaultRowHeight="14.5" x14ac:dyDescent="0.35"/>
  <cols>
    <col min="1" max="1" width="17" bestFit="1" customWidth="1"/>
    <col min="2" max="2" width="13" bestFit="1" customWidth="1"/>
    <col min="5" max="5" width="17" bestFit="1" customWidth="1"/>
    <col min="6" max="6" width="13" bestFit="1" customWidth="1"/>
  </cols>
  <sheetData>
    <row r="1" spans="1:6" x14ac:dyDescent="0.35">
      <c r="A1" s="3" t="s">
        <v>1</v>
      </c>
      <c r="B1" t="s">
        <v>12</v>
      </c>
      <c r="E1" s="3" t="s">
        <v>1</v>
      </c>
      <c r="F1" t="s">
        <v>7</v>
      </c>
    </row>
    <row r="3" spans="1:6" x14ac:dyDescent="0.35">
      <c r="A3" s="3" t="s">
        <v>75</v>
      </c>
      <c r="B3" t="s">
        <v>77</v>
      </c>
      <c r="E3" s="3" t="s">
        <v>75</v>
      </c>
      <c r="F3" t="s">
        <v>77</v>
      </c>
    </row>
    <row r="4" spans="1:6" x14ac:dyDescent="0.35">
      <c r="A4" s="4" t="s">
        <v>13</v>
      </c>
      <c r="B4" s="5">
        <v>450</v>
      </c>
      <c r="E4" s="4" t="s">
        <v>53</v>
      </c>
      <c r="F4" s="7">
        <v>1200</v>
      </c>
    </row>
    <row r="5" spans="1:6" x14ac:dyDescent="0.35">
      <c r="A5" s="4" t="s">
        <v>25</v>
      </c>
      <c r="B5" s="5">
        <v>350</v>
      </c>
      <c r="E5" s="4" t="s">
        <v>8</v>
      </c>
      <c r="F5" s="7">
        <v>5000</v>
      </c>
    </row>
    <row r="6" spans="1:6" x14ac:dyDescent="0.35">
      <c r="A6" s="4" t="s">
        <v>33</v>
      </c>
      <c r="B6" s="5">
        <v>1500</v>
      </c>
      <c r="E6" s="4" t="s">
        <v>76</v>
      </c>
      <c r="F6" s="7">
        <v>6200</v>
      </c>
    </row>
    <row r="7" spans="1:6" x14ac:dyDescent="0.35">
      <c r="A7" s="4" t="s">
        <v>21</v>
      </c>
      <c r="B7" s="5">
        <v>200</v>
      </c>
    </row>
    <row r="8" spans="1:6" x14ac:dyDescent="0.35">
      <c r="A8" s="4" t="s">
        <v>37</v>
      </c>
      <c r="B8" s="5">
        <v>400</v>
      </c>
    </row>
    <row r="9" spans="1:6" x14ac:dyDescent="0.35">
      <c r="A9" s="4" t="s">
        <v>23</v>
      </c>
      <c r="B9" s="5">
        <v>600</v>
      </c>
    </row>
    <row r="10" spans="1:6" x14ac:dyDescent="0.35">
      <c r="A10" s="4" t="s">
        <v>31</v>
      </c>
      <c r="B10" s="5">
        <v>800</v>
      </c>
    </row>
    <row r="11" spans="1:6" x14ac:dyDescent="0.35">
      <c r="A11" s="4" t="s">
        <v>17</v>
      </c>
      <c r="B11" s="5">
        <v>300</v>
      </c>
    </row>
    <row r="12" spans="1:6" x14ac:dyDescent="0.35">
      <c r="A12" s="4" t="s">
        <v>57</v>
      </c>
      <c r="B12" s="5">
        <v>250</v>
      </c>
    </row>
    <row r="13" spans="1:6" x14ac:dyDescent="0.35">
      <c r="A13" s="4" t="s">
        <v>27</v>
      </c>
      <c r="B13" s="5">
        <v>500</v>
      </c>
    </row>
    <row r="14" spans="1:6" x14ac:dyDescent="0.35">
      <c r="A14" s="4" t="s">
        <v>76</v>
      </c>
      <c r="B14" s="5">
        <v>5350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D5C4-FE8E-4403-A58F-95191CAD6589}">
  <dimension ref="A1:U1"/>
  <sheetViews>
    <sheetView showRowColHeaders="0" showRuler="0" zoomScale="81" zoomScaleNormal="81" workbookViewId="0">
      <selection activeCell="Q20" sqref="Q20"/>
    </sheetView>
  </sheetViews>
  <sheetFormatPr defaultRowHeight="14.5" x14ac:dyDescent="0.35"/>
  <cols>
    <col min="1" max="1" width="26.1796875" style="9" customWidth="1"/>
    <col min="2" max="21" width="8.7265625" style="6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Controladora</vt:lpstr>
      <vt:lpstr>Portal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Taveira da Costa Vasconcelos</dc:creator>
  <cp:lastModifiedBy>Karine Taveira da Costa Vasconcelos</cp:lastModifiedBy>
  <dcterms:created xsi:type="dcterms:W3CDTF">2025-01-31T21:07:55Z</dcterms:created>
  <dcterms:modified xsi:type="dcterms:W3CDTF">2025-02-01T00:02:13Z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2025-01-31T21:10:00Z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88a43b5f-652a-4d62-ab56-979ff4dbfad1</vt:lpwstr>
  </property>
  <property fmtid="{D5CDD505-2E9C-101B-9397-08002B2CF9AE}" pid="8" name="MSIP_Label_9333b259-87ee-4762-9a8c-7b0d155dd87f_ContentBits">
    <vt:lpwstr>1</vt:lpwstr>
  </property>
</Properties>
</file>