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E:\DATA ANALYST\EXCEL\PROJECT-1\"/>
    </mc:Choice>
  </mc:AlternateContent>
  <xr:revisionPtr revIDLastSave="0" documentId="13_ncr:1_{1A27D85D-5C07-4C14-89CD-ED77B769DFA0}" xr6:coauthVersionLast="47" xr6:coauthVersionMax="47" xr10:uidLastSave="{00000000-0000-0000-0000-000000000000}"/>
  <bookViews>
    <workbookView xWindow="-108" yWindow="-108" windowWidth="23256" windowHeight="12456" activeTab="2" xr2:uid="{F8420BDF-C08E-4FBB-891B-F574F63AC6D0}"/>
  </bookViews>
  <sheets>
    <sheet name="BlinkIT Grocery Data" sheetId="1" r:id="rId1"/>
    <sheet name="Sheet1" sheetId="2" r:id="rId2"/>
    <sheet name="Dashboard" sheetId="3" r:id="rId3"/>
  </sheets>
  <definedNames>
    <definedName name="_xlchart.v2.0" hidden="1">Sheet1!$D$85:$D$87</definedName>
    <definedName name="_xlchart.v2.1" hidden="1">Sheet1!$E$84</definedName>
    <definedName name="_xlchart.v2.2" hidden="1">Sheet1!$E$85:$E$87</definedName>
    <definedName name="_xlchart.v2.3" hidden="1">Sheet1!$D$85:$D$87</definedName>
    <definedName name="_xlchart.v2.4" hidden="1">Sheet1!$E$84</definedName>
    <definedName name="_xlchart.v2.5" hidden="1">Sheet1!$E$85:$E$87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7" i="2" l="1"/>
  <c r="D86" i="2"/>
  <c r="D85" i="2"/>
  <c r="E87" i="2"/>
  <c r="B8" i="2"/>
  <c r="A8" i="2"/>
  <c r="E86" i="2"/>
  <c r="E85" i="2"/>
  <c r="D8" i="2"/>
  <c r="C8" i="2"/>
</calcChain>
</file>

<file path=xl/sharedStrings.xml><?xml version="1.0" encoding="utf-8"?>
<sst xmlns="http://schemas.openxmlformats.org/spreadsheetml/2006/main" count="59752" uniqueCount="1628">
  <si>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</si>
  <si>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</si>
  <si>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</si>
  <si>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</si>
  <si>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</si>
  <si>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</si>
  <si>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</si>
  <si>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</si>
  <si>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</si>
  <si>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</si>
  <si>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</si>
  <si>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</si>
  <si>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</si>
  <si>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</si>
  <si>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</si>
  <si>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</si>
  <si>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</si>
  <si>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</si>
  <si>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</si>
  <si>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</si>
  <si>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</si>
  <si>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</si>
  <si>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</si>
  <si>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</si>
  <si>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</si>
  <si>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</si>
  <si>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</si>
  <si>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</si>
  <si>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</si>
  <si>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</si>
  <si>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</si>
  <si>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</si>
  <si>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</si>
  <si>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</si>
  <si>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</si>
  <si>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</si>
  <si>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</si>
  <si>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</si>
  <si>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</si>
  <si>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</si>
  <si>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</si>
  <si>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</si>
  <si>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</si>
  <si>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</si>
  <si>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</si>
  <si>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</si>
  <si>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</si>
  <si>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</si>
  <si>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</si>
  <si>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</si>
  <si>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</si>
  <si>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</si>
  <si>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</si>
  <si>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</si>
  <si>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</si>
  <si>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</si>
  <si>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</si>
  <si>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</si>
  <si>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</si>
  <si>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</si>
  <si>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</si>
  <si>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</si>
  <si>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</si>
  <si>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</si>
  <si>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</si>
  <si>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</si>
  <si>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</si>
  <si>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</si>
  <si>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</si>
  <si>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</si>
  <si>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</si>
  <si>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</si>
  <si>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</si>
  <si>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</si>
  <si>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</si>
  <si>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</si>
  <si>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</si>
  <si>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</si>
  <si>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</si>
  <si>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</si>
  <si>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</si>
  <si>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</si>
  <si>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</si>
  <si>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</si>
  <si>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</si>
  <si>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</si>
  <si>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</si>
  <si>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</si>
  <si>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</si>
  <si>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</si>
  <si>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</si>
  <si>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</si>
  <si>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</si>
  <si>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</si>
  <si>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</si>
  <si>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</si>
  <si>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</si>
  <si>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</si>
  <si>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</si>
  <si>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</si>
  <si>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</si>
  <si>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</si>
  <si>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</si>
  <si>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</si>
  <si>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</si>
  <si>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</si>
  <si>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</si>
  <si>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</si>
  <si>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</si>
  <si>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</si>
  <si>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</si>
  <si>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</si>
  <si>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</si>
  <si>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</si>
  <si>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</si>
  <si>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</si>
  <si>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</si>
  <si>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</si>
  <si>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</si>
  <si>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</si>
  <si>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</si>
  <si>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</si>
  <si>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</si>
  <si>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</si>
  <si>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</si>
  <si>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</si>
  <si>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</si>
  <si>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</si>
  <si>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</si>
  <si>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</si>
  <si>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</si>
  <si>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</si>
  <si>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</si>
  <si>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</si>
  <si>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</si>
  <si>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</si>
  <si>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</si>
  <si>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</si>
  <si>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</si>
  <si>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</si>
  <si>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</si>
  <si>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</si>
  <si>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</si>
  <si>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</si>
  <si>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</si>
  <si>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</si>
  <si>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</si>
  <si>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</si>
  <si>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</si>
  <si>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</si>
  <si>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</si>
  <si>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</si>
  <si>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</si>
  <si>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</si>
  <si>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</si>
  <si>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</si>
  <si>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</si>
  <si>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</si>
  <si>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</si>
  <si>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</si>
  <si>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</si>
  <si>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</si>
  <si>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</si>
  <si>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</si>
  <si>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</si>
  <si>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</si>
  <si>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</si>
  <si>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</si>
  <si>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</si>
  <si>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</si>
  <si>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</si>
  <si>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</si>
  <si>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</si>
  <si>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</si>
  <si>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</si>
  <si>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</si>
  <si>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</si>
  <si>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</si>
  <si>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</si>
  <si>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</si>
  <si>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</si>
  <si>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</si>
  <si>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</si>
  <si>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</si>
  <si>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</si>
  <si>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</si>
  <si>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</si>
  <si>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</si>
  <si>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</si>
  <si>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</si>
  <si>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</si>
  <si>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</si>
  <si>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</si>
  <si>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</si>
  <si>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</si>
  <si>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</si>
  <si>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</si>
  <si>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</si>
  <si>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</si>
  <si>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</si>
  <si>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</si>
  <si>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</si>
  <si>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</si>
  <si>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</si>
  <si>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</si>
  <si>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</si>
  <si>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</si>
  <si>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</si>
  <si>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</si>
  <si>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</si>
  <si>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</si>
  <si>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</si>
  <si>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</si>
  <si>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</si>
  <si>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</si>
  <si>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</si>
  <si>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</si>
  <si>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</si>
  <si>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</si>
  <si>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</si>
  <si>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</si>
  <si>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</si>
  <si>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</si>
  <si>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</si>
  <si>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</si>
  <si>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</si>
  <si>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</si>
  <si>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</si>
  <si>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</si>
  <si>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</si>
  <si>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</si>
  <si>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</si>
  <si>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</si>
  <si>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</si>
  <si>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</si>
  <si>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</si>
  <si>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</si>
  <si>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</si>
  <si>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</si>
  <si>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</si>
  <si>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</si>
  <si>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</si>
  <si>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</si>
  <si>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</si>
  <si>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</si>
  <si>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</si>
  <si>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</si>
  <si>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</si>
  <si>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</si>
  <si>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</si>
  <si>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</si>
  <si>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</si>
  <si>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</si>
  <si>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</si>
  <si>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</si>
  <si>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</si>
  <si>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</si>
  <si>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</si>
  <si>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</si>
  <si>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</si>
  <si>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</si>
  <si>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</si>
  <si>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</si>
  <si>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</si>
  <si>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</si>
  <si>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</si>
  <si>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</si>
  <si>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</si>
  <si>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</si>
  <si>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</si>
  <si>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</si>
  <si>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</si>
  <si>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</si>
  <si>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</si>
  <si>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</si>
  <si>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</si>
  <si>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</si>
  <si>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</si>
  <si>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</si>
  <si>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</si>
  <si>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</si>
  <si>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</si>
  <si>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</si>
  <si>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</si>
  <si>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</si>
  <si>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</si>
  <si>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</si>
  <si>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</si>
  <si>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</si>
  <si>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</si>
  <si>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</si>
  <si>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</si>
  <si>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</si>
  <si>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</si>
  <si>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</si>
  <si>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</si>
  <si>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</si>
  <si>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</si>
  <si>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</si>
  <si>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</si>
  <si>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</si>
  <si>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</si>
  <si>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</si>
  <si>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</si>
  <si>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</si>
  <si>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</si>
  <si>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</si>
  <si>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</si>
  <si>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</si>
  <si>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</si>
  <si>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</si>
  <si>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</si>
  <si>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</si>
  <si>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</si>
  <si>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</si>
  <si>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</si>
  <si>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</si>
  <si>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</si>
  <si>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</si>
  <si>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</si>
  <si>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</si>
  <si>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</si>
  <si>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</si>
  <si>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</si>
  <si>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</si>
  <si>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</si>
  <si>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</si>
  <si>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</si>
  <si>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</si>
  <si>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</si>
  <si>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</si>
  <si>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</si>
  <si>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</si>
  <si>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</si>
  <si>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</si>
  <si>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</si>
  <si>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</si>
  <si>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</si>
  <si>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</si>
  <si>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</si>
  <si>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</si>
  <si>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</si>
  <si>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</si>
  <si>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</si>
  <si>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</si>
  <si>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</si>
  <si>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</si>
  <si>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</si>
  <si>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</si>
  <si>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</si>
  <si>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</si>
  <si>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</si>
  <si>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</si>
  <si>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</si>
  <si>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</si>
  <si>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</si>
  <si>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</si>
  <si>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</si>
  <si>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</si>
  <si>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</si>
  <si>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</si>
  <si>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</si>
  <si>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</si>
  <si>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</si>
  <si>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</si>
  <si>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</si>
  <si>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</si>
  <si>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</si>
  <si>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</si>
  <si>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</si>
  <si>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</si>
  <si>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</si>
  <si>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</si>
  <si>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</si>
  <si>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</si>
  <si>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</si>
  <si>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</si>
  <si>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</si>
  <si>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</si>
  <si>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</si>
  <si>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</si>
  <si>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</si>
  <si>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</si>
  <si>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</si>
  <si>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</si>
  <si>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</si>
  <si>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</si>
  <si>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</si>
  <si>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</si>
  <si>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</si>
  <si>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</si>
  <si>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</si>
  <si>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</si>
  <si>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</si>
  <si>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</si>
  <si>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</si>
  <si>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</si>
  <si>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</si>
  <si>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</si>
  <si>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</si>
  <si>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</si>
  <si>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</si>
  <si>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</si>
  <si>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</si>
  <si>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</si>
  <si>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</si>
  <si>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</si>
  <si>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</si>
  <si>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</si>
  <si>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</si>
  <si>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</si>
  <si>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</si>
  <si>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</si>
  <si>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</si>
  <si>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</si>
  <si>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</si>
  <si>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</si>
  <si>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</si>
  <si>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</si>
  <si>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</si>
  <si>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</si>
  <si>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</si>
  <si>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</si>
  <si>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</si>
  <si>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</si>
  <si>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</si>
  <si>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</si>
  <si>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</si>
  <si>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</si>
  <si>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</si>
  <si>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</si>
  <si>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</si>
  <si>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</si>
  <si>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</si>
  <si>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</si>
  <si>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</si>
  <si>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</si>
  <si>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</si>
  <si>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</si>
  <si>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</si>
  <si>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</si>
  <si>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</si>
  <si>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</si>
  <si>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</si>
  <si>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</si>
  <si>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</si>
  <si>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</si>
  <si>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</si>
  <si>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</si>
  <si>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</si>
  <si>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</si>
  <si>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</si>
  <si>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</si>
  <si>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</si>
  <si>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</si>
  <si>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</si>
  <si>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</si>
  <si>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</si>
  <si>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</si>
  <si>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</si>
  <si>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</si>
  <si>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</si>
  <si>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</si>
  <si>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</si>
  <si>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</si>
  <si>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</si>
  <si>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</si>
  <si>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</si>
  <si>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</si>
  <si>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</si>
  <si>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</si>
  <si>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</si>
  <si>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</si>
  <si>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</si>
  <si>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</si>
  <si>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</si>
  <si>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</si>
  <si>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</si>
  <si>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</si>
  <si>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</si>
  <si>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</si>
  <si>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</si>
  <si>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</si>
  <si>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</si>
  <si>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</si>
  <si>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</si>
  <si>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</si>
  <si>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</si>
  <si>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</si>
  <si>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</si>
  <si>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</si>
  <si>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</si>
  <si>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</si>
  <si>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</si>
  <si>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</si>
  <si>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</si>
  <si>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</si>
  <si>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</si>
  <si>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</si>
  <si>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</si>
  <si>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</si>
  <si>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</si>
  <si>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</si>
  <si>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</si>
  <si>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</si>
  <si>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</si>
  <si>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</si>
  <si>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</si>
  <si>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</si>
  <si>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</si>
  <si>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</si>
  <si>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</si>
  <si>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</si>
  <si>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</si>
  <si>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</si>
  <si>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</si>
  <si>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</si>
  <si>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</si>
  <si>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</si>
  <si>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</si>
  <si>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</si>
  <si>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</si>
  <si>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</si>
  <si>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</si>
  <si>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</si>
  <si>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</si>
  <si>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</si>
  <si>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</si>
  <si>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</si>
  <si>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</si>
  <si>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</si>
  <si>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</si>
  <si>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</si>
  <si>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</si>
  <si>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</si>
  <si>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</si>
  <si>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</si>
  <si>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</si>
  <si>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</si>
  <si>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</si>
  <si>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</si>
  <si>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</si>
  <si>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</si>
  <si>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</si>
  <si>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</si>
  <si>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</si>
  <si>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</si>
  <si>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</si>
  <si>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</si>
  <si>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</si>
  <si>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</si>
  <si>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</si>
  <si>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</si>
  <si>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</si>
  <si>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</si>
  <si>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</si>
  <si>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</si>
  <si>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</si>
  <si>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</si>
  <si>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</si>
  <si>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</si>
  <si>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</si>
  <si>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</si>
  <si>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</si>
  <si>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</si>
  <si>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</si>
  <si>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</si>
  <si>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</si>
  <si>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</si>
  <si>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</si>
  <si>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</si>
  <si>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</si>
  <si>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</si>
  <si>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</si>
  <si>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</si>
  <si>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</si>
  <si>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</si>
  <si>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</si>
  <si>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</si>
  <si>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</si>
  <si>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</si>
  <si>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</si>
  <si>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</si>
  <si>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</si>
  <si>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</si>
  <si>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</si>
  <si>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</si>
  <si>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</si>
  <si>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</si>
  <si>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</si>
  <si>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</si>
  <si>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</si>
  <si>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</si>
  <si>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</si>
  <si>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</si>
  <si>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</si>
  <si>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</si>
  <si>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</si>
  <si>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</si>
  <si>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</si>
  <si>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</si>
  <si>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</si>
  <si>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</si>
  <si>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</si>
  <si>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</si>
  <si>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</si>
  <si>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</si>
  <si>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</si>
  <si>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</si>
  <si>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</si>
  <si>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</si>
  <si>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</si>
  <si>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</si>
  <si>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</si>
  <si>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</si>
  <si>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</si>
  <si>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</si>
  <si>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</si>
  <si>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</si>
  <si>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</si>
  <si>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</si>
  <si>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</si>
  <si>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</si>
  <si>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</si>
  <si>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</si>
  <si>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</si>
  <si>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</si>
  <si>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</si>
  <si>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</si>
  <si>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</si>
  <si>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</si>
  <si>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</si>
  <si>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</si>
  <si>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</si>
  <si>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</si>
  <si>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</si>
  <si>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</si>
  <si>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</si>
  <si>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</si>
  <si>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</si>
  <si>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</si>
  <si>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</si>
  <si>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</si>
  <si>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</si>
  <si>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</si>
  <si>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</si>
  <si>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</si>
  <si>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</si>
  <si>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</si>
  <si>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</si>
  <si>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</si>
  <si>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</si>
  <si>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</si>
  <si>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</si>
  <si>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</si>
  <si>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</si>
  <si>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</si>
  <si>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</si>
  <si>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</si>
  <si>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</si>
  <si>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</si>
  <si>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</si>
  <si>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</si>
  <si>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</si>
  <si>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</si>
  <si>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</si>
  <si>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</si>
  <si>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</si>
  <si>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</si>
  <si>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</si>
  <si>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</si>
  <si>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</si>
  <si>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</si>
  <si>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</si>
  <si>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</si>
  <si>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</si>
  <si>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</si>
  <si>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</si>
  <si>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</si>
  <si>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</si>
  <si>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</si>
  <si>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</si>
  <si>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</si>
  <si>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</si>
  <si>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</si>
  <si>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</si>
  <si>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</si>
  <si>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</si>
  <si>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</si>
  <si>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</si>
  <si>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</si>
  <si>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</si>
  <si>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</si>
  <si>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</si>
  <si>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</si>
  <si>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</si>
  <si>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</si>
  <si>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</si>
  <si>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</si>
  <si>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</si>
  <si>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</si>
  <si>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</si>
  <si>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</si>
  <si>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</si>
  <si>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</si>
  <si>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</si>
  <si>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</si>
  <si>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</si>
  <si>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</si>
  <si>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</si>
  <si>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</si>
  <si>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</si>
  <si>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</si>
  <si>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</si>
  <si>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</si>
  <si>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</si>
  <si>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</si>
  <si>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</si>
  <si>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</si>
  <si>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</si>
  <si>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</si>
  <si>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</si>
  <si>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</si>
  <si>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</si>
  <si>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</si>
  <si>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</si>
  <si>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</si>
  <si>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</si>
  <si>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</si>
  <si>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</si>
  <si>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</si>
  <si>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</si>
  <si>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</si>
  <si>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</si>
  <si>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</si>
  <si>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</si>
  <si>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</si>
  <si>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</si>
  <si>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</si>
  <si>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</si>
  <si>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</si>
  <si>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</si>
  <si>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</si>
  <si>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</si>
  <si>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</si>
  <si>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</si>
  <si>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</si>
  <si>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</si>
  <si>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</si>
  <si>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</si>
  <si>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</si>
  <si>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</si>
  <si>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</si>
  <si>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</si>
  <si>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</si>
  <si>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</si>
  <si>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</si>
  <si>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</si>
  <si>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</si>
  <si>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</si>
  <si>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</si>
  <si>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</si>
  <si>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</si>
  <si>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</si>
  <si>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</si>
  <si>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</si>
  <si>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</si>
  <si>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</si>
  <si>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</si>
  <si>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</si>
  <si>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</si>
  <si>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</si>
  <si>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</si>
  <si>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</si>
  <si>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</si>
  <si>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</si>
  <si>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</si>
  <si>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</si>
  <si>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</si>
  <si>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</si>
  <si>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</si>
  <si>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</si>
  <si>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</si>
  <si>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</si>
  <si>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</si>
  <si>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</si>
  <si>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</si>
  <si>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</si>
  <si>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</si>
  <si>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</si>
  <si>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</si>
  <si>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</si>
  <si>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</si>
  <si>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</si>
  <si>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</si>
  <si>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</si>
  <si>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</si>
  <si>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</si>
  <si>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</si>
  <si>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</si>
  <si>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</si>
  <si>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</si>
  <si>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</si>
  <si>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</si>
  <si>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</si>
  <si>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</si>
  <si>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</si>
  <si>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</si>
  <si>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</si>
  <si>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</si>
  <si>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</si>
  <si>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</si>
  <si>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</si>
  <si>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</si>
  <si>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</si>
  <si>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</si>
  <si>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</si>
  <si>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</si>
  <si>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</si>
  <si>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</si>
  <si>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</si>
  <si>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</si>
  <si>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</si>
  <si>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</si>
  <si>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</si>
  <si>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</si>
  <si>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</si>
  <si>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</si>
  <si>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</si>
  <si>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</si>
  <si>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</si>
  <si>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</si>
  <si>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</si>
  <si>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</si>
  <si>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</si>
  <si>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</si>
  <si>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</si>
  <si>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</si>
  <si>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</si>
  <si>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</si>
  <si>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</si>
  <si>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</si>
  <si>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</si>
  <si>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</si>
  <si>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</si>
  <si>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</si>
  <si>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</si>
  <si>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</si>
  <si>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</si>
  <si>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</si>
  <si>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</si>
  <si>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</si>
  <si>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</si>
  <si>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</si>
  <si>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</si>
  <si>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</si>
  <si>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</si>
  <si>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</si>
  <si>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</si>
  <si>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</si>
  <si>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</si>
  <si>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</si>
  <si>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</si>
  <si>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</si>
  <si>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</si>
  <si>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</si>
  <si>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</si>
  <si>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</si>
  <si>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</si>
  <si>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</si>
  <si>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</si>
  <si>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</si>
  <si>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</si>
  <si>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</si>
  <si>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</si>
  <si>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</si>
  <si>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</si>
  <si>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</si>
  <si>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</si>
  <si>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</si>
  <si>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</si>
  <si>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</si>
  <si>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</si>
  <si>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</si>
  <si>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</si>
  <si>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</si>
  <si>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</si>
  <si>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</si>
  <si>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</si>
  <si>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</si>
  <si>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</si>
  <si>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</si>
  <si>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</si>
  <si>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</si>
  <si>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</si>
  <si>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</si>
  <si>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</si>
  <si>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</si>
  <si>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</si>
  <si>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</si>
  <si>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</si>
  <si>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</si>
  <si>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</si>
  <si>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</si>
  <si>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</si>
  <si>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</si>
  <si>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</si>
  <si>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</si>
  <si>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</si>
  <si>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</si>
  <si>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</si>
  <si>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</si>
  <si>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</si>
  <si>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</si>
  <si>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</si>
  <si>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</si>
  <si>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</si>
  <si>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</si>
  <si>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</si>
  <si>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</si>
  <si>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</si>
  <si>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</si>
  <si>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</si>
  <si>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</si>
  <si>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</si>
  <si>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</si>
  <si>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</si>
  <si>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</si>
  <si>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</si>
  <si>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</si>
  <si>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</si>
  <si>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</si>
  <si>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</si>
  <si>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</si>
  <si>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</si>
  <si>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</si>
  <si>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</si>
  <si>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</si>
  <si>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</si>
  <si>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</si>
  <si>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</si>
  <si>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</si>
  <si>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</si>
  <si>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</si>
  <si>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</si>
  <si>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</si>
  <si>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</si>
  <si>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</si>
  <si>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</si>
  <si>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</si>
  <si>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</si>
  <si>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</si>
  <si>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</si>
  <si>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</si>
  <si>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</si>
  <si>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</si>
  <si>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</si>
  <si>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</si>
  <si>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</si>
  <si>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</si>
  <si>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</si>
  <si>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</si>
  <si>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</si>
  <si>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</si>
  <si>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</si>
  <si>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</si>
  <si>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</si>
  <si>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</si>
  <si>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</si>
  <si>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</si>
  <si>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</si>
  <si>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</si>
  <si>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</si>
  <si>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</si>
  <si>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</si>
  <si>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</si>
  <si>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</si>
  <si>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</si>
  <si>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</si>
  <si>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</si>
  <si>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</si>
  <si>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</si>
  <si>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</si>
  <si>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</si>
  <si>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</si>
  <si>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</si>
  <si>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</si>
  <si>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</si>
  <si>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</si>
  <si>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</si>
  <si>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</si>
  <si>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</si>
  <si>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</si>
  <si>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</si>
  <si>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</si>
  <si>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</si>
  <si>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</si>
  <si>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</si>
  <si>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</si>
  <si>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</si>
  <si>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</si>
  <si>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</si>
  <si>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</si>
  <si>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</si>
  <si>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</si>
  <si>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</si>
  <si>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</si>
  <si>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</si>
  <si>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</si>
  <si>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</si>
  <si>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</si>
  <si>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</si>
  <si>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</si>
  <si>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</si>
  <si>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</si>
  <si>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</si>
  <si>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</si>
  <si>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</si>
  <si>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</si>
  <si>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</si>
  <si>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</si>
  <si>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</si>
  <si>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</si>
  <si>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</si>
  <si>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</si>
  <si>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</si>
  <si>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</si>
  <si>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</si>
  <si>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</si>
  <si>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</si>
  <si>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</si>
  <si>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</si>
  <si>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</si>
  <si>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</si>
  <si>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</si>
  <si>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</si>
  <si>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</si>
  <si>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</si>
  <si>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</si>
  <si>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</si>
  <si>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</si>
  <si>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</si>
  <si>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</si>
  <si>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</si>
  <si>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</si>
  <si>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</si>
  <si>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</si>
  <si>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</si>
  <si>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</si>
  <si>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</si>
  <si>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</si>
  <si>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</si>
  <si>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</si>
  <si>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</si>
  <si>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</si>
  <si>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</si>
  <si>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</si>
  <si>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</si>
  <si>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</si>
  <si>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</si>
  <si>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</si>
  <si>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</si>
  <si>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</si>
  <si>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</si>
  <si>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</si>
  <si>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</si>
  <si>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</si>
  <si>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</si>
  <si>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</si>
  <si>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</si>
  <si>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</si>
  <si>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</si>
  <si>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</si>
  <si>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</si>
  <si>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</si>
  <si>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</si>
  <si>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</si>
  <si>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</si>
  <si>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</si>
  <si>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</si>
  <si>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</si>
  <si>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</si>
  <si>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</si>
  <si>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</si>
  <si>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</si>
  <si>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</si>
  <si>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</si>
  <si>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</si>
  <si>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</si>
  <si>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</si>
  <si>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</si>
  <si>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</si>
  <si>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</si>
  <si>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</si>
  <si>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</si>
  <si>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</si>
  <si>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</si>
  <si>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</si>
  <si>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</si>
  <si>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</si>
  <si>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</si>
  <si>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</si>
  <si>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</si>
  <si>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</si>
  <si>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</si>
  <si>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</si>
  <si>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</si>
  <si>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</si>
  <si>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</si>
  <si>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</si>
  <si>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</si>
  <si>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</si>
  <si>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</si>
  <si>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</si>
  <si>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</si>
  <si>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</si>
  <si>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</si>
  <si>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</si>
  <si>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</si>
  <si>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</si>
  <si>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</si>
  <si>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</si>
  <si>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</si>
  <si>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</si>
  <si>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</si>
  <si>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</si>
  <si>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</si>
  <si>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</si>
  <si>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</si>
  <si>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</si>
  <si>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</si>
  <si>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</si>
  <si>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</si>
  <si>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</si>
  <si>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</si>
  <si>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</si>
  <si>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</si>
  <si>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</si>
  <si>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</si>
  <si>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</si>
  <si>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</si>
  <si>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</si>
  <si>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</si>
  <si>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</si>
  <si>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</si>
  <si>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</si>
  <si>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</si>
  <si>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</si>
  <si>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</si>
  <si>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</si>
  <si>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</si>
  <si>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</si>
  <si>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</si>
  <si>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</si>
  <si>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</si>
  <si>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</si>
  <si>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</si>
  <si>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</si>
  <si>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</si>
  <si>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</si>
  <si>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</si>
  <si>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</si>
  <si>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</si>
  <si>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</si>
  <si>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</si>
  <si>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</si>
  <si>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</si>
  <si>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</si>
  <si>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</si>
  <si>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</si>
  <si>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</si>
  <si>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</si>
  <si>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</si>
  <si>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</si>
  <si>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</si>
  <si>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</si>
  <si>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</si>
  <si>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</si>
  <si>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</si>
  <si>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</si>
  <si>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</si>
  <si>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</si>
  <si>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</si>
  <si>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</si>
  <si>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</si>
  <si>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</si>
  <si>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</si>
  <si>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</si>
  <si>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</si>
  <si>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</si>
  <si>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</si>
  <si>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</si>
  <si>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</si>
  <si>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</si>
  <si>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</si>
  <si>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</si>
  <si>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</si>
  <si>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</si>
  <si>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</si>
  <si>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</si>
  <si>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</si>
  <si>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</si>
  <si>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</si>
  <si>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</si>
  <si>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</si>
  <si>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</si>
  <si>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</si>
  <si>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</si>
  <si>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</si>
  <si>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</si>
  <si>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</si>
  <si>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</si>
  <si>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</si>
  <si>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</si>
  <si>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</si>
  <si>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</si>
  <si>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</si>
  <si>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</si>
  <si>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</si>
  <si>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</si>
  <si>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</si>
  <si>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</si>
  <si>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</si>
  <si>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</si>
  <si>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</si>
  <si>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</si>
  <si>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</si>
  <si>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</si>
  <si>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</si>
  <si>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</si>
  <si>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</si>
  <si>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</si>
  <si>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</si>
  <si>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</si>
  <si>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</si>
  <si>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</si>
  <si>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</si>
  <si>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</si>
  <si>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</si>
  <si>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</si>
  <si>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</si>
  <si>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</si>
  <si>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</si>
  <si>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</si>
  <si>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</si>
  <si>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</si>
  <si>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</si>
  <si>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</si>
  <si>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</si>
  <si>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</si>
  <si>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</si>
  <si>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</si>
  <si>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</si>
  <si>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</si>
  <si>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</si>
  <si>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</si>
  <si>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</si>
  <si>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</si>
  <si>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</si>
  <si>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</si>
  <si>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</si>
  <si>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</si>
  <si>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</si>
  <si>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</si>
  <si>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</si>
  <si>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</si>
  <si>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</si>
  <si>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</si>
  <si>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</si>
  <si>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</si>
  <si>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</si>
  <si>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</si>
  <si>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</si>
  <si>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</si>
  <si>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</si>
  <si>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</si>
  <si>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</si>
  <si>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</si>
  <si>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</si>
  <si>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</si>
  <si>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</si>
  <si>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</si>
  <si>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</si>
  <si>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</si>
  <si>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</si>
  <si>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</si>
  <si>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</si>
  <si>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</si>
  <si>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</si>
  <si>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</si>
  <si>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</si>
  <si>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</si>
  <si>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</si>
  <si>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</si>
  <si>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</si>
  <si>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</si>
  <si>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</si>
  <si>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</si>
  <si>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</si>
  <si>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</si>
  <si>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</si>
  <si>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</si>
  <si>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</si>
  <si>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</si>
  <si>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</si>
  <si>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</si>
  <si>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</si>
  <si>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</si>
  <si>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</si>
  <si>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</si>
  <si>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</si>
  <si>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</si>
  <si>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</si>
  <si>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</si>
  <si>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</si>
  <si>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</si>
  <si>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</si>
  <si>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</si>
  <si>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</si>
  <si>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</si>
  <si>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</si>
  <si>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</si>
  <si>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</si>
  <si>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</si>
  <si>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</si>
  <si>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</si>
  <si>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</si>
  <si>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</si>
  <si>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</si>
  <si>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</si>
  <si>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</si>
  <si>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</si>
  <si>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</si>
  <si>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</si>
  <si>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</si>
  <si>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</si>
  <si>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</si>
  <si>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</si>
  <si>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</si>
  <si>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</si>
  <si>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</si>
  <si>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</si>
  <si>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</si>
  <si>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</si>
  <si>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</si>
  <si>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</si>
  <si>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</si>
  <si>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</si>
  <si>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</si>
  <si>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</si>
  <si>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</si>
  <si>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</si>
  <si>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</si>
  <si>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</si>
  <si>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</si>
  <si>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</si>
  <si>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</si>
  <si>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</si>
  <si>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</si>
  <si>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</si>
  <si>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</si>
  <si>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</si>
  <si>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</si>
  <si>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</si>
  <si>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</si>
  <si>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</si>
  <si>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</si>
  <si>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</si>
  <si>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</si>
  <si>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</si>
  <si>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</si>
  <si>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</si>
  <si>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</si>
  <si>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</si>
  <si>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</si>
  <si>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</si>
  <si>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</si>
  <si>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</si>
  <si>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</si>
  <si>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</si>
  <si>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</si>
  <si>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</si>
  <si>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</si>
  <si>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</si>
  <si>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</si>
  <si>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</si>
  <si>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</si>
  <si>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</si>
  <si>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</si>
  <si>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</si>
  <si>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</si>
  <si>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</si>
  <si>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</si>
  <si>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</si>
  <si>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</si>
  <si>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</si>
  <si>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</si>
  <si>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</si>
  <si>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</si>
  <si>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</si>
  <si>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</si>
  <si>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</si>
  <si>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</si>
  <si>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</si>
  <si>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</si>
  <si>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</si>
  <si>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</si>
  <si>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</si>
  <si>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</si>
  <si>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</si>
  <si>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</si>
  <si>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</si>
  <si>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</si>
  <si>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</si>
  <si>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</si>
  <si>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</si>
  <si>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</si>
  <si>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</si>
  <si>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</si>
  <si>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</si>
  <si>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</si>
  <si>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</si>
  <si>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</si>
  <si>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</si>
  <si>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</si>
  <si>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</si>
  <si>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</si>
  <si>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</si>
  <si>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</si>
  <si>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</si>
  <si>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</si>
  <si>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</si>
  <si>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</si>
  <si>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</si>
  <si>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</si>
  <si>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</si>
  <si>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</si>
  <si>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</si>
  <si>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</si>
  <si>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</si>
  <si>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</si>
  <si>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</si>
  <si>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</si>
  <si>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</si>
  <si>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</si>
  <si>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</si>
  <si>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</si>
  <si>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</si>
  <si>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</si>
  <si>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</si>
  <si>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</si>
  <si>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</si>
  <si>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</si>
  <si>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</si>
  <si>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</si>
  <si>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</si>
  <si>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</si>
  <si>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</si>
  <si>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</si>
  <si>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</si>
  <si>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</si>
  <si>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</si>
  <si>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</si>
  <si>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</si>
  <si>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</si>
  <si>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</si>
  <si>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</si>
  <si>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</si>
  <si>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</si>
  <si>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</si>
  <si>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</si>
  <si>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</si>
  <si>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</si>
  <si>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</si>
  <si>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</si>
  <si>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</si>
  <si>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</si>
  <si>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</si>
  <si>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</si>
  <si>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</si>
  <si>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</si>
  <si>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</si>
  <si>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</si>
  <si>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</si>
  <si>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</si>
  <si>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</si>
  <si>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</si>
  <si>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</si>
  <si>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</si>
  <si>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</si>
  <si>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</si>
  <si>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</si>
  <si>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</si>
  <si>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</si>
  <si>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</si>
  <si>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</si>
  <si>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</si>
  <si>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</si>
  <si>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</si>
  <si>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</si>
  <si>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</si>
  <si>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</si>
  <si>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</si>
  <si>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</si>
  <si>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</si>
  <si>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</si>
  <si>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</si>
  <si>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</si>
  <si>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</si>
  <si>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</si>
  <si>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</si>
  <si>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</si>
  <si>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</si>
  <si>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</si>
  <si>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</si>
  <si>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</si>
  <si>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</si>
  <si>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</si>
  <si>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</si>
  <si>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</si>
  <si>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</si>
  <si>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</si>
  <si>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</si>
  <si>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</si>
  <si>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</si>
  <si>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</si>
  <si>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</si>
  <si>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</si>
  <si>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</si>
  <si>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</si>
  <si>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</si>
  <si>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</si>
  <si>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</si>
  <si>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</si>
  <si>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</si>
  <si>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</si>
  <si>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</si>
  <si>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</si>
  <si>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</si>
  <si>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</si>
  <si>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</si>
  <si>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</si>
  <si>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</si>
  <si>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</si>
  <si>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</si>
  <si>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</si>
  <si>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</si>
  <si>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</si>
  <si>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</si>
  <si>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</si>
  <si>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</si>
  <si>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</si>
  <si>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</si>
  <si>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</si>
  <si>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</si>
  <si>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</si>
  <si>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</si>
  <si>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</si>
  <si>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</si>
  <si>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</si>
  <si>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</si>
  <si>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</si>
  <si>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</si>
  <si>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</si>
  <si>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</si>
  <si>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</si>
  <si>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</si>
  <si>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</si>
  <si>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</si>
  <si>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</si>
  <si>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</si>
  <si>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</si>
  <si>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</si>
  <si>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</si>
  <si>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</si>
  <si>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</si>
  <si>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</si>
  <si>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</si>
  <si>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</si>
  <si>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</si>
  <si>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</si>
  <si>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</si>
  <si>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</si>
  <si>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</si>
  <si>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</si>
  <si>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</si>
  <si>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</si>
  <si>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</si>
  <si>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</si>
  <si>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</si>
  <si>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</si>
  <si>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</si>
  <si>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</si>
  <si>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</si>
  <si>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</si>
  <si>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</si>
  <si>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</si>
  <si>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</si>
  <si>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</si>
  <si>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</si>
  <si>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</si>
  <si>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</si>
  <si>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</si>
  <si>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</si>
  <si>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</si>
  <si>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</si>
  <si>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</si>
  <si>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</si>
  <si>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</si>
  <si>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</si>
  <si>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</si>
  <si>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Average Sales</t>
  </si>
  <si>
    <t>Number of Items</t>
  </si>
  <si>
    <t>Average of Rating</t>
  </si>
  <si>
    <t>KPI REQUIREMENT</t>
  </si>
  <si>
    <t>TOTAL SALES BY FAT CONTENT</t>
  </si>
  <si>
    <t>Row Labels</t>
  </si>
  <si>
    <t>Sum of Sales</t>
  </si>
  <si>
    <t>Column Labels</t>
  </si>
  <si>
    <t>TOTAL SALES BY ITEM TYPE</t>
  </si>
  <si>
    <t>TOTAL SALES BY OUTLET FOR TOTAL SALES:</t>
  </si>
  <si>
    <t>TOTAL SALES BY OUTLET ESTABLISHMENT</t>
  </si>
  <si>
    <t>SALES BY OUTLET SIZE</t>
  </si>
  <si>
    <t>OUTLET LOCATION</t>
  </si>
  <si>
    <t>SALES</t>
  </si>
  <si>
    <t>Average of Sales</t>
  </si>
  <si>
    <t>Sr No</t>
  </si>
  <si>
    <t>Count of 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</si>
</sst>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
    <numFmt numFmtId="166" formatCode="0.0"/>
    <numFmt numFmtId="167" formatCode="&quot;$&quot;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6" xfId="0" applyNumberFormat="1" applyBorder="1"/>
    <xf numFmtId="165" fontId="0" fillId="0" borderId="17" xfId="0" applyNumberFormat="1" applyBorder="1"/>
    <xf numFmtId="0" fontId="0" fillId="0" borderId="17" xfId="0" applyBorder="1"/>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2" fontId="0" fillId="0" borderId="19" xfId="0" applyNumberFormat="1" applyBorder="1"/>
    <xf numFmtId="2" fontId="0" fillId="0" borderId="20" xfId="0" applyNumberFormat="1" applyBorder="1"/>
    <xf numFmtId="0" fontId="0" fillId="0" borderId="20" xfId="0" applyBorder="1"/>
    <xf numFmtId="2" fontId="0" fillId="0" borderId="21" xfId="0" applyNumberFormat="1" applyBorder="1"/>
    <xf numFmtId="0" fontId="0" fillId="0" borderId="19" xfId="0" applyBorder="1"/>
    <xf numFmtId="0" fontId="0" fillId="0" borderId="21" xfId="0" applyBorder="1"/>
    <xf numFmtId="0" fontId="0" fillId="0" borderId="11" xfId="0" pivotButton="1"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0" xfId="0" pivotButton="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0" xfId="0" applyBorder="1" applyAlignment="1">
      <alignment horizontal="center" vertical="center"/>
    </xf>
    <xf numFmtId="167" fontId="0" fillId="0" borderId="22" xfId="0" applyNumberFormat="1" applyBorder="1" applyAlignment="1">
      <alignment horizontal="center" vertical="center"/>
    </xf>
    <xf numFmtId="167" fontId="0" fillId="0" borderId="23" xfId="0" applyNumberFormat="1" applyBorder="1" applyAlignment="1">
      <alignment horizontal="center" vertical="center"/>
    </xf>
    <xf numFmtId="0" fontId="0" fillId="0" borderId="16" xfId="0" applyBorder="1"/>
    <xf numFmtId="0" fontId="0" fillId="0" borderId="18" xfId="0" applyBorder="1"/>
    <xf numFmtId="167" fontId="0" fillId="0" borderId="0" xfId="0" applyNumberFormat="1"/>
    <xf numFmtId="167" fontId="0" fillId="0" borderId="11" xfId="0" applyNumberFormat="1" applyBorder="1" applyAlignment="1">
      <alignment horizontal="center" vertical="center"/>
    </xf>
    <xf numFmtId="167" fontId="0" fillId="0" borderId="24" xfId="0" applyNumberFormat="1" applyBorder="1" applyAlignment="1">
      <alignment horizontal="center" vertical="center"/>
    </xf>
    <xf numFmtId="167" fontId="0" fillId="0" borderId="12" xfId="0" applyNumberFormat="1" applyBorder="1" applyAlignment="1">
      <alignment horizontal="center" vertical="center"/>
    </xf>
    <xf numFmtId="167" fontId="0" fillId="0" borderId="14" xfId="0" applyNumberFormat="1" applyBorder="1" applyAlignment="1">
      <alignment horizontal="center" vertical="center"/>
    </xf>
    <xf numFmtId="166" fontId="0" fillId="0" borderId="17" xfId="0" applyNumberFormat="1" applyBorder="1"/>
    <xf numFmtId="0" fontId="0" fillId="0" borderId="24" xfId="0" applyBorder="1" applyAlignment="1">
      <alignment horizontal="center" vertical="center"/>
    </xf>
    <xf numFmtId="168" fontId="0" fillId="0" borderId="22" xfId="0" applyNumberFormat="1" applyBorder="1" applyAlignment="1">
      <alignment horizontal="center" vertical="center"/>
    </xf>
    <xf numFmtId="168" fontId="0" fillId="0" borderId="24" xfId="0" applyNumberFormat="1" applyBorder="1" applyAlignment="1">
      <alignment horizontal="center" vertical="center"/>
    </xf>
    <xf numFmtId="168" fontId="0" fillId="0" borderId="23" xfId="0" applyNumberFormat="1" applyBorder="1" applyAlignment="1">
      <alignment horizontal="center" vertical="center"/>
    </xf>
    <xf numFmtId="1" fontId="0" fillId="0" borderId="22" xfId="0" applyNumberFormat="1" applyBorder="1" applyAlignment="1">
      <alignment horizontal="center" vertical="center"/>
    </xf>
    <xf numFmtId="1" fontId="0" fillId="0" borderId="24" xfId="0" applyNumberFormat="1" applyBorder="1" applyAlignment="1">
      <alignment horizontal="center" vertical="center"/>
    </xf>
    <xf numFmtId="1" fontId="0" fillId="0" borderId="23" xfId="0" applyNumberFormat="1" applyBorder="1" applyAlignment="1">
      <alignment horizontal="center" vertical="center"/>
    </xf>
    <xf numFmtId="0" fontId="16" fillId="33" borderId="14" xfId="0" applyFont="1" applyFill="1" applyBorder="1" applyAlignment="1">
      <alignment horizontal="center" vertical="center"/>
    </xf>
    <xf numFmtId="0" fontId="0" fillId="33" borderId="0" xfId="0" applyFill="1" applyAlignment="1">
      <alignment horizontal="center" vertical="center"/>
    </xf>
    <xf numFmtId="0" fontId="16" fillId="33" borderId="0" xfId="0" applyFont="1" applyFill="1" applyAlignment="1">
      <alignment horizontal="center" vertical="center"/>
    </xf>
    <xf numFmtId="0" fontId="16" fillId="33" borderId="15" xfId="0" applyFont="1" applyFill="1" applyBorder="1" applyAlignment="1">
      <alignment horizontal="center" vertical="center"/>
    </xf>
    <xf numFmtId="0" fontId="0" fillId="0" borderId="20" xfId="0" applyNumberFormat="1" applyBorder="1"/>
    <xf numFmtId="167" fontId="0" fillId="0" borderId="0" xfId="0" applyNumberForma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1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1" tint="4.9989318521683403E-2"/>
        </left>
        <right style="thin">
          <color theme="1" tint="4.9989318521683403E-2"/>
        </right>
        <top style="thin">
          <color theme="1" tint="4.9989318521683403E-2"/>
        </top>
        <bottom style="thin">
          <color theme="1" tint="4.9989318521683403E-2"/>
        </bottom>
        <vertical/>
        <horizontal/>
      </border>
    </dxf>
  </dxfs>
  <tableStyles count="1" defaultTableStyle="TableStyleMedium2" defaultPivotStyle="PivotStyleLight16">
    <tableStyle name="BLINKIT SLICER " pivot="0" table="0" count="10" xr9:uid="{1EA33E54-F09C-4167-BF03-FB7D75B431A3}">
      <tableStyleElement type="wholeTable" dxfId="1315"/>
      <tableStyleElement type="headerRow" dxfId="1314"/>
    </tableStyle>
  </tableStyles>
  <colors>
    <mruColors>
      <color rgb="FFFFD200"/>
      <color rgb="FFD0AC2C"/>
      <color rgb="FFBFA85F"/>
      <color rgb="FFD2B24C"/>
      <color rgb="FFD2BC4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SLICER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F5-4F8E-9B3E-10700AC207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F5-4F8E-9B3E-10700AC207C8}"/>
              </c:ext>
            </c:extLst>
          </c:dPt>
          <c:cat>
            <c:strRef>
              <c:f>Sheet1!$A$13:$A$14</c:f>
              <c:strCache>
                <c:ptCount val="2"/>
                <c:pt idx="0">
                  <c:v>Low Fat</c:v>
                </c:pt>
                <c:pt idx="1">
                  <c:v>Regular</c:v>
                </c:pt>
              </c:strCache>
            </c:strRef>
          </c:cat>
          <c:val>
            <c:numRef>
              <c:f>Sheet1!$B$13:$B$14</c:f>
              <c:numCache>
                <c:formatCode>"$"0.0,"K"</c:formatCode>
                <c:ptCount val="2"/>
                <c:pt idx="0">
                  <c:v>776319.68840000057</c:v>
                </c:pt>
                <c:pt idx="1">
                  <c:v>425361.8043999995</c:v>
                </c:pt>
              </c:numCache>
            </c:numRef>
          </c:val>
          <c:extLst>
            <c:ext xmlns:c16="http://schemas.microsoft.com/office/drawing/2014/chart" uri="{C3380CC4-5D6E-409C-BE32-E72D297353CC}">
              <c16:uniqueId val="{00000000-21AA-4F0C-A598-B94EFC246C0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[BLINKIT_PROJECT.xlsx]Sheet1!PivotTable3</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99867999117152"/>
          <c:y val="9.1410481934439042E-2"/>
          <c:w val="0.73094160104986872"/>
          <c:h val="0.89814814814814814"/>
        </c:manualLayout>
      </c:layout>
      <c:barChart>
        <c:barDir val="bar"/>
        <c:grouping val="clustered"/>
        <c:varyColors val="0"/>
        <c:ser>
          <c:idx val="0"/>
          <c:order val="0"/>
          <c:tx>
            <c:strRef>
              <c:f>Sheet1!$B$22:$B$23</c:f>
              <c:strCache>
                <c:ptCount val="1"/>
                <c:pt idx="0">
                  <c:v>Low Fat</c:v>
                </c:pt>
              </c:strCache>
            </c:strRef>
          </c:tx>
          <c:spPr>
            <a:solidFill>
              <a:schemeClr val="accent1"/>
            </a:solidFill>
            <a:ln>
              <a:noFill/>
            </a:ln>
            <a:effectLst/>
          </c:spPr>
          <c:invertIfNegative val="0"/>
          <c:cat>
            <c:strRef>
              <c:f>Sheet1!$A$24:$A$26</c:f>
              <c:strCache>
                <c:ptCount val="3"/>
                <c:pt idx="0">
                  <c:v>Tier 1</c:v>
                </c:pt>
                <c:pt idx="1">
                  <c:v>Tier 2</c:v>
                </c:pt>
                <c:pt idx="2">
                  <c:v>Tier 3</c:v>
                </c:pt>
              </c:strCache>
            </c:strRef>
          </c:cat>
          <c:val>
            <c:numRef>
              <c:f>Sheet1!$B$24:$B$26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5DD9-425C-9CA3-E7FAD910814C}"/>
            </c:ext>
          </c:extLst>
        </c:ser>
        <c:ser>
          <c:idx val="1"/>
          <c:order val="1"/>
          <c:tx>
            <c:strRef>
              <c:f>Sheet1!$C$22:$C$23</c:f>
              <c:strCache>
                <c:ptCount val="1"/>
                <c:pt idx="0">
                  <c:v>Regular</c:v>
                </c:pt>
              </c:strCache>
            </c:strRef>
          </c:tx>
          <c:spPr>
            <a:solidFill>
              <a:schemeClr val="accent2"/>
            </a:solidFill>
            <a:ln>
              <a:noFill/>
            </a:ln>
            <a:effectLst/>
          </c:spPr>
          <c:invertIfNegative val="0"/>
          <c:cat>
            <c:strRef>
              <c:f>Sheet1!$A$24:$A$26</c:f>
              <c:strCache>
                <c:ptCount val="3"/>
                <c:pt idx="0">
                  <c:v>Tier 1</c:v>
                </c:pt>
                <c:pt idx="1">
                  <c:v>Tier 2</c:v>
                </c:pt>
                <c:pt idx="2">
                  <c:v>Tier 3</c:v>
                </c:pt>
              </c:strCache>
            </c:strRef>
          </c:cat>
          <c:val>
            <c:numRef>
              <c:f>Sheet1!$C$24:$C$26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5DD9-425C-9CA3-E7FAD910814C}"/>
            </c:ext>
          </c:extLst>
        </c:ser>
        <c:dLbls>
          <c:showLegendKey val="0"/>
          <c:showVal val="0"/>
          <c:showCatName val="0"/>
          <c:showSerName val="0"/>
          <c:showPercent val="0"/>
          <c:showBubbleSize val="0"/>
        </c:dLbls>
        <c:gapWidth val="182"/>
        <c:axId val="273366879"/>
        <c:axId val="273370239"/>
      </c:barChart>
      <c:catAx>
        <c:axId val="27336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370239"/>
        <c:crosses val="autoZero"/>
        <c:auto val="1"/>
        <c:lblAlgn val="ctr"/>
        <c:lblOffset val="100"/>
        <c:noMultiLvlLbl val="0"/>
      </c:catAx>
      <c:valAx>
        <c:axId val="273370239"/>
        <c:scaling>
          <c:orientation val="minMax"/>
        </c:scaling>
        <c:delete val="1"/>
        <c:axPos val="b"/>
        <c:numFmt formatCode="&quot;$&quot;0.0,&quot;K&quot;" sourceLinked="1"/>
        <c:majorTickMark val="none"/>
        <c:minorTickMark val="none"/>
        <c:tickLblPos val="nextTo"/>
        <c:crossAx val="273366879"/>
        <c:crosses val="autoZero"/>
        <c:crossBetween val="between"/>
      </c:valAx>
      <c:spPr>
        <a:noFill/>
        <a:ln>
          <a:noFill/>
        </a:ln>
        <a:effectLst/>
      </c:spPr>
    </c:plotArea>
    <c:legend>
      <c:legendPos val="t"/>
      <c:layout>
        <c:manualLayout>
          <c:xMode val="edge"/>
          <c:yMode val="edge"/>
          <c:x val="0.24758005482851389"/>
          <c:y val="8.8652482269503553E-3"/>
          <c:w val="0.42753415302561443"/>
          <c:h val="0.145845710354232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Sheet1!$B$35</c:f>
              <c:strCache>
                <c:ptCount val="1"/>
                <c:pt idx="0">
                  <c:v>Total</c:v>
                </c:pt>
              </c:strCache>
            </c:strRef>
          </c:tx>
          <c:spPr>
            <a:solidFill>
              <a:schemeClr val="accent1"/>
            </a:solidFill>
            <a:ln>
              <a:noFill/>
            </a:ln>
            <a:effectLst/>
          </c:spPr>
          <c:invertIfNegative val="0"/>
          <c:cat>
            <c:strRef>
              <c:f>Sheet1!$A$36:$A$51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8D3-40E0-8675-91AD5FD9F542}"/>
            </c:ext>
          </c:extLst>
        </c:ser>
        <c:dLbls>
          <c:showLegendKey val="0"/>
          <c:showVal val="0"/>
          <c:showCatName val="0"/>
          <c:showSerName val="0"/>
          <c:showPercent val="0"/>
          <c:showBubbleSize val="0"/>
        </c:dLbls>
        <c:gapWidth val="182"/>
        <c:axId val="322395855"/>
        <c:axId val="322396815"/>
      </c:barChart>
      <c:catAx>
        <c:axId val="32239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396815"/>
        <c:crosses val="autoZero"/>
        <c:auto val="1"/>
        <c:lblAlgn val="ctr"/>
        <c:lblOffset val="100"/>
        <c:noMultiLvlLbl val="0"/>
      </c:catAx>
      <c:valAx>
        <c:axId val="322396815"/>
        <c:scaling>
          <c:orientation val="minMax"/>
        </c:scaling>
        <c:delete val="1"/>
        <c:axPos val="b"/>
        <c:numFmt formatCode="&quot;$&quot;0.0,&quot;K&quot;" sourceLinked="1"/>
        <c:majorTickMark val="none"/>
        <c:minorTickMark val="none"/>
        <c:tickLblPos val="nextTo"/>
        <c:crossAx val="32239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[BLINKIT_PROJECT.xlsx]Sheet1!PivotTable5</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Sheet1!$B$56</c:f>
              <c:strCache>
                <c:ptCount val="1"/>
                <c:pt idx="0">
                  <c:v>Total</c:v>
                </c:pt>
              </c:strCache>
            </c:strRef>
          </c:tx>
          <c:spPr>
            <a:solidFill>
              <a:schemeClr val="accent1"/>
            </a:solidFill>
            <a:ln>
              <a:noFill/>
            </a:ln>
            <a:effectLst/>
          </c:spPr>
          <c:cat>
            <c:strRef>
              <c:f>Sheet1!$A$57:$A$65</c:f>
              <c:strCache>
                <c:ptCount val="9"/>
                <c:pt idx="0">
                  <c:v>2011</c:v>
                </c:pt>
                <c:pt idx="1">
                  <c:v>2012</c:v>
                </c:pt>
                <c:pt idx="2">
                  <c:v>2014</c:v>
                </c:pt>
                <c:pt idx="3">
                  <c:v>2015</c:v>
                </c:pt>
                <c:pt idx="4">
                  <c:v>2016</c:v>
                </c:pt>
                <c:pt idx="5">
                  <c:v>2017</c:v>
                </c:pt>
                <c:pt idx="6">
                  <c:v>2018</c:v>
                </c:pt>
                <c:pt idx="7">
                  <c:v>2020</c:v>
                </c:pt>
                <c:pt idx="8">
                  <c:v>2022</c:v>
                </c:pt>
              </c:strCache>
            </c:strRef>
          </c:cat>
          <c:val>
            <c:numRef>
              <c:f>Sheet1!$B$57:$B$65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B31-4FAB-96F9-589C05D1710C}"/>
            </c:ext>
          </c:extLst>
        </c:ser>
        <c:dLbls>
          <c:showLegendKey val="0"/>
          <c:showVal val="0"/>
          <c:showCatName val="0"/>
          <c:showSerName val="0"/>
          <c:showPercent val="0"/>
          <c:showBubbleSize val="0"/>
        </c:dLbls>
        <c:axId val="279469887"/>
        <c:axId val="1958264527"/>
      </c:areaChart>
      <c:catAx>
        <c:axId val="27946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264527"/>
        <c:crosses val="autoZero"/>
        <c:auto val="1"/>
        <c:lblAlgn val="ctr"/>
        <c:lblOffset val="100"/>
        <c:noMultiLvlLbl val="0"/>
      </c:catAx>
      <c:valAx>
        <c:axId val="1958264527"/>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4698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[BLINKIT_PROJECT.xlsx]Sheet1!PivotTable6</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05-4758-8D66-2662F93543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05-4758-8D66-2662F93543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05-4758-8D66-2662F93543BD}"/>
              </c:ext>
            </c:extLst>
          </c:dPt>
          <c:cat>
            <c:strRef>
              <c:f>Sheet1!$A$71:$A$73</c:f>
              <c:strCache>
                <c:ptCount val="3"/>
                <c:pt idx="0">
                  <c:v>High</c:v>
                </c:pt>
                <c:pt idx="1">
                  <c:v>Medium</c:v>
                </c:pt>
                <c:pt idx="2">
                  <c:v>Small</c:v>
                </c:pt>
              </c:strCache>
            </c:strRef>
          </c:cat>
          <c:val>
            <c:numRef>
              <c:f>Sheet1!$B$71:$B$73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3C6-435F-B138-8FB0332214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[BLINKIT_PROJECT.xlsx]Sheet1!PivotTable8</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Sheet1!$B$105</c:f>
              <c:strCache>
                <c:ptCount val="1"/>
                <c:pt idx="0">
                  <c:v>Total</c:v>
                </c:pt>
              </c:strCache>
            </c:strRef>
          </c:tx>
          <c:spPr>
            <a:solidFill>
              <a:schemeClr val="accent1"/>
            </a:solidFill>
            <a:ln>
              <a:noFill/>
            </a:ln>
            <a:effectLst/>
          </c:spPr>
          <c:invertIfNegative val="0"/>
          <c:cat>
            <c:strRef>
              <c:f>Sheet1!$A$106:$A$109</c:f>
              <c:strCache>
                <c:ptCount val="4"/>
                <c:pt idx="0">
                  <c:v>Grocery Store</c:v>
                </c:pt>
                <c:pt idx="1">
                  <c:v>Supermarket Type3</c:v>
                </c:pt>
                <c:pt idx="2">
                  <c:v>Supermarket Type2</c:v>
                </c:pt>
                <c:pt idx="3">
                  <c:v>Supermarket Type1</c:v>
                </c:pt>
              </c:strCache>
            </c:strRef>
          </c:cat>
          <c:val>
            <c:numRef>
              <c:f>Sheet1!$B$106:$B$109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E46-4160-9F4D-B13737D3713B}"/>
            </c:ext>
          </c:extLst>
        </c:ser>
        <c:dLbls>
          <c:showLegendKey val="0"/>
          <c:showVal val="0"/>
          <c:showCatName val="0"/>
          <c:showSerName val="0"/>
          <c:showPercent val="0"/>
          <c:showBubbleSize val="0"/>
        </c:dLbls>
        <c:gapWidth val="182"/>
        <c:axId val="283652911"/>
        <c:axId val="283653871"/>
      </c:barChart>
      <c:catAx>
        <c:axId val="28365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653871"/>
        <c:crosses val="autoZero"/>
        <c:auto val="1"/>
        <c:lblAlgn val="ctr"/>
        <c:lblOffset val="100"/>
        <c:noMultiLvlLbl val="0"/>
      </c:catAx>
      <c:valAx>
        <c:axId val="283653871"/>
        <c:scaling>
          <c:orientation val="minMax"/>
        </c:scaling>
        <c:delete val="1"/>
        <c:axPos val="b"/>
        <c:numFmt formatCode="&quot;$&quot;0.0,&quot;K&quot;" sourceLinked="1"/>
        <c:majorTickMark val="none"/>
        <c:minorTickMark val="none"/>
        <c:tickLblPos val="nextTo"/>
        <c:crossAx val="28365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[BLINKIT_PROJECT.xlsx]Sheet1!PivotTable9</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Sheet1!$B$114</c:f>
              <c:strCache>
                <c:ptCount val="1"/>
                <c:pt idx="0">
                  <c:v>Total</c:v>
                </c:pt>
              </c:strCache>
            </c:strRef>
          </c:tx>
          <c:spPr>
            <a:solidFill>
              <a:schemeClr val="accent1"/>
            </a:solidFill>
            <a:ln>
              <a:noFill/>
            </a:ln>
            <a:effectLst/>
          </c:spPr>
          <c:invertIfNegative val="0"/>
          <c:cat>
            <c:strRef>
              <c:f>Sheet1!$A$115:$A$118</c:f>
              <c:strCache>
                <c:ptCount val="4"/>
                <c:pt idx="0">
                  <c:v>Grocery Store</c:v>
                </c:pt>
                <c:pt idx="1">
                  <c:v>Supermarket Type3</c:v>
                </c:pt>
                <c:pt idx="2">
                  <c:v>Supermarket Type2</c:v>
                </c:pt>
                <c:pt idx="3">
                  <c:v>Supermarket Type1</c:v>
                </c:pt>
              </c:strCache>
            </c:strRef>
          </c:cat>
          <c:val>
            <c:numRef>
              <c:f>Sheet1!$B$115:$B$118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CAA-4AAD-A40B-B5DC0503145E}"/>
            </c:ext>
          </c:extLst>
        </c:ser>
        <c:dLbls>
          <c:showLegendKey val="0"/>
          <c:showVal val="0"/>
          <c:showCatName val="0"/>
          <c:showSerName val="0"/>
          <c:showPercent val="0"/>
          <c:showBubbleSize val="0"/>
        </c:dLbls>
        <c:gapWidth val="182"/>
        <c:axId val="319235247"/>
        <c:axId val="319239567"/>
      </c:barChart>
      <c:catAx>
        <c:axId val="31923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239567"/>
        <c:crosses val="autoZero"/>
        <c:auto val="1"/>
        <c:lblAlgn val="ctr"/>
        <c:lblOffset val="100"/>
        <c:noMultiLvlLbl val="0"/>
      </c:catAx>
      <c:valAx>
        <c:axId val="319239567"/>
        <c:scaling>
          <c:orientation val="minMax"/>
        </c:scaling>
        <c:delete val="1"/>
        <c:axPos val="b"/>
        <c:numFmt formatCode="\$0" sourceLinked="1"/>
        <c:majorTickMark val="none"/>
        <c:minorTickMark val="none"/>
        <c:tickLblPos val="nextTo"/>
        <c:crossAx val="31923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[BLINKIT_PROJECT.xlsx]Sheet1!PivotTable11</c:name>
    <c:fmtId val="5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Sheet1!$B$124</c:f>
              <c:strCache>
                <c:ptCount val="1"/>
                <c:pt idx="0">
                  <c:v>Total</c:v>
                </c:pt>
              </c:strCache>
            </c:strRef>
          </c:tx>
          <c:spPr>
            <a:solidFill>
              <a:schemeClr val="accent1"/>
            </a:solidFill>
            <a:ln>
              <a:noFill/>
            </a:ln>
            <a:effectLst/>
          </c:spPr>
          <c:invertIfNegative val="0"/>
          <c:cat>
            <c:strRef>
              <c:f>Sheet1!$A$125:$A$128</c:f>
              <c:strCache>
                <c:ptCount val="4"/>
                <c:pt idx="0">
                  <c:v>Grocery Store</c:v>
                </c:pt>
                <c:pt idx="1">
                  <c:v>Supermarket Type3</c:v>
                </c:pt>
                <c:pt idx="2">
                  <c:v>Supermarket Type2</c:v>
                </c:pt>
                <c:pt idx="3">
                  <c:v>Supermarket Type1</c:v>
                </c:pt>
              </c:strCache>
            </c:strRef>
          </c:cat>
          <c:val>
            <c:numRef>
              <c:f>Sheet1!$B$125:$B$128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4A3D-433F-98E4-CFC122EAB403}"/>
            </c:ext>
          </c:extLst>
        </c:ser>
        <c:dLbls>
          <c:showLegendKey val="0"/>
          <c:showVal val="0"/>
          <c:showCatName val="0"/>
          <c:showSerName val="0"/>
          <c:showPercent val="0"/>
          <c:showBubbleSize val="0"/>
        </c:dLbls>
        <c:gapWidth val="182"/>
        <c:axId val="149581983"/>
        <c:axId val="149580063"/>
      </c:barChart>
      <c:catAx>
        <c:axId val="149581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0063"/>
        <c:crosses val="autoZero"/>
        <c:auto val="1"/>
        <c:lblAlgn val="ctr"/>
        <c:lblOffset val="100"/>
        <c:noMultiLvlLbl val="0"/>
      </c:catAx>
      <c:valAx>
        <c:axId val="149580063"/>
        <c:scaling>
          <c:orientation val="minMax"/>
        </c:scaling>
        <c:delete val="1"/>
        <c:axPos val="b"/>
        <c:numFmt formatCode="0" sourceLinked="1"/>
        <c:majorTickMark val="none"/>
        <c:minorTickMark val="none"/>
        <c:tickLblPos val="nextTo"/>
        <c:crossAx val="14958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[BLINKIT_PROJECT.xlsx]Sheet1!PivotTable2</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AC2C"/>
          </a:solidFill>
          <a:ln w="19050">
            <a:solidFill>
              <a:schemeClr val="lt1"/>
            </a:solidFill>
          </a:ln>
          <a:effectLst/>
        </c:spPr>
        <c:dLbl>
          <c:idx val="0"/>
          <c:layout>
            <c:manualLayout>
              <c:x val="0.19138204564512853"/>
              <c:y val="2.0183247251377674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08498968791786"/>
                  <c:h val="0.40274066022321298"/>
                </c:manualLayout>
              </c15:layout>
            </c:ext>
          </c:extLst>
        </c:dLbl>
      </c:pivotFmt>
      <c:pivotFmt>
        <c:idx val="6"/>
        <c:spPr>
          <a:solidFill>
            <a:schemeClr val="accent6">
              <a:lumMod val="75000"/>
            </a:schemeClr>
          </a:solidFill>
          <a:ln w="19050">
            <a:solidFill>
              <a:schemeClr val="lt1"/>
            </a:solidFill>
          </a:ln>
          <a:effectLst/>
        </c:spPr>
        <c:dLbl>
          <c:idx val="0"/>
          <c:layout>
            <c:manualLayout>
              <c:x val="-0.16190535548353466"/>
              <c:y val="-0.10991027167742119"/>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430580422908686"/>
                  <c:h val="0.2744459483785206"/>
                </c:manualLayout>
              </c15:layout>
            </c:ext>
          </c:extLst>
        </c:dLbl>
      </c:pivotFmt>
    </c:pivotFmts>
    <c:plotArea>
      <c:layout>
        <c:manualLayout>
          <c:layoutTarget val="inner"/>
          <c:xMode val="edge"/>
          <c:yMode val="edge"/>
          <c:x val="0.27838825555832564"/>
          <c:y val="0.19928722756099587"/>
          <c:w val="0.37901543839207685"/>
          <c:h val="0.73194529064776082"/>
        </c:manualLayout>
      </c:layout>
      <c:doughnutChart>
        <c:varyColors val="1"/>
        <c:ser>
          <c:idx val="0"/>
          <c:order val="0"/>
          <c:tx>
            <c:strRef>
              <c:f>Sheet1!$B$12</c:f>
              <c:strCache>
                <c:ptCount val="1"/>
                <c:pt idx="0">
                  <c:v>Total</c:v>
                </c:pt>
              </c:strCache>
            </c:strRef>
          </c:tx>
          <c:dPt>
            <c:idx val="0"/>
            <c:bubble3D val="0"/>
            <c:spPr>
              <a:solidFill>
                <a:srgbClr val="D0AC2C"/>
              </a:solidFill>
              <a:ln w="19050">
                <a:solidFill>
                  <a:schemeClr val="lt1"/>
                </a:solidFill>
              </a:ln>
              <a:effectLst/>
            </c:spPr>
            <c:extLst>
              <c:ext xmlns:c16="http://schemas.microsoft.com/office/drawing/2014/chart" uri="{C3380CC4-5D6E-409C-BE32-E72D297353CC}">
                <c16:uniqueId val="{00000001-A270-4B9C-A007-41B46AAAD52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270-4B9C-A007-41B46AAAD528}"/>
              </c:ext>
            </c:extLst>
          </c:dPt>
          <c:dLbls>
            <c:dLbl>
              <c:idx val="0"/>
              <c:layout>
                <c:manualLayout>
                  <c:x val="0.19138204564512853"/>
                  <c:y val="2.0183247251377674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008498968791786"/>
                      <c:h val="0.40274066022321298"/>
                    </c:manualLayout>
                  </c15:layout>
                </c:ext>
                <c:ext xmlns:c16="http://schemas.microsoft.com/office/drawing/2014/chart" uri="{C3380CC4-5D6E-409C-BE32-E72D297353CC}">
                  <c16:uniqueId val="{00000001-A270-4B9C-A007-41B46AAAD528}"/>
                </c:ext>
              </c:extLst>
            </c:dLbl>
            <c:dLbl>
              <c:idx val="1"/>
              <c:layout>
                <c:manualLayout>
                  <c:x val="-0.16190535548353466"/>
                  <c:y val="-0.10991027167742119"/>
                </c:manualLayout>
              </c:layout>
              <c:showLegendKey val="0"/>
              <c:showVal val="1"/>
              <c:showCatName val="0"/>
              <c:showSerName val="0"/>
              <c:showPercent val="1"/>
              <c:showBubbleSize val="0"/>
              <c:extLst>
                <c:ext xmlns:c15="http://schemas.microsoft.com/office/drawing/2012/chart" uri="{CE6537A1-D6FC-4f65-9D91-7224C49458BB}">
                  <c15:layout>
                    <c:manualLayout>
                      <c:w val="0.28430580422908686"/>
                      <c:h val="0.2744459483785206"/>
                    </c:manualLayout>
                  </c15:layout>
                </c:ext>
                <c:ext xmlns:c16="http://schemas.microsoft.com/office/drawing/2014/chart" uri="{C3380CC4-5D6E-409C-BE32-E72D297353CC}">
                  <c16:uniqueId val="{00000003-A270-4B9C-A007-41B46AAAD528}"/>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Sheet1!$A$13:$A$14</c:f>
              <c:strCache>
                <c:ptCount val="2"/>
                <c:pt idx="0">
                  <c:v>Low Fat</c:v>
                </c:pt>
                <c:pt idx="1">
                  <c:v>Regular</c:v>
                </c:pt>
              </c:strCache>
            </c:strRef>
          </c:cat>
          <c:val>
            <c:numRef>
              <c:f>Sheet1!$B$13:$B$14</c:f>
              <c:numCache>
                <c:formatCode>"$"0.0,"K"</c:formatCode>
                <c:ptCount val="2"/>
                <c:pt idx="0">
                  <c:v>776319.68840000057</c:v>
                </c:pt>
                <c:pt idx="1">
                  <c:v>425361.8043999995</c:v>
                </c:pt>
              </c:numCache>
            </c:numRef>
          </c:val>
          <c:extLst>
            <c:ext xmlns:c16="http://schemas.microsoft.com/office/drawing/2014/chart" uri="{C3380CC4-5D6E-409C-BE32-E72D297353CC}">
              <c16:uniqueId val="{00000004-A270-4B9C-A007-41B46AAAD528}"/>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[BLINKIT_PROJECT.xlsx]Sheet1!PivotTable3</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64573639999722"/>
          <c:y val="7.2575887744281642E-2"/>
          <c:w val="0.73094160104986872"/>
          <c:h val="0.89814814814814814"/>
        </c:manualLayout>
      </c:layout>
      <c:barChart>
        <c:barDir val="bar"/>
        <c:grouping val="clustered"/>
        <c:varyColors val="0"/>
        <c:ser>
          <c:idx val="0"/>
          <c:order val="0"/>
          <c:tx>
            <c:strRef>
              <c:f>Sheet1!$B$22:$B$23</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Sheet1!$A$24:$A$26</c:f>
              <c:strCache>
                <c:ptCount val="3"/>
                <c:pt idx="0">
                  <c:v>Tier 1</c:v>
                </c:pt>
                <c:pt idx="1">
                  <c:v>Tier 2</c:v>
                </c:pt>
                <c:pt idx="2">
                  <c:v>Tier 3</c:v>
                </c:pt>
              </c:strCache>
            </c:strRef>
          </c:cat>
          <c:val>
            <c:numRef>
              <c:f>Sheet1!$B$24:$B$26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DBD2-4FF4-B8E6-4206C5C5AD68}"/>
            </c:ext>
          </c:extLst>
        </c:ser>
        <c:ser>
          <c:idx val="1"/>
          <c:order val="1"/>
          <c:tx>
            <c:strRef>
              <c:f>Sheet1!$C$22:$C$23</c:f>
              <c:strCache>
                <c:ptCount val="1"/>
                <c:pt idx="0">
                  <c:v>Regular</c:v>
                </c:pt>
              </c:strCache>
            </c:strRef>
          </c:tx>
          <c:spPr>
            <a:solidFill>
              <a:srgbClr val="D0AC2C"/>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Sheet1!$A$24:$A$26</c:f>
              <c:strCache>
                <c:ptCount val="3"/>
                <c:pt idx="0">
                  <c:v>Tier 1</c:v>
                </c:pt>
                <c:pt idx="1">
                  <c:v>Tier 2</c:v>
                </c:pt>
                <c:pt idx="2">
                  <c:v>Tier 3</c:v>
                </c:pt>
              </c:strCache>
            </c:strRef>
          </c:cat>
          <c:val>
            <c:numRef>
              <c:f>Sheet1!$C$24:$C$26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DBD2-4FF4-B8E6-4206C5C5AD68}"/>
            </c:ext>
          </c:extLst>
        </c:ser>
        <c:dLbls>
          <c:dLblPos val="outEnd"/>
          <c:showLegendKey val="0"/>
          <c:showVal val="1"/>
          <c:showCatName val="0"/>
          <c:showSerName val="0"/>
          <c:showPercent val="0"/>
          <c:showBubbleSize val="0"/>
        </c:dLbls>
        <c:gapWidth val="182"/>
        <c:axId val="273366879"/>
        <c:axId val="273370239"/>
      </c:barChart>
      <c:catAx>
        <c:axId val="27336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73370239"/>
        <c:crosses val="autoZero"/>
        <c:auto val="1"/>
        <c:lblAlgn val="ctr"/>
        <c:lblOffset val="100"/>
        <c:noMultiLvlLbl val="0"/>
      </c:catAx>
      <c:valAx>
        <c:axId val="273370239"/>
        <c:scaling>
          <c:orientation val="minMax"/>
        </c:scaling>
        <c:delete val="1"/>
        <c:axPos val="b"/>
        <c:numFmt formatCode="&quot;$&quot;0.0,&quot;K&quot;" sourceLinked="1"/>
        <c:majorTickMark val="none"/>
        <c:minorTickMark val="none"/>
        <c:tickLblPos val="nextTo"/>
        <c:crossAx val="273366879"/>
        <c:crosses val="autoZero"/>
        <c:crossBetween val="between"/>
      </c:valAx>
      <c:spPr>
        <a:noFill/>
        <a:ln>
          <a:noFill/>
        </a:ln>
        <a:effectLst/>
      </c:spPr>
    </c:plotArea>
    <c:legend>
      <c:legendPos val="t"/>
      <c:layout>
        <c:manualLayout>
          <c:xMode val="edge"/>
          <c:yMode val="edge"/>
          <c:x val="0.24758005482851389"/>
          <c:y val="8.8652482269503553E-3"/>
          <c:w val="0.49401692576846412"/>
          <c:h val="0.1496021109063495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[BLINKIT_PROJECT.xlsx]Sheet1!PivotTable4</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83794629764602"/>
          <c:y val="3.7037037037037035E-2"/>
          <c:w val="0.59101693929498178"/>
          <c:h val="0.89814814814814814"/>
        </c:manualLayout>
      </c:layout>
      <c:barChart>
        <c:barDir val="bar"/>
        <c:grouping val="clustered"/>
        <c:varyColors val="0"/>
        <c:ser>
          <c:idx val="0"/>
          <c:order val="0"/>
          <c:tx>
            <c:strRef>
              <c:f>Sheet1!$B$35</c:f>
              <c:strCache>
                <c:ptCount val="1"/>
                <c:pt idx="0">
                  <c:v>Total</c:v>
                </c:pt>
              </c:strCache>
            </c:strRef>
          </c:tx>
          <c:spPr>
            <a:solidFill>
              <a:srgbClr val="D0AC2C"/>
            </a:solidFill>
            <a:ln>
              <a:noFill/>
            </a:ln>
            <a:effectLst/>
          </c:spPr>
          <c:invertIfNegative val="0"/>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668-4750-9205-DB63F80B0A74}"/>
            </c:ext>
          </c:extLst>
        </c:ser>
        <c:dLbls>
          <c:dLblPos val="outEnd"/>
          <c:showLegendKey val="0"/>
          <c:showVal val="1"/>
          <c:showCatName val="0"/>
          <c:showSerName val="0"/>
          <c:showPercent val="0"/>
          <c:showBubbleSize val="0"/>
        </c:dLbls>
        <c:gapWidth val="182"/>
        <c:axId val="322395855"/>
        <c:axId val="322396815"/>
      </c:barChart>
      <c:catAx>
        <c:axId val="32239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322396815"/>
        <c:crosses val="autoZero"/>
        <c:auto val="1"/>
        <c:lblAlgn val="ctr"/>
        <c:lblOffset val="100"/>
        <c:noMultiLvlLbl val="0"/>
      </c:catAx>
      <c:valAx>
        <c:axId val="322396815"/>
        <c:scaling>
          <c:orientation val="minMax"/>
        </c:scaling>
        <c:delete val="1"/>
        <c:axPos val="b"/>
        <c:numFmt formatCode="&quot;$&quot;0.0,&quot;K&quot;" sourceLinked="1"/>
        <c:majorTickMark val="none"/>
        <c:minorTickMark val="none"/>
        <c:tickLblPos val="nextTo"/>
        <c:crossAx val="32239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[BLINKIT_PROJECT.xlsx]Sheet1!PivotTable5</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lumMod val="95000"/>
                <a:lumOff val="5000"/>
              </a:schemeClr>
            </a:solidFill>
          </a:ln>
          <a:effectLst/>
        </c:spPr>
        <c:marker>
          <c:symbol val="none"/>
        </c:marker>
        <c:dLbl>
          <c:idx val="0"/>
          <c:spPr>
            <a:noFill/>
            <a:ln>
              <a:solidFill>
                <a:srgbClr val="EE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D200"/>
          </a:solidFill>
          <a:ln w="25400">
            <a:solidFill>
              <a:schemeClr val="tx1">
                <a:lumMod val="95000"/>
                <a:lumOff val="5000"/>
              </a:schemeClr>
            </a:solidFill>
          </a:ln>
          <a:effectLst/>
        </c:spPr>
        <c:dLbl>
          <c:idx val="0"/>
          <c:layout>
            <c:manualLayout>
              <c:x val="9.9999999999999967E-3"/>
              <c:y val="-0.34284308804738411"/>
            </c:manualLayout>
          </c:layout>
          <c:spPr>
            <a:noFill/>
            <a:ln>
              <a:solidFill>
                <a:srgbClr val="EE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D200"/>
          </a:solidFill>
          <a:ln w="25400">
            <a:solidFill>
              <a:schemeClr val="tx1">
                <a:lumMod val="95000"/>
                <a:lumOff val="5000"/>
              </a:schemeClr>
            </a:solidFill>
          </a:ln>
          <a:effectLst/>
        </c:spPr>
        <c:dLbl>
          <c:idx val="0"/>
          <c:layout>
            <c:manualLayout>
              <c:x val="-2.5000000000000001E-3"/>
              <c:y val="-0.42537938702175443"/>
            </c:manualLayout>
          </c:layout>
          <c:spPr>
            <a:noFill/>
            <a:ln>
              <a:solidFill>
                <a:srgbClr val="EE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D200"/>
          </a:solidFill>
          <a:ln w="25400">
            <a:solidFill>
              <a:schemeClr val="tx1">
                <a:lumMod val="95000"/>
                <a:lumOff val="5000"/>
              </a:schemeClr>
            </a:solidFill>
          </a:ln>
          <a:effectLst/>
        </c:spPr>
        <c:dLbl>
          <c:idx val="0"/>
          <c:layout>
            <c:manualLayout>
              <c:x val="-5.0000000000000001E-3"/>
              <c:y val="-0.33014519589748104"/>
            </c:manualLayout>
          </c:layout>
          <c:spPr>
            <a:noFill/>
            <a:ln>
              <a:solidFill>
                <a:srgbClr val="EE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D200"/>
          </a:solidFill>
          <a:ln w="25400">
            <a:solidFill>
              <a:schemeClr val="tx1">
                <a:lumMod val="95000"/>
                <a:lumOff val="5000"/>
              </a:schemeClr>
            </a:solidFill>
          </a:ln>
          <a:effectLst/>
        </c:spPr>
        <c:dLbl>
          <c:idx val="0"/>
          <c:layout>
            <c:manualLayout>
              <c:x val="-4.0000000000000042E-2"/>
              <c:y val="-0.48886884777126999"/>
            </c:manualLayout>
          </c:layout>
          <c:spPr>
            <a:noFill/>
            <a:ln>
              <a:solidFill>
                <a:srgbClr val="EE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D200"/>
          </a:solidFill>
          <a:ln w="25400">
            <a:solidFill>
              <a:schemeClr val="tx1">
                <a:lumMod val="95000"/>
                <a:lumOff val="5000"/>
              </a:schemeClr>
            </a:solidFill>
          </a:ln>
          <a:effectLst/>
        </c:spPr>
        <c:dLbl>
          <c:idx val="0"/>
          <c:layout>
            <c:manualLayout>
              <c:x val="-3.7500000000000089E-2"/>
              <c:y val="-0.33014519589748109"/>
            </c:manualLayout>
          </c:layout>
          <c:spPr>
            <a:noFill/>
            <a:ln>
              <a:solidFill>
                <a:srgbClr val="EE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D200"/>
          </a:solidFill>
          <a:ln w="25400">
            <a:solidFill>
              <a:schemeClr val="tx1">
                <a:lumMod val="95000"/>
                <a:lumOff val="5000"/>
              </a:schemeClr>
            </a:solidFill>
          </a:ln>
          <a:effectLst/>
        </c:spPr>
        <c:dLbl>
          <c:idx val="0"/>
          <c:layout>
            <c:manualLayout>
              <c:x val="-5.500000000000009E-2"/>
              <c:y val="-0.46347306347146378"/>
            </c:manualLayout>
          </c:layout>
          <c:spPr>
            <a:noFill/>
            <a:ln>
              <a:solidFill>
                <a:srgbClr val="EE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D200"/>
          </a:solidFill>
          <a:ln w="25400">
            <a:solidFill>
              <a:schemeClr val="tx1">
                <a:lumMod val="95000"/>
                <a:lumOff val="5000"/>
              </a:schemeClr>
            </a:solidFill>
          </a:ln>
          <a:effectLst/>
        </c:spPr>
        <c:dLbl>
          <c:idx val="0"/>
          <c:layout>
            <c:manualLayout>
              <c:x val="-4.5000000000000089E-2"/>
              <c:y val="-0.41903044094680281"/>
            </c:manualLayout>
          </c:layout>
          <c:spPr>
            <a:noFill/>
            <a:ln>
              <a:solidFill>
                <a:srgbClr val="EE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D200"/>
          </a:solidFill>
          <a:ln w="25400">
            <a:solidFill>
              <a:schemeClr val="tx1">
                <a:lumMod val="95000"/>
                <a:lumOff val="5000"/>
              </a:schemeClr>
            </a:solidFill>
          </a:ln>
          <a:effectLst/>
        </c:spPr>
        <c:dLbl>
          <c:idx val="0"/>
          <c:layout>
            <c:manualLayout>
              <c:x val="-7.4999999999999086E-3"/>
              <c:y val="-0.41903044094680281"/>
            </c:manualLayout>
          </c:layout>
          <c:spPr>
            <a:noFill/>
            <a:ln>
              <a:solidFill>
                <a:srgbClr val="EE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D200"/>
          </a:solidFill>
          <a:ln w="25400">
            <a:solidFill>
              <a:schemeClr val="tx1">
                <a:lumMod val="95000"/>
                <a:lumOff val="5000"/>
              </a:schemeClr>
            </a:solidFill>
          </a:ln>
          <a:effectLst/>
        </c:spPr>
        <c:dLbl>
          <c:idx val="0"/>
          <c:layout>
            <c:manualLayout>
              <c:x val="-2.5000000000000001E-2"/>
              <c:y val="-0.29840046552272331"/>
            </c:manualLayout>
          </c:layout>
          <c:spPr>
            <a:noFill/>
            <a:ln>
              <a:solidFill>
                <a:srgbClr val="EE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5.2850000000000001E-2"/>
          <c:y val="6.9838406824467139E-2"/>
          <c:w val="0.82078326771653543"/>
          <c:h val="0.77110999574070704"/>
        </c:manualLayout>
      </c:layout>
      <c:areaChart>
        <c:grouping val="standard"/>
        <c:varyColors val="0"/>
        <c:ser>
          <c:idx val="0"/>
          <c:order val="0"/>
          <c:tx>
            <c:strRef>
              <c:f>Sheet1!$B$56</c:f>
              <c:strCache>
                <c:ptCount val="1"/>
                <c:pt idx="0">
                  <c:v>Total</c:v>
                </c:pt>
              </c:strCache>
            </c:strRef>
          </c:tx>
          <c:spPr>
            <a:solidFill>
              <a:srgbClr val="FFD200"/>
            </a:solidFill>
            <a:ln w="25400">
              <a:solidFill>
                <a:schemeClr val="tx1">
                  <a:lumMod val="95000"/>
                  <a:lumOff val="5000"/>
                </a:schemeClr>
              </a:solidFill>
            </a:ln>
            <a:effectLst/>
          </c:spPr>
          <c:dPt>
            <c:idx val="0"/>
            <c:bubble3D val="0"/>
            <c:extLst>
              <c:ext xmlns:c16="http://schemas.microsoft.com/office/drawing/2014/chart" uri="{C3380CC4-5D6E-409C-BE32-E72D297353CC}">
                <c16:uniqueId val="{00000001-53FC-4816-9FD3-FBF9AE42A005}"/>
              </c:ext>
            </c:extLst>
          </c:dPt>
          <c:dPt>
            <c:idx val="1"/>
            <c:bubble3D val="0"/>
            <c:extLst>
              <c:ext xmlns:c16="http://schemas.microsoft.com/office/drawing/2014/chart" uri="{C3380CC4-5D6E-409C-BE32-E72D297353CC}">
                <c16:uniqueId val="{00000002-53FC-4816-9FD3-FBF9AE42A005}"/>
              </c:ext>
            </c:extLst>
          </c:dPt>
          <c:dPt>
            <c:idx val="2"/>
            <c:bubble3D val="0"/>
            <c:extLst>
              <c:ext xmlns:c16="http://schemas.microsoft.com/office/drawing/2014/chart" uri="{C3380CC4-5D6E-409C-BE32-E72D297353CC}">
                <c16:uniqueId val="{00000003-53FC-4816-9FD3-FBF9AE42A005}"/>
              </c:ext>
            </c:extLst>
          </c:dPt>
          <c:dPt>
            <c:idx val="3"/>
            <c:bubble3D val="0"/>
            <c:extLst>
              <c:ext xmlns:c16="http://schemas.microsoft.com/office/drawing/2014/chart" uri="{C3380CC4-5D6E-409C-BE32-E72D297353CC}">
                <c16:uniqueId val="{00000004-53FC-4816-9FD3-FBF9AE42A005}"/>
              </c:ext>
            </c:extLst>
          </c:dPt>
          <c:dPt>
            <c:idx val="4"/>
            <c:bubble3D val="0"/>
            <c:extLst>
              <c:ext xmlns:c16="http://schemas.microsoft.com/office/drawing/2014/chart" uri="{C3380CC4-5D6E-409C-BE32-E72D297353CC}">
                <c16:uniqueId val="{00000005-53FC-4816-9FD3-FBF9AE42A005}"/>
              </c:ext>
            </c:extLst>
          </c:dPt>
          <c:dPt>
            <c:idx val="5"/>
            <c:bubble3D val="0"/>
            <c:extLst>
              <c:ext xmlns:c16="http://schemas.microsoft.com/office/drawing/2014/chart" uri="{C3380CC4-5D6E-409C-BE32-E72D297353CC}">
                <c16:uniqueId val="{00000006-53FC-4816-9FD3-FBF9AE42A005}"/>
              </c:ext>
            </c:extLst>
          </c:dPt>
          <c:dPt>
            <c:idx val="6"/>
            <c:bubble3D val="0"/>
            <c:extLst>
              <c:ext xmlns:c16="http://schemas.microsoft.com/office/drawing/2014/chart" uri="{C3380CC4-5D6E-409C-BE32-E72D297353CC}">
                <c16:uniqueId val="{00000007-53FC-4816-9FD3-FBF9AE42A005}"/>
              </c:ext>
            </c:extLst>
          </c:dPt>
          <c:dPt>
            <c:idx val="7"/>
            <c:bubble3D val="0"/>
            <c:extLst>
              <c:ext xmlns:c16="http://schemas.microsoft.com/office/drawing/2014/chart" uri="{C3380CC4-5D6E-409C-BE32-E72D297353CC}">
                <c16:uniqueId val="{00000008-53FC-4816-9FD3-FBF9AE42A005}"/>
              </c:ext>
            </c:extLst>
          </c:dPt>
          <c:dPt>
            <c:idx val="8"/>
            <c:bubble3D val="0"/>
            <c:extLst>
              <c:ext xmlns:c16="http://schemas.microsoft.com/office/drawing/2014/chart" uri="{C3380CC4-5D6E-409C-BE32-E72D297353CC}">
                <c16:uniqueId val="{00000009-53FC-4816-9FD3-FBF9AE42A005}"/>
              </c:ext>
            </c:extLst>
          </c:dPt>
          <c:dLbls>
            <c:dLbl>
              <c:idx val="0"/>
              <c:layout>
                <c:manualLayout>
                  <c:x val="9.9999999999999967E-3"/>
                  <c:y val="-0.342843088047384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FC-4816-9FD3-FBF9AE42A005}"/>
                </c:ext>
              </c:extLst>
            </c:dLbl>
            <c:dLbl>
              <c:idx val="1"/>
              <c:layout>
                <c:manualLayout>
                  <c:x val="-2.5000000000000001E-3"/>
                  <c:y val="-0.42537938702175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FC-4816-9FD3-FBF9AE42A005}"/>
                </c:ext>
              </c:extLst>
            </c:dLbl>
            <c:dLbl>
              <c:idx val="2"/>
              <c:layout>
                <c:manualLayout>
                  <c:x val="-5.0000000000000001E-3"/>
                  <c:y val="-0.330145195897481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FC-4816-9FD3-FBF9AE42A005}"/>
                </c:ext>
              </c:extLst>
            </c:dLbl>
            <c:dLbl>
              <c:idx val="3"/>
              <c:layout>
                <c:manualLayout>
                  <c:x val="-4.0000000000000042E-2"/>
                  <c:y val="-0.488868847771269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3FC-4816-9FD3-FBF9AE42A005}"/>
                </c:ext>
              </c:extLst>
            </c:dLbl>
            <c:dLbl>
              <c:idx val="4"/>
              <c:layout>
                <c:manualLayout>
                  <c:x val="-3.7500000000000089E-2"/>
                  <c:y val="-0.330145195897481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3FC-4816-9FD3-FBF9AE42A005}"/>
                </c:ext>
              </c:extLst>
            </c:dLbl>
            <c:dLbl>
              <c:idx val="5"/>
              <c:layout>
                <c:manualLayout>
                  <c:x val="-5.500000000000009E-2"/>
                  <c:y val="-0.463473063471463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3FC-4816-9FD3-FBF9AE42A005}"/>
                </c:ext>
              </c:extLst>
            </c:dLbl>
            <c:dLbl>
              <c:idx val="6"/>
              <c:layout>
                <c:manualLayout>
                  <c:x val="-4.5000000000000089E-2"/>
                  <c:y val="-0.419030440946802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3FC-4816-9FD3-FBF9AE42A005}"/>
                </c:ext>
              </c:extLst>
            </c:dLbl>
            <c:dLbl>
              <c:idx val="7"/>
              <c:layout>
                <c:manualLayout>
                  <c:x val="-7.4999999999999086E-3"/>
                  <c:y val="-0.419030440946802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3FC-4816-9FD3-FBF9AE42A005}"/>
                </c:ext>
              </c:extLst>
            </c:dLbl>
            <c:dLbl>
              <c:idx val="8"/>
              <c:layout>
                <c:manualLayout>
                  <c:x val="-2.5000000000000001E-2"/>
                  <c:y val="-0.29840046552272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3FC-4816-9FD3-FBF9AE42A005}"/>
                </c:ext>
              </c:extLst>
            </c:dLbl>
            <c:spPr>
              <a:noFill/>
              <a:ln>
                <a:solidFill>
                  <a:srgbClr val="EE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Sheet1!$A$57:$A$65</c:f>
              <c:strCache>
                <c:ptCount val="9"/>
                <c:pt idx="0">
                  <c:v>2011</c:v>
                </c:pt>
                <c:pt idx="1">
                  <c:v>2012</c:v>
                </c:pt>
                <c:pt idx="2">
                  <c:v>2014</c:v>
                </c:pt>
                <c:pt idx="3">
                  <c:v>2015</c:v>
                </c:pt>
                <c:pt idx="4">
                  <c:v>2016</c:v>
                </c:pt>
                <c:pt idx="5">
                  <c:v>2017</c:v>
                </c:pt>
                <c:pt idx="6">
                  <c:v>2018</c:v>
                </c:pt>
                <c:pt idx="7">
                  <c:v>2020</c:v>
                </c:pt>
                <c:pt idx="8">
                  <c:v>2022</c:v>
                </c:pt>
              </c:strCache>
            </c:strRef>
          </c:cat>
          <c:val>
            <c:numRef>
              <c:f>Sheet1!$B$57:$B$65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53FC-4816-9FD3-FBF9AE42A005}"/>
            </c:ext>
          </c:extLst>
        </c:ser>
        <c:dLbls>
          <c:showLegendKey val="0"/>
          <c:showVal val="0"/>
          <c:showCatName val="0"/>
          <c:showSerName val="0"/>
          <c:showPercent val="0"/>
          <c:showBubbleSize val="0"/>
        </c:dLbls>
        <c:axId val="279469887"/>
        <c:axId val="1958264527"/>
      </c:areaChart>
      <c:catAx>
        <c:axId val="279469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958264527"/>
        <c:crosses val="autoZero"/>
        <c:auto val="1"/>
        <c:lblAlgn val="ctr"/>
        <c:lblOffset val="100"/>
        <c:noMultiLvlLbl val="0"/>
      </c:catAx>
      <c:valAx>
        <c:axId val="1958264527"/>
        <c:scaling>
          <c:orientation val="minMax"/>
        </c:scaling>
        <c:delete val="1"/>
        <c:axPos val="l"/>
        <c:numFmt formatCode="&quot;$&quot;0.0,&quot;K&quot;" sourceLinked="1"/>
        <c:majorTickMark val="none"/>
        <c:minorTickMark val="none"/>
        <c:tickLblPos val="nextTo"/>
        <c:crossAx val="2794698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[BLINKIT_PROJECT.xlsx]Sheet1!PivotTable6</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3343767542913552"/>
              <c:y val="-3.476190150338381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891083624397335"/>
                  <c:h val="0.17299839648184009"/>
                </c:manualLayout>
              </c15:layout>
            </c:ext>
          </c:extLst>
        </c:dLbl>
      </c:pivotFmt>
      <c:pivotFmt>
        <c:idx val="7"/>
        <c:spPr>
          <a:solidFill>
            <a:schemeClr val="accent6">
              <a:lumMod val="75000"/>
            </a:schemeClr>
          </a:solidFill>
          <a:ln w="19050">
            <a:solidFill>
              <a:schemeClr val="lt1"/>
            </a:solidFill>
          </a:ln>
          <a:effectLst/>
        </c:spPr>
        <c:dLbl>
          <c:idx val="0"/>
          <c:layout>
            <c:manualLayout>
              <c:x val="0.24589772284265116"/>
              <c:y val="7.0737276208854248E-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128884309292243"/>
                  <c:h val="0.17299839648184009"/>
                </c:manualLayout>
              </c15:layout>
            </c:ext>
          </c:extLst>
        </c:dLbl>
      </c:pivotFmt>
      <c:pivotFmt>
        <c:idx val="8"/>
        <c:spPr>
          <a:solidFill>
            <a:srgbClr val="D0AC2C"/>
          </a:solidFill>
          <a:ln w="19050">
            <a:solidFill>
              <a:schemeClr val="lt1"/>
            </a:solidFill>
          </a:ln>
          <a:effectLst/>
        </c:spPr>
        <c:dLbl>
          <c:idx val="0"/>
          <c:layout>
            <c:manualLayout>
              <c:x val="-0.10184513825846968"/>
              <c:y val="-0.1448412562640992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198157910295899"/>
                  <c:h val="0.17299839648184009"/>
                </c:manualLayout>
              </c15:layout>
            </c:ext>
          </c:extLst>
        </c:dLbl>
      </c:pivotFmt>
    </c:pivotFmts>
    <c:plotArea>
      <c:layout>
        <c:manualLayout>
          <c:layoutTarget val="inner"/>
          <c:xMode val="edge"/>
          <c:yMode val="edge"/>
          <c:x val="0.17073105236151928"/>
          <c:y val="0.15933906767850256"/>
          <c:w val="0.65853789527696149"/>
          <c:h val="0.82787612537094191"/>
        </c:manualLayout>
      </c:layout>
      <c:doughnutChart>
        <c:varyColors val="1"/>
        <c:ser>
          <c:idx val="0"/>
          <c:order val="0"/>
          <c:tx>
            <c:strRef>
              <c:f>Sheet1!$B$70</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893E-4292-84BA-87C23B0AB6D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93E-4292-84BA-87C23B0AB6D9}"/>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893E-4292-84BA-87C23B0AB6D9}"/>
              </c:ext>
            </c:extLst>
          </c:dPt>
          <c:dLbls>
            <c:dLbl>
              <c:idx val="0"/>
              <c:layout>
                <c:manualLayout>
                  <c:x val="0.23343767542913552"/>
                  <c:y val="-3.4761901503383812E-2"/>
                </c:manualLayout>
              </c:layout>
              <c:showLegendKey val="0"/>
              <c:showVal val="1"/>
              <c:showCatName val="0"/>
              <c:showSerName val="0"/>
              <c:showPercent val="1"/>
              <c:showBubbleSize val="0"/>
              <c:extLst>
                <c:ext xmlns:c15="http://schemas.microsoft.com/office/drawing/2012/chart" uri="{CE6537A1-D6FC-4f65-9D91-7224C49458BB}">
                  <c15:layout>
                    <c:manualLayout>
                      <c:w val="0.22891083624397335"/>
                      <c:h val="0.17299839648184009"/>
                    </c:manualLayout>
                  </c15:layout>
                </c:ext>
                <c:ext xmlns:c16="http://schemas.microsoft.com/office/drawing/2014/chart" uri="{C3380CC4-5D6E-409C-BE32-E72D297353CC}">
                  <c16:uniqueId val="{00000001-893E-4292-84BA-87C23B0AB6D9}"/>
                </c:ext>
              </c:extLst>
            </c:dLbl>
            <c:dLbl>
              <c:idx val="1"/>
              <c:layout>
                <c:manualLayout>
                  <c:x val="0.24589772284265116"/>
                  <c:y val="7.0737276208854248E-3"/>
                </c:manualLayout>
              </c:layout>
              <c:showLegendKey val="0"/>
              <c:showVal val="1"/>
              <c:showCatName val="0"/>
              <c:showSerName val="0"/>
              <c:showPercent val="1"/>
              <c:showBubbleSize val="0"/>
              <c:extLst>
                <c:ext xmlns:c15="http://schemas.microsoft.com/office/drawing/2012/chart" uri="{CE6537A1-D6FC-4f65-9D91-7224C49458BB}">
                  <c15:layout>
                    <c:manualLayout>
                      <c:w val="0.22128884309292243"/>
                      <c:h val="0.17299839648184009"/>
                    </c:manualLayout>
                  </c15:layout>
                </c:ext>
                <c:ext xmlns:c16="http://schemas.microsoft.com/office/drawing/2014/chart" uri="{C3380CC4-5D6E-409C-BE32-E72D297353CC}">
                  <c16:uniqueId val="{00000003-893E-4292-84BA-87C23B0AB6D9}"/>
                </c:ext>
              </c:extLst>
            </c:dLbl>
            <c:dLbl>
              <c:idx val="2"/>
              <c:layout>
                <c:manualLayout>
                  <c:x val="-0.10184513825846968"/>
                  <c:y val="-0.14484125626409922"/>
                </c:manualLayout>
              </c:layout>
              <c:showLegendKey val="0"/>
              <c:showVal val="1"/>
              <c:showCatName val="0"/>
              <c:showSerName val="0"/>
              <c:showPercent val="1"/>
              <c:showBubbleSize val="0"/>
              <c:extLst>
                <c:ext xmlns:c15="http://schemas.microsoft.com/office/drawing/2012/chart" uri="{CE6537A1-D6FC-4f65-9D91-7224C49458BB}">
                  <c15:layout>
                    <c:manualLayout>
                      <c:w val="0.22198157910295899"/>
                      <c:h val="0.17299839648184009"/>
                    </c:manualLayout>
                  </c15:layout>
                </c:ext>
                <c:ext xmlns:c16="http://schemas.microsoft.com/office/drawing/2014/chart" uri="{C3380CC4-5D6E-409C-BE32-E72D297353CC}">
                  <c16:uniqueId val="{00000005-893E-4292-84BA-87C23B0AB6D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Sheet1!$A$71:$A$73</c:f>
              <c:strCache>
                <c:ptCount val="3"/>
                <c:pt idx="0">
                  <c:v>High</c:v>
                </c:pt>
                <c:pt idx="1">
                  <c:v>Medium</c:v>
                </c:pt>
                <c:pt idx="2">
                  <c:v>Small</c:v>
                </c:pt>
              </c:strCache>
            </c:strRef>
          </c:cat>
          <c:val>
            <c:numRef>
              <c:f>Sheet1!$B$71:$B$73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93E-4292-84BA-87C23B0AB6D9}"/>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[BLINKIT_PROJECT.xlsx]Sheet1!PivotTable8</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w="2540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030711963526534"/>
                  <c:h val="0.14892243160591784"/>
                </c:manualLayout>
              </c15:layout>
            </c:ext>
          </c:extLst>
        </c:dLbl>
      </c:pivotFmt>
      <c:pivotFmt>
        <c:idx val="4"/>
        <c:spPr>
          <a:solidFill>
            <a:schemeClr val="accent2">
              <a:lumMod val="75000"/>
            </a:schemeClr>
          </a:solidFill>
          <a:ln w="2540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63041763653497"/>
                  <c:h val="0.14892243160591784"/>
                </c:manualLayout>
              </c15:layout>
            </c:ext>
          </c:extLst>
        </c:dLbl>
      </c:pivotFmt>
      <c:pivotFmt>
        <c:idx val="5"/>
        <c:spPr>
          <a:solidFill>
            <a:schemeClr val="accent2">
              <a:lumMod val="75000"/>
            </a:schemeClr>
          </a:solidFill>
          <a:ln w="2540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38477963949748"/>
                  <c:h val="0.14892243160591784"/>
                </c:manualLayout>
              </c15:layout>
            </c:ext>
          </c:extLst>
        </c:dLbl>
      </c:pivotFmt>
      <c:pivotFmt>
        <c:idx val="6"/>
        <c:spPr>
          <a:solidFill>
            <a:schemeClr val="accent2">
              <a:lumMod val="75000"/>
            </a:schemeClr>
          </a:solidFill>
          <a:ln w="2540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38477963949748"/>
                  <c:h val="0.14892243160591784"/>
                </c:manualLayout>
              </c15:layout>
            </c:ext>
          </c:extLst>
        </c:dLbl>
      </c:pivotFmt>
    </c:pivotFmts>
    <c:plotArea>
      <c:layout/>
      <c:barChart>
        <c:barDir val="bar"/>
        <c:grouping val="clustered"/>
        <c:varyColors val="0"/>
        <c:ser>
          <c:idx val="0"/>
          <c:order val="0"/>
          <c:tx>
            <c:strRef>
              <c:f>Sheet1!$B$105</c:f>
              <c:strCache>
                <c:ptCount val="1"/>
                <c:pt idx="0">
                  <c:v>Total</c:v>
                </c:pt>
              </c:strCache>
            </c:strRef>
          </c:tx>
          <c:spPr>
            <a:solidFill>
              <a:schemeClr val="accent2">
                <a:lumMod val="75000"/>
              </a:schemeClr>
            </a:solidFill>
            <a:ln w="25400">
              <a:solidFill>
                <a:schemeClr val="tx1"/>
              </a:solidFill>
            </a:ln>
            <a:effectLst/>
          </c:spPr>
          <c:invertIfNegative val="0"/>
          <c:dPt>
            <c:idx val="0"/>
            <c:invertIfNegative val="0"/>
            <c:bubble3D val="0"/>
            <c:spPr>
              <a:solidFill>
                <a:schemeClr val="accent2">
                  <a:lumMod val="75000"/>
                </a:schemeClr>
              </a:solidFill>
              <a:ln w="25400">
                <a:solidFill>
                  <a:schemeClr val="tx1"/>
                </a:solidFill>
              </a:ln>
              <a:effectLst/>
            </c:spPr>
            <c:extLst>
              <c:ext xmlns:c16="http://schemas.microsoft.com/office/drawing/2014/chart" uri="{C3380CC4-5D6E-409C-BE32-E72D297353CC}">
                <c16:uniqueId val="{00000004-E9A1-46DA-946F-32ED2D186D90}"/>
              </c:ext>
            </c:extLst>
          </c:dPt>
          <c:dPt>
            <c:idx val="1"/>
            <c:invertIfNegative val="0"/>
            <c:bubble3D val="0"/>
            <c:spPr>
              <a:solidFill>
                <a:schemeClr val="accent2">
                  <a:lumMod val="75000"/>
                </a:schemeClr>
              </a:solidFill>
              <a:ln w="25400">
                <a:solidFill>
                  <a:schemeClr val="tx1"/>
                </a:solidFill>
              </a:ln>
              <a:effectLst/>
            </c:spPr>
            <c:extLst>
              <c:ext xmlns:c16="http://schemas.microsoft.com/office/drawing/2014/chart" uri="{C3380CC4-5D6E-409C-BE32-E72D297353CC}">
                <c16:uniqueId val="{00000003-E9A1-46DA-946F-32ED2D186D90}"/>
              </c:ext>
            </c:extLst>
          </c:dPt>
          <c:dPt>
            <c:idx val="2"/>
            <c:invertIfNegative val="0"/>
            <c:bubble3D val="0"/>
            <c:spPr>
              <a:solidFill>
                <a:schemeClr val="accent2">
                  <a:lumMod val="75000"/>
                </a:schemeClr>
              </a:solidFill>
              <a:ln w="25400">
                <a:solidFill>
                  <a:schemeClr val="tx1"/>
                </a:solidFill>
              </a:ln>
              <a:effectLst/>
            </c:spPr>
            <c:extLst>
              <c:ext xmlns:c16="http://schemas.microsoft.com/office/drawing/2014/chart" uri="{C3380CC4-5D6E-409C-BE32-E72D297353CC}">
                <c16:uniqueId val="{00000001-E9A1-46DA-946F-32ED2D186D90}"/>
              </c:ext>
            </c:extLst>
          </c:dPt>
          <c:dPt>
            <c:idx val="3"/>
            <c:invertIfNegative val="0"/>
            <c:bubble3D val="0"/>
            <c:spPr>
              <a:solidFill>
                <a:schemeClr val="accent2">
                  <a:lumMod val="75000"/>
                </a:schemeClr>
              </a:solidFill>
              <a:ln w="25400">
                <a:solidFill>
                  <a:schemeClr val="tx1"/>
                </a:solidFill>
              </a:ln>
              <a:effectLst/>
            </c:spPr>
            <c:extLst>
              <c:ext xmlns:c16="http://schemas.microsoft.com/office/drawing/2014/chart" uri="{C3380CC4-5D6E-409C-BE32-E72D297353CC}">
                <c16:uniqueId val="{00000002-E9A1-46DA-946F-32ED2D186D90}"/>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8138477963949748"/>
                      <c:h val="0.14892243160591784"/>
                    </c:manualLayout>
                  </c15:layout>
                </c:ext>
                <c:ext xmlns:c16="http://schemas.microsoft.com/office/drawing/2014/chart" uri="{C3380CC4-5D6E-409C-BE32-E72D297353CC}">
                  <c16:uniqueId val="{00000004-E9A1-46DA-946F-32ED2D186D90}"/>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8138477963949748"/>
                      <c:h val="0.14892243160591784"/>
                    </c:manualLayout>
                  </c15:layout>
                </c:ext>
                <c:ext xmlns:c16="http://schemas.microsoft.com/office/drawing/2014/chart" uri="{C3380CC4-5D6E-409C-BE32-E72D297353CC}">
                  <c16:uniqueId val="{00000003-E9A1-46DA-946F-32ED2D186D90}"/>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2030711963526534"/>
                      <c:h val="0.14892243160591784"/>
                    </c:manualLayout>
                  </c15:layout>
                </c:ext>
                <c:ext xmlns:c16="http://schemas.microsoft.com/office/drawing/2014/chart" uri="{C3380CC4-5D6E-409C-BE32-E72D297353CC}">
                  <c16:uniqueId val="{00000001-E9A1-46DA-946F-32ED2D186D90}"/>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3863041763653497"/>
                      <c:h val="0.14892243160591784"/>
                    </c:manualLayout>
                  </c15:layout>
                </c:ext>
                <c:ext xmlns:c16="http://schemas.microsoft.com/office/drawing/2014/chart" uri="{C3380CC4-5D6E-409C-BE32-E72D297353CC}">
                  <c16:uniqueId val="{00000002-E9A1-46DA-946F-32ED2D186D9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Sheet1!$A$106:$A$109</c:f>
              <c:strCache>
                <c:ptCount val="4"/>
                <c:pt idx="0">
                  <c:v>Grocery Store</c:v>
                </c:pt>
                <c:pt idx="1">
                  <c:v>Supermarket Type3</c:v>
                </c:pt>
                <c:pt idx="2">
                  <c:v>Supermarket Type2</c:v>
                </c:pt>
                <c:pt idx="3">
                  <c:v>Supermarket Type1</c:v>
                </c:pt>
              </c:strCache>
            </c:strRef>
          </c:cat>
          <c:val>
            <c:numRef>
              <c:f>Sheet1!$B$106:$B$109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9A1-46DA-946F-32ED2D186D90}"/>
            </c:ext>
          </c:extLst>
        </c:ser>
        <c:dLbls>
          <c:showLegendKey val="0"/>
          <c:showVal val="0"/>
          <c:showCatName val="0"/>
          <c:showSerName val="0"/>
          <c:showPercent val="0"/>
          <c:showBubbleSize val="0"/>
        </c:dLbls>
        <c:gapWidth val="60"/>
        <c:axId val="283652911"/>
        <c:axId val="283653871"/>
      </c:barChart>
      <c:catAx>
        <c:axId val="28365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653871"/>
        <c:crosses val="autoZero"/>
        <c:auto val="1"/>
        <c:lblAlgn val="ctr"/>
        <c:lblOffset val="100"/>
        <c:noMultiLvlLbl val="0"/>
      </c:catAx>
      <c:valAx>
        <c:axId val="283653871"/>
        <c:scaling>
          <c:orientation val="minMax"/>
        </c:scaling>
        <c:delete val="1"/>
        <c:axPos val="b"/>
        <c:numFmt formatCode="&quot;$&quot;0.0,&quot;K&quot;" sourceLinked="1"/>
        <c:majorTickMark val="none"/>
        <c:minorTickMark val="none"/>
        <c:tickLblPos val="nextTo"/>
        <c:crossAx val="28365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[BLINKIT_PROJECT.xlsx]Sheet1!PivotTable9</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Sheet1!$B$114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Sheet1!$A$115:$A$118</c:f>
              <c:strCache>
                <c:ptCount val="4"/>
                <c:pt idx="0">
                  <c:v>Grocery Store</c:v>
                </c:pt>
                <c:pt idx="1">
                  <c:v>Supermarket Type3</c:v>
                </c:pt>
                <c:pt idx="2">
                  <c:v>Supermarket Type2</c:v>
                </c:pt>
                <c:pt idx="3">
                  <c:v>Supermarket Type1</c:v>
                </c:pt>
              </c:strCache>
            </c:strRef>
          </c:cat>
          <c:val>
            <c:numRef>
              <c:f>Sheet1!$B$115:$B$118</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D97-41BC-BBAC-B6C51F0EE860}"/>
            </c:ext>
          </c:extLst>
        </c:ser>
        <c:dLbls>
          <c:dLblPos val="outEnd"/>
          <c:showLegendKey val="0"/>
          <c:showVal val="1"/>
          <c:showCatName val="0"/>
          <c:showSerName val="0"/>
          <c:showPercent val="0"/>
          <c:showBubbleSize val="0"/>
        </c:dLbls>
        <c:gapWidth val="60"/>
        <c:axId val="319235247"/>
        <c:axId val="319239567"/>
      </c:barChart>
      <c:catAx>
        <c:axId val="319235247"/>
        <c:scaling>
          <c:orientation val="minMax"/>
        </c:scaling>
        <c:delete val="1"/>
        <c:axPos val="l"/>
        <c:numFmt formatCode="General" sourceLinked="1"/>
        <c:majorTickMark val="none"/>
        <c:minorTickMark val="none"/>
        <c:tickLblPos val="nextTo"/>
        <c:crossAx val="319239567"/>
        <c:crosses val="autoZero"/>
        <c:auto val="1"/>
        <c:lblAlgn val="ctr"/>
        <c:lblOffset val="100"/>
        <c:noMultiLvlLbl val="0"/>
      </c:catAx>
      <c:valAx>
        <c:axId val="319239567"/>
        <c:scaling>
          <c:orientation val="minMax"/>
        </c:scaling>
        <c:delete val="1"/>
        <c:axPos val="b"/>
        <c:numFmt formatCode="\$0" sourceLinked="1"/>
        <c:majorTickMark val="none"/>
        <c:minorTickMark val="none"/>
        <c:tickLblPos val="nextTo"/>
        <c:crossAx val="31923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[BLINKIT_PROJECT.xlsx]Sheet1!PivotTable11</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95539179134661E-2"/>
          <c:y val="0.20996198742304326"/>
          <c:w val="0.69246900895983754"/>
          <c:h val="0.72776834793275413"/>
        </c:manualLayout>
      </c:layout>
      <c:barChart>
        <c:barDir val="bar"/>
        <c:grouping val="clustered"/>
        <c:varyColors val="0"/>
        <c:ser>
          <c:idx val="0"/>
          <c:order val="0"/>
          <c:tx>
            <c:strRef>
              <c:f>Sheet1!$B$124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Sheet1!$A$125:$A$128</c:f>
              <c:strCache>
                <c:ptCount val="4"/>
                <c:pt idx="0">
                  <c:v>Grocery Store</c:v>
                </c:pt>
                <c:pt idx="1">
                  <c:v>Supermarket Type3</c:v>
                </c:pt>
                <c:pt idx="2">
                  <c:v>Supermarket Type2</c:v>
                </c:pt>
                <c:pt idx="3">
                  <c:v>Supermarket Type1</c:v>
                </c:pt>
              </c:strCache>
            </c:strRef>
          </c:cat>
          <c:val>
            <c:numRef>
              <c:f>Sheet1!$B$125:$B$128</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74B-45AC-AF86-CCA36B0D0018}"/>
            </c:ext>
          </c:extLst>
        </c:ser>
        <c:dLbls>
          <c:dLblPos val="outEnd"/>
          <c:showLegendKey val="0"/>
          <c:showVal val="1"/>
          <c:showCatName val="0"/>
          <c:showSerName val="0"/>
          <c:showPercent val="0"/>
          <c:showBubbleSize val="0"/>
        </c:dLbls>
        <c:gapWidth val="62"/>
        <c:axId val="149581983"/>
        <c:axId val="149580063"/>
      </c:barChart>
      <c:catAx>
        <c:axId val="149581983"/>
        <c:scaling>
          <c:orientation val="minMax"/>
        </c:scaling>
        <c:delete val="1"/>
        <c:axPos val="l"/>
        <c:numFmt formatCode="General" sourceLinked="1"/>
        <c:majorTickMark val="none"/>
        <c:minorTickMark val="none"/>
        <c:tickLblPos val="nextTo"/>
        <c:crossAx val="149580063"/>
        <c:crosses val="autoZero"/>
        <c:auto val="1"/>
        <c:lblAlgn val="ctr"/>
        <c:lblOffset val="100"/>
        <c:noMultiLvlLbl val="0"/>
      </c:catAx>
      <c:valAx>
        <c:axId val="149580063"/>
        <c:scaling>
          <c:orientation val="minMax"/>
        </c:scaling>
        <c:delete val="1"/>
        <c:axPos val="b"/>
        <c:numFmt formatCode="0" sourceLinked="1"/>
        <c:majorTickMark val="none"/>
        <c:minorTickMark val="none"/>
        <c:tickLblPos val="nextTo"/>
        <c:crossAx val="14958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D29AA2DE-0398-4DA7-9C44-A7A5CC861432}">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D29AA2DE-0398-4DA7-9C44-A7A5CC861432}">
          <cx:tx>
            <cx:txData>
              <cx:f>_xlchart.v2.4</cx:f>
              <cx:v>SALES</cx:v>
            </cx:txData>
          </cx:tx>
          <cx:dataPt idx="0">
            <cx:spPr>
              <a:solidFill>
                <a:srgbClr val="D0AC2C"/>
              </a:solidFill>
            </cx:spPr>
          </cx:dataPt>
          <cx:dataPt idx="1">
            <cx:spPr>
              <a:solidFill>
                <a:srgbClr val="FFD2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1!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483268</xdr:colOff>
      <xdr:row>1</xdr:row>
      <xdr:rowOff>12434</xdr:rowOff>
    </xdr:from>
    <xdr:to>
      <xdr:col>8</xdr:col>
      <xdr:colOff>300388</xdr:colOff>
      <xdr:row>7</xdr:row>
      <xdr:rowOff>60559</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9E1ECD25-664B-C1CB-3344-7D9E9F7AEB0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336005" y="212960"/>
              <a:ext cx="1832409" cy="1281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186690</xdr:colOff>
      <xdr:row>11</xdr:row>
      <xdr:rowOff>15240</xdr:rowOff>
    </xdr:from>
    <xdr:to>
      <xdr:col>3</xdr:col>
      <xdr:colOff>1097280</xdr:colOff>
      <xdr:row>17</xdr:row>
      <xdr:rowOff>144780</xdr:rowOff>
    </xdr:to>
    <xdr:graphicFrame macro="">
      <xdr:nvGraphicFramePr>
        <xdr:cNvPr id="3" name="Chart 2">
          <a:extLst>
            <a:ext uri="{FF2B5EF4-FFF2-40B4-BE49-F238E27FC236}">
              <a16:creationId xmlns:a16="http://schemas.microsoft.com/office/drawing/2014/main" id="{A7845958-71F2-FDB4-2A37-E1D120B76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53346</xdr:colOff>
      <xdr:row>21</xdr:row>
      <xdr:rowOff>30480</xdr:rowOff>
    </xdr:from>
    <xdr:to>
      <xdr:col>6</xdr:col>
      <xdr:colOff>228600</xdr:colOff>
      <xdr:row>28</xdr:row>
      <xdr:rowOff>76200</xdr:rowOff>
    </xdr:to>
    <xdr:graphicFrame macro="">
      <xdr:nvGraphicFramePr>
        <xdr:cNvPr id="4" name="Chart 3">
          <a:extLst>
            <a:ext uri="{FF2B5EF4-FFF2-40B4-BE49-F238E27FC236}">
              <a16:creationId xmlns:a16="http://schemas.microsoft.com/office/drawing/2014/main" id="{D9965001-D5C9-8DAB-933D-47D140462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250659</xdr:colOff>
      <xdr:row>35</xdr:row>
      <xdr:rowOff>142373</xdr:rowOff>
    </xdr:from>
    <xdr:to>
      <xdr:col>7</xdr:col>
      <xdr:colOff>551448</xdr:colOff>
      <xdr:row>49</xdr:row>
      <xdr:rowOff>78205</xdr:rowOff>
    </xdr:to>
    <xdr:graphicFrame macro="">
      <xdr:nvGraphicFramePr>
        <xdr:cNvPr id="5" name="Chart 4">
          <a:extLst>
            <a:ext uri="{FF2B5EF4-FFF2-40B4-BE49-F238E27FC236}">
              <a16:creationId xmlns:a16="http://schemas.microsoft.com/office/drawing/2014/main" id="{CE582B12-6A73-0005-5C82-FC3A29093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55146</xdr:colOff>
      <xdr:row>55</xdr:row>
      <xdr:rowOff>70184</xdr:rowOff>
    </xdr:from>
    <xdr:to>
      <xdr:col>6</xdr:col>
      <xdr:colOff>531395</xdr:colOff>
      <xdr:row>64</xdr:row>
      <xdr:rowOff>78205</xdr:rowOff>
    </xdr:to>
    <xdr:graphicFrame macro="">
      <xdr:nvGraphicFramePr>
        <xdr:cNvPr id="6" name="Chart 5">
          <a:extLst>
            <a:ext uri="{FF2B5EF4-FFF2-40B4-BE49-F238E27FC236}">
              <a16:creationId xmlns:a16="http://schemas.microsoft.com/office/drawing/2014/main" id="{703C2063-7FBF-BB2D-41F5-FBF28BAD2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140369</xdr:colOff>
      <xdr:row>69</xdr:row>
      <xdr:rowOff>10026</xdr:rowOff>
    </xdr:from>
    <xdr:to>
      <xdr:col>6</xdr:col>
      <xdr:colOff>260685</xdr:colOff>
      <xdr:row>77</xdr:row>
      <xdr:rowOff>60159</xdr:rowOff>
    </xdr:to>
    <xdr:graphicFrame macro="">
      <xdr:nvGraphicFramePr>
        <xdr:cNvPr id="7" name="Chart 6">
          <a:extLst>
            <a:ext uri="{FF2B5EF4-FFF2-40B4-BE49-F238E27FC236}">
              <a16:creationId xmlns:a16="http://schemas.microsoft.com/office/drawing/2014/main" id="{EA07C628-B260-1DB3-9025-5B5DF8801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210553</xdr:colOff>
      <xdr:row>87</xdr:row>
      <xdr:rowOff>170447</xdr:rowOff>
    </xdr:from>
    <xdr:to>
      <xdr:col>5</xdr:col>
      <xdr:colOff>441158</xdr:colOff>
      <xdr:row>98</xdr:row>
      <xdr:rowOff>153402</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4C6117FF-E777-989F-D712-396C754BBC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28813" y="17658347"/>
              <a:ext cx="3773905" cy="21622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75198</xdr:colOff>
      <xdr:row>104</xdr:row>
      <xdr:rowOff>20053</xdr:rowOff>
    </xdr:from>
    <xdr:to>
      <xdr:col>4</xdr:col>
      <xdr:colOff>401053</xdr:colOff>
      <xdr:row>109</xdr:row>
      <xdr:rowOff>160421</xdr:rowOff>
    </xdr:to>
    <xdr:graphicFrame macro="">
      <xdr:nvGraphicFramePr>
        <xdr:cNvPr id="12" name="Chart 11">
          <a:extLst>
            <a:ext uri="{FF2B5EF4-FFF2-40B4-BE49-F238E27FC236}">
              <a16:creationId xmlns:a16="http://schemas.microsoft.com/office/drawing/2014/main" id="{2A0A1F38-CC48-5BDE-2DC7-C112CE262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170449</xdr:colOff>
      <xdr:row>112</xdr:row>
      <xdr:rowOff>190500</xdr:rowOff>
    </xdr:from>
    <xdr:to>
      <xdr:col>5</xdr:col>
      <xdr:colOff>70185</xdr:colOff>
      <xdr:row>120</xdr:row>
      <xdr:rowOff>8020</xdr:rowOff>
    </xdr:to>
    <xdr:graphicFrame macro="">
      <xdr:nvGraphicFramePr>
        <xdr:cNvPr id="13" name="Chart 12">
          <a:extLst>
            <a:ext uri="{FF2B5EF4-FFF2-40B4-BE49-F238E27FC236}">
              <a16:creationId xmlns:a16="http://schemas.microsoft.com/office/drawing/2014/main" id="{BCEA45C0-A5CD-363E-C3EA-1D612472F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205540</xdr:colOff>
      <xdr:row>123</xdr:row>
      <xdr:rowOff>0</xdr:rowOff>
    </xdr:from>
    <xdr:to>
      <xdr:col>4</xdr:col>
      <xdr:colOff>70185</xdr:colOff>
      <xdr:row>130</xdr:row>
      <xdr:rowOff>18047</xdr:rowOff>
    </xdr:to>
    <xdr:graphicFrame macro="">
      <xdr:nvGraphicFramePr>
        <xdr:cNvPr id="14" name="Chart 13">
          <a:extLst>
            <a:ext uri="{FF2B5EF4-FFF2-40B4-BE49-F238E27FC236}">
              <a16:creationId xmlns:a16="http://schemas.microsoft.com/office/drawing/2014/main" id="{CB9BD9CF-4563-8E2F-E665-026127FF92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355332</xdr:colOff>
      <xdr:row>109</xdr:row>
      <xdr:rowOff>176463</xdr:rowOff>
    </xdr:from>
    <xdr:to>
      <xdr:col>10</xdr:col>
      <xdr:colOff>168843</xdr:colOff>
      <xdr:row>123</xdr:row>
      <xdr:rowOff>4512</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B23B3578-CEDB-9A15-5ECB-FCBBDD8F0F2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551595" y="22414831"/>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438752</xdr:colOff>
      <xdr:row>35</xdr:row>
      <xdr:rowOff>125129</xdr:rowOff>
    </xdr:from>
    <xdr:to>
      <xdr:col>11</xdr:col>
      <xdr:colOff>252262</xdr:colOff>
      <xdr:row>49</xdr:row>
      <xdr:rowOff>13335</xdr:rowOff>
    </xdr:to>
    <mc:AlternateContent xmlns:mc="http://schemas.openxmlformats.org/markup-compatibility/2006" xmlns:a14="http://schemas.microsoft.com/office/drawing/2010/main">
      <mc:Choice Requires="a14">
        <xdr:graphicFrame macro="">
          <xdr:nvGraphicFramePr>
            <xdr:cNvPr id="19" name="Item Type">
              <a:extLst>
                <a:ext uri="{FF2B5EF4-FFF2-40B4-BE49-F238E27FC236}">
                  <a16:creationId xmlns:a16="http://schemas.microsoft.com/office/drawing/2014/main" id="{2E0903D8-23EB-6C9B-6AD7-15E6C41B41F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306778" y="7313997"/>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390330</xdr:colOff>
      <xdr:row>1</xdr:row>
      <xdr:rowOff>30636</xdr:rowOff>
    </xdr:from>
    <xdr:to>
      <xdr:col>24</xdr:col>
      <xdr:colOff>447523</xdr:colOff>
      <xdr:row>39</xdr:row>
      <xdr:rowOff>0</xdr:rowOff>
    </xdr:to>
    <xdr:sp macro="" textlink="">
      <xdr:nvSpPr>
        <xdr:cNvPr id="2" name="Rectangle: Rounded Corners 1">
          <a:extLst>
            <a:ext uri="{FF2B5EF4-FFF2-40B4-BE49-F238E27FC236}">
              <a16:creationId xmlns:a16="http://schemas.microsoft.com/office/drawing/2014/main" id="{898DC84C-E470-3377-C4E9-F874AB39466F}"/>
            </a:ext>
          </a:extLst>
        </xdr:cNvPr>
        <xdr:cNvSpPr/>
      </xdr:nvSpPr>
      <xdr:spPr>
        <a:xfrm>
          <a:off x="390330" y="233836"/>
          <a:ext cx="16211593" cy="7690964"/>
        </a:xfrm>
        <a:prstGeom prst="roundRect">
          <a:avLst>
            <a:gd name="adj" fmla="val 180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471390</xdr:colOff>
      <xdr:row>1</xdr:row>
      <xdr:rowOff>130253</xdr:rowOff>
    </xdr:from>
    <xdr:to>
      <xdr:col>3</xdr:col>
      <xdr:colOff>443491</xdr:colOff>
      <xdr:row>38</xdr:row>
      <xdr:rowOff>54706</xdr:rowOff>
    </xdr:to>
    <xdr:sp macro="" textlink="">
      <xdr:nvSpPr>
        <xdr:cNvPr id="3" name="Rectangle: Top Corners Rounded 2">
          <a:extLst>
            <a:ext uri="{FF2B5EF4-FFF2-40B4-BE49-F238E27FC236}">
              <a16:creationId xmlns:a16="http://schemas.microsoft.com/office/drawing/2014/main" id="{D5A980F9-82B3-D961-ED88-A3028067C69A}"/>
            </a:ext>
          </a:extLst>
        </xdr:cNvPr>
        <xdr:cNvSpPr/>
      </xdr:nvSpPr>
      <xdr:spPr>
        <a:xfrm rot="16200000">
          <a:off x="-2254336" y="3059179"/>
          <a:ext cx="7442853" cy="1991401"/>
        </a:xfrm>
        <a:prstGeom prst="round2SameRect">
          <a:avLst>
            <a:gd name="adj1" fmla="val 24562"/>
            <a:gd name="adj2" fmla="val 0"/>
          </a:avLst>
        </a:prstGeom>
        <a:solidFill>
          <a:srgbClr val="FFD200"/>
        </a:solidFill>
        <a:effectLst>
          <a:glow rad="76200">
            <a:schemeClr val="tx1">
              <a:lumMod val="95000"/>
              <a:lumOff val="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157237</xdr:colOff>
      <xdr:row>2</xdr:row>
      <xdr:rowOff>122405</xdr:rowOff>
    </xdr:from>
    <xdr:to>
      <xdr:col>3</xdr:col>
      <xdr:colOff>208936</xdr:colOff>
      <xdr:row>4</xdr:row>
      <xdr:rowOff>122405</xdr:rowOff>
    </xdr:to>
    <xdr:sp macro="" textlink="">
      <xdr:nvSpPr>
        <xdr:cNvPr id="4" name="TextBox 3">
          <a:extLst>
            <a:ext uri="{FF2B5EF4-FFF2-40B4-BE49-F238E27FC236}">
              <a16:creationId xmlns:a16="http://schemas.microsoft.com/office/drawing/2014/main" id="{1BB6A148-F658-D1EE-DFF4-44D7DA1F0244}"/>
            </a:ext>
          </a:extLst>
        </xdr:cNvPr>
        <xdr:cNvSpPr txBox="1"/>
      </xdr:nvSpPr>
      <xdr:spPr>
        <a:xfrm>
          <a:off x="833205" y="515695"/>
          <a:ext cx="1403634" cy="393291"/>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600" b="1">
              <a:latin typeface="Segoe UI Black" panose="020B0A02040204020203" pitchFamily="34" charset="0"/>
              <a:ea typeface="Segoe UI Black" panose="020B0A02040204020203" pitchFamily="34" charset="0"/>
            </a:rPr>
            <a:t>blink</a:t>
          </a:r>
          <a:r>
            <a:rPr lang="en-IN" sz="2600" b="1">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616857</xdr:colOff>
      <xdr:row>4</xdr:row>
      <xdr:rowOff>169333</xdr:rowOff>
    </xdr:from>
    <xdr:to>
      <xdr:col>3</xdr:col>
      <xdr:colOff>329380</xdr:colOff>
      <xdr:row>5</xdr:row>
      <xdr:rowOff>146749</xdr:rowOff>
    </xdr:to>
    <xdr:sp macro="" textlink="">
      <xdr:nvSpPr>
        <xdr:cNvPr id="7" name="TextBox 6">
          <a:extLst>
            <a:ext uri="{FF2B5EF4-FFF2-40B4-BE49-F238E27FC236}">
              <a16:creationId xmlns:a16="http://schemas.microsoft.com/office/drawing/2014/main" id="{BBFB8221-59C1-461B-A54B-F03FA35CD87B}"/>
            </a:ext>
          </a:extLst>
        </xdr:cNvPr>
        <xdr:cNvSpPr txBox="1"/>
      </xdr:nvSpPr>
      <xdr:spPr>
        <a:xfrm>
          <a:off x="616857" y="955914"/>
          <a:ext cx="1718304" cy="174061"/>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latin typeface="Segoe UI Black" panose="020B0A02040204020203" pitchFamily="34" charset="0"/>
              <a:ea typeface="Segoe UI Black" panose="020B0A02040204020203" pitchFamily="34" charset="0"/>
            </a:rPr>
            <a:t>India's Last Minute App</a:t>
          </a:r>
          <a:endParaRPr lang="en-IN" sz="1000" b="1">
            <a:solidFill>
              <a:srgbClr val="00B050"/>
            </a:solidFill>
            <a:latin typeface="Segoe UI Black" panose="020B0A02040204020203" pitchFamily="34" charset="0"/>
            <a:ea typeface="Segoe UI Black" panose="020B0A02040204020203" pitchFamily="34" charset="0"/>
          </a:endParaRPr>
        </a:p>
      </xdr:txBody>
    </xdr:sp>
    <xdr:clientData/>
  </xdr:twoCellAnchor>
  <xdr:twoCellAnchor>
    <xdr:from>
      <xdr:col>3</xdr:col>
      <xdr:colOff>633518</xdr:colOff>
      <xdr:row>1</xdr:row>
      <xdr:rowOff>160757</xdr:rowOff>
    </xdr:from>
    <xdr:to>
      <xdr:col>9</xdr:col>
      <xdr:colOff>528483</xdr:colOff>
      <xdr:row>6</xdr:row>
      <xdr:rowOff>169334</xdr:rowOff>
    </xdr:to>
    <xdr:sp macro="" textlink="">
      <xdr:nvSpPr>
        <xdr:cNvPr id="9" name="Rectangle: Rounded Corners 8">
          <a:extLst>
            <a:ext uri="{FF2B5EF4-FFF2-40B4-BE49-F238E27FC236}">
              <a16:creationId xmlns:a16="http://schemas.microsoft.com/office/drawing/2014/main" id="{A875EA94-991F-20E9-C91E-F7E177D91EC8}"/>
            </a:ext>
          </a:extLst>
        </xdr:cNvPr>
        <xdr:cNvSpPr/>
      </xdr:nvSpPr>
      <xdr:spPr>
        <a:xfrm>
          <a:off x="2661421" y="357402"/>
          <a:ext cx="3950772" cy="991803"/>
        </a:xfrm>
        <a:prstGeom prst="roundRect">
          <a:avLst>
            <a:gd name="adj" fmla="val 30725"/>
          </a:avLst>
        </a:prstGeom>
        <a:gradFill flip="none" rotWithShape="1">
          <a:gsLst>
            <a:gs pos="8000">
              <a:srgbClr val="FFFF00"/>
            </a:gs>
            <a:gs pos="37000">
              <a:schemeClr val="accent6">
                <a:lumMod val="75000"/>
                <a:alpha val="55000"/>
              </a:schemeClr>
            </a:gs>
            <a:gs pos="100000">
              <a:srgbClr val="92D050">
                <a:alpha val="80000"/>
              </a:srgbClr>
            </a:gs>
          </a:gsLst>
          <a:lin ang="0" scaled="0"/>
          <a:tileRect/>
        </a:gradFill>
        <a:ln>
          <a:noFill/>
        </a:ln>
        <a:effectLst>
          <a:glow rad="63500">
            <a:schemeClr val="accent3">
              <a:satMod val="175000"/>
              <a:alpha val="40000"/>
            </a:schemeClr>
          </a:glow>
          <a:outerShdw blurRad="50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399668</xdr:colOff>
      <xdr:row>7</xdr:row>
      <xdr:rowOff>162736</xdr:rowOff>
    </xdr:from>
    <xdr:to>
      <xdr:col>16</xdr:col>
      <xdr:colOff>49161</xdr:colOff>
      <xdr:row>13</xdr:row>
      <xdr:rowOff>60477</xdr:rowOff>
    </xdr:to>
    <xdr:sp macro="" textlink="">
      <xdr:nvSpPr>
        <xdr:cNvPr id="13" name="Rectangle: Rounded Corners 12">
          <a:extLst>
            <a:ext uri="{FF2B5EF4-FFF2-40B4-BE49-F238E27FC236}">
              <a16:creationId xmlns:a16="http://schemas.microsoft.com/office/drawing/2014/main" id="{60AE1589-9602-4F69-8467-FED4204C05D9}"/>
            </a:ext>
          </a:extLst>
        </xdr:cNvPr>
        <xdr:cNvSpPr/>
      </xdr:nvSpPr>
      <xdr:spPr>
        <a:xfrm>
          <a:off x="7159345" y="1539252"/>
          <a:ext cx="3705300" cy="1077612"/>
        </a:xfrm>
        <a:prstGeom prst="roundRect">
          <a:avLst>
            <a:gd name="adj" fmla="val 30725"/>
          </a:avLst>
        </a:prstGeom>
        <a:solidFill>
          <a:schemeClr val="bg1">
            <a:lumMod val="95000"/>
          </a:schemeClr>
        </a:solidFill>
        <a:ln>
          <a:noFill/>
        </a:ln>
        <a:effectLst>
          <a:glow rad="63500">
            <a:schemeClr val="accent3">
              <a:satMod val="175000"/>
              <a:alpha val="40000"/>
            </a:schemeClr>
          </a:glow>
          <a:outerShdw blurRad="50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129140</xdr:colOff>
      <xdr:row>6</xdr:row>
      <xdr:rowOff>90640</xdr:rowOff>
    </xdr:from>
    <xdr:to>
      <xdr:col>6</xdr:col>
      <xdr:colOff>467896</xdr:colOff>
      <xdr:row>9</xdr:row>
      <xdr:rowOff>117643</xdr:rowOff>
    </xdr:to>
    <xdr:sp macro="" textlink="">
      <xdr:nvSpPr>
        <xdr:cNvPr id="14" name="Rectangle: Rounded Corners 13">
          <a:extLst>
            <a:ext uri="{FF2B5EF4-FFF2-40B4-BE49-F238E27FC236}">
              <a16:creationId xmlns:a16="http://schemas.microsoft.com/office/drawing/2014/main" id="{D686EF07-E442-4067-9B60-701A1A018B54}"/>
            </a:ext>
          </a:extLst>
        </xdr:cNvPr>
        <xdr:cNvSpPr/>
      </xdr:nvSpPr>
      <xdr:spPr>
        <a:xfrm>
          <a:off x="2134403" y="1293798"/>
          <a:ext cx="2344019" cy="628582"/>
        </a:xfrm>
        <a:prstGeom prst="roundRect">
          <a:avLst>
            <a:gd name="adj" fmla="val 30725"/>
          </a:avLst>
        </a:prstGeom>
        <a:noFill/>
        <a:ln>
          <a:noFill/>
        </a:ln>
        <a:effectLst>
          <a:glow rad="63500">
            <a:schemeClr val="accent3">
              <a:satMod val="175000"/>
              <a:alpha val="40000"/>
            </a:schemeClr>
          </a:glow>
          <a:outerShdw blurRad="50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381000</xdr:colOff>
      <xdr:row>2</xdr:row>
      <xdr:rowOff>25173</xdr:rowOff>
    </xdr:from>
    <xdr:to>
      <xdr:col>16</xdr:col>
      <xdr:colOff>36871</xdr:colOff>
      <xdr:row>7</xdr:row>
      <xdr:rowOff>9559</xdr:rowOff>
    </xdr:to>
    <xdr:sp macro="" textlink="">
      <xdr:nvSpPr>
        <xdr:cNvPr id="15" name="Rectangle: Rounded Corners 14">
          <a:extLst>
            <a:ext uri="{FF2B5EF4-FFF2-40B4-BE49-F238E27FC236}">
              <a16:creationId xmlns:a16="http://schemas.microsoft.com/office/drawing/2014/main" id="{3BB63FEC-1B56-4C97-A752-5AC753419DEC}"/>
            </a:ext>
          </a:extLst>
        </xdr:cNvPr>
        <xdr:cNvSpPr/>
      </xdr:nvSpPr>
      <xdr:spPr>
        <a:xfrm>
          <a:off x="7140677" y="418463"/>
          <a:ext cx="3711678" cy="967612"/>
        </a:xfrm>
        <a:prstGeom prst="roundRect">
          <a:avLst>
            <a:gd name="adj" fmla="val 30725"/>
          </a:avLst>
        </a:prstGeom>
        <a:solidFill>
          <a:schemeClr val="bg1">
            <a:lumMod val="95000"/>
          </a:schemeClr>
        </a:solidFill>
        <a:ln>
          <a:noFill/>
        </a:ln>
        <a:effectLst>
          <a:glow rad="101600">
            <a:schemeClr val="accent3">
              <a:satMod val="175000"/>
              <a:alpha val="40000"/>
            </a:schemeClr>
          </a:glow>
          <a:outerShdw blurRad="50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34378</xdr:colOff>
      <xdr:row>2</xdr:row>
      <xdr:rowOff>45620</xdr:rowOff>
    </xdr:from>
    <xdr:to>
      <xdr:col>5</xdr:col>
      <xdr:colOff>421928</xdr:colOff>
      <xdr:row>3</xdr:row>
      <xdr:rowOff>140498</xdr:rowOff>
    </xdr:to>
    <xdr:sp macro="" textlink="Sheet1!A8">
      <xdr:nvSpPr>
        <xdr:cNvPr id="5" name="TextBox 4">
          <a:extLst>
            <a:ext uri="{FF2B5EF4-FFF2-40B4-BE49-F238E27FC236}">
              <a16:creationId xmlns:a16="http://schemas.microsoft.com/office/drawing/2014/main" id="{14FEF7EF-84A0-E32A-4221-FEAA74AC8D5B}"/>
            </a:ext>
          </a:extLst>
        </xdr:cNvPr>
        <xdr:cNvSpPr txBox="1"/>
      </xdr:nvSpPr>
      <xdr:spPr>
        <a:xfrm>
          <a:off x="2695330" y="432668"/>
          <a:ext cx="1052788" cy="288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BEB9A0-13EC-4E6D-9E97-27692A0BC36E}" type="TxLink">
            <a:rPr lang="en-US" sz="2500" b="1" i="0" u="none" strike="noStrike">
              <a:solidFill>
                <a:srgbClr val="000000"/>
              </a:solidFill>
              <a:latin typeface="+mn-lt"/>
              <a:ea typeface="Calibri"/>
              <a:cs typeface="Calibri"/>
            </a:rPr>
            <a:pPr algn="ctr"/>
            <a:t>$1.2M</a:t>
          </a:fld>
          <a:endParaRPr lang="en-US" sz="2500" b="1" i="0" u="none" strike="noStrike">
            <a:solidFill>
              <a:srgbClr val="000000"/>
            </a:solidFill>
            <a:latin typeface="+mn-lt"/>
            <a:ea typeface="Calibri"/>
            <a:cs typeface="Calibri"/>
          </a:endParaRPr>
        </a:p>
      </xdr:txBody>
    </xdr:sp>
    <xdr:clientData/>
  </xdr:twoCellAnchor>
  <xdr:twoCellAnchor>
    <xdr:from>
      <xdr:col>3</xdr:col>
      <xdr:colOff>591802</xdr:colOff>
      <xdr:row>4</xdr:row>
      <xdr:rowOff>158998</xdr:rowOff>
    </xdr:from>
    <xdr:to>
      <xdr:col>6</xdr:col>
      <xdr:colOff>155699</xdr:colOff>
      <xdr:row>6</xdr:row>
      <xdr:rowOff>10219</xdr:rowOff>
    </xdr:to>
    <xdr:sp macro="" textlink="">
      <xdr:nvSpPr>
        <xdr:cNvPr id="8" name="TextBox 7">
          <a:extLst>
            <a:ext uri="{FF2B5EF4-FFF2-40B4-BE49-F238E27FC236}">
              <a16:creationId xmlns:a16="http://schemas.microsoft.com/office/drawing/2014/main" id="{28352FE9-0624-4393-A160-B1ECA09C4AF8}"/>
            </a:ext>
          </a:extLst>
        </xdr:cNvPr>
        <xdr:cNvSpPr txBox="1"/>
      </xdr:nvSpPr>
      <xdr:spPr>
        <a:xfrm>
          <a:off x="2587516" y="933093"/>
          <a:ext cx="1559612" cy="238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Segoe UI Black" panose="020B0A02040204020203" pitchFamily="34" charset="0"/>
              <a:ea typeface="Segoe UI Black" panose="020B0A02040204020203" pitchFamily="34" charset="0"/>
              <a:cs typeface="Calibri"/>
            </a:rPr>
            <a:t>TOTAL</a:t>
          </a:r>
          <a:r>
            <a:rPr lang="en-US" sz="1400" b="1" i="0" u="none" strike="noStrike" baseline="0">
              <a:solidFill>
                <a:srgbClr val="000000"/>
              </a:solidFill>
              <a:latin typeface="Segoe UI Black" panose="020B0A02040204020203" pitchFamily="34" charset="0"/>
              <a:ea typeface="Segoe UI Black" panose="020B0A02040204020203" pitchFamily="34" charset="0"/>
              <a:cs typeface="Calibri"/>
            </a:rPr>
            <a:t> SALES</a:t>
          </a:r>
          <a:endParaRPr lang="en-US" sz="1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0</xdr:col>
      <xdr:colOff>573863</xdr:colOff>
      <xdr:row>9</xdr:row>
      <xdr:rowOff>43161</xdr:rowOff>
    </xdr:from>
    <xdr:to>
      <xdr:col>3</xdr:col>
      <xdr:colOff>330200</xdr:colOff>
      <xdr:row>15</xdr:row>
      <xdr:rowOff>107812</xdr:rowOff>
    </xdr:to>
    <mc:AlternateContent xmlns:mc="http://schemas.openxmlformats.org/markup-compatibility/2006" xmlns:a14="http://schemas.microsoft.com/office/drawing/2010/main">
      <mc:Choice Requires="a14">
        <xdr:graphicFrame macro="">
          <xdr:nvGraphicFramePr>
            <xdr:cNvPr id="10" name="Outlet Size 1">
              <a:extLst>
                <a:ext uri="{FF2B5EF4-FFF2-40B4-BE49-F238E27FC236}">
                  <a16:creationId xmlns:a16="http://schemas.microsoft.com/office/drawing/2014/main" id="{39D56E77-CD96-4353-AE2C-0BA5F8E0B35E}"/>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573863" y="1871961"/>
              <a:ext cx="1775637" cy="1283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535590</xdr:colOff>
      <xdr:row>2</xdr:row>
      <xdr:rowOff>144122</xdr:rowOff>
    </xdr:from>
    <xdr:to>
      <xdr:col>12</xdr:col>
      <xdr:colOff>247171</xdr:colOff>
      <xdr:row>4</xdr:row>
      <xdr:rowOff>42354</xdr:rowOff>
    </xdr:to>
    <xdr:sp macro="" textlink="Sheet1!$B$8">
      <xdr:nvSpPr>
        <xdr:cNvPr id="11" name="TextBox 10">
          <a:extLst>
            <a:ext uri="{FF2B5EF4-FFF2-40B4-BE49-F238E27FC236}">
              <a16:creationId xmlns:a16="http://schemas.microsoft.com/office/drawing/2014/main" id="{7EF77F38-8B99-4E33-926D-87B1F8BFF1C2}"/>
            </a:ext>
          </a:extLst>
        </xdr:cNvPr>
        <xdr:cNvSpPr txBox="1"/>
      </xdr:nvSpPr>
      <xdr:spPr>
        <a:xfrm>
          <a:off x="7295267" y="537412"/>
          <a:ext cx="1063517" cy="291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57CE80-DE54-4AFA-AF9B-CAF43A5FF9DA}" type="TxLink">
            <a:rPr lang="en-US" sz="2500" b="1" i="0" u="none" strike="noStrike">
              <a:solidFill>
                <a:srgbClr val="000000"/>
              </a:solidFill>
              <a:latin typeface="+mn-lt"/>
              <a:ea typeface="Calibri"/>
              <a:cs typeface="Calibri"/>
            </a:rPr>
            <a:pPr marL="0" indent="0" algn="ctr"/>
            <a:t>$141</a:t>
          </a:fld>
          <a:endParaRPr lang="en-US" sz="2500" b="1" i="0" u="none" strike="noStrike">
            <a:solidFill>
              <a:srgbClr val="000000"/>
            </a:solidFill>
            <a:latin typeface="+mn-lt"/>
            <a:ea typeface="Calibri"/>
            <a:cs typeface="Calibri"/>
          </a:endParaRPr>
        </a:p>
      </xdr:txBody>
    </xdr:sp>
    <xdr:clientData/>
  </xdr:twoCellAnchor>
  <xdr:twoCellAnchor>
    <xdr:from>
      <xdr:col>10</xdr:col>
      <xdr:colOff>603989</xdr:colOff>
      <xdr:row>5</xdr:row>
      <xdr:rowOff>52102</xdr:rowOff>
    </xdr:from>
    <xdr:to>
      <xdr:col>12</xdr:col>
      <xdr:colOff>547499</xdr:colOff>
      <xdr:row>6</xdr:row>
      <xdr:rowOff>146381</xdr:rowOff>
    </xdr:to>
    <xdr:sp macro="" textlink="Sheet1!$B$8">
      <xdr:nvSpPr>
        <xdr:cNvPr id="12" name="TextBox 11">
          <a:extLst>
            <a:ext uri="{FF2B5EF4-FFF2-40B4-BE49-F238E27FC236}">
              <a16:creationId xmlns:a16="http://schemas.microsoft.com/office/drawing/2014/main" id="{42311749-1088-4FDD-8913-6EA0190EE8C2}"/>
            </a:ext>
          </a:extLst>
        </xdr:cNvPr>
        <xdr:cNvSpPr txBox="1"/>
      </xdr:nvSpPr>
      <xdr:spPr>
        <a:xfrm>
          <a:off x="7363666" y="1035328"/>
          <a:ext cx="1295446" cy="290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rgbClr val="000000"/>
              </a:solidFill>
              <a:latin typeface="Segoe UI Black" panose="020B0A02040204020203" pitchFamily="34" charset="0"/>
              <a:ea typeface="Segoe UI Black" panose="020B0A02040204020203" pitchFamily="34" charset="0"/>
              <a:cs typeface="Calibri"/>
            </a:rPr>
            <a:t>AVG SALES</a:t>
          </a:r>
          <a:endParaRPr lang="en-IN" sz="1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426665</xdr:colOff>
      <xdr:row>9</xdr:row>
      <xdr:rowOff>132416</xdr:rowOff>
    </xdr:from>
    <xdr:to>
      <xdr:col>12</xdr:col>
      <xdr:colOff>148976</xdr:colOff>
      <xdr:row>11</xdr:row>
      <xdr:rowOff>30646</xdr:rowOff>
    </xdr:to>
    <xdr:sp macro="" textlink="Sheet1!$D$8">
      <xdr:nvSpPr>
        <xdr:cNvPr id="18" name="TextBox 17">
          <a:extLst>
            <a:ext uri="{FF2B5EF4-FFF2-40B4-BE49-F238E27FC236}">
              <a16:creationId xmlns:a16="http://schemas.microsoft.com/office/drawing/2014/main" id="{8A1E3C1F-04C0-4E5B-9149-5E73560C7800}"/>
            </a:ext>
          </a:extLst>
        </xdr:cNvPr>
        <xdr:cNvSpPr txBox="1"/>
      </xdr:nvSpPr>
      <xdr:spPr>
        <a:xfrm>
          <a:off x="7186342" y="1902222"/>
          <a:ext cx="1074247" cy="291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E4E16B-2ECB-46BA-9DB8-A3162C9C71B2}" type="TxLink">
            <a:rPr lang="en-US" sz="2500" b="1" i="0" u="none" strike="noStrike">
              <a:solidFill>
                <a:srgbClr val="000000"/>
              </a:solidFill>
              <a:latin typeface="+mn-lt"/>
              <a:ea typeface="Calibri"/>
              <a:cs typeface="Calibri"/>
            </a:rPr>
            <a:pPr marL="0" indent="0" algn="ctr"/>
            <a:t>4.0</a:t>
          </a:fld>
          <a:endParaRPr lang="en-US" sz="2500" b="1" i="0" u="none" strike="noStrike">
            <a:solidFill>
              <a:srgbClr val="000000"/>
            </a:solidFill>
            <a:latin typeface="+mn-lt"/>
            <a:ea typeface="Calibri"/>
            <a:cs typeface="Calibri"/>
          </a:endParaRPr>
        </a:p>
      </xdr:txBody>
    </xdr:sp>
    <xdr:clientData/>
  </xdr:twoCellAnchor>
  <xdr:twoCellAnchor>
    <xdr:from>
      <xdr:col>10</xdr:col>
      <xdr:colOff>462422</xdr:colOff>
      <xdr:row>11</xdr:row>
      <xdr:rowOff>107117</xdr:rowOff>
    </xdr:from>
    <xdr:to>
      <xdr:col>13</xdr:col>
      <xdr:colOff>166723</xdr:colOff>
      <xdr:row>12</xdr:row>
      <xdr:rowOff>150478</xdr:rowOff>
    </xdr:to>
    <xdr:sp macro="" textlink="">
      <xdr:nvSpPr>
        <xdr:cNvPr id="19" name="TextBox 18">
          <a:extLst>
            <a:ext uri="{FF2B5EF4-FFF2-40B4-BE49-F238E27FC236}">
              <a16:creationId xmlns:a16="http://schemas.microsoft.com/office/drawing/2014/main" id="{B1556AB6-F9EF-44B5-BF19-B38492CF3830}"/>
            </a:ext>
          </a:extLst>
        </xdr:cNvPr>
        <xdr:cNvSpPr txBox="1"/>
      </xdr:nvSpPr>
      <xdr:spPr>
        <a:xfrm>
          <a:off x="7222099" y="2270214"/>
          <a:ext cx="1732205" cy="240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rgbClr val="000000"/>
              </a:solidFill>
              <a:latin typeface="Segoe UI Black" panose="020B0A02040204020203" pitchFamily="34" charset="0"/>
              <a:ea typeface="Segoe UI Black" panose="020B0A02040204020203" pitchFamily="34" charset="0"/>
              <a:cs typeface="Calibri"/>
            </a:rPr>
            <a:t>AVG</a:t>
          </a:r>
          <a:r>
            <a:rPr lang="en-US" sz="1400" b="1" i="0" u="none" strike="noStrike" baseline="0">
              <a:solidFill>
                <a:srgbClr val="000000"/>
              </a:solidFill>
              <a:latin typeface="Segoe UI Black" panose="020B0A02040204020203" pitchFamily="34" charset="0"/>
              <a:ea typeface="Segoe UI Black" panose="020B0A02040204020203" pitchFamily="34" charset="0"/>
              <a:cs typeface="Calibri"/>
            </a:rPr>
            <a:t> RATING</a:t>
          </a:r>
          <a:endParaRPr lang="en-US" sz="1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15</xdr:col>
      <xdr:colOff>99888</xdr:colOff>
      <xdr:row>2</xdr:row>
      <xdr:rowOff>99962</xdr:rowOff>
    </xdr:from>
    <xdr:to>
      <xdr:col>15</xdr:col>
      <xdr:colOff>489935</xdr:colOff>
      <xdr:row>4</xdr:row>
      <xdr:rowOff>101297</xdr:rowOff>
    </xdr:to>
    <xdr:pic>
      <xdr:nvPicPr>
        <xdr:cNvPr id="20" name="Picture 19">
          <a:extLst>
            <a:ext uri="{FF2B5EF4-FFF2-40B4-BE49-F238E27FC236}">
              <a16:creationId xmlns:a16="http://schemas.microsoft.com/office/drawing/2014/main" id="{3354D9F3-1860-660A-37AE-E6BB8A010846}"/>
            </a:ext>
          </a:extLst>
        </xdr:cNvPr>
        <xdr:cNvPicPr>
          <a:picLocks noChangeAspect="1"/>
        </xdr:cNvPicPr>
      </xdr:nvPicPr>
      <xdr:blipFill>
        <a:blip xmlns:r="http://schemas.openxmlformats.org/officeDocument/2006/relationships" r:embed="rId1"/>
        <a:stretch>
          <a:fillRect/>
        </a:stretch>
      </xdr:blipFill>
      <xdr:spPr>
        <a:xfrm>
          <a:off x="10239404" y="493252"/>
          <a:ext cx="390047" cy="394626"/>
        </a:xfrm>
        <a:prstGeom prst="rect">
          <a:avLst/>
        </a:prstGeom>
        <a:noFill/>
      </xdr:spPr>
    </xdr:pic>
    <xdr:clientData/>
  </xdr:twoCellAnchor>
  <xdr:twoCellAnchor editAs="oneCell">
    <xdr:from>
      <xdr:col>15</xdr:col>
      <xdr:colOff>124469</xdr:colOff>
      <xdr:row>8</xdr:row>
      <xdr:rowOff>61933</xdr:rowOff>
    </xdr:from>
    <xdr:to>
      <xdr:col>15</xdr:col>
      <xdr:colOff>545619</xdr:colOff>
      <xdr:row>10</xdr:row>
      <xdr:rowOff>94336</xdr:rowOff>
    </xdr:to>
    <xdr:pic>
      <xdr:nvPicPr>
        <xdr:cNvPr id="24" name="Picture 23">
          <a:extLst>
            <a:ext uri="{FF2B5EF4-FFF2-40B4-BE49-F238E27FC236}">
              <a16:creationId xmlns:a16="http://schemas.microsoft.com/office/drawing/2014/main" id="{EBE72B9D-8ACB-EA7D-D072-D147A862D9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263985" y="1635094"/>
          <a:ext cx="421150" cy="425694"/>
        </a:xfrm>
        <a:prstGeom prst="rect">
          <a:avLst/>
        </a:prstGeom>
      </xdr:spPr>
    </xdr:pic>
    <xdr:clientData/>
  </xdr:twoCellAnchor>
  <xdr:twoCellAnchor editAs="oneCell">
    <xdr:from>
      <xdr:col>8</xdr:col>
      <xdr:colOff>484293</xdr:colOff>
      <xdr:row>2</xdr:row>
      <xdr:rowOff>73687</xdr:rowOff>
    </xdr:from>
    <xdr:to>
      <xdr:col>9</xdr:col>
      <xdr:colOff>219503</xdr:colOff>
      <xdr:row>4</xdr:row>
      <xdr:rowOff>85183</xdr:rowOff>
    </xdr:to>
    <xdr:pic>
      <xdr:nvPicPr>
        <xdr:cNvPr id="26" name="Picture 25">
          <a:extLst>
            <a:ext uri="{FF2B5EF4-FFF2-40B4-BE49-F238E27FC236}">
              <a16:creationId xmlns:a16="http://schemas.microsoft.com/office/drawing/2014/main" id="{5670C3B8-839A-08DE-08C0-D24CEA85C65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92035" y="466977"/>
          <a:ext cx="411178" cy="404787"/>
        </a:xfrm>
        <a:prstGeom prst="rect">
          <a:avLst/>
        </a:prstGeom>
      </xdr:spPr>
    </xdr:pic>
    <xdr:clientData/>
  </xdr:twoCellAnchor>
  <xdr:twoCellAnchor>
    <xdr:from>
      <xdr:col>3</xdr:col>
      <xdr:colOff>639812</xdr:colOff>
      <xdr:row>7</xdr:row>
      <xdr:rowOff>146927</xdr:rowOff>
    </xdr:from>
    <xdr:to>
      <xdr:col>9</xdr:col>
      <xdr:colOff>479323</xdr:colOff>
      <xdr:row>13</xdr:row>
      <xdr:rowOff>46931</xdr:rowOff>
    </xdr:to>
    <xdr:sp macro="" textlink="">
      <xdr:nvSpPr>
        <xdr:cNvPr id="29" name="Rectangle: Rounded Corners 28">
          <a:extLst>
            <a:ext uri="{FF2B5EF4-FFF2-40B4-BE49-F238E27FC236}">
              <a16:creationId xmlns:a16="http://schemas.microsoft.com/office/drawing/2014/main" id="{27D2A48A-92C3-4E53-855E-6D2696EFD1F5}"/>
            </a:ext>
          </a:extLst>
        </xdr:cNvPr>
        <xdr:cNvSpPr/>
      </xdr:nvSpPr>
      <xdr:spPr>
        <a:xfrm>
          <a:off x="2667715" y="1523443"/>
          <a:ext cx="3895318" cy="1079875"/>
        </a:xfrm>
        <a:prstGeom prst="roundRect">
          <a:avLst>
            <a:gd name="adj" fmla="val 30725"/>
          </a:avLst>
        </a:prstGeom>
        <a:solidFill>
          <a:schemeClr val="bg1">
            <a:lumMod val="95000"/>
          </a:schemeClr>
        </a:solidFill>
        <a:ln>
          <a:noFill/>
        </a:ln>
        <a:effectLst>
          <a:glow rad="63500">
            <a:schemeClr val="accent3">
              <a:satMod val="175000"/>
              <a:alpha val="40000"/>
            </a:schemeClr>
          </a:glow>
          <a:outerShdw blurRad="50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597062</xdr:colOff>
      <xdr:row>8</xdr:row>
      <xdr:rowOff>143918</xdr:rowOff>
    </xdr:from>
    <xdr:to>
      <xdr:col>5</xdr:col>
      <xdr:colOff>315919</xdr:colOff>
      <xdr:row>10</xdr:row>
      <xdr:rowOff>41554</xdr:rowOff>
    </xdr:to>
    <xdr:sp macro="" textlink="Sheet1!$C$8">
      <xdr:nvSpPr>
        <xdr:cNvPr id="30" name="TextBox 29">
          <a:extLst>
            <a:ext uri="{FF2B5EF4-FFF2-40B4-BE49-F238E27FC236}">
              <a16:creationId xmlns:a16="http://schemas.microsoft.com/office/drawing/2014/main" id="{E40D8434-46A8-42F6-82AC-38AD7F36FC9B}"/>
            </a:ext>
          </a:extLst>
        </xdr:cNvPr>
        <xdr:cNvSpPr txBox="1"/>
      </xdr:nvSpPr>
      <xdr:spPr>
        <a:xfrm>
          <a:off x="2592776" y="1692108"/>
          <a:ext cx="1049333" cy="284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6058CC-0138-4DDF-93C3-2A7BD752CDF0}" type="TxLink">
            <a:rPr lang="en-US" sz="2500" b="1" i="0" u="none" strike="noStrike">
              <a:solidFill>
                <a:srgbClr val="000000"/>
              </a:solidFill>
              <a:latin typeface="+mn-lt"/>
              <a:ea typeface="Calibri"/>
              <a:cs typeface="Calibri"/>
            </a:rPr>
            <a:pPr marL="0" indent="0" algn="ctr"/>
            <a:t>8523</a:t>
          </a:fld>
          <a:endParaRPr lang="en-US" sz="2500" b="1" i="0" u="none" strike="noStrike">
            <a:solidFill>
              <a:srgbClr val="000000"/>
            </a:solidFill>
            <a:latin typeface="+mn-lt"/>
            <a:ea typeface="Calibri"/>
            <a:cs typeface="Calibri"/>
          </a:endParaRPr>
        </a:p>
      </xdr:txBody>
    </xdr:sp>
    <xdr:clientData/>
  </xdr:twoCellAnchor>
  <xdr:twoCellAnchor>
    <xdr:from>
      <xdr:col>3</xdr:col>
      <xdr:colOff>555751</xdr:colOff>
      <xdr:row>11</xdr:row>
      <xdr:rowOff>71031</xdr:rowOff>
    </xdr:from>
    <xdr:to>
      <xdr:col>6</xdr:col>
      <xdr:colOff>238826</xdr:colOff>
      <xdr:row>12</xdr:row>
      <xdr:rowOff>125899</xdr:rowOff>
    </xdr:to>
    <xdr:sp macro="" textlink="">
      <xdr:nvSpPr>
        <xdr:cNvPr id="31" name="TextBox 30">
          <a:extLst>
            <a:ext uri="{FF2B5EF4-FFF2-40B4-BE49-F238E27FC236}">
              <a16:creationId xmlns:a16="http://schemas.microsoft.com/office/drawing/2014/main" id="{752FBAF6-1096-422C-B3D0-C9B440C4E017}"/>
            </a:ext>
          </a:extLst>
        </xdr:cNvPr>
        <xdr:cNvSpPr txBox="1"/>
      </xdr:nvSpPr>
      <xdr:spPr>
        <a:xfrm>
          <a:off x="2551465" y="2199793"/>
          <a:ext cx="1678790" cy="248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rgbClr val="000000"/>
              </a:solidFill>
              <a:latin typeface="Segoe UI Black" panose="020B0A02040204020203" pitchFamily="34" charset="0"/>
              <a:ea typeface="Segoe UI Black" panose="020B0A02040204020203" pitchFamily="34" charset="0"/>
              <a:cs typeface="Calibri"/>
            </a:rPr>
            <a:t>NO.</a:t>
          </a:r>
          <a:r>
            <a:rPr lang="en-US" sz="1400" b="1" i="0" u="none" strike="noStrike" baseline="0">
              <a:solidFill>
                <a:srgbClr val="000000"/>
              </a:solidFill>
              <a:latin typeface="Segoe UI Black" panose="020B0A02040204020203" pitchFamily="34" charset="0"/>
              <a:ea typeface="Segoe UI Black" panose="020B0A02040204020203" pitchFamily="34" charset="0"/>
              <a:cs typeface="Calibri"/>
            </a:rPr>
            <a:t> OF ITEMS</a:t>
          </a:r>
          <a:endParaRPr lang="en-US" sz="1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8</xdr:col>
      <xdr:colOff>495827</xdr:colOff>
      <xdr:row>8</xdr:row>
      <xdr:rowOff>90209</xdr:rowOff>
    </xdr:from>
    <xdr:to>
      <xdr:col>9</xdr:col>
      <xdr:colOff>236126</xdr:colOff>
      <xdr:row>10</xdr:row>
      <xdr:rowOff>106381</xdr:rowOff>
    </xdr:to>
    <xdr:pic>
      <xdr:nvPicPr>
        <xdr:cNvPr id="33" name="Picture 32">
          <a:extLst>
            <a:ext uri="{FF2B5EF4-FFF2-40B4-BE49-F238E27FC236}">
              <a16:creationId xmlns:a16="http://schemas.microsoft.com/office/drawing/2014/main" id="{B2C3B84F-E827-42EA-B0E1-A7A6B9CEF13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903569" y="1663370"/>
          <a:ext cx="416267" cy="409463"/>
        </a:xfrm>
        <a:prstGeom prst="rect">
          <a:avLst/>
        </a:prstGeom>
      </xdr:spPr>
    </xdr:pic>
    <xdr:clientData/>
  </xdr:twoCellAnchor>
  <xdr:twoCellAnchor>
    <xdr:from>
      <xdr:col>3</xdr:col>
      <xdr:colOff>614515</xdr:colOff>
      <xdr:row>13</xdr:row>
      <xdr:rowOff>181427</xdr:rowOff>
    </xdr:from>
    <xdr:to>
      <xdr:col>16</xdr:col>
      <xdr:colOff>195941</xdr:colOff>
      <xdr:row>38</xdr:row>
      <xdr:rowOff>120951</xdr:rowOff>
    </xdr:to>
    <xdr:sp macro="" textlink="">
      <xdr:nvSpPr>
        <xdr:cNvPr id="34" name="Rectangle: Rounded Corners 33">
          <a:extLst>
            <a:ext uri="{FF2B5EF4-FFF2-40B4-BE49-F238E27FC236}">
              <a16:creationId xmlns:a16="http://schemas.microsoft.com/office/drawing/2014/main" id="{BA8780D9-068E-401A-9C13-8DF8821E6B94}"/>
            </a:ext>
          </a:extLst>
        </xdr:cNvPr>
        <xdr:cNvSpPr/>
      </xdr:nvSpPr>
      <xdr:spPr>
        <a:xfrm>
          <a:off x="2642418" y="2737814"/>
          <a:ext cx="8369007" cy="4855653"/>
        </a:xfrm>
        <a:prstGeom prst="roundRect">
          <a:avLst>
            <a:gd name="adj" fmla="val 6768"/>
          </a:avLst>
        </a:prstGeom>
        <a:solidFill>
          <a:schemeClr val="bg1">
            <a:lumMod val="95000"/>
          </a:schemeClr>
        </a:solidFill>
        <a:ln>
          <a:noFill/>
        </a:ln>
        <a:effectLst>
          <a:glow rad="63500">
            <a:schemeClr val="accent3">
              <a:satMod val="175000"/>
              <a:alpha val="40000"/>
            </a:schemeClr>
          </a:glow>
          <a:outerShdw blurRad="50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375764</xdr:colOff>
      <xdr:row>15</xdr:row>
      <xdr:rowOff>157239</xdr:rowOff>
    </xdr:from>
    <xdr:to>
      <xdr:col>10</xdr:col>
      <xdr:colOff>82379</xdr:colOff>
      <xdr:row>25</xdr:row>
      <xdr:rowOff>183189</xdr:rowOff>
    </xdr:to>
    <xdr:graphicFrame macro="">
      <xdr:nvGraphicFramePr>
        <xdr:cNvPr id="36" name="Chart 35">
          <a:extLst>
            <a:ext uri="{FF2B5EF4-FFF2-40B4-BE49-F238E27FC236}">
              <a16:creationId xmlns:a16="http://schemas.microsoft.com/office/drawing/2014/main" id="{0110EBF7-58E9-4244-BC9C-11FCB827E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526786</xdr:colOff>
      <xdr:row>14</xdr:row>
      <xdr:rowOff>81590</xdr:rowOff>
    </xdr:from>
    <xdr:to>
      <xdr:col>5</xdr:col>
      <xdr:colOff>525715</xdr:colOff>
      <xdr:row>15</xdr:row>
      <xdr:rowOff>176483</xdr:rowOff>
    </xdr:to>
    <xdr:sp macro="" textlink="">
      <xdr:nvSpPr>
        <xdr:cNvPr id="39" name="TextBox 38">
          <a:extLst>
            <a:ext uri="{FF2B5EF4-FFF2-40B4-BE49-F238E27FC236}">
              <a16:creationId xmlns:a16="http://schemas.microsoft.com/office/drawing/2014/main" id="{7CDE4012-113D-48D7-8C5E-9896FC89C102}"/>
            </a:ext>
          </a:extLst>
        </xdr:cNvPr>
        <xdr:cNvSpPr txBox="1"/>
      </xdr:nvSpPr>
      <xdr:spPr>
        <a:xfrm>
          <a:off x="2522500" y="2790923"/>
          <a:ext cx="1329405" cy="288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Black" panose="020B0A02040204020203" pitchFamily="34" charset="0"/>
              <a:ea typeface="Segoe UI Black" panose="020B0A02040204020203" pitchFamily="34" charset="0"/>
              <a:cs typeface="Calibri"/>
            </a:rPr>
            <a:t>FAT CONTENT</a:t>
          </a:r>
        </a:p>
      </xdr:txBody>
    </xdr:sp>
    <xdr:clientData/>
  </xdr:twoCellAnchor>
  <xdr:twoCellAnchor>
    <xdr:from>
      <xdr:col>3</xdr:col>
      <xdr:colOff>574430</xdr:colOff>
      <xdr:row>27</xdr:row>
      <xdr:rowOff>72571</xdr:rowOff>
    </xdr:from>
    <xdr:to>
      <xdr:col>9</xdr:col>
      <xdr:colOff>544285</xdr:colOff>
      <xdr:row>37</xdr:row>
      <xdr:rowOff>133048</xdr:rowOff>
    </xdr:to>
    <xdr:graphicFrame macro="">
      <xdr:nvGraphicFramePr>
        <xdr:cNvPr id="42" name="Chart 41">
          <a:extLst>
            <a:ext uri="{FF2B5EF4-FFF2-40B4-BE49-F238E27FC236}">
              <a16:creationId xmlns:a16="http://schemas.microsoft.com/office/drawing/2014/main" id="{F534B259-5020-4B85-B60D-C8AA06C0A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393079</xdr:colOff>
      <xdr:row>26</xdr:row>
      <xdr:rowOff>12096</xdr:rowOff>
    </xdr:from>
    <xdr:to>
      <xdr:col>6</xdr:col>
      <xdr:colOff>120952</xdr:colOff>
      <xdr:row>27</xdr:row>
      <xdr:rowOff>38817</xdr:rowOff>
    </xdr:to>
    <xdr:sp macro="" textlink="">
      <xdr:nvSpPr>
        <xdr:cNvPr id="46" name="TextBox 45">
          <a:extLst>
            <a:ext uri="{FF2B5EF4-FFF2-40B4-BE49-F238E27FC236}">
              <a16:creationId xmlns:a16="http://schemas.microsoft.com/office/drawing/2014/main" id="{78AA8B09-D99B-401F-9FE6-5BF5456CA9FC}"/>
            </a:ext>
          </a:extLst>
        </xdr:cNvPr>
        <xdr:cNvSpPr txBox="1"/>
      </xdr:nvSpPr>
      <xdr:spPr>
        <a:xfrm>
          <a:off x="2388793" y="5043715"/>
          <a:ext cx="1723588" cy="220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Black" panose="020B0A02040204020203" pitchFamily="34" charset="0"/>
              <a:ea typeface="Segoe UI Black" panose="020B0A02040204020203" pitchFamily="34" charset="0"/>
              <a:cs typeface="Calibri"/>
            </a:rPr>
            <a:t>FAT BY OUTLET</a:t>
          </a:r>
        </a:p>
      </xdr:txBody>
    </xdr:sp>
    <xdr:clientData/>
  </xdr:twoCellAnchor>
  <xdr:twoCellAnchor>
    <xdr:from>
      <xdr:col>10</xdr:col>
      <xdr:colOff>177723</xdr:colOff>
      <xdr:row>13</xdr:row>
      <xdr:rowOff>176130</xdr:rowOff>
    </xdr:from>
    <xdr:to>
      <xdr:col>12</xdr:col>
      <xdr:colOff>176652</xdr:colOff>
      <xdr:row>15</xdr:row>
      <xdr:rowOff>65077</xdr:rowOff>
    </xdr:to>
    <xdr:sp macro="" textlink="">
      <xdr:nvSpPr>
        <xdr:cNvPr id="48" name="TextBox 47">
          <a:extLst>
            <a:ext uri="{FF2B5EF4-FFF2-40B4-BE49-F238E27FC236}">
              <a16:creationId xmlns:a16="http://schemas.microsoft.com/office/drawing/2014/main" id="{BA12B3D5-634D-4CE9-906F-46E4BDE38DC1}"/>
            </a:ext>
          </a:extLst>
        </xdr:cNvPr>
        <xdr:cNvSpPr txBox="1"/>
      </xdr:nvSpPr>
      <xdr:spPr>
        <a:xfrm>
          <a:off x="6973939" y="2853427"/>
          <a:ext cx="1358172" cy="300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Black" panose="020B0A02040204020203" pitchFamily="34" charset="0"/>
              <a:ea typeface="Segoe UI Black" panose="020B0A02040204020203" pitchFamily="34" charset="0"/>
              <a:cs typeface="Calibri"/>
            </a:rPr>
            <a:t>ITEM TYPE</a:t>
          </a:r>
        </a:p>
      </xdr:txBody>
    </xdr:sp>
    <xdr:clientData/>
  </xdr:twoCellAnchor>
  <xdr:twoCellAnchor>
    <xdr:from>
      <xdr:col>10</xdr:col>
      <xdr:colOff>333853</xdr:colOff>
      <xdr:row>15</xdr:row>
      <xdr:rowOff>145513</xdr:rowOff>
    </xdr:from>
    <xdr:to>
      <xdr:col>16</xdr:col>
      <xdr:colOff>130628</xdr:colOff>
      <xdr:row>38</xdr:row>
      <xdr:rowOff>108037</xdr:rowOff>
    </xdr:to>
    <xdr:graphicFrame macro="">
      <xdr:nvGraphicFramePr>
        <xdr:cNvPr id="55" name="Chart 54">
          <a:extLst>
            <a:ext uri="{FF2B5EF4-FFF2-40B4-BE49-F238E27FC236}">
              <a16:creationId xmlns:a16="http://schemas.microsoft.com/office/drawing/2014/main" id="{A8F91820-A930-4AAE-B2DA-290E3C3B1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326571</xdr:colOff>
      <xdr:row>1</xdr:row>
      <xdr:rowOff>180617</xdr:rowOff>
    </xdr:from>
    <xdr:to>
      <xdr:col>24</xdr:col>
      <xdr:colOff>371586</xdr:colOff>
      <xdr:row>38</xdr:row>
      <xdr:rowOff>174171</xdr:rowOff>
    </xdr:to>
    <xdr:sp macro="" textlink="">
      <xdr:nvSpPr>
        <xdr:cNvPr id="58" name="Rectangle: Rounded Corners 57">
          <a:extLst>
            <a:ext uri="{FF2B5EF4-FFF2-40B4-BE49-F238E27FC236}">
              <a16:creationId xmlns:a16="http://schemas.microsoft.com/office/drawing/2014/main" id="{5011EE1D-51C9-4705-A335-C4A8C75AF3DF}"/>
            </a:ext>
          </a:extLst>
        </xdr:cNvPr>
        <xdr:cNvSpPr/>
      </xdr:nvSpPr>
      <xdr:spPr>
        <a:xfrm>
          <a:off x="11125200" y="376560"/>
          <a:ext cx="5444329" cy="7243440"/>
        </a:xfrm>
        <a:prstGeom prst="roundRect">
          <a:avLst>
            <a:gd name="adj" fmla="val 6768"/>
          </a:avLst>
        </a:prstGeom>
        <a:solidFill>
          <a:schemeClr val="bg1">
            <a:lumMod val="95000"/>
          </a:schemeClr>
        </a:solidFill>
        <a:ln>
          <a:noFill/>
        </a:ln>
        <a:effectLst>
          <a:glow rad="63500">
            <a:schemeClr val="accent3">
              <a:satMod val="175000"/>
              <a:alpha val="40000"/>
            </a:schemeClr>
          </a:glow>
          <a:outerShdw blurRad="50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348170</xdr:colOff>
      <xdr:row>3</xdr:row>
      <xdr:rowOff>115302</xdr:rowOff>
    </xdr:from>
    <xdr:to>
      <xdr:col>24</xdr:col>
      <xdr:colOff>351152</xdr:colOff>
      <xdr:row>13</xdr:row>
      <xdr:rowOff>83634</xdr:rowOff>
    </xdr:to>
    <xdr:graphicFrame macro="">
      <xdr:nvGraphicFramePr>
        <xdr:cNvPr id="60" name="Chart 59">
          <a:extLst>
            <a:ext uri="{FF2B5EF4-FFF2-40B4-BE49-F238E27FC236}">
              <a16:creationId xmlns:a16="http://schemas.microsoft.com/office/drawing/2014/main" id="{0DC5B81E-B70A-4782-88F6-0BA093431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385821</xdr:colOff>
      <xdr:row>2</xdr:row>
      <xdr:rowOff>65314</xdr:rowOff>
    </xdr:from>
    <xdr:to>
      <xdr:col>20</xdr:col>
      <xdr:colOff>174171</xdr:colOff>
      <xdr:row>3</xdr:row>
      <xdr:rowOff>19465</xdr:rowOff>
    </xdr:to>
    <xdr:sp macro="" textlink="">
      <xdr:nvSpPr>
        <xdr:cNvPr id="61" name="TextBox 60">
          <a:extLst>
            <a:ext uri="{FF2B5EF4-FFF2-40B4-BE49-F238E27FC236}">
              <a16:creationId xmlns:a16="http://schemas.microsoft.com/office/drawing/2014/main" id="{8ACAC230-FA57-46FD-AAF8-B4CE24128619}"/>
            </a:ext>
          </a:extLst>
        </xdr:cNvPr>
        <xdr:cNvSpPr txBox="1"/>
      </xdr:nvSpPr>
      <xdr:spPr>
        <a:xfrm>
          <a:off x="11074698" y="461972"/>
          <a:ext cx="2460569" cy="15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Black" panose="020B0A02040204020203" pitchFamily="34" charset="0"/>
              <a:ea typeface="Segoe UI Black" panose="020B0A02040204020203" pitchFamily="34" charset="0"/>
              <a:cs typeface="Calibri"/>
            </a:rPr>
            <a:t>OUTLET</a:t>
          </a:r>
          <a:r>
            <a:rPr lang="en-US" sz="1200" b="1" i="0" u="none" strike="noStrike" baseline="0">
              <a:solidFill>
                <a:srgbClr val="000000"/>
              </a:solidFill>
              <a:latin typeface="Segoe UI Black" panose="020B0A02040204020203" pitchFamily="34" charset="0"/>
              <a:ea typeface="Segoe UI Black" panose="020B0A02040204020203" pitchFamily="34" charset="0"/>
              <a:cs typeface="Calibri"/>
            </a:rPr>
            <a:t> ESTABLISHMENT</a:t>
          </a:r>
          <a:endParaRPr lang="en-US" sz="12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16</xdr:col>
      <xdr:colOff>392084</xdr:colOff>
      <xdr:row>14</xdr:row>
      <xdr:rowOff>40262</xdr:rowOff>
    </xdr:from>
    <xdr:to>
      <xdr:col>20</xdr:col>
      <xdr:colOff>180434</xdr:colOff>
      <xdr:row>14</xdr:row>
      <xdr:rowOff>192741</xdr:rowOff>
    </xdr:to>
    <xdr:sp macro="" textlink="">
      <xdr:nvSpPr>
        <xdr:cNvPr id="63" name="TextBox 62">
          <a:extLst>
            <a:ext uri="{FF2B5EF4-FFF2-40B4-BE49-F238E27FC236}">
              <a16:creationId xmlns:a16="http://schemas.microsoft.com/office/drawing/2014/main" id="{C010007F-3998-4ECE-8ADE-185C99D0A64C}"/>
            </a:ext>
          </a:extLst>
        </xdr:cNvPr>
        <xdr:cNvSpPr txBox="1"/>
      </xdr:nvSpPr>
      <xdr:spPr>
        <a:xfrm>
          <a:off x="11080961" y="2816865"/>
          <a:ext cx="2460569" cy="15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Black" panose="020B0A02040204020203" pitchFamily="34" charset="0"/>
              <a:ea typeface="Segoe UI Black" panose="020B0A02040204020203" pitchFamily="34" charset="0"/>
              <a:cs typeface="Calibri"/>
            </a:rPr>
            <a:t>OUTLET</a:t>
          </a:r>
          <a:r>
            <a:rPr lang="en-US" sz="1200" b="1" i="0" u="none" strike="noStrike" baseline="0">
              <a:solidFill>
                <a:srgbClr val="000000"/>
              </a:solidFill>
              <a:latin typeface="Segoe UI Black" panose="020B0A02040204020203" pitchFamily="34" charset="0"/>
              <a:ea typeface="Segoe UI Black" panose="020B0A02040204020203" pitchFamily="34" charset="0"/>
              <a:cs typeface="Calibri"/>
            </a:rPr>
            <a:t> ESTABLISHMENT</a:t>
          </a:r>
          <a:endParaRPr lang="en-US" sz="12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16</xdr:col>
      <xdr:colOff>334029</xdr:colOff>
      <xdr:row>15</xdr:row>
      <xdr:rowOff>104383</xdr:rowOff>
    </xdr:from>
    <xdr:to>
      <xdr:col>20</xdr:col>
      <xdr:colOff>375782</xdr:colOff>
      <xdr:row>26</xdr:row>
      <xdr:rowOff>114822</xdr:rowOff>
    </xdr:to>
    <xdr:graphicFrame macro="">
      <xdr:nvGraphicFramePr>
        <xdr:cNvPr id="66" name="Chart 65">
          <a:extLst>
            <a:ext uri="{FF2B5EF4-FFF2-40B4-BE49-F238E27FC236}">
              <a16:creationId xmlns:a16="http://schemas.microsoft.com/office/drawing/2014/main" id="{0AF7BADA-3647-457B-8549-7723991C3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448850</xdr:colOff>
      <xdr:row>15</xdr:row>
      <xdr:rowOff>20875</xdr:rowOff>
    </xdr:from>
    <xdr:to>
      <xdr:col>24</xdr:col>
      <xdr:colOff>310513</xdr:colOff>
      <xdr:row>26</xdr:row>
      <xdr:rowOff>156574</xdr:rowOff>
    </xdr:to>
    <mc:AlternateContent xmlns:mc="http://schemas.openxmlformats.org/markup-compatibility/2006">
      <mc:Choice xmlns:cx2="http://schemas.microsoft.com/office/drawing/2015/10/21/chartex" Requires="cx2">
        <xdr:graphicFrame macro="">
          <xdr:nvGraphicFramePr>
            <xdr:cNvPr id="70" name="Chart 69">
              <a:extLst>
                <a:ext uri="{FF2B5EF4-FFF2-40B4-BE49-F238E27FC236}">
                  <a16:creationId xmlns:a16="http://schemas.microsoft.com/office/drawing/2014/main" id="{20E3D38A-2F68-41AE-B516-322D80F7F1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860050" y="2992675"/>
              <a:ext cx="2543903" cy="23150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12129</xdr:colOff>
      <xdr:row>14</xdr:row>
      <xdr:rowOff>25649</xdr:rowOff>
    </xdr:from>
    <xdr:to>
      <xdr:col>23</xdr:col>
      <xdr:colOff>468534</xdr:colOff>
      <xdr:row>14</xdr:row>
      <xdr:rowOff>178128</xdr:rowOff>
    </xdr:to>
    <xdr:sp macro="" textlink="">
      <xdr:nvSpPr>
        <xdr:cNvPr id="71" name="TextBox 70">
          <a:extLst>
            <a:ext uri="{FF2B5EF4-FFF2-40B4-BE49-F238E27FC236}">
              <a16:creationId xmlns:a16="http://schemas.microsoft.com/office/drawing/2014/main" id="{3F63EC24-A68D-425A-8469-D31CE5464B1C}"/>
            </a:ext>
          </a:extLst>
        </xdr:cNvPr>
        <xdr:cNvSpPr txBox="1"/>
      </xdr:nvSpPr>
      <xdr:spPr>
        <a:xfrm>
          <a:off x="13373225" y="2802252"/>
          <a:ext cx="2460569" cy="15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Black" panose="020B0A02040204020203" pitchFamily="34" charset="0"/>
              <a:ea typeface="Segoe UI Black" panose="020B0A02040204020203" pitchFamily="34" charset="0"/>
              <a:cs typeface="Calibri"/>
            </a:rPr>
            <a:t>OUTLET LOCATION</a:t>
          </a:r>
        </a:p>
      </xdr:txBody>
    </xdr:sp>
    <xdr:clientData/>
  </xdr:twoCellAnchor>
  <xdr:twoCellAnchor>
    <xdr:from>
      <xdr:col>16</xdr:col>
      <xdr:colOff>342379</xdr:colOff>
      <xdr:row>28</xdr:row>
      <xdr:rowOff>10439</xdr:rowOff>
    </xdr:from>
    <xdr:to>
      <xdr:col>19</xdr:col>
      <xdr:colOff>417535</xdr:colOff>
      <xdr:row>38</xdr:row>
      <xdr:rowOff>156575</xdr:rowOff>
    </xdr:to>
    <xdr:graphicFrame macro="">
      <xdr:nvGraphicFramePr>
        <xdr:cNvPr id="72" name="Chart 71">
          <a:extLst>
            <a:ext uri="{FF2B5EF4-FFF2-40B4-BE49-F238E27FC236}">
              <a16:creationId xmlns:a16="http://schemas.microsoft.com/office/drawing/2014/main" id="{4996F1A8-FE9B-48F5-AAF9-2C9DFA24C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554922</xdr:colOff>
      <xdr:row>27</xdr:row>
      <xdr:rowOff>56963</xdr:rowOff>
    </xdr:from>
    <xdr:to>
      <xdr:col>19</xdr:col>
      <xdr:colOff>343272</xdr:colOff>
      <xdr:row>28</xdr:row>
      <xdr:rowOff>11114</xdr:rowOff>
    </xdr:to>
    <xdr:sp macro="" textlink="">
      <xdr:nvSpPr>
        <xdr:cNvPr id="73" name="TextBox 72">
          <a:extLst>
            <a:ext uri="{FF2B5EF4-FFF2-40B4-BE49-F238E27FC236}">
              <a16:creationId xmlns:a16="http://schemas.microsoft.com/office/drawing/2014/main" id="{D9CB163F-AFF9-4B1B-A261-9498CFE73A92}"/>
            </a:ext>
          </a:extLst>
        </xdr:cNvPr>
        <xdr:cNvSpPr txBox="1"/>
      </xdr:nvSpPr>
      <xdr:spPr>
        <a:xfrm>
          <a:off x="10575744" y="5411840"/>
          <a:ext cx="2460569" cy="15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0000"/>
              </a:solidFill>
              <a:latin typeface="Segoe UI Black" panose="020B0A02040204020203" pitchFamily="34" charset="0"/>
              <a:ea typeface="Segoe UI Black" panose="020B0A02040204020203" pitchFamily="34" charset="0"/>
              <a:cs typeface="Calibri"/>
            </a:rPr>
            <a:t>OUTLET</a:t>
          </a:r>
          <a:r>
            <a:rPr lang="en-US" sz="1200" b="1" i="0" u="none" strike="noStrike" baseline="0">
              <a:solidFill>
                <a:srgbClr val="000000"/>
              </a:solidFill>
              <a:latin typeface="Segoe UI Black" panose="020B0A02040204020203" pitchFamily="34" charset="0"/>
              <a:ea typeface="Segoe UI Black" panose="020B0A02040204020203" pitchFamily="34" charset="0"/>
              <a:cs typeface="Calibri"/>
            </a:rPr>
            <a:t> TYPE</a:t>
          </a:r>
          <a:endParaRPr lang="en-US" sz="12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19</xdr:col>
      <xdr:colOff>334028</xdr:colOff>
      <xdr:row>28</xdr:row>
      <xdr:rowOff>31315</xdr:rowOff>
    </xdr:from>
    <xdr:to>
      <xdr:col>21</xdr:col>
      <xdr:colOff>553233</xdr:colOff>
      <xdr:row>38</xdr:row>
      <xdr:rowOff>114822</xdr:rowOff>
    </xdr:to>
    <xdr:graphicFrame macro="">
      <xdr:nvGraphicFramePr>
        <xdr:cNvPr id="74" name="Chart 73">
          <a:extLst>
            <a:ext uri="{FF2B5EF4-FFF2-40B4-BE49-F238E27FC236}">
              <a16:creationId xmlns:a16="http://schemas.microsoft.com/office/drawing/2014/main" id="{D1A5FD1F-D749-4560-8D03-CF8E8F813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279349</xdr:colOff>
      <xdr:row>37</xdr:row>
      <xdr:rowOff>167611</xdr:rowOff>
    </xdr:from>
    <xdr:to>
      <xdr:col>20</xdr:col>
      <xdr:colOff>67699</xdr:colOff>
      <xdr:row>38</xdr:row>
      <xdr:rowOff>121761</xdr:rowOff>
    </xdr:to>
    <xdr:sp macro="" textlink="">
      <xdr:nvSpPr>
        <xdr:cNvPr id="75" name="TextBox 74">
          <a:extLst>
            <a:ext uri="{FF2B5EF4-FFF2-40B4-BE49-F238E27FC236}">
              <a16:creationId xmlns:a16="http://schemas.microsoft.com/office/drawing/2014/main" id="{D4D26118-C64E-4CF9-BCFA-9D0848D9FB42}"/>
            </a:ext>
          </a:extLst>
        </xdr:cNvPr>
        <xdr:cNvSpPr txBox="1"/>
      </xdr:nvSpPr>
      <xdr:spPr>
        <a:xfrm>
          <a:off x="10968226" y="7505775"/>
          <a:ext cx="2460569" cy="15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B0F0"/>
              </a:solidFill>
              <a:latin typeface="+mj-lt"/>
              <a:ea typeface="Segoe UI Black" panose="020B0A02040204020203" pitchFamily="34" charset="0"/>
              <a:cs typeface="Calibri"/>
            </a:rPr>
            <a:t>TOTAL SALES</a:t>
          </a:r>
        </a:p>
      </xdr:txBody>
    </xdr:sp>
    <xdr:clientData/>
  </xdr:twoCellAnchor>
  <xdr:twoCellAnchor>
    <xdr:from>
      <xdr:col>18</xdr:col>
      <xdr:colOff>254298</xdr:colOff>
      <xdr:row>37</xdr:row>
      <xdr:rowOff>184312</xdr:rowOff>
    </xdr:from>
    <xdr:to>
      <xdr:col>22</xdr:col>
      <xdr:colOff>42648</xdr:colOff>
      <xdr:row>38</xdr:row>
      <xdr:rowOff>138462</xdr:rowOff>
    </xdr:to>
    <xdr:sp macro="" textlink="">
      <xdr:nvSpPr>
        <xdr:cNvPr id="76" name="TextBox 75">
          <a:extLst>
            <a:ext uri="{FF2B5EF4-FFF2-40B4-BE49-F238E27FC236}">
              <a16:creationId xmlns:a16="http://schemas.microsoft.com/office/drawing/2014/main" id="{2EF6009B-2A91-4CF9-9DAC-A87B82A1378B}"/>
            </a:ext>
          </a:extLst>
        </xdr:cNvPr>
        <xdr:cNvSpPr txBox="1"/>
      </xdr:nvSpPr>
      <xdr:spPr>
        <a:xfrm>
          <a:off x="12279284" y="7522476"/>
          <a:ext cx="2460569" cy="15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B0F0"/>
              </a:solidFill>
              <a:latin typeface="+mj-lt"/>
              <a:ea typeface="Segoe UI Black" panose="020B0A02040204020203" pitchFamily="34" charset="0"/>
              <a:cs typeface="Calibri"/>
            </a:rPr>
            <a:t>AVERAGE SALES</a:t>
          </a:r>
        </a:p>
      </xdr:txBody>
    </xdr:sp>
    <xdr:clientData/>
  </xdr:twoCellAnchor>
  <xdr:twoCellAnchor>
    <xdr:from>
      <xdr:col>20</xdr:col>
      <xdr:colOff>625903</xdr:colOff>
      <xdr:row>37</xdr:row>
      <xdr:rowOff>180136</xdr:rowOff>
    </xdr:from>
    <xdr:to>
      <xdr:col>24</xdr:col>
      <xdr:colOff>414253</xdr:colOff>
      <xdr:row>38</xdr:row>
      <xdr:rowOff>134286</xdr:rowOff>
    </xdr:to>
    <xdr:sp macro="" textlink="">
      <xdr:nvSpPr>
        <xdr:cNvPr id="78" name="TextBox 77">
          <a:extLst>
            <a:ext uri="{FF2B5EF4-FFF2-40B4-BE49-F238E27FC236}">
              <a16:creationId xmlns:a16="http://schemas.microsoft.com/office/drawing/2014/main" id="{FC516927-91CD-4312-B86A-C648ABE34A2D}"/>
            </a:ext>
          </a:extLst>
        </xdr:cNvPr>
        <xdr:cNvSpPr txBox="1"/>
      </xdr:nvSpPr>
      <xdr:spPr>
        <a:xfrm>
          <a:off x="13986999" y="7518300"/>
          <a:ext cx="2460569" cy="152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i="0" u="none" strike="noStrike">
              <a:solidFill>
                <a:srgbClr val="00B0F0"/>
              </a:solidFill>
              <a:latin typeface="+mj-lt"/>
              <a:ea typeface="Segoe UI Black" panose="020B0A02040204020203" pitchFamily="34" charset="0"/>
              <a:cs typeface="Calibri"/>
            </a:rPr>
            <a:t>AVERAGE SALES</a:t>
          </a:r>
        </a:p>
      </xdr:txBody>
    </xdr:sp>
    <xdr:clientData/>
  </xdr:twoCellAnchor>
  <xdr:twoCellAnchor>
    <xdr:from>
      <xdr:col>21</xdr:col>
      <xdr:colOff>469726</xdr:colOff>
      <xdr:row>27</xdr:row>
      <xdr:rowOff>10439</xdr:rowOff>
    </xdr:from>
    <xdr:to>
      <xdr:col>24</xdr:col>
      <xdr:colOff>382003</xdr:colOff>
      <xdr:row>38</xdr:row>
      <xdr:rowOff>20877</xdr:rowOff>
    </xdr:to>
    <xdr:graphicFrame macro="">
      <xdr:nvGraphicFramePr>
        <xdr:cNvPr id="79" name="Chart 78">
          <a:extLst>
            <a:ext uri="{FF2B5EF4-FFF2-40B4-BE49-F238E27FC236}">
              <a16:creationId xmlns:a16="http://schemas.microsoft.com/office/drawing/2014/main" id="{D9C30806-5851-46B8-B4E9-ABA6BA961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183403</xdr:colOff>
      <xdr:row>6</xdr:row>
      <xdr:rowOff>101363</xdr:rowOff>
    </xdr:from>
    <xdr:to>
      <xdr:col>3</xdr:col>
      <xdr:colOff>534693</xdr:colOff>
      <xdr:row>7</xdr:row>
      <xdr:rowOff>156232</xdr:rowOff>
    </xdr:to>
    <xdr:sp macro="" textlink="">
      <xdr:nvSpPr>
        <xdr:cNvPr id="83" name="TextBox 82">
          <a:extLst>
            <a:ext uri="{FF2B5EF4-FFF2-40B4-BE49-F238E27FC236}">
              <a16:creationId xmlns:a16="http://schemas.microsoft.com/office/drawing/2014/main" id="{354D8449-9EC9-41AF-87AE-B9B88B58B1B1}"/>
            </a:ext>
          </a:extLst>
        </xdr:cNvPr>
        <xdr:cNvSpPr txBox="1"/>
      </xdr:nvSpPr>
      <xdr:spPr>
        <a:xfrm>
          <a:off x="851618" y="1297117"/>
          <a:ext cx="1687721" cy="254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i="0" u="none" strike="noStrike">
              <a:solidFill>
                <a:srgbClr val="000000"/>
              </a:solidFill>
              <a:latin typeface="Segoe UI Black" panose="020B0A02040204020203" pitchFamily="34" charset="0"/>
              <a:ea typeface="Segoe UI Black" panose="020B0A02040204020203" pitchFamily="34" charset="0"/>
              <a:cs typeface="Calibri"/>
            </a:rPr>
            <a:t>FILTER PANEL</a:t>
          </a:r>
        </a:p>
      </xdr:txBody>
    </xdr:sp>
    <xdr:clientData/>
  </xdr:twoCellAnchor>
  <xdr:twoCellAnchor editAs="oneCell">
    <xdr:from>
      <xdr:col>0</xdr:col>
      <xdr:colOff>644770</xdr:colOff>
      <xdr:row>6</xdr:row>
      <xdr:rowOff>59297</xdr:rowOff>
    </xdr:from>
    <xdr:to>
      <xdr:col>1</xdr:col>
      <xdr:colOff>339289</xdr:colOff>
      <xdr:row>8</xdr:row>
      <xdr:rowOff>23447</xdr:rowOff>
    </xdr:to>
    <xdr:pic>
      <xdr:nvPicPr>
        <xdr:cNvPr id="85" name="Picture 84">
          <a:extLst>
            <a:ext uri="{FF2B5EF4-FFF2-40B4-BE49-F238E27FC236}">
              <a16:creationId xmlns:a16="http://schemas.microsoft.com/office/drawing/2014/main" id="{D03A6CE9-649E-CD44-A991-FB6E1554E27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44770" y="1255051"/>
          <a:ext cx="362734" cy="362734"/>
        </a:xfrm>
        <a:prstGeom prst="rect">
          <a:avLst/>
        </a:prstGeom>
      </xdr:spPr>
    </xdr:pic>
    <xdr:clientData/>
  </xdr:twoCellAnchor>
  <xdr:twoCellAnchor editAs="oneCell">
    <xdr:from>
      <xdr:col>0</xdr:col>
      <xdr:colOff>579829</xdr:colOff>
      <xdr:row>16</xdr:row>
      <xdr:rowOff>28654</xdr:rowOff>
    </xdr:from>
    <xdr:to>
      <xdr:col>3</xdr:col>
      <xdr:colOff>317500</xdr:colOff>
      <xdr:row>22</xdr:row>
      <xdr:rowOff>152400</xdr:rowOff>
    </xdr:to>
    <mc:AlternateContent xmlns:mc="http://schemas.openxmlformats.org/markup-compatibility/2006" xmlns:a14="http://schemas.microsoft.com/office/drawing/2010/main">
      <mc:Choice Requires="a14">
        <xdr:graphicFrame macro="">
          <xdr:nvGraphicFramePr>
            <xdr:cNvPr id="86" name="Outlet Location Type 1">
              <a:extLst>
                <a:ext uri="{FF2B5EF4-FFF2-40B4-BE49-F238E27FC236}">
                  <a16:creationId xmlns:a16="http://schemas.microsoft.com/office/drawing/2014/main" id="{012A6B26-D968-4BBB-A090-A64F73B3333A}"/>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79829" y="3279854"/>
              <a:ext cx="1756971" cy="1342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620348</xdr:colOff>
      <xdr:row>34</xdr:row>
      <xdr:rowOff>34646</xdr:rowOff>
    </xdr:from>
    <xdr:to>
      <xdr:col>1</xdr:col>
      <xdr:colOff>538287</xdr:colOff>
      <xdr:row>37</xdr:row>
      <xdr:rowOff>22924</xdr:rowOff>
    </xdr:to>
    <xdr:pic>
      <xdr:nvPicPr>
        <xdr:cNvPr id="89" name="Picture 88">
          <a:hlinkClick xmlns:r="http://schemas.openxmlformats.org/officeDocument/2006/relationships" r:id="rId15"/>
          <a:extLst>
            <a:ext uri="{FF2B5EF4-FFF2-40B4-BE49-F238E27FC236}">
              <a16:creationId xmlns:a16="http://schemas.microsoft.com/office/drawing/2014/main" id="{995F693B-84B4-C9EB-DEA2-AEA8C71CED6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20348" y="6943446"/>
          <a:ext cx="591039" cy="597878"/>
        </a:xfrm>
        <a:prstGeom prst="rect">
          <a:avLst/>
        </a:prstGeom>
      </xdr:spPr>
    </xdr:pic>
    <xdr:clientData/>
  </xdr:twoCellAnchor>
  <xdr:twoCellAnchor editAs="oneCell">
    <xdr:from>
      <xdr:col>2</xdr:col>
      <xdr:colOff>395655</xdr:colOff>
      <xdr:row>34</xdr:row>
      <xdr:rowOff>95017</xdr:rowOff>
    </xdr:from>
    <xdr:to>
      <xdr:col>3</xdr:col>
      <xdr:colOff>234208</xdr:colOff>
      <xdr:row>37</xdr:row>
      <xdr:rowOff>1</xdr:rowOff>
    </xdr:to>
    <xdr:pic>
      <xdr:nvPicPr>
        <xdr:cNvPr id="91" name="Picture 90">
          <a:hlinkClick xmlns:r="http://schemas.openxmlformats.org/officeDocument/2006/relationships" r:id="rId17"/>
          <a:extLst>
            <a:ext uri="{FF2B5EF4-FFF2-40B4-BE49-F238E27FC236}">
              <a16:creationId xmlns:a16="http://schemas.microsoft.com/office/drawing/2014/main" id="{4694DF45-0C5D-22C4-EBAF-31C9D53856B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741855" y="7003817"/>
          <a:ext cx="511653" cy="514584"/>
        </a:xfrm>
        <a:prstGeom prst="rect">
          <a:avLst/>
        </a:prstGeom>
      </xdr:spPr>
    </xdr:pic>
    <xdr:clientData/>
  </xdr:twoCellAnchor>
  <xdr:twoCellAnchor editAs="oneCell">
    <xdr:from>
      <xdr:col>0</xdr:col>
      <xdr:colOff>592528</xdr:colOff>
      <xdr:row>23</xdr:row>
      <xdr:rowOff>45260</xdr:rowOff>
    </xdr:from>
    <xdr:to>
      <xdr:col>3</xdr:col>
      <xdr:colOff>317500</xdr:colOff>
      <xdr:row>33</xdr:row>
      <xdr:rowOff>127000</xdr:rowOff>
    </xdr:to>
    <mc:AlternateContent xmlns:mc="http://schemas.openxmlformats.org/markup-compatibility/2006" xmlns:a14="http://schemas.microsoft.com/office/drawing/2010/main">
      <mc:Choice Requires="a14">
        <xdr:graphicFrame macro="">
          <xdr:nvGraphicFramePr>
            <xdr:cNvPr id="92" name="Item Type 1">
              <a:extLst>
                <a:ext uri="{FF2B5EF4-FFF2-40B4-BE49-F238E27FC236}">
                  <a16:creationId xmlns:a16="http://schemas.microsoft.com/office/drawing/2014/main" id="{1637F1CB-A745-4D77-957B-162565DF61D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92528" y="4718860"/>
              <a:ext cx="1744272" cy="2113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eswara Rao khamithkr" refreshedDate="45845.082060069442" createdVersion="8" refreshedVersion="8" minRefreshableVersion="3" recordCount="8523" xr:uid="{7D8E098F-5E7C-4ABA-BC4B-27EDE47C584F}">
  <cacheSource type="worksheet">
    <worksheetSource name="Table1"/>
  </cacheSource>
  <cacheFields count="13">
    <cacheField name="Sr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31238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BB1349-CD14-4D54-9465-228B0C56CD4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70:B73"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21">
    <format dxfId="1115">
      <pivotArea type="all" dataOnly="0" outline="0" fieldPosition="0"/>
    </format>
    <format dxfId="1114">
      <pivotArea outline="0" collapsedLevelsAreSubtotals="1" fieldPosition="0"/>
    </format>
    <format dxfId="1113">
      <pivotArea type="all" dataOnly="0" outline="0" fieldPosition="0"/>
    </format>
    <format dxfId="1112">
      <pivotArea outline="0" collapsedLevelsAreSubtotals="1" fieldPosition="0"/>
    </format>
    <format dxfId="1111">
      <pivotArea field="1" type="button" dataOnly="0" labelOnly="1" outline="0"/>
    </format>
    <format dxfId="1110">
      <pivotArea dataOnly="0" labelOnly="1" grandRow="1" outline="0" fieldPosition="0"/>
    </format>
    <format dxfId="1109">
      <pivotArea dataOnly="0" labelOnly="1" outline="0" axis="axisValues" fieldPosition="0"/>
    </format>
    <format dxfId="1108">
      <pivotArea type="all" dataOnly="0" outline="0" fieldPosition="0"/>
    </format>
    <format dxfId="1107">
      <pivotArea outline="0" collapsedLevelsAreSubtotals="1" fieldPosition="0"/>
    </format>
    <format dxfId="1106">
      <pivotArea field="1" type="button" dataOnly="0" labelOnly="1" outline="0"/>
    </format>
    <format dxfId="1105">
      <pivotArea dataOnly="0" labelOnly="1" grandRow="1" outline="0" fieldPosition="0"/>
    </format>
    <format dxfId="1104">
      <pivotArea dataOnly="0" labelOnly="1" outline="0" axis="axisValues" fieldPosition="0"/>
    </format>
    <format dxfId="1103">
      <pivotArea type="all" dataOnly="0" outline="0" fieldPosition="0"/>
    </format>
    <format dxfId="1102">
      <pivotArea outline="0" collapsedLevelsAreSubtotals="1" fieldPosition="0"/>
    </format>
    <format dxfId="1101">
      <pivotArea dataOnly="0" labelOnly="1" grandRow="1" outline="0" fieldPosition="0"/>
    </format>
    <format dxfId="1100">
      <pivotArea outline="0" collapsedLevelsAreSubtotals="1" fieldPosition="0"/>
    </format>
    <format dxfId="1099">
      <pivotArea type="all" dataOnly="0" outline="0" fieldPosition="0"/>
    </format>
    <format dxfId="1098">
      <pivotArea outline="0" collapsedLevelsAreSubtotals="1" fieldPosition="0"/>
    </format>
    <format dxfId="1097">
      <pivotArea field="7" type="button" dataOnly="0" labelOnly="1" outline="0" axis="axisRow" fieldPosition="0"/>
    </format>
    <format dxfId="1096">
      <pivotArea dataOnly="0" labelOnly="1" fieldPosition="0">
        <references count="1">
          <reference field="7" count="0"/>
        </references>
      </pivotArea>
    </format>
    <format dxfId="1095">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8" format="6">
      <pivotArea type="data" outline="0" fieldPosition="0">
        <references count="2">
          <reference field="4294967294" count="1" selected="0">
            <x v="0"/>
          </reference>
          <reference field="7" count="1" selected="0">
            <x v="0"/>
          </reference>
        </references>
      </pivotArea>
    </chartFormat>
    <chartFormat chart="38" format="7">
      <pivotArea type="data" outline="0" fieldPosition="0">
        <references count="2">
          <reference field="4294967294" count="1" selected="0">
            <x v="0"/>
          </reference>
          <reference field="7" count="1" selected="0">
            <x v="1"/>
          </reference>
        </references>
      </pivotArea>
    </chartFormat>
    <chartFormat chart="38" format="8">
      <pivotArea type="data" outline="0" fieldPosition="0">
        <references count="2">
          <reference field="4294967294" count="1" selected="0">
            <x v="0"/>
          </reference>
          <reference field="7" count="1" selected="0">
            <x v="2"/>
          </reference>
        </references>
      </pivotArea>
    </chartFormat>
    <chartFormat chart="34" format="1">
      <pivotArea type="data" outline="0" fieldPosition="0">
        <references count="2">
          <reference field="4294967294" count="1" selected="0">
            <x v="0"/>
          </reference>
          <reference field="7" count="1" selected="0">
            <x v="0"/>
          </reference>
        </references>
      </pivotArea>
    </chartFormat>
    <chartFormat chart="34" format="2">
      <pivotArea type="data" outline="0" fieldPosition="0">
        <references count="2">
          <reference field="4294967294" count="1" selected="0">
            <x v="0"/>
          </reference>
          <reference field="7" count="1" selected="0">
            <x v="1"/>
          </reference>
        </references>
      </pivotArea>
    </chartFormat>
    <chartFormat chart="3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736849-53C2-4782-AA3E-B38808A2054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22:C26" firstHeaderRow="1" firstDataRow="2" firstDataCol="1"/>
  <pivotFields count="13">
    <pivotField showAll="0"/>
    <pivotField axis="axisCol"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7"/>
  </dataFields>
  <formats count="34">
    <format dxfId="1149">
      <pivotArea type="all" dataOnly="0" outline="0" fieldPosition="0"/>
    </format>
    <format dxfId="1148">
      <pivotArea outline="0" collapsedLevelsAreSubtotals="1" fieldPosition="0"/>
    </format>
    <format dxfId="1147">
      <pivotArea type="all" dataOnly="0" outline="0" fieldPosition="0"/>
    </format>
    <format dxfId="1146">
      <pivotArea outline="0" collapsedLevelsAreSubtotals="1" fieldPosition="0"/>
    </format>
    <format dxfId="1145">
      <pivotArea field="1" type="button" dataOnly="0" labelOnly="1" outline="0" axis="axisCol" fieldPosition="0"/>
    </format>
    <format dxfId="1144">
      <pivotArea dataOnly="0" labelOnly="1" fieldPosition="0">
        <references count="1">
          <reference field="1" count="0"/>
        </references>
      </pivotArea>
    </format>
    <format dxfId="1143">
      <pivotArea dataOnly="0" labelOnly="1" grandRow="1" outline="0" fieldPosition="0"/>
    </format>
    <format dxfId="1142">
      <pivotArea dataOnly="0" labelOnly="1" outline="0" axis="axisValues" fieldPosition="0"/>
    </format>
    <format dxfId="1141">
      <pivotArea type="all" dataOnly="0" outline="0" fieldPosition="0"/>
    </format>
    <format dxfId="1140">
      <pivotArea outline="0" collapsedLevelsAreSubtotals="1" fieldPosition="0"/>
    </format>
    <format dxfId="1139">
      <pivotArea field="1" type="button" dataOnly="0" labelOnly="1" outline="0" axis="axisCol" fieldPosition="0"/>
    </format>
    <format dxfId="1138">
      <pivotArea dataOnly="0" labelOnly="1" fieldPosition="0">
        <references count="1">
          <reference field="1" count="0"/>
        </references>
      </pivotArea>
    </format>
    <format dxfId="1137">
      <pivotArea dataOnly="0" labelOnly="1" grandRow="1" outline="0" fieldPosition="0"/>
    </format>
    <format dxfId="1136">
      <pivotArea dataOnly="0" labelOnly="1" outline="0" axis="axisValues" fieldPosition="0"/>
    </format>
    <format dxfId="1135">
      <pivotArea type="all" dataOnly="0" outline="0" fieldPosition="0"/>
    </format>
    <format dxfId="1134">
      <pivotArea outline="0" collapsedLevelsAreSubtotals="1" fieldPosition="0"/>
    </format>
    <format dxfId="1133">
      <pivotArea dataOnly="0" labelOnly="1" grandRow="1" outline="0" fieldPosition="0"/>
    </format>
    <format dxfId="1132">
      <pivotArea outline="0" collapsedLevelsAreSubtotals="1" fieldPosition="0"/>
    </format>
    <format dxfId="1131">
      <pivotArea type="all" dataOnly="0" outline="0" fieldPosition="0"/>
    </format>
    <format dxfId="1130">
      <pivotArea outline="0" collapsedLevelsAreSubtotals="1" fieldPosition="0"/>
    </format>
    <format dxfId="1129">
      <pivotArea type="origin" dataOnly="0" labelOnly="1" outline="0" fieldPosition="0"/>
    </format>
    <format dxfId="1128">
      <pivotArea field="1" type="button" dataOnly="0" labelOnly="1" outline="0" axis="axisCol" fieldPosition="0"/>
    </format>
    <format dxfId="1127">
      <pivotArea type="topRight" dataOnly="0" labelOnly="1" outline="0" fieldPosition="0"/>
    </format>
    <format dxfId="1126">
      <pivotArea field="6" type="button" dataOnly="0" labelOnly="1" outline="0" axis="axisRow" fieldPosition="0"/>
    </format>
    <format dxfId="1125">
      <pivotArea dataOnly="0" labelOnly="1" fieldPosition="0">
        <references count="1">
          <reference field="6" count="0"/>
        </references>
      </pivotArea>
    </format>
    <format dxfId="1124">
      <pivotArea dataOnly="0" labelOnly="1" fieldPosition="0">
        <references count="1">
          <reference field="1" count="0"/>
        </references>
      </pivotArea>
    </format>
    <format dxfId="1123">
      <pivotArea type="all" dataOnly="0" outline="0" fieldPosition="0"/>
    </format>
    <format dxfId="1122">
      <pivotArea outline="0" collapsedLevelsAreSubtotals="1" fieldPosition="0"/>
    </format>
    <format dxfId="1121">
      <pivotArea type="origin" dataOnly="0" labelOnly="1" outline="0" fieldPosition="0"/>
    </format>
    <format dxfId="1120">
      <pivotArea field="1" type="button" dataOnly="0" labelOnly="1" outline="0" axis="axisCol" fieldPosition="0"/>
    </format>
    <format dxfId="1119">
      <pivotArea type="topRight" dataOnly="0" labelOnly="1" outline="0" fieldPosition="0"/>
    </format>
    <format dxfId="1118">
      <pivotArea field="6" type="button" dataOnly="0" labelOnly="1" outline="0" axis="axisRow" fieldPosition="0"/>
    </format>
    <format dxfId="1117">
      <pivotArea dataOnly="0" labelOnly="1" fieldPosition="0">
        <references count="1">
          <reference field="6" count="0"/>
        </references>
      </pivotArea>
    </format>
    <format dxfId="1116">
      <pivotArea dataOnly="0" labelOnly="1" fieldPosition="0">
        <references count="1">
          <reference field="1" count="0"/>
        </references>
      </pivotArea>
    </format>
  </formats>
  <chartFormats count="17">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19" format="4" series="1">
      <pivotArea type="data" outline="0" fieldPosition="0">
        <references count="2">
          <reference field="4294967294" count="1" selected="0">
            <x v="0"/>
          </reference>
          <reference field="1" count="1" selected="0">
            <x v="0"/>
          </reference>
        </references>
      </pivotArea>
    </chartFormat>
    <chartFormat chart="19"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D843F2-5E19-4FBF-A180-AD82388B883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56:B65"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21">
    <format dxfId="1170">
      <pivotArea type="all" dataOnly="0" outline="0" fieldPosition="0"/>
    </format>
    <format dxfId="1169">
      <pivotArea outline="0" collapsedLevelsAreSubtotals="1" fieldPosition="0"/>
    </format>
    <format dxfId="1168">
      <pivotArea type="all" dataOnly="0" outline="0" fieldPosition="0"/>
    </format>
    <format dxfId="1167">
      <pivotArea outline="0" collapsedLevelsAreSubtotals="1" fieldPosition="0"/>
    </format>
    <format dxfId="1166">
      <pivotArea field="1" type="button" dataOnly="0" labelOnly="1" outline="0"/>
    </format>
    <format dxfId="1165">
      <pivotArea dataOnly="0" labelOnly="1" grandRow="1" outline="0" fieldPosition="0"/>
    </format>
    <format dxfId="1164">
      <pivotArea dataOnly="0" labelOnly="1" outline="0" axis="axisValues" fieldPosition="0"/>
    </format>
    <format dxfId="1163">
      <pivotArea type="all" dataOnly="0" outline="0" fieldPosition="0"/>
    </format>
    <format dxfId="1162">
      <pivotArea outline="0" collapsedLevelsAreSubtotals="1" fieldPosition="0"/>
    </format>
    <format dxfId="1161">
      <pivotArea field="1" type="button" dataOnly="0" labelOnly="1" outline="0"/>
    </format>
    <format dxfId="1160">
      <pivotArea dataOnly="0" labelOnly="1" grandRow="1" outline="0" fieldPosition="0"/>
    </format>
    <format dxfId="1159">
      <pivotArea dataOnly="0" labelOnly="1" outline="0" axis="axisValues" fieldPosition="0"/>
    </format>
    <format dxfId="1158">
      <pivotArea type="all" dataOnly="0" outline="0" fieldPosition="0"/>
    </format>
    <format dxfId="1157">
      <pivotArea outline="0" collapsedLevelsAreSubtotals="1" fieldPosition="0"/>
    </format>
    <format dxfId="1156">
      <pivotArea dataOnly="0" labelOnly="1" grandRow="1" outline="0" fieldPosition="0"/>
    </format>
    <format dxfId="1155">
      <pivotArea outline="0" collapsedLevelsAreSubtotals="1" fieldPosition="0"/>
    </format>
    <format dxfId="1154">
      <pivotArea type="all" dataOnly="0" outline="0" fieldPosition="0"/>
    </format>
    <format dxfId="1153">
      <pivotArea outline="0" collapsedLevelsAreSubtotals="1" fieldPosition="0"/>
    </format>
    <format dxfId="1152">
      <pivotArea field="4" type="button" dataOnly="0" labelOnly="1" outline="0" axis="axisRow" fieldPosition="0"/>
    </format>
    <format dxfId="1151">
      <pivotArea dataOnly="0" labelOnly="1" fieldPosition="0">
        <references count="1">
          <reference field="4" count="0"/>
        </references>
      </pivotArea>
    </format>
    <format dxfId="1150">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4" count="1" selected="0">
            <x v="0"/>
          </reference>
        </references>
      </pivotArea>
    </chartFormat>
    <chartFormat chart="33" format="4">
      <pivotArea type="data" outline="0" fieldPosition="0">
        <references count="2">
          <reference field="4294967294" count="1" selected="0">
            <x v="0"/>
          </reference>
          <reference field="4" count="1" selected="0">
            <x v="1"/>
          </reference>
        </references>
      </pivotArea>
    </chartFormat>
    <chartFormat chart="33" format="5">
      <pivotArea type="data" outline="0" fieldPosition="0">
        <references count="2">
          <reference field="4294967294" count="1" selected="0">
            <x v="0"/>
          </reference>
          <reference field="4" count="1" selected="0">
            <x v="2"/>
          </reference>
        </references>
      </pivotArea>
    </chartFormat>
    <chartFormat chart="33" format="6">
      <pivotArea type="data" outline="0" fieldPosition="0">
        <references count="2">
          <reference field="4294967294" count="1" selected="0">
            <x v="0"/>
          </reference>
          <reference field="4" count="1" selected="0">
            <x v="3"/>
          </reference>
        </references>
      </pivotArea>
    </chartFormat>
    <chartFormat chart="33" format="7">
      <pivotArea type="data" outline="0" fieldPosition="0">
        <references count="2">
          <reference field="4294967294" count="1" selected="0">
            <x v="0"/>
          </reference>
          <reference field="4" count="1" selected="0">
            <x v="4"/>
          </reference>
        </references>
      </pivotArea>
    </chartFormat>
    <chartFormat chart="33" format="8">
      <pivotArea type="data" outline="0" fieldPosition="0">
        <references count="2">
          <reference field="4294967294" count="1" selected="0">
            <x v="0"/>
          </reference>
          <reference field="4" count="1" selected="0">
            <x v="5"/>
          </reference>
        </references>
      </pivotArea>
    </chartFormat>
    <chartFormat chart="33" format="9">
      <pivotArea type="data" outline="0" fieldPosition="0">
        <references count="2">
          <reference field="4294967294" count="1" selected="0">
            <x v="0"/>
          </reference>
          <reference field="4" count="1" selected="0">
            <x v="6"/>
          </reference>
        </references>
      </pivotArea>
    </chartFormat>
    <chartFormat chart="33" format="10">
      <pivotArea type="data" outline="0" fieldPosition="0">
        <references count="2">
          <reference field="4294967294" count="1" selected="0">
            <x v="0"/>
          </reference>
          <reference field="4" count="1" selected="0">
            <x v="7"/>
          </reference>
        </references>
      </pivotArea>
    </chartFormat>
    <chartFormat chart="3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F7D98D-8CDE-45A0-9C85-954F0C83905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6">
  <location ref="A124:B128" firstHeaderRow="1" firstDataRow="1" firstDataCol="1"/>
  <pivotFields count="13">
    <pivotField dataField="1"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0" subtotal="count" baseField="8" baseItem="0" numFmtId="1"/>
  </dataFields>
  <formats count="28">
    <format dxfId="1198">
      <pivotArea type="all" dataOnly="0" outline="0" fieldPosition="0"/>
    </format>
    <format dxfId="1197">
      <pivotArea outline="0" collapsedLevelsAreSubtotals="1" fieldPosition="0"/>
    </format>
    <format dxfId="1196">
      <pivotArea type="all" dataOnly="0" outline="0" fieldPosition="0"/>
    </format>
    <format dxfId="1195">
      <pivotArea outline="0" collapsedLevelsAreSubtotals="1" fieldPosition="0"/>
    </format>
    <format dxfId="1194">
      <pivotArea field="1" type="button" dataOnly="0" labelOnly="1" outline="0"/>
    </format>
    <format dxfId="1193">
      <pivotArea dataOnly="0" labelOnly="1" grandRow="1" outline="0" fieldPosition="0"/>
    </format>
    <format dxfId="1192">
      <pivotArea dataOnly="0" labelOnly="1" outline="0" axis="axisValues" fieldPosition="0"/>
    </format>
    <format dxfId="1191">
      <pivotArea type="all" dataOnly="0" outline="0" fieldPosition="0"/>
    </format>
    <format dxfId="1190">
      <pivotArea outline="0" collapsedLevelsAreSubtotals="1" fieldPosition="0"/>
    </format>
    <format dxfId="1189">
      <pivotArea field="1" type="button" dataOnly="0" labelOnly="1" outline="0"/>
    </format>
    <format dxfId="1188">
      <pivotArea dataOnly="0" labelOnly="1" grandRow="1" outline="0" fieldPosition="0"/>
    </format>
    <format dxfId="1187">
      <pivotArea dataOnly="0" labelOnly="1" outline="0" axis="axisValues" fieldPosition="0"/>
    </format>
    <format dxfId="1186">
      <pivotArea type="all" dataOnly="0" outline="0" fieldPosition="0"/>
    </format>
    <format dxfId="1185">
      <pivotArea outline="0" collapsedLevelsAreSubtotals="1" fieldPosition="0"/>
    </format>
    <format dxfId="1184">
      <pivotArea dataOnly="0" labelOnly="1" grandRow="1" outline="0" fieldPosition="0"/>
    </format>
    <format dxfId="1183">
      <pivotArea outline="0" collapsedLevelsAreSubtotals="1" fieldPosition="0"/>
    </format>
    <format dxfId="1182">
      <pivotArea type="all" dataOnly="0" outline="0" fieldPosition="0"/>
    </format>
    <format dxfId="1181">
      <pivotArea outline="0" collapsedLevelsAreSubtotals="1" fieldPosition="0"/>
    </format>
    <format dxfId="1180">
      <pivotArea field="6" type="button" dataOnly="0" labelOnly="1" outline="0"/>
    </format>
    <format dxfId="1179">
      <pivotArea dataOnly="0" labelOnly="1" outline="0" axis="axisValues" fieldPosition="0"/>
    </format>
    <format dxfId="1178">
      <pivotArea collapsedLevelsAreSubtotals="1" fieldPosition="0">
        <references count="1">
          <reference field="8" count="1">
            <x v="0"/>
          </reference>
        </references>
      </pivotArea>
    </format>
    <format dxfId="1177">
      <pivotArea collapsedLevelsAreSubtotals="1" fieldPosition="0">
        <references count="1">
          <reference field="8" count="3">
            <x v="1"/>
            <x v="2"/>
            <x v="3"/>
          </reference>
        </references>
      </pivotArea>
    </format>
    <format dxfId="1176">
      <pivotArea outline="0" collapsedLevelsAreSubtotals="1" fieldPosition="0"/>
    </format>
    <format dxfId="1175">
      <pivotArea type="all" dataOnly="0" outline="0" fieldPosition="0"/>
    </format>
    <format dxfId="1174">
      <pivotArea outline="0" collapsedLevelsAreSubtotals="1" fieldPosition="0"/>
    </format>
    <format dxfId="1173">
      <pivotArea field="8" type="button" dataOnly="0" labelOnly="1" outline="0" axis="axisRow" fieldPosition="0"/>
    </format>
    <format dxfId="1172">
      <pivotArea dataOnly="0" labelOnly="1" fieldPosition="0">
        <references count="1">
          <reference field="8" count="0"/>
        </references>
      </pivotArea>
    </format>
    <format dxfId="1171">
      <pivotArea dataOnly="0" labelOnly="1" outline="0" axis="axisValues" fieldPosition="0"/>
    </format>
  </formats>
  <chartFormats count="2">
    <chartFormat chart="51"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F1E5DD-88E9-4F3B-82F6-D91A0112A0C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12:B14"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numFmtId="167"/>
  </dataFields>
  <formats count="21">
    <format dxfId="1219">
      <pivotArea type="all" dataOnly="0" outline="0" fieldPosition="0"/>
    </format>
    <format dxfId="1218">
      <pivotArea outline="0" collapsedLevelsAreSubtotals="1" fieldPosition="0"/>
    </format>
    <format dxfId="1217">
      <pivotArea type="all" dataOnly="0" outline="0" fieldPosition="0"/>
    </format>
    <format dxfId="1216">
      <pivotArea outline="0" collapsedLevelsAreSubtotals="1" fieldPosition="0"/>
    </format>
    <format dxfId="1215">
      <pivotArea field="1" type="button" dataOnly="0" labelOnly="1" outline="0" axis="axisRow" fieldPosition="0"/>
    </format>
    <format dxfId="1214">
      <pivotArea dataOnly="0" labelOnly="1" fieldPosition="0">
        <references count="1">
          <reference field="1" count="0"/>
        </references>
      </pivotArea>
    </format>
    <format dxfId="1213">
      <pivotArea dataOnly="0" labelOnly="1" grandRow="1" outline="0" fieldPosition="0"/>
    </format>
    <format dxfId="1212">
      <pivotArea dataOnly="0" labelOnly="1" outline="0" axis="axisValues" fieldPosition="0"/>
    </format>
    <format dxfId="1211">
      <pivotArea type="all" dataOnly="0" outline="0" fieldPosition="0"/>
    </format>
    <format dxfId="1210">
      <pivotArea outline="0" collapsedLevelsAreSubtotals="1" fieldPosition="0"/>
    </format>
    <format dxfId="1209">
      <pivotArea field="1" type="button" dataOnly="0" labelOnly="1" outline="0" axis="axisRow" fieldPosition="0"/>
    </format>
    <format dxfId="1208">
      <pivotArea dataOnly="0" labelOnly="1" fieldPosition="0">
        <references count="1">
          <reference field="1" count="0"/>
        </references>
      </pivotArea>
    </format>
    <format dxfId="1207">
      <pivotArea dataOnly="0" labelOnly="1" grandRow="1" outline="0" fieldPosition="0"/>
    </format>
    <format dxfId="1206">
      <pivotArea dataOnly="0" labelOnly="1" outline="0" axis="axisValues" fieldPosition="0"/>
    </format>
    <format dxfId="1205">
      <pivotArea type="all" dataOnly="0" outline="0" fieldPosition="0"/>
    </format>
    <format dxfId="1204">
      <pivotArea outline="0" collapsedLevelsAreSubtotals="1" fieldPosition="0"/>
    </format>
    <format dxfId="1203">
      <pivotArea field="1" type="button" dataOnly="0" labelOnly="1" outline="0" axis="axisRow" fieldPosition="0"/>
    </format>
    <format dxfId="1202">
      <pivotArea dataOnly="0" labelOnly="1" fieldPosition="0">
        <references count="1">
          <reference field="1" count="0"/>
        </references>
      </pivotArea>
    </format>
    <format dxfId="1201">
      <pivotArea dataOnly="0" labelOnly="1" grandRow="1" outline="0" fieldPosition="0"/>
    </format>
    <format dxfId="1200">
      <pivotArea dataOnly="0" labelOnly="1" outline="0" axis="axisValues" fieldPosition="0"/>
    </format>
    <format dxfId="1199">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 count="1" selected="0">
            <x v="0"/>
          </reference>
        </references>
      </pivotArea>
    </chartFormat>
    <chartFormat chart="8" format="3">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EEEF88-7A49-4AAB-9204-06DF134656F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A114:B118"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7" baseItem="0" numFmtId="167"/>
  </dataFields>
  <formats count="25">
    <format dxfId="1244">
      <pivotArea type="all" dataOnly="0" outline="0" fieldPosition="0"/>
    </format>
    <format dxfId="1243">
      <pivotArea outline="0" collapsedLevelsAreSubtotals="1" fieldPosition="0"/>
    </format>
    <format dxfId="1242">
      <pivotArea type="all" dataOnly="0" outline="0" fieldPosition="0"/>
    </format>
    <format dxfId="1241">
      <pivotArea outline="0" collapsedLevelsAreSubtotals="1" fieldPosition="0"/>
    </format>
    <format dxfId="1240">
      <pivotArea field="1" type="button" dataOnly="0" labelOnly="1" outline="0"/>
    </format>
    <format dxfId="1239">
      <pivotArea dataOnly="0" labelOnly="1" grandRow="1" outline="0" fieldPosition="0"/>
    </format>
    <format dxfId="1238">
      <pivotArea dataOnly="0" labelOnly="1" outline="0" axis="axisValues" fieldPosition="0"/>
    </format>
    <format dxfId="1237">
      <pivotArea type="all" dataOnly="0" outline="0" fieldPosition="0"/>
    </format>
    <format dxfId="1236">
      <pivotArea outline="0" collapsedLevelsAreSubtotals="1" fieldPosition="0"/>
    </format>
    <format dxfId="1235">
      <pivotArea field="1" type="button" dataOnly="0" labelOnly="1" outline="0"/>
    </format>
    <format dxfId="1234">
      <pivotArea dataOnly="0" labelOnly="1" grandRow="1" outline="0" fieldPosition="0"/>
    </format>
    <format dxfId="1233">
      <pivotArea dataOnly="0" labelOnly="1" outline="0" axis="axisValues" fieldPosition="0"/>
    </format>
    <format dxfId="1232">
      <pivotArea type="all" dataOnly="0" outline="0" fieldPosition="0"/>
    </format>
    <format dxfId="1231">
      <pivotArea outline="0" collapsedLevelsAreSubtotals="1" fieldPosition="0"/>
    </format>
    <format dxfId="1230">
      <pivotArea dataOnly="0" labelOnly="1" grandRow="1" outline="0" fieldPosition="0"/>
    </format>
    <format dxfId="1229">
      <pivotArea outline="0" collapsedLevelsAreSubtotals="1" fieldPosition="0"/>
    </format>
    <format dxfId="1228">
      <pivotArea type="all" dataOnly="0" outline="0" fieldPosition="0"/>
    </format>
    <format dxfId="1227">
      <pivotArea field="6" type="button" dataOnly="0" labelOnly="1" outline="0"/>
    </format>
    <format dxfId="1226">
      <pivotArea collapsedLevelsAreSubtotals="1" fieldPosition="0">
        <references count="1">
          <reference field="8" count="1">
            <x v="0"/>
          </reference>
        </references>
      </pivotArea>
    </format>
    <format dxfId="1225">
      <pivotArea collapsedLevelsAreSubtotals="1" fieldPosition="0">
        <references count="1">
          <reference field="8" count="3">
            <x v="1"/>
            <x v="2"/>
            <x v="3"/>
          </reference>
        </references>
      </pivotArea>
    </format>
    <format dxfId="1224">
      <pivotArea type="all" dataOnly="0" outline="0" fieldPosition="0"/>
    </format>
    <format dxfId="1223">
      <pivotArea outline="0" collapsedLevelsAreSubtotals="1" fieldPosition="0"/>
    </format>
    <format dxfId="1222">
      <pivotArea field="8" type="button" dataOnly="0" labelOnly="1" outline="0" axis="axisRow" fieldPosition="0"/>
    </format>
    <format dxfId="1221">
      <pivotArea dataOnly="0" labelOnly="1" fieldPosition="0">
        <references count="1">
          <reference field="8" count="0"/>
        </references>
      </pivotArea>
    </format>
    <format dxfId="1220">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92CC10-FC6E-4BAD-95D1-526926199A9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84:B87"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21">
    <format dxfId="1265">
      <pivotArea type="all" dataOnly="0" outline="0" fieldPosition="0"/>
    </format>
    <format dxfId="1264">
      <pivotArea outline="0" collapsedLevelsAreSubtotals="1" fieldPosition="0"/>
    </format>
    <format dxfId="1263">
      <pivotArea type="all" dataOnly="0" outline="0" fieldPosition="0"/>
    </format>
    <format dxfId="1262">
      <pivotArea outline="0" collapsedLevelsAreSubtotals="1" fieldPosition="0"/>
    </format>
    <format dxfId="1261">
      <pivotArea field="1" type="button" dataOnly="0" labelOnly="1" outline="0"/>
    </format>
    <format dxfId="1260">
      <pivotArea dataOnly="0" labelOnly="1" grandRow="1" outline="0" fieldPosition="0"/>
    </format>
    <format dxfId="1259">
      <pivotArea dataOnly="0" labelOnly="1" outline="0" axis="axisValues" fieldPosition="0"/>
    </format>
    <format dxfId="1258">
      <pivotArea type="all" dataOnly="0" outline="0" fieldPosition="0"/>
    </format>
    <format dxfId="1257">
      <pivotArea outline="0" collapsedLevelsAreSubtotals="1" fieldPosition="0"/>
    </format>
    <format dxfId="1256">
      <pivotArea field="1" type="button" dataOnly="0" labelOnly="1" outline="0"/>
    </format>
    <format dxfId="1255">
      <pivotArea dataOnly="0" labelOnly="1" grandRow="1" outline="0" fieldPosition="0"/>
    </format>
    <format dxfId="1254">
      <pivotArea dataOnly="0" labelOnly="1" outline="0" axis="axisValues" fieldPosition="0"/>
    </format>
    <format dxfId="1253">
      <pivotArea type="all" dataOnly="0" outline="0" fieldPosition="0"/>
    </format>
    <format dxfId="1252">
      <pivotArea outline="0" collapsedLevelsAreSubtotals="1" fieldPosition="0"/>
    </format>
    <format dxfId="1251">
      <pivotArea dataOnly="0" labelOnly="1" grandRow="1" outline="0" fieldPosition="0"/>
    </format>
    <format dxfId="1250">
      <pivotArea outline="0" collapsedLevelsAreSubtotals="1" fieldPosition="0"/>
    </format>
    <format dxfId="1249">
      <pivotArea type="all" dataOnly="0" outline="0" fieldPosition="0"/>
    </format>
    <format dxfId="1248">
      <pivotArea outline="0" collapsedLevelsAreSubtotals="1" fieldPosition="0"/>
    </format>
    <format dxfId="1247">
      <pivotArea field="6" type="button" dataOnly="0" labelOnly="1" outline="0" axis="axisRow" fieldPosition="0"/>
    </format>
    <format dxfId="1246">
      <pivotArea dataOnly="0" labelOnly="1" fieldPosition="0">
        <references count="1">
          <reference field="6" count="0"/>
        </references>
      </pivotArea>
    </format>
    <format dxfId="1245">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DAC356-A8BC-40A5-8FF6-3E43529E32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0" numFmtId="2"/>
    <dataField name="Average Sales" fld="11" subtotal="average" baseField="0" baseItem="1" numFmtId="2"/>
    <dataField name="Number of Items" fld="2" subtotal="count" baseField="0" baseItem="2"/>
    <dataField name="Average of Rating" fld="12" subtotal="average" baseField="0" baseItem="3" numFmtId="2"/>
  </dataFields>
  <formats count="6">
    <format dxfId="1271">
      <pivotArea outline="0" collapsedLevelsAreSubtotals="1" fieldPosition="0">
        <references count="1">
          <reference field="4294967294" count="1" selected="0">
            <x v="3"/>
          </reference>
        </references>
      </pivotArea>
    </format>
    <format dxfId="1270">
      <pivotArea outline="0" collapsedLevelsAreSubtotals="1" fieldPosition="0">
        <references count="1">
          <reference field="4294967294" count="1" selected="0">
            <x v="1"/>
          </reference>
        </references>
      </pivotArea>
    </format>
    <format dxfId="1269">
      <pivotArea outline="0" collapsedLevelsAreSubtotals="1" fieldPosition="0">
        <references count="1">
          <reference field="4294967294" count="1" selected="0">
            <x v="0"/>
          </reference>
        </references>
      </pivotArea>
    </format>
    <format dxfId="1268">
      <pivotArea type="all" dataOnly="0" outline="0" fieldPosition="0"/>
    </format>
    <format dxfId="1267">
      <pivotArea outline="0" collapsedLevelsAreSubtotals="1" fieldPosition="0"/>
    </format>
    <format dxfId="126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B6A8A4-ED67-4481-B193-45FB888F3F0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35:B51" firstHeaderRow="1" firstDataRow="1" firstDataCol="1"/>
  <pivotFields count="13">
    <pivotField showAll="0"/>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21">
    <format dxfId="1292">
      <pivotArea type="all" dataOnly="0" outline="0" fieldPosition="0"/>
    </format>
    <format dxfId="1291">
      <pivotArea outline="0" collapsedLevelsAreSubtotals="1" fieldPosition="0"/>
    </format>
    <format dxfId="1290">
      <pivotArea type="all" dataOnly="0" outline="0" fieldPosition="0"/>
    </format>
    <format dxfId="1289">
      <pivotArea outline="0" collapsedLevelsAreSubtotals="1" fieldPosition="0"/>
    </format>
    <format dxfId="1288">
      <pivotArea field="1" type="button" dataOnly="0" labelOnly="1" outline="0"/>
    </format>
    <format dxfId="1287">
      <pivotArea dataOnly="0" labelOnly="1" grandRow="1" outline="0" fieldPosition="0"/>
    </format>
    <format dxfId="1286">
      <pivotArea dataOnly="0" labelOnly="1" outline="0" axis="axisValues" fieldPosition="0"/>
    </format>
    <format dxfId="1285">
      <pivotArea type="all" dataOnly="0" outline="0" fieldPosition="0"/>
    </format>
    <format dxfId="1284">
      <pivotArea outline="0" collapsedLevelsAreSubtotals="1" fieldPosition="0"/>
    </format>
    <format dxfId="1283">
      <pivotArea field="1" type="button" dataOnly="0" labelOnly="1" outline="0"/>
    </format>
    <format dxfId="1282">
      <pivotArea dataOnly="0" labelOnly="1" grandRow="1" outline="0" fieldPosition="0"/>
    </format>
    <format dxfId="1281">
      <pivotArea dataOnly="0" labelOnly="1" outline="0" axis="axisValues" fieldPosition="0"/>
    </format>
    <format dxfId="1280">
      <pivotArea type="all" dataOnly="0" outline="0" fieldPosition="0"/>
    </format>
    <format dxfId="1279">
      <pivotArea outline="0" collapsedLevelsAreSubtotals="1" fieldPosition="0"/>
    </format>
    <format dxfId="1278">
      <pivotArea dataOnly="0" labelOnly="1" grandRow="1" outline="0" fieldPosition="0"/>
    </format>
    <format dxfId="1277">
      <pivotArea outline="0" collapsedLevelsAreSubtotals="1" fieldPosition="0"/>
    </format>
    <format dxfId="1276">
      <pivotArea type="all" dataOnly="0" outline="0" fieldPosition="0"/>
    </format>
    <format dxfId="1275">
      <pivotArea outline="0" collapsedLevelsAreSubtotals="1" fieldPosition="0"/>
    </format>
    <format dxfId="1274">
      <pivotArea field="3" type="button" dataOnly="0" labelOnly="1" outline="0" axis="axisRow" fieldPosition="0"/>
    </format>
    <format dxfId="1273">
      <pivotArea dataOnly="0" labelOnly="1" fieldPosition="0">
        <references count="1">
          <reference field="3" count="0"/>
        </references>
      </pivotArea>
    </format>
    <format dxfId="127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597BE0-F754-4639-8718-7689348F1A15}"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A105:B109"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21">
    <format dxfId="1313">
      <pivotArea type="all" dataOnly="0" outline="0" fieldPosition="0"/>
    </format>
    <format dxfId="1312">
      <pivotArea outline="0" collapsedLevelsAreSubtotals="1" fieldPosition="0"/>
    </format>
    <format dxfId="1311">
      <pivotArea type="all" dataOnly="0" outline="0" fieldPosition="0"/>
    </format>
    <format dxfId="1310">
      <pivotArea outline="0" collapsedLevelsAreSubtotals="1" fieldPosition="0"/>
    </format>
    <format dxfId="1309">
      <pivotArea field="1" type="button" dataOnly="0" labelOnly="1" outline="0"/>
    </format>
    <format dxfId="1308">
      <pivotArea dataOnly="0" labelOnly="1" grandRow="1" outline="0" fieldPosition="0"/>
    </format>
    <format dxfId="1307">
      <pivotArea dataOnly="0" labelOnly="1" outline="0" axis="axisValues" fieldPosition="0"/>
    </format>
    <format dxfId="1306">
      <pivotArea type="all" dataOnly="0" outline="0" fieldPosition="0"/>
    </format>
    <format dxfId="1305">
      <pivotArea outline="0" collapsedLevelsAreSubtotals="1" fieldPosition="0"/>
    </format>
    <format dxfId="1304">
      <pivotArea field="1" type="button" dataOnly="0" labelOnly="1" outline="0"/>
    </format>
    <format dxfId="1303">
      <pivotArea dataOnly="0" labelOnly="1" grandRow="1" outline="0" fieldPosition="0"/>
    </format>
    <format dxfId="1302">
      <pivotArea dataOnly="0" labelOnly="1" outline="0" axis="axisValues" fieldPosition="0"/>
    </format>
    <format dxfId="1301">
      <pivotArea type="all" dataOnly="0" outline="0" fieldPosition="0"/>
    </format>
    <format dxfId="1300">
      <pivotArea outline="0" collapsedLevelsAreSubtotals="1" fieldPosition="0"/>
    </format>
    <format dxfId="1299">
      <pivotArea dataOnly="0" labelOnly="1" grandRow="1" outline="0" fieldPosition="0"/>
    </format>
    <format dxfId="1298">
      <pivotArea outline="0" collapsedLevelsAreSubtotals="1" fieldPosition="0"/>
    </format>
    <format dxfId="1297">
      <pivotArea type="all" dataOnly="0" outline="0" fieldPosition="0"/>
    </format>
    <format dxfId="1296">
      <pivotArea outline="0" collapsedLevelsAreSubtotals="1" fieldPosition="0"/>
    </format>
    <format dxfId="1295">
      <pivotArea field="8" type="button" dataOnly="0" labelOnly="1" outline="0" axis="axisRow" fieldPosition="0"/>
    </format>
    <format dxfId="1294">
      <pivotArea dataOnly="0" labelOnly="1" fieldPosition="0">
        <references count="1">
          <reference field="8" count="0"/>
        </references>
      </pivotArea>
    </format>
    <format dxfId="1293">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8" count="1" selected="0">
            <x v="2"/>
          </reference>
        </references>
      </pivotArea>
    </chartFormat>
    <chartFormat chart="45" format="4">
      <pivotArea type="data" outline="0" fieldPosition="0">
        <references count="2">
          <reference field="4294967294" count="1" selected="0">
            <x v="0"/>
          </reference>
          <reference field="8" count="1" selected="0">
            <x v="3"/>
          </reference>
        </references>
      </pivotArea>
    </chartFormat>
    <chartFormat chart="45" format="5">
      <pivotArea type="data" outline="0" fieldPosition="0">
        <references count="2">
          <reference field="4294967294" count="1" selected="0">
            <x v="0"/>
          </reference>
          <reference field="8" count="1" selected="0">
            <x v="1"/>
          </reference>
        </references>
      </pivotArea>
    </chartFormat>
    <chartFormat chart="4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62E7138-D93F-4C9A-9541-0AB8675D89D0}"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213123883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58BB43E-2758-470F-8F72-C4C20A19C3A8}" sourceName="Outlet Location Type">
  <pivotTables>
    <pivotTable tabId="2" name="PivotTable9"/>
    <pivotTable tabId="2" name="PivotTable1"/>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s>
  <data>
    <tabular pivotCacheId="213123883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7D95719-5224-41BA-A04D-B15042225E2F}" sourceName="Item Type">
  <pivotTables>
    <pivotTable tabId="2" name="PivotTable4"/>
    <pivotTable tabId="2" name="PivotTable1"/>
    <pivotTable tabId="2" name="PivotTable11"/>
    <pivotTable tabId="2" name="PivotTable2"/>
    <pivotTable tabId="2" name="PivotTable3"/>
    <pivotTable tabId="2" name="PivotTable5"/>
    <pivotTable tabId="2" name="PivotTable6"/>
    <pivotTable tabId="2" name="PivotTable7"/>
    <pivotTable tabId="2" name="PivotTable8"/>
    <pivotTable tabId="2" name="PivotTable9"/>
  </pivotTables>
  <data>
    <tabular pivotCacheId="2131238837">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7DEEE10-AB32-457B-A12D-D1BE80460C8D}" cache="Slicer_Outlet_Size" caption="Outlet Size" rowHeight="260350"/>
  <slicer name="Outlet Location Type" xr10:uid="{05151B3C-7D1E-4739-9716-7D924F409555}" cache="Slicer_Outlet_Location_Type" caption="Outlet Location Type" rowHeight="260350"/>
  <slicer name="Item Type" xr10:uid="{A7CAAF15-D5C8-45A5-BA93-FD5F12C71FC4}"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F840CA7-BE5C-4AE4-AFF3-33209C463586}" cache="Slicer_Outlet_Size" caption="Outlet Size" style="BLINKIT SLICER " rowHeight="260350"/>
  <slicer name="Outlet Location Type 1" xr10:uid="{6A97FC5F-0556-4779-9070-F41B2D4CC4AF}" cache="Slicer_Outlet_Location_Type" caption="Outlet Location" style="BLINKIT SLICER " rowHeight="260350"/>
  <slicer name="Item Type 1" xr10:uid="{EB66B526-B4E9-4A86-AFAF-9FABC1BDC511}" cache="Slicer_Item_Type" caption="Item Type" style="BLINKIT SLICER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FC3C45E0-C176-4A7E-9980-3F534F58C46F}" name="Sr 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1626</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17</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17</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17</v>
      </c>
      <c r="C1913" t="s">
        <v>1184</v>
      </c>
      <c r="D1913" t="s">
        <v>12</v>
      </c>
      <c r="E1913">
        <v>2018</v>
      </c>
      <c r="F1913" t="s">
        <v>45</v>
      </c>
      <c r="G1913" t="s">
        <v>21</v>
      </c>
      <c r="H1913" t="s">
        <v>15</v>
      </c>
      <c r="I1913" t="s">
        <v>46</v>
      </c>
      <c r="J1913">
        <v>0</v>
      </c>
      <c r="L1913">
        <v>245.01439999999999</v>
      </c>
      <c r="M1913">
        <v>4.3</v>
      </c>
    </row>
    <row r="1914" spans="1:13"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17</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17</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v>4179</v>
      </c>
      <c r="B4180" t="s">
        <v>17</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v>6425</v>
      </c>
      <c r="B6426" t="s">
        <v>17</v>
      </c>
      <c r="C6426" t="s">
        <v>668</v>
      </c>
      <c r="D6426" t="s">
        <v>12</v>
      </c>
      <c r="E6426">
        <v>2018</v>
      </c>
      <c r="F6426" t="s">
        <v>138</v>
      </c>
      <c r="G6426" t="s">
        <v>14</v>
      </c>
      <c r="H6426" t="s">
        <v>26</v>
      </c>
      <c r="I6426" t="s">
        <v>40</v>
      </c>
      <c r="J6426">
        <v>0</v>
      </c>
      <c r="L6426">
        <v>258.39879999999999</v>
      </c>
      <c r="M6426">
        <v>4</v>
      </c>
    </row>
    <row r="6427" spans="1:13"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v>6429</v>
      </c>
      <c r="B6430" t="s">
        <v>17</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17</v>
      </c>
      <c r="C8249" t="s">
        <v>662</v>
      </c>
      <c r="D8249" t="s">
        <v>57</v>
      </c>
      <c r="E8249">
        <v>2018</v>
      </c>
      <c r="F8249" t="s">
        <v>45</v>
      </c>
      <c r="G8249" t="s">
        <v>21</v>
      </c>
      <c r="H8249" t="s">
        <v>15</v>
      </c>
      <c r="I8249" t="s">
        <v>46</v>
      </c>
      <c r="J8249">
        <v>0</v>
      </c>
      <c r="L8249">
        <v>87.685599999999994</v>
      </c>
      <c r="M8249">
        <v>4</v>
      </c>
    </row>
    <row r="8250" spans="1:13"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v>8250</v>
      </c>
      <c r="B8251" t="s">
        <v>17</v>
      </c>
      <c r="C8251" t="s">
        <v>718</v>
      </c>
      <c r="D8251" t="s">
        <v>19</v>
      </c>
      <c r="E8251">
        <v>2018</v>
      </c>
      <c r="F8251" t="s">
        <v>45</v>
      </c>
      <c r="G8251" t="s">
        <v>21</v>
      </c>
      <c r="H8251" t="s">
        <v>15</v>
      </c>
      <c r="I8251" t="s">
        <v>46</v>
      </c>
      <c r="J8251">
        <v>0</v>
      </c>
      <c r="L8251">
        <v>64.216800000000006</v>
      </c>
      <c r="M8251">
        <v>4</v>
      </c>
    </row>
    <row r="8252" spans="1:13"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1134</v>
      </c>
      <c r="D8253" t="s">
        <v>42</v>
      </c>
      <c r="E8253">
        <v>2018</v>
      </c>
      <c r="F8253" t="s">
        <v>45</v>
      </c>
      <c r="G8253" t="s">
        <v>21</v>
      </c>
      <c r="H8253" t="s">
        <v>15</v>
      </c>
      <c r="I8253" t="s">
        <v>46</v>
      </c>
      <c r="J8253">
        <v>0.102941345</v>
      </c>
      <c r="L8253">
        <v>171.2448</v>
      </c>
      <c r="M8253">
        <v>4</v>
      </c>
    </row>
    <row r="8254" spans="1:13" x14ac:dyDescent="0.3">
      <c r="A8254">
        <v>8253</v>
      </c>
      <c r="B8254" t="s">
        <v>17</v>
      </c>
      <c r="C8254" t="s">
        <v>75</v>
      </c>
      <c r="D8254" t="s">
        <v>42</v>
      </c>
      <c r="E8254">
        <v>2018</v>
      </c>
      <c r="F8254" t="s">
        <v>45</v>
      </c>
      <c r="G8254" t="s">
        <v>21</v>
      </c>
      <c r="H8254" t="s">
        <v>15</v>
      </c>
      <c r="I8254" t="s">
        <v>46</v>
      </c>
      <c r="J8254">
        <v>8.0249973000000002E-2</v>
      </c>
      <c r="L8254">
        <v>168.679</v>
      </c>
      <c r="M8254">
        <v>4</v>
      </c>
    </row>
    <row r="8255" spans="1:13"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1D413-0900-47DB-B4C0-7DBF1AD2D9A4}">
  <dimension ref="A1:H133"/>
  <sheetViews>
    <sheetView zoomScale="57" workbookViewId="0"/>
  </sheetViews>
  <sheetFormatPr defaultRowHeight="15.6" x14ac:dyDescent="0.3"/>
  <cols>
    <col min="1" max="1" width="17.296875" bestFit="1" customWidth="1"/>
    <col min="2" max="2" width="13.296875" bestFit="1" customWidth="1"/>
    <col min="3" max="3" width="7.3984375" bestFit="1" customWidth="1"/>
    <col min="4" max="4" width="15.69921875" bestFit="1" customWidth="1"/>
  </cols>
  <sheetData>
    <row r="1" spans="1:5" x14ac:dyDescent="0.3">
      <c r="A1" s="1"/>
      <c r="B1" s="2"/>
      <c r="C1" s="2"/>
      <c r="D1" s="2"/>
      <c r="E1" s="3"/>
    </row>
    <row r="2" spans="1:5" ht="16.2" thickBot="1" x14ac:dyDescent="0.35">
      <c r="A2" s="46" t="s">
        <v>1614</v>
      </c>
      <c r="B2" s="47"/>
      <c r="C2" s="47"/>
      <c r="D2" s="47"/>
      <c r="E2" s="5"/>
    </row>
    <row r="3" spans="1:5" ht="16.2" thickBot="1" x14ac:dyDescent="0.35">
      <c r="A3" s="16" t="s">
        <v>1610</v>
      </c>
      <c r="B3" s="14" t="s">
        <v>1611</v>
      </c>
      <c r="C3" s="14" t="s">
        <v>1612</v>
      </c>
      <c r="D3" s="17" t="s">
        <v>1613</v>
      </c>
      <c r="E3" s="5"/>
    </row>
    <row r="4" spans="1:5" ht="16.2" thickBot="1" x14ac:dyDescent="0.35">
      <c r="A4" s="12">
        <v>1201681.4928000034</v>
      </c>
      <c r="B4" s="13">
        <v>140.99278338613203</v>
      </c>
      <c r="C4" s="50">
        <v>8523</v>
      </c>
      <c r="D4" s="15">
        <v>3.9658570925731196</v>
      </c>
      <c r="E4" s="5"/>
    </row>
    <row r="5" spans="1:5" x14ac:dyDescent="0.3">
      <c r="A5" s="4"/>
      <c r="E5" s="5"/>
    </row>
    <row r="6" spans="1:5" x14ac:dyDescent="0.3">
      <c r="A6" s="4"/>
      <c r="E6" s="5"/>
    </row>
    <row r="7" spans="1:5" x14ac:dyDescent="0.3">
      <c r="A7" s="4" t="s">
        <v>1610</v>
      </c>
      <c r="B7" t="s">
        <v>1611</v>
      </c>
      <c r="C7" t="s">
        <v>1612</v>
      </c>
      <c r="D7" t="s">
        <v>1613</v>
      </c>
      <c r="E7" s="5"/>
    </row>
    <row r="8" spans="1:5" ht="16.2" thickBot="1" x14ac:dyDescent="0.35">
      <c r="A8" s="6">
        <f>GETPIVOTDATA("Total Sales",$A$3)</f>
        <v>1201681.4928000034</v>
      </c>
      <c r="B8" s="7">
        <f>GETPIVOTDATA("Average Sales",$A$3)</f>
        <v>140.99278338613203</v>
      </c>
      <c r="C8" s="8">
        <f>GETPIVOTDATA("Number of Items",$A$3)</f>
        <v>8523</v>
      </c>
      <c r="D8" s="38">
        <f>GETPIVOTDATA("Average of Rating",$A$3)</f>
        <v>3.9658570925731196</v>
      </c>
      <c r="E8" s="32"/>
    </row>
    <row r="9" spans="1:5" ht="16.2" thickBot="1" x14ac:dyDescent="0.35"/>
    <row r="10" spans="1:5" x14ac:dyDescent="0.3">
      <c r="A10" s="9"/>
      <c r="B10" s="10"/>
      <c r="C10" s="10"/>
      <c r="D10" s="11"/>
    </row>
    <row r="11" spans="1:5" ht="16.2" thickBot="1" x14ac:dyDescent="0.35">
      <c r="A11" s="46" t="s">
        <v>1615</v>
      </c>
      <c r="B11" s="48"/>
      <c r="C11" s="48"/>
      <c r="D11" s="49"/>
    </row>
    <row r="12" spans="1:5" ht="16.2" thickBot="1" x14ac:dyDescent="0.35">
      <c r="A12" s="25" t="s">
        <v>1616</v>
      </c>
      <c r="B12" s="28" t="s">
        <v>1617</v>
      </c>
      <c r="C12" s="21"/>
      <c r="D12" s="22"/>
    </row>
    <row r="13" spans="1:5" x14ac:dyDescent="0.3">
      <c r="A13" s="26" t="s">
        <v>17</v>
      </c>
      <c r="B13" s="29">
        <v>776319.68840000057</v>
      </c>
      <c r="C13" s="21"/>
      <c r="D13" s="22"/>
    </row>
    <row r="14" spans="1:5" ht="16.2" thickBot="1" x14ac:dyDescent="0.35">
      <c r="A14" s="27" t="s">
        <v>10</v>
      </c>
      <c r="B14" s="30">
        <v>425361.8043999995</v>
      </c>
      <c r="C14" s="21"/>
      <c r="D14" s="22"/>
    </row>
    <row r="15" spans="1:5" x14ac:dyDescent="0.3">
      <c r="C15" s="21"/>
      <c r="D15" s="22"/>
    </row>
    <row r="16" spans="1:5" x14ac:dyDescent="0.3">
      <c r="A16" s="19"/>
      <c r="B16" s="21"/>
      <c r="C16" s="21"/>
      <c r="D16" s="22"/>
    </row>
    <row r="17" spans="1:7" x14ac:dyDescent="0.3">
      <c r="A17" s="19"/>
      <c r="B17" s="21"/>
      <c r="C17" s="21"/>
      <c r="D17" s="22"/>
    </row>
    <row r="18" spans="1:7" ht="16.2" thickBot="1" x14ac:dyDescent="0.35">
      <c r="A18" s="20"/>
      <c r="B18" s="23"/>
      <c r="C18" s="23"/>
      <c r="D18" s="24"/>
    </row>
    <row r="19" spans="1:7" ht="16.2" thickBot="1" x14ac:dyDescent="0.35"/>
    <row r="20" spans="1:7" x14ac:dyDescent="0.3">
      <c r="A20" s="1"/>
      <c r="B20" s="2"/>
      <c r="C20" s="2"/>
      <c r="D20" s="2"/>
      <c r="E20" s="2"/>
      <c r="F20" s="2"/>
      <c r="G20" s="3"/>
    </row>
    <row r="21" spans="1:7" ht="16.2" thickBot="1" x14ac:dyDescent="0.35">
      <c r="A21" s="46" t="s">
        <v>1620</v>
      </c>
      <c r="B21" s="48"/>
      <c r="C21" s="48"/>
      <c r="D21" s="48"/>
      <c r="G21" s="5"/>
    </row>
    <row r="22" spans="1:7" ht="16.2" thickBot="1" x14ac:dyDescent="0.35">
      <c r="A22" s="18" t="s">
        <v>1617</v>
      </c>
      <c r="B22" s="18" t="s">
        <v>1618</v>
      </c>
      <c r="C22" s="9"/>
      <c r="G22" s="5"/>
    </row>
    <row r="23" spans="1:7" ht="16.2" thickBot="1" x14ac:dyDescent="0.35">
      <c r="A23" s="18" t="s">
        <v>1616</v>
      </c>
      <c r="B23" s="9" t="s">
        <v>17</v>
      </c>
      <c r="C23" s="10" t="s">
        <v>10</v>
      </c>
      <c r="G23" s="5"/>
    </row>
    <row r="24" spans="1:7" x14ac:dyDescent="0.3">
      <c r="A24" s="9" t="s">
        <v>14</v>
      </c>
      <c r="B24" s="34">
        <v>215047.9126000001</v>
      </c>
      <c r="C24" s="36">
        <v>121349.89940000001</v>
      </c>
      <c r="G24" s="5"/>
    </row>
    <row r="25" spans="1:7" x14ac:dyDescent="0.3">
      <c r="A25" s="19" t="s">
        <v>34</v>
      </c>
      <c r="B25" s="37">
        <v>254464.77940000014</v>
      </c>
      <c r="C25" s="51">
        <v>138685.86819999994</v>
      </c>
      <c r="G25" s="5"/>
    </row>
    <row r="26" spans="1:7" x14ac:dyDescent="0.3">
      <c r="A26" s="19" t="s">
        <v>21</v>
      </c>
      <c r="B26" s="37">
        <v>306806.99640000012</v>
      </c>
      <c r="C26" s="51">
        <v>165326.0368</v>
      </c>
      <c r="G26" s="5"/>
    </row>
    <row r="27" spans="1:7" x14ac:dyDescent="0.3">
      <c r="A27" s="4"/>
      <c r="G27" s="5"/>
    </row>
    <row r="28" spans="1:7" x14ac:dyDescent="0.3">
      <c r="A28" s="4"/>
      <c r="G28" s="5"/>
    </row>
    <row r="29" spans="1:7" x14ac:dyDescent="0.3">
      <c r="A29" s="4"/>
      <c r="G29" s="5"/>
    </row>
    <row r="30" spans="1:7" ht="16.2" thickBot="1" x14ac:dyDescent="0.35">
      <c r="A30" s="31"/>
      <c r="B30" s="8"/>
      <c r="C30" s="8"/>
      <c r="D30" s="8"/>
      <c r="E30" s="8"/>
      <c r="F30" s="8"/>
      <c r="G30" s="32"/>
    </row>
    <row r="32" spans="1:7" ht="16.2" thickBot="1" x14ac:dyDescent="0.35"/>
    <row r="33" spans="1:8" x14ac:dyDescent="0.3">
      <c r="A33" s="1"/>
      <c r="B33" s="2"/>
      <c r="C33" s="2"/>
      <c r="D33" s="2"/>
      <c r="E33" s="2"/>
      <c r="F33" s="2"/>
      <c r="G33" s="2"/>
      <c r="H33" s="3"/>
    </row>
    <row r="34" spans="1:8" ht="16.2" thickBot="1" x14ac:dyDescent="0.35">
      <c r="A34" s="46" t="s">
        <v>1619</v>
      </c>
      <c r="B34" s="48"/>
      <c r="C34" s="48"/>
      <c r="D34" s="48"/>
      <c r="H34" s="5"/>
    </row>
    <row r="35" spans="1:8" ht="16.2" thickBot="1" x14ac:dyDescent="0.35">
      <c r="A35" s="25" t="s">
        <v>1616</v>
      </c>
      <c r="B35" s="28" t="s">
        <v>1617</v>
      </c>
      <c r="H35" s="5"/>
    </row>
    <row r="36" spans="1:8" x14ac:dyDescent="0.3">
      <c r="A36" s="26" t="s">
        <v>153</v>
      </c>
      <c r="B36" s="29">
        <v>9077.869999999999</v>
      </c>
      <c r="H36" s="5"/>
    </row>
    <row r="37" spans="1:8" x14ac:dyDescent="0.3">
      <c r="A37" s="39" t="s">
        <v>74</v>
      </c>
      <c r="B37" s="35">
        <v>15596.696600000001</v>
      </c>
      <c r="H37" s="5"/>
    </row>
    <row r="38" spans="1:8" x14ac:dyDescent="0.3">
      <c r="A38" s="39" t="s">
        <v>159</v>
      </c>
      <c r="B38" s="35">
        <v>21880.027399999992</v>
      </c>
      <c r="H38" s="5"/>
    </row>
    <row r="39" spans="1:8" x14ac:dyDescent="0.3">
      <c r="A39" s="39" t="s">
        <v>64</v>
      </c>
      <c r="B39" s="35">
        <v>22451.891599999999</v>
      </c>
      <c r="H39" s="5"/>
    </row>
    <row r="40" spans="1:8" x14ac:dyDescent="0.3">
      <c r="A40" s="39" t="s">
        <v>61</v>
      </c>
      <c r="B40" s="35">
        <v>29334.680599999996</v>
      </c>
      <c r="H40" s="5"/>
    </row>
    <row r="41" spans="1:8" x14ac:dyDescent="0.3">
      <c r="A41" s="39" t="s">
        <v>57</v>
      </c>
      <c r="B41" s="35">
        <v>35379.119800000015</v>
      </c>
      <c r="H41" s="5"/>
    </row>
    <row r="42" spans="1:8" x14ac:dyDescent="0.3">
      <c r="A42" s="39" t="s">
        <v>32</v>
      </c>
      <c r="B42" s="35">
        <v>58514.166999999987</v>
      </c>
      <c r="H42" s="5"/>
    </row>
    <row r="43" spans="1:8" x14ac:dyDescent="0.3">
      <c r="A43" s="39" t="s">
        <v>54</v>
      </c>
      <c r="B43" s="35">
        <v>59449.863799999992</v>
      </c>
      <c r="H43" s="5"/>
    </row>
    <row r="44" spans="1:8" x14ac:dyDescent="0.3">
      <c r="A44" s="39" t="s">
        <v>19</v>
      </c>
      <c r="B44" s="35">
        <v>68025.838800000012</v>
      </c>
      <c r="H44" s="5"/>
    </row>
    <row r="45" spans="1:8" x14ac:dyDescent="0.3">
      <c r="A45" s="39" t="s">
        <v>95</v>
      </c>
      <c r="B45" s="35">
        <v>81894.736400000009</v>
      </c>
      <c r="H45" s="5"/>
    </row>
    <row r="46" spans="1:8" x14ac:dyDescent="0.3">
      <c r="A46" s="39" t="s">
        <v>28</v>
      </c>
      <c r="B46" s="35">
        <v>90706.728999999992</v>
      </c>
      <c r="H46" s="5"/>
    </row>
    <row r="47" spans="1:8" x14ac:dyDescent="0.3">
      <c r="A47" s="39" t="s">
        <v>67</v>
      </c>
      <c r="B47" s="35">
        <v>101276.46159999995</v>
      </c>
      <c r="H47" s="5"/>
    </row>
    <row r="48" spans="1:8" x14ac:dyDescent="0.3">
      <c r="A48" s="39" t="s">
        <v>24</v>
      </c>
      <c r="B48" s="35">
        <v>118558.88140000009</v>
      </c>
      <c r="H48" s="5"/>
    </row>
    <row r="49" spans="1:8" x14ac:dyDescent="0.3">
      <c r="A49" s="39" t="s">
        <v>42</v>
      </c>
      <c r="B49" s="35">
        <v>135976.52539999998</v>
      </c>
      <c r="H49" s="5"/>
    </row>
    <row r="50" spans="1:8" x14ac:dyDescent="0.3">
      <c r="A50" s="39" t="s">
        <v>48</v>
      </c>
      <c r="B50" s="35">
        <v>175433.92240000021</v>
      </c>
      <c r="H50" s="5"/>
    </row>
    <row r="51" spans="1:8" ht="16.2" thickBot="1" x14ac:dyDescent="0.35">
      <c r="A51" s="27" t="s">
        <v>12</v>
      </c>
      <c r="B51" s="30">
        <v>178124.08099999995</v>
      </c>
      <c r="H51" s="5"/>
    </row>
    <row r="52" spans="1:8" ht="16.2" thickBot="1" x14ac:dyDescent="0.35">
      <c r="A52" s="31"/>
      <c r="B52" s="8"/>
      <c r="C52" s="8"/>
      <c r="D52" s="8"/>
      <c r="E52" s="8"/>
      <c r="F52" s="8"/>
      <c r="G52" s="8"/>
      <c r="H52" s="32"/>
    </row>
    <row r="53" spans="1:8" ht="16.2" thickBot="1" x14ac:dyDescent="0.35"/>
    <row r="54" spans="1:8" x14ac:dyDescent="0.3">
      <c r="A54" s="1"/>
      <c r="B54" s="2"/>
      <c r="C54" s="2"/>
      <c r="D54" s="2"/>
      <c r="E54" s="2"/>
      <c r="F54" s="2"/>
      <c r="G54" s="2"/>
      <c r="H54" s="3"/>
    </row>
    <row r="55" spans="1:8" ht="16.2" thickBot="1" x14ac:dyDescent="0.35">
      <c r="A55" s="46" t="s">
        <v>1621</v>
      </c>
      <c r="B55" s="48"/>
      <c r="C55" s="48"/>
      <c r="D55" s="48"/>
      <c r="H55" s="5"/>
    </row>
    <row r="56" spans="1:8" ht="16.2" thickBot="1" x14ac:dyDescent="0.35">
      <c r="A56" s="25" t="s">
        <v>1616</v>
      </c>
      <c r="B56" s="28" t="s">
        <v>1617</v>
      </c>
      <c r="H56" s="5"/>
    </row>
    <row r="57" spans="1:8" x14ac:dyDescent="0.3">
      <c r="A57" s="26">
        <v>2011</v>
      </c>
      <c r="B57" s="29">
        <v>78131.566599999976</v>
      </c>
      <c r="H57" s="5"/>
    </row>
    <row r="58" spans="1:8" x14ac:dyDescent="0.3">
      <c r="A58" s="39">
        <v>2012</v>
      </c>
      <c r="B58" s="35">
        <v>130476.85979999998</v>
      </c>
      <c r="H58" s="5"/>
    </row>
    <row r="59" spans="1:8" x14ac:dyDescent="0.3">
      <c r="A59" s="39">
        <v>2014</v>
      </c>
      <c r="B59" s="35">
        <v>131809.01560000007</v>
      </c>
      <c r="H59" s="5"/>
    </row>
    <row r="60" spans="1:8" x14ac:dyDescent="0.3">
      <c r="A60" s="39">
        <v>2015</v>
      </c>
      <c r="B60" s="35">
        <v>130942.78019999999</v>
      </c>
      <c r="H60" s="5"/>
    </row>
    <row r="61" spans="1:8" x14ac:dyDescent="0.3">
      <c r="A61" s="39">
        <v>2016</v>
      </c>
      <c r="B61" s="35">
        <v>132113.36980000007</v>
      </c>
      <c r="H61" s="5"/>
    </row>
    <row r="62" spans="1:8" x14ac:dyDescent="0.3">
      <c r="A62" s="39">
        <v>2017</v>
      </c>
      <c r="B62" s="35">
        <v>133103.90699999989</v>
      </c>
      <c r="H62" s="5"/>
    </row>
    <row r="63" spans="1:8" x14ac:dyDescent="0.3">
      <c r="A63" s="39">
        <v>2018</v>
      </c>
      <c r="B63" s="35">
        <v>204522.25700000025</v>
      </c>
      <c r="H63" s="5"/>
    </row>
    <row r="64" spans="1:8" x14ac:dyDescent="0.3">
      <c r="A64" s="39">
        <v>2020</v>
      </c>
      <c r="B64" s="35">
        <v>129103.96039999987</v>
      </c>
      <c r="H64" s="5"/>
    </row>
    <row r="65" spans="1:8" ht="16.2" thickBot="1" x14ac:dyDescent="0.35">
      <c r="A65" s="27">
        <v>2022</v>
      </c>
      <c r="B65" s="30">
        <v>131477.77639999994</v>
      </c>
      <c r="H65" s="5"/>
    </row>
    <row r="66" spans="1:8" ht="16.2" thickBot="1" x14ac:dyDescent="0.35">
      <c r="A66" s="31"/>
      <c r="B66" s="8"/>
      <c r="C66" s="8"/>
      <c r="D66" s="8"/>
      <c r="E66" s="8"/>
      <c r="F66" s="8"/>
      <c r="G66" s="8"/>
      <c r="H66" s="32"/>
    </row>
    <row r="67" spans="1:8" ht="16.2" thickBot="1" x14ac:dyDescent="0.35"/>
    <row r="68" spans="1:8" x14ac:dyDescent="0.3">
      <c r="A68" s="1"/>
      <c r="B68" s="2"/>
      <c r="C68" s="2"/>
      <c r="D68" s="2"/>
      <c r="E68" s="2"/>
      <c r="F68" s="2"/>
      <c r="G68" s="3"/>
    </row>
    <row r="69" spans="1:8" ht="16.2" thickBot="1" x14ac:dyDescent="0.35">
      <c r="A69" s="46" t="s">
        <v>1622</v>
      </c>
      <c r="B69" s="48"/>
      <c r="C69" s="48"/>
      <c r="D69" s="48"/>
      <c r="G69" s="5"/>
    </row>
    <row r="70" spans="1:8" ht="16.2" thickBot="1" x14ac:dyDescent="0.35">
      <c r="A70" s="25" t="s">
        <v>1616</v>
      </c>
      <c r="B70" s="28" t="s">
        <v>1617</v>
      </c>
      <c r="G70" s="5"/>
    </row>
    <row r="71" spans="1:8" x14ac:dyDescent="0.3">
      <c r="A71" s="26" t="s">
        <v>30</v>
      </c>
      <c r="B71" s="29">
        <v>248991.58600000024</v>
      </c>
      <c r="G71" s="5"/>
    </row>
    <row r="72" spans="1:8" x14ac:dyDescent="0.3">
      <c r="A72" s="39" t="s">
        <v>15</v>
      </c>
      <c r="B72" s="35">
        <v>507895.7363999993</v>
      </c>
      <c r="G72" s="5"/>
    </row>
    <row r="73" spans="1:8" ht="16.2" thickBot="1" x14ac:dyDescent="0.35">
      <c r="A73" s="27" t="s">
        <v>26</v>
      </c>
      <c r="B73" s="30">
        <v>444794.17039999936</v>
      </c>
      <c r="G73" s="5"/>
    </row>
    <row r="74" spans="1:8" x14ac:dyDescent="0.3">
      <c r="A74" s="4"/>
      <c r="G74" s="5"/>
    </row>
    <row r="75" spans="1:8" x14ac:dyDescent="0.3">
      <c r="A75" s="4"/>
      <c r="G75" s="5"/>
    </row>
    <row r="76" spans="1:8" x14ac:dyDescent="0.3">
      <c r="A76" s="4"/>
      <c r="G76" s="5"/>
    </row>
    <row r="77" spans="1:8" x14ac:dyDescent="0.3">
      <c r="A77" s="4"/>
      <c r="G77" s="5"/>
    </row>
    <row r="78" spans="1:8" x14ac:dyDescent="0.3">
      <c r="A78" s="4"/>
      <c r="G78" s="5"/>
    </row>
    <row r="79" spans="1:8" ht="16.2" thickBot="1" x14ac:dyDescent="0.35">
      <c r="A79" s="31"/>
      <c r="B79" s="8"/>
      <c r="C79" s="8"/>
      <c r="D79" s="8"/>
      <c r="E79" s="8"/>
      <c r="F79" s="8"/>
      <c r="G79" s="32"/>
    </row>
    <row r="81" spans="1:7" ht="16.2" thickBot="1" x14ac:dyDescent="0.35"/>
    <row r="82" spans="1:7" x14ac:dyDescent="0.3">
      <c r="A82" s="1"/>
      <c r="B82" s="2"/>
      <c r="C82" s="2"/>
      <c r="D82" s="2"/>
      <c r="E82" s="2"/>
      <c r="F82" s="2"/>
      <c r="G82" s="3"/>
    </row>
    <row r="83" spans="1:7" ht="16.2" thickBot="1" x14ac:dyDescent="0.35">
      <c r="A83" s="46" t="s">
        <v>1623</v>
      </c>
      <c r="B83" s="48"/>
      <c r="C83" s="48"/>
      <c r="D83" s="48"/>
      <c r="G83" s="5"/>
    </row>
    <row r="84" spans="1:7" ht="16.2" thickBot="1" x14ac:dyDescent="0.35">
      <c r="A84" s="25" t="s">
        <v>1616</v>
      </c>
      <c r="B84" s="28" t="s">
        <v>1617</v>
      </c>
      <c r="D84" t="s">
        <v>1623</v>
      </c>
      <c r="E84" t="s">
        <v>1624</v>
      </c>
      <c r="G84" s="5"/>
    </row>
    <row r="85" spans="1:7" x14ac:dyDescent="0.3">
      <c r="A85" s="26" t="s">
        <v>21</v>
      </c>
      <c r="B85" s="29">
        <v>472133.03319999954</v>
      </c>
      <c r="D85" t="str">
        <f>A85</f>
        <v>Tier 3</v>
      </c>
      <c r="E85" s="33">
        <f>GETPIVOTDATA("Sales",$A$84,"Outlet Location Type","Tier 3")</f>
        <v>472133.03319999954</v>
      </c>
      <c r="G85" s="5"/>
    </row>
    <row r="86" spans="1:7" x14ac:dyDescent="0.3">
      <c r="A86" s="39" t="s">
        <v>34</v>
      </c>
      <c r="B86" s="35">
        <v>393150.64759999956</v>
      </c>
      <c r="D86" t="str">
        <f>A86</f>
        <v>Tier 2</v>
      </c>
      <c r="E86" s="33">
        <f>GETPIVOTDATA("Sales",$A$84,"Outlet Location Type","Tier 2")</f>
        <v>393150.64759999956</v>
      </c>
      <c r="G86" s="5"/>
    </row>
    <row r="87" spans="1:7" ht="16.2" thickBot="1" x14ac:dyDescent="0.35">
      <c r="A87" s="27" t="s">
        <v>14</v>
      </c>
      <c r="B87" s="30">
        <v>336397.81199999945</v>
      </c>
      <c r="D87" t="str">
        <f>A87</f>
        <v>Tier 1</v>
      </c>
      <c r="E87" s="33">
        <f>GETPIVOTDATA("Sales",$A$84,"Outlet Location Type","Tier 1")</f>
        <v>336397.81199999945</v>
      </c>
      <c r="G87" s="5"/>
    </row>
    <row r="88" spans="1:7" x14ac:dyDescent="0.3">
      <c r="A88" s="4"/>
      <c r="G88" s="5"/>
    </row>
    <row r="89" spans="1:7" x14ac:dyDescent="0.3">
      <c r="A89" s="4"/>
      <c r="G89" s="5"/>
    </row>
    <row r="90" spans="1:7" x14ac:dyDescent="0.3">
      <c r="A90" s="4"/>
      <c r="G90" s="5"/>
    </row>
    <row r="91" spans="1:7" x14ac:dyDescent="0.3">
      <c r="A91" s="4"/>
      <c r="G91" s="5"/>
    </row>
    <row r="92" spans="1:7" x14ac:dyDescent="0.3">
      <c r="A92" s="4"/>
      <c r="G92" s="5"/>
    </row>
    <row r="93" spans="1:7" x14ac:dyDescent="0.3">
      <c r="A93" s="4"/>
      <c r="G93" s="5"/>
    </row>
    <row r="94" spans="1:7" x14ac:dyDescent="0.3">
      <c r="A94" s="4"/>
      <c r="G94" s="5"/>
    </row>
    <row r="95" spans="1:7" x14ac:dyDescent="0.3">
      <c r="A95" s="4"/>
      <c r="G95" s="5"/>
    </row>
    <row r="96" spans="1:7" x14ac:dyDescent="0.3">
      <c r="A96" s="4"/>
      <c r="G96" s="5"/>
    </row>
    <row r="97" spans="1:7" x14ac:dyDescent="0.3">
      <c r="A97" s="4"/>
      <c r="G97" s="5"/>
    </row>
    <row r="98" spans="1:7" x14ac:dyDescent="0.3">
      <c r="A98" s="4"/>
      <c r="G98" s="5"/>
    </row>
    <row r="99" spans="1:7" x14ac:dyDescent="0.3">
      <c r="A99" s="4"/>
      <c r="G99" s="5"/>
    </row>
    <row r="100" spans="1:7" ht="16.2" thickBot="1" x14ac:dyDescent="0.35">
      <c r="A100" s="31"/>
      <c r="B100" s="8"/>
      <c r="C100" s="8"/>
      <c r="D100" s="8"/>
      <c r="E100" s="8"/>
      <c r="F100" s="8"/>
      <c r="G100" s="32"/>
    </row>
    <row r="102" spans="1:7" ht="16.2" thickBot="1" x14ac:dyDescent="0.35"/>
    <row r="103" spans="1:7" x14ac:dyDescent="0.3">
      <c r="A103" s="1"/>
      <c r="B103" s="2"/>
      <c r="C103" s="2"/>
      <c r="D103" s="2"/>
      <c r="E103" s="2"/>
      <c r="F103" s="2"/>
      <c r="G103" s="3"/>
    </row>
    <row r="104" spans="1:7" ht="16.2" thickBot="1" x14ac:dyDescent="0.35">
      <c r="A104" s="46" t="s">
        <v>1623</v>
      </c>
      <c r="B104" s="48"/>
      <c r="C104" s="48"/>
      <c r="D104" s="48"/>
      <c r="G104" s="5"/>
    </row>
    <row r="105" spans="1:7" ht="16.2" thickBot="1" x14ac:dyDescent="0.35">
      <c r="A105" s="25" t="s">
        <v>1616</v>
      </c>
      <c r="B105" s="28" t="s">
        <v>1617</v>
      </c>
      <c r="G105" s="5"/>
    </row>
    <row r="106" spans="1:7" x14ac:dyDescent="0.3">
      <c r="A106" s="26" t="s">
        <v>40</v>
      </c>
      <c r="B106" s="29">
        <v>151939.149</v>
      </c>
      <c r="G106" s="5"/>
    </row>
    <row r="107" spans="1:7" x14ac:dyDescent="0.3">
      <c r="A107" s="39" t="s">
        <v>46</v>
      </c>
      <c r="B107" s="35">
        <v>130714.67460000006</v>
      </c>
      <c r="G107" s="5"/>
    </row>
    <row r="108" spans="1:7" x14ac:dyDescent="0.3">
      <c r="A108" s="39" t="s">
        <v>22</v>
      </c>
      <c r="B108" s="35">
        <v>131477.77639999994</v>
      </c>
      <c r="G108" s="5"/>
    </row>
    <row r="109" spans="1:7" ht="16.2" thickBot="1" x14ac:dyDescent="0.35">
      <c r="A109" s="27" t="s">
        <v>16</v>
      </c>
      <c r="B109" s="30">
        <v>787549.89280000131</v>
      </c>
      <c r="G109" s="5"/>
    </row>
    <row r="110" spans="1:7" x14ac:dyDescent="0.3">
      <c r="A110" s="4"/>
      <c r="G110" s="5"/>
    </row>
    <row r="111" spans="1:7" ht="16.2" thickBot="1" x14ac:dyDescent="0.35">
      <c r="A111" s="31"/>
      <c r="B111" s="8"/>
      <c r="C111" s="8"/>
      <c r="D111" s="8"/>
      <c r="E111" s="8"/>
      <c r="F111" s="8"/>
      <c r="G111" s="32"/>
    </row>
    <row r="112" spans="1:7" ht="16.2" thickBot="1" x14ac:dyDescent="0.35"/>
    <row r="113" spans="1:7" ht="16.2" thickBot="1" x14ac:dyDescent="0.35">
      <c r="A113" s="1"/>
      <c r="B113" s="2"/>
      <c r="C113" s="2"/>
      <c r="D113" s="2"/>
      <c r="E113" s="2"/>
      <c r="F113" s="2"/>
      <c r="G113" s="3"/>
    </row>
    <row r="114" spans="1:7" ht="16.2" thickBot="1" x14ac:dyDescent="0.35">
      <c r="A114" s="25" t="s">
        <v>1616</v>
      </c>
      <c r="B114" s="28" t="s">
        <v>1625</v>
      </c>
      <c r="G114" s="5"/>
    </row>
    <row r="115" spans="1:7" x14ac:dyDescent="0.3">
      <c r="A115" s="26" t="s">
        <v>40</v>
      </c>
      <c r="B115" s="40">
        <v>140.29468975069253</v>
      </c>
      <c r="G115" s="5"/>
    </row>
    <row r="116" spans="1:7" x14ac:dyDescent="0.3">
      <c r="A116" s="39" t="s">
        <v>46</v>
      </c>
      <c r="B116" s="41">
        <v>139.80179101604284</v>
      </c>
      <c r="G116" s="5"/>
    </row>
    <row r="117" spans="1:7" x14ac:dyDescent="0.3">
      <c r="A117" s="39" t="s">
        <v>22</v>
      </c>
      <c r="B117" s="41">
        <v>141.67863836206891</v>
      </c>
      <c r="G117" s="5"/>
    </row>
    <row r="118" spans="1:7" ht="16.2" thickBot="1" x14ac:dyDescent="0.35">
      <c r="A118" s="27" t="s">
        <v>16</v>
      </c>
      <c r="B118" s="42">
        <v>141.21389506903375</v>
      </c>
      <c r="G118" s="5"/>
    </row>
    <row r="119" spans="1:7" x14ac:dyDescent="0.3">
      <c r="A119" s="4"/>
      <c r="G119" s="5"/>
    </row>
    <row r="120" spans="1:7" x14ac:dyDescent="0.3">
      <c r="A120" s="4"/>
      <c r="G120" s="5"/>
    </row>
    <row r="121" spans="1:7" x14ac:dyDescent="0.3">
      <c r="A121" s="4"/>
      <c r="G121" s="5"/>
    </row>
    <row r="122" spans="1:7" ht="16.2" thickBot="1" x14ac:dyDescent="0.35">
      <c r="A122" s="31"/>
      <c r="B122" s="8"/>
      <c r="C122" s="8"/>
      <c r="D122" s="8"/>
      <c r="E122" s="8"/>
      <c r="F122" s="8"/>
      <c r="G122" s="32"/>
    </row>
    <row r="123" spans="1:7" ht="16.2" thickBot="1" x14ac:dyDescent="0.35">
      <c r="A123" s="1"/>
      <c r="B123" s="2"/>
      <c r="C123" s="2"/>
      <c r="D123" s="2"/>
      <c r="E123" s="2"/>
      <c r="F123" s="2"/>
      <c r="G123" s="3"/>
    </row>
    <row r="124" spans="1:7" ht="16.2" thickBot="1" x14ac:dyDescent="0.35">
      <c r="A124" s="25" t="s">
        <v>1616</v>
      </c>
      <c r="B124" s="28" t="s">
        <v>1627</v>
      </c>
      <c r="G124" s="5"/>
    </row>
    <row r="125" spans="1:7" x14ac:dyDescent="0.3">
      <c r="A125" s="39" t="s">
        <v>40</v>
      </c>
      <c r="B125" s="43">
        <v>1083</v>
      </c>
      <c r="G125" s="5"/>
    </row>
    <row r="126" spans="1:7" x14ac:dyDescent="0.3">
      <c r="A126" s="39" t="s">
        <v>46</v>
      </c>
      <c r="B126" s="44">
        <v>935</v>
      </c>
      <c r="G126" s="5"/>
    </row>
    <row r="127" spans="1:7" x14ac:dyDescent="0.3">
      <c r="A127" s="39" t="s">
        <v>22</v>
      </c>
      <c r="B127" s="44">
        <v>928</v>
      </c>
      <c r="G127" s="5"/>
    </row>
    <row r="128" spans="1:7" ht="16.2" thickBot="1" x14ac:dyDescent="0.35">
      <c r="A128" s="27" t="s">
        <v>16</v>
      </c>
      <c r="B128" s="45">
        <v>5577</v>
      </c>
      <c r="G128" s="5"/>
    </row>
    <row r="129" spans="1:7" x14ac:dyDescent="0.3">
      <c r="A129" s="4"/>
      <c r="G129" s="5"/>
    </row>
    <row r="130" spans="1:7" x14ac:dyDescent="0.3">
      <c r="A130" s="4"/>
      <c r="G130" s="5"/>
    </row>
    <row r="131" spans="1:7" x14ac:dyDescent="0.3">
      <c r="A131" s="4"/>
      <c r="G131" s="5"/>
    </row>
    <row r="132" spans="1:7" x14ac:dyDescent="0.3">
      <c r="A132" s="4"/>
      <c r="G132" s="5"/>
    </row>
    <row r="133" spans="1:7" ht="16.2" thickBot="1" x14ac:dyDescent="0.35">
      <c r="A133" s="31"/>
      <c r="B133" s="8"/>
      <c r="C133" s="8"/>
      <c r="D133" s="8"/>
      <c r="E133" s="8"/>
      <c r="F133" s="8"/>
      <c r="G133" s="32"/>
    </row>
  </sheetData>
  <mergeCells count="8">
    <mergeCell ref="A69:D69"/>
    <mergeCell ref="A83:D83"/>
    <mergeCell ref="A104:D104"/>
    <mergeCell ref="A2:D2"/>
    <mergeCell ref="A11:D11"/>
    <mergeCell ref="A21:D21"/>
    <mergeCell ref="A34:D34"/>
    <mergeCell ref="A55:D5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9A8E2-D390-45F5-8AE0-E70A00F554B9}">
  <dimension ref="A1"/>
  <sheetViews>
    <sheetView showGridLines="0" tabSelected="1" zoomScale="80" zoomScaleNormal="60" workbookViewId="0">
      <selection activeCell="AA16" sqref="AA16"/>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arjuneswara rao k</cp:lastModifiedBy>
  <dcterms:created xsi:type="dcterms:W3CDTF">2024-06-23T13:11:17Z</dcterms:created>
  <dcterms:modified xsi:type="dcterms:W3CDTF">2025-07-11T15:59:59Z</dcterms:modified>
</cp:coreProperties>
</file>