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arles\PROYECTOS\Soil_classes_SWAT\2.ENTREGA\"/>
    </mc:Choice>
  </mc:AlternateContent>
  <xr:revisionPtr revIDLastSave="0" documentId="13_ncr:1_{09C7E96E-3356-49B7-8827-8E89A5B79952}" xr6:coauthVersionLast="47" xr6:coauthVersionMax="47" xr10:uidLastSave="{00000000-0000-0000-0000-000000000000}"/>
  <bookViews>
    <workbookView xWindow="1152" yWindow="600" windowWidth="12036" windowHeight="12360" xr2:uid="{63ADB153-795D-45DE-82BC-349F223DFC1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2" l="1"/>
  <c r="F7" i="2"/>
  <c r="F6" i="2"/>
  <c r="F14" i="2"/>
</calcChain>
</file>

<file path=xl/sharedStrings.xml><?xml version="1.0" encoding="utf-8"?>
<sst xmlns="http://schemas.openxmlformats.org/spreadsheetml/2006/main" count="75" uniqueCount="68">
  <si>
    <t>Variable</t>
  </si>
  <si>
    <t>Descripción</t>
  </si>
  <si>
    <t>Unidades</t>
  </si>
  <si>
    <t>Rango/Valor Típico para Arena (Natural)</t>
  </si>
  <si>
    <t>Consideraciones y Rango Sugerido para Relaveras (Como Arena)</t>
  </si>
  <si>
    <t>HYDGRP.sol</t>
  </si>
  <si>
    <t>Grupo Hidrológico del Suelo</t>
  </si>
  <si>
    <t>(Categoría)</t>
  </si>
  <si>
    <t>A (alta infiltración, baja escorrentía)</t>
  </si>
  <si>
    <t>Grupo A. Aunque la compactación podría reducir la infiltración, si el material base es arena, su capacidad de drenaje suele mantenerlo en A. Si hay sellado superficial o muchos finos, considerar B.</t>
  </si>
  <si>
    <t>SOL_ZMX</t>
  </si>
  <si>
    <t>Profundidad máxima de enraizamiento del perfil del suelo</t>
  </si>
  <si>
    <t>mm</t>
  </si>
  <si>
    <t>500 - 2000+ mm</t>
  </si>
  <si>
    <t>Depende de la vegetación (si existe) y la compactación. Desnuda/Pionera: 100 - 300 mm. Con revegetación exitosa: hasta 1000 mm o más si el material lo permite.</t>
  </si>
  <si>
    <t>SOL_CRK</t>
  </si>
  <si>
    <t>Volumen de grietas como fracción del volumen total del suelo</t>
  </si>
  <si>
    <t>fracción (adimensional)</t>
  </si>
  <si>
    <t>0. Las arenas no se agrietan por contracción como las arcillas.</t>
  </si>
  <si>
    <t>SOL_Z</t>
  </si>
  <si>
    <t>Profundidad del fondo de la capa del suelo</t>
  </si>
  <si>
    <t>Definido por el usuario según el espesor real y la heterogeneidad de los relaves. Ej: 500 mm, 1000 mm, 2000 mm para capas individuales o acumuladas.</t>
  </si>
  <si>
    <t>SOL_BD</t>
  </si>
  <si>
    <t>Densidad aparente</t>
  </si>
  <si>
    <t>Mg/m³ (o g/cm³)</t>
  </si>
  <si>
    <t>1.4 - 1.8 Mg/m³</t>
  </si>
  <si>
    <t>1.6 - 1.9 Mg/m³. Las relaveras suelen estar muy compactadas. Análisis de laboratorio es lo ideal.</t>
  </si>
  <si>
    <t>SOL_AWC</t>
  </si>
  <si>
    <t>Capacidad de agua disponible de la capa (Capacidad de campo - Punto de marchitez)</t>
  </si>
  <si>
    <t>mm H₂O/mm suelo (adimensional)</t>
  </si>
  <si>
    <t>0.05 - 0.15</t>
  </si>
  <si>
    <t>0.05 - 0.15. Bajo, como las arenas. Puede ser ligeramente mayor si hay presencia significativa de finos.</t>
  </si>
  <si>
    <t>SOL_K</t>
  </si>
  <si>
    <t>Conductividad hidráulica saturada</t>
  </si>
  <si>
    <t>mm/hr</t>
  </si>
  <si>
    <t>50 - 250+ mm/hr</t>
  </si>
  <si>
    <t>50 - 200 mm/hr. Alta, pero la compactación y los finos en los relaves pueden reducirla. Usar datos de laboratorio si están disponibles.</t>
  </si>
  <si>
    <t>SOL_CBN</t>
  </si>
  <si>
    <t>Contenido de carbono orgánico</t>
  </si>
  <si>
    <t>%</t>
  </si>
  <si>
    <t>0.5 - 5+%</t>
  </si>
  <si>
    <t>0.0 - 0.5%. Generalmente muy bajo o insignificante en relaveras, a menos que haya revegetación y acumulación de biomasa significativa.</t>
  </si>
  <si>
    <t>SOL_CLAY</t>
  </si>
  <si>
    <t>Porcentaje de arcilla</t>
  </si>
  <si>
    <t>0 - 5%</t>
  </si>
  <si>
    <t>0 - 5%. Por definición de arena, debería ser mínimo. Crucial obtener de análisis granulométrico de los relaves.</t>
  </si>
  <si>
    <t>SOL_SILT</t>
  </si>
  <si>
    <t>Porcentaje de limo</t>
  </si>
  <si>
    <t>0 - 20%</t>
  </si>
  <si>
    <t>0 - 20%. Puede variar más en relaves que en arenas puras. Obtener de análisis granulométrico.</t>
  </si>
  <si>
    <t>SOL_SAND</t>
  </si>
  <si>
    <t>Porcentaje de arena</t>
  </si>
  <si>
    <t>70 - 100%</t>
  </si>
  <si>
    <t>70 - 100%. Debe ser el porcentaje dominante ya que estás considerando el material como "arena". (SOL_SAND + SOL_SILT + SOL_CLAY = 100%). Obtener de análisis granulométrico.</t>
  </si>
  <si>
    <t>SOL_ROCK</t>
  </si>
  <si>
    <t>Porcentaje de fragmentos de roca (&gt;2mm)</t>
  </si>
  <si>
    <t>0 - 30% o más. Depende del tipo de relave y proceso minero. Evaluar la presencia de material grueso.</t>
  </si>
  <si>
    <t>SOL_ALB</t>
  </si>
  <si>
    <t>Albedo del suelo</t>
  </si>
  <si>
    <t>(adimensional)</t>
  </si>
  <si>
    <t>0.15 - 0.45</t>
  </si>
  <si>
    <t>0.20 - 0.35. Varía con el color de los relaves y la humedad superficial. Relaves claros y secos tendrán albedos más altos.</t>
  </si>
  <si>
    <t>USLE_K</t>
  </si>
  <si>
    <t>Factor de erosionabilidad K de USLE</t>
  </si>
  <si>
    <t>(thahr)/(haMJmm)</t>
  </si>
  <si>
    <t>0.05 - 0.25</t>
  </si>
  <si>
    <t>0.05 - 0.25. Las relaveras desnudas pueden ser altamente erosionables. La falta de materia orgánica y la dispersión de partículas pueden aumentar la erosionabilidad, incluso para arenas. Valores más altos si la superficie es suelta y dispersa.</t>
  </si>
  <si>
    <t>Valores hidrologicos (actutalizados en las tablas)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</si>
</sst>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6193-B30F-49C5-94AE-E36A4B167505}">
  <dimension ref="A1:R15"/>
  <sheetViews>
    <sheetView tabSelected="1" topLeftCell="A2" zoomScale="56" workbookViewId="0">
      <pane xSplit="1" topLeftCell="B1" activePane="topRight" state="frozen"/>
      <selection activeCell="A7" sqref="A7"/>
      <selection pane="topRight" activeCell="F3" sqref="F3"/>
    </sheetView>
  </sheetViews>
  <sheetFormatPr baseColWidth="10" defaultColWidth="15.88671875" defaultRowHeight="14.4" x14ac:dyDescent="0.3"/>
  <cols>
    <col min="1" max="4" width="15.88671875" style="6"/>
    <col min="5" max="5" width="25.6640625" style="6" customWidth="1"/>
    <col min="6" max="16384" width="15.88671875" style="6"/>
  </cols>
  <sheetData>
    <row r="1" spans="1:18" s="7" customFormat="1" ht="40.799999999999997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06.2" thickBot="1" x14ac:dyDescent="0.35">
      <c r="A2" s="1" t="s">
        <v>5</v>
      </c>
      <c r="B2" s="1" t="s">
        <v>6</v>
      </c>
      <c r="C2" s="1" t="s">
        <v>7</v>
      </c>
      <c r="D2" s="1" t="s">
        <v>8</v>
      </c>
      <c r="E2" s="5" t="s">
        <v>9</v>
      </c>
      <c r="F2" s="1" t="s">
        <v>67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79.8" thickBot="1" x14ac:dyDescent="0.35">
      <c r="A3" s="1" t="s">
        <v>10</v>
      </c>
      <c r="B3" s="1" t="s">
        <v>11</v>
      </c>
      <c r="C3" s="1" t="s">
        <v>12</v>
      </c>
      <c r="D3" s="1" t="s">
        <v>13</v>
      </c>
      <c r="E3" s="5" t="s">
        <v>14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67.2" thickBot="1" x14ac:dyDescent="0.35">
      <c r="A4" s="1" t="s">
        <v>15</v>
      </c>
      <c r="B4" s="1" t="s">
        <v>16</v>
      </c>
      <c r="C4" s="1" t="s">
        <v>17</v>
      </c>
      <c r="D4" s="2">
        <v>0</v>
      </c>
      <c r="E4" s="5" t="s">
        <v>18</v>
      </c>
      <c r="F4" s="1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79.8" thickBot="1" x14ac:dyDescent="0.35">
      <c r="A5" s="1" t="s">
        <v>19</v>
      </c>
      <c r="B5" s="1" t="s">
        <v>20</v>
      </c>
      <c r="C5" s="1" t="s">
        <v>12</v>
      </c>
      <c r="D5" s="1" t="s">
        <v>0</v>
      </c>
      <c r="E5" s="5" t="s">
        <v>21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53.4" thickBot="1" x14ac:dyDescent="0.35">
      <c r="A6" s="1" t="s">
        <v>22</v>
      </c>
      <c r="B6" s="1" t="s">
        <v>23</v>
      </c>
      <c r="C6" s="1" t="s">
        <v>24</v>
      </c>
      <c r="D6" s="1" t="s">
        <v>25</v>
      </c>
      <c r="E6" s="5" t="s">
        <v>26</v>
      </c>
      <c r="F6" s="1">
        <f>AVERAGE(1.6,1.9)</f>
        <v>1.75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80.400000000000006" thickBot="1" x14ac:dyDescent="0.35">
      <c r="A7" s="1" t="s">
        <v>27</v>
      </c>
      <c r="B7" s="1" t="s">
        <v>28</v>
      </c>
      <c r="C7" s="1" t="s">
        <v>29</v>
      </c>
      <c r="D7" s="1" t="s">
        <v>30</v>
      </c>
      <c r="E7" s="5" t="s">
        <v>31</v>
      </c>
      <c r="F7" s="1">
        <f>AVERAGE(0.05,0.15)</f>
        <v>0.1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66.599999999999994" thickBot="1" x14ac:dyDescent="0.35">
      <c r="A8" s="1" t="s">
        <v>32</v>
      </c>
      <c r="B8" s="1" t="s">
        <v>33</v>
      </c>
      <c r="C8" s="1" t="s">
        <v>34</v>
      </c>
      <c r="D8" s="1" t="s">
        <v>35</v>
      </c>
      <c r="E8" s="5" t="s">
        <v>36</v>
      </c>
      <c r="F8" s="1">
        <f>AVERAGE(50,200)</f>
        <v>125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66.599999999999994" thickBot="1" x14ac:dyDescent="0.35">
      <c r="A9" s="1" t="s">
        <v>37</v>
      </c>
      <c r="B9" s="1" t="s">
        <v>38</v>
      </c>
      <c r="C9" s="1" t="s">
        <v>39</v>
      </c>
      <c r="D9" s="1" t="s">
        <v>40</v>
      </c>
      <c r="E9" s="5" t="s">
        <v>41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53.4" thickBot="1" x14ac:dyDescent="0.35">
      <c r="A10" s="1" t="s">
        <v>42</v>
      </c>
      <c r="B10" s="1" t="s">
        <v>43</v>
      </c>
      <c r="C10" s="1" t="s">
        <v>39</v>
      </c>
      <c r="D10" s="1" t="s">
        <v>44</v>
      </c>
      <c r="E10" s="5" t="s">
        <v>45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53.4" thickBot="1" x14ac:dyDescent="0.35">
      <c r="A11" s="1" t="s">
        <v>46</v>
      </c>
      <c r="B11" s="1" t="s">
        <v>47</v>
      </c>
      <c r="C11" s="1" t="s">
        <v>39</v>
      </c>
      <c r="D11" s="1" t="s">
        <v>48</v>
      </c>
      <c r="E11" s="5" t="s">
        <v>49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06.2" thickBot="1" x14ac:dyDescent="0.35">
      <c r="A12" s="1" t="s">
        <v>50</v>
      </c>
      <c r="B12" s="1" t="s">
        <v>51</v>
      </c>
      <c r="C12" s="1" t="s">
        <v>39</v>
      </c>
      <c r="D12" s="1" t="s">
        <v>52</v>
      </c>
      <c r="E12" s="5" t="s">
        <v>53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53.4" thickBot="1" x14ac:dyDescent="0.35">
      <c r="A13" s="1" t="s">
        <v>54</v>
      </c>
      <c r="B13" s="1" t="s">
        <v>55</v>
      </c>
      <c r="C13" s="1" t="s">
        <v>39</v>
      </c>
      <c r="D13" s="1" t="s">
        <v>48</v>
      </c>
      <c r="E13" s="5" t="s">
        <v>56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66.599999999999994" thickBot="1" x14ac:dyDescent="0.35">
      <c r="A14" s="1" t="s">
        <v>57</v>
      </c>
      <c r="B14" s="1" t="s">
        <v>58</v>
      </c>
      <c r="C14" s="1" t="s">
        <v>59</v>
      </c>
      <c r="D14" s="1" t="s">
        <v>60</v>
      </c>
      <c r="E14" s="5" t="s">
        <v>61</v>
      </c>
      <c r="F14" s="1">
        <f>AVERAGE(0.2,0.35)</f>
        <v>0.27500000000000002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32.6" thickBot="1" x14ac:dyDescent="0.35">
      <c r="A15" s="1" t="s">
        <v>62</v>
      </c>
      <c r="B15" s="1" t="s">
        <v>63</v>
      </c>
      <c r="C15" s="1" t="s">
        <v>64</v>
      </c>
      <c r="D15" s="1" t="s">
        <v>65</v>
      </c>
      <c r="E15" s="5" t="s">
        <v>66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86799ae-4360-4de5-8ed6-fb4d739001eb}" enabled="0" method="" siteId="{c86799ae-4360-4de5-8ed6-fb4d739001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Leon</dc:creator>
  <cp:lastModifiedBy>Karles Allessandro Pescoran</cp:lastModifiedBy>
  <dcterms:created xsi:type="dcterms:W3CDTF">2025-07-03T22:55:23Z</dcterms:created>
  <dcterms:modified xsi:type="dcterms:W3CDTF">2025-07-04T04:33:20Z</dcterms:modified>
</cp:coreProperties>
</file>