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League of legends - Evallor\"/>
    </mc:Choice>
  </mc:AlternateContent>
  <xr:revisionPtr revIDLastSave="0" documentId="10_ncr:100000_{8EF61435-5115-4E57-82B2-D19095490399}" xr6:coauthVersionLast="31" xr6:coauthVersionMax="31" xr10:uidLastSave="{00000000-0000-0000-0000-000000000000}"/>
  <bookViews>
    <workbookView xWindow="0" yWindow="0" windowWidth="13128" windowHeight="6108" xr2:uid="{00000000-000D-0000-FFFF-FFFF00000000}"/>
  </bookViews>
  <sheets>
    <sheet name="lvl 1" sheetId="1" r:id="rId1"/>
    <sheet name="lvl 18" sheetId="2" r:id="rId2"/>
  </sheets>
  <calcPr calcId="179017"/>
</workbook>
</file>

<file path=xl/calcChain.xml><?xml version="1.0" encoding="utf-8"?>
<calcChain xmlns="http://schemas.openxmlformats.org/spreadsheetml/2006/main">
  <c r="C146" i="1" l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B146" i="1"/>
</calcChain>
</file>

<file path=xl/sharedStrings.xml><?xml version="1.0" encoding="utf-8"?>
<sst xmlns="http://schemas.openxmlformats.org/spreadsheetml/2006/main" count="316" uniqueCount="163">
  <si>
    <t>Champions</t>
  </si>
  <si>
    <t>HP</t>
  </si>
  <si>
    <t>HP per lvl</t>
  </si>
  <si>
    <t>HP5</t>
  </si>
  <si>
    <t>HP5 per lvl</t>
  </si>
  <si>
    <t>MP</t>
  </si>
  <si>
    <t>MP per lvl</t>
  </si>
  <si>
    <t>MP5</t>
  </si>
  <si>
    <t>MP5 per lvl</t>
  </si>
  <si>
    <t>AD</t>
  </si>
  <si>
    <t>AD per lvl</t>
  </si>
  <si>
    <t>AS</t>
  </si>
  <si>
    <t>AS per lvl</t>
  </si>
  <si>
    <t>AR</t>
  </si>
  <si>
    <t>AR per lvl</t>
  </si>
  <si>
    <t>MR</t>
  </si>
  <si>
    <t>MR per lvl</t>
  </si>
  <si>
    <t>MS</t>
  </si>
  <si>
    <t>Range</t>
  </si>
  <si>
    <t>Aatrox</t>
  </si>
  <si>
    <t>Ahri</t>
  </si>
  <si>
    <t>Akali</t>
  </si>
  <si>
    <t>Alistar</t>
  </si>
  <si>
    <t>Amumu</t>
  </si>
  <si>
    <t>Anivia</t>
  </si>
  <si>
    <t>Annie</t>
  </si>
  <si>
    <t>Ashe</t>
  </si>
  <si>
    <t>Aurelion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</si>
  <si>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</si>
  <si>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</si>
  <si>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</si>
  <si>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</si>
  <si>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</si>
  <si>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</si>
  <si>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</si>
  <si>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</si>
  <si>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</si>
  <si>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</si>
  <si>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</si>
  <si>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</si>
  <si>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</si>
  <si>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</si>
  <si>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</si>
  <si>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</si>
  <si>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</si>
  <si>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</si>
  <si>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</si>
  <si>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</si>
  <si>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</si>
  <si>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</si>
  <si>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</si>
  <si>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</si>
  <si>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</si>
  <si>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</si>
  <si>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</si>
  <si>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</si>
  <si>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</si>
  <si>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</si>
  <si>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</si>
  <si>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</si>
  <si>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Janna</t>
  </si>
  <si>
    <t>Jarvan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</si>
  <si>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</si>
  <si>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</si>
  <si>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</si>
  <si>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</si>
  <si>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</si>
  <si>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</si>
  <si>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</si>
  <si>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</si>
  <si>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</si>
  <si>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</si>
  <si>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</si>
  <si>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</si>
  <si>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</si>
  <si>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</si>
  <si>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</si>
  <si>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</si>
  <si>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</si>
  <si>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</si>
  <si>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</si>
  <si>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</si>
  <si>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</si>
  <si>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</si>
  <si>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</si>
  <si>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</si>
  <si>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</si>
  <si>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</si>
  <si>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</si>
  <si>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</t>
  </si>
  <si>
    <t>Miss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</si>
  <si>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</si>
  <si>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</si>
  <si>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</si>
  <si>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</si>
  <si>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</si>
  <si>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</si>
  <si>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</si>
  <si>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</si>
  <si>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</t>
  </si>
  <si>
    <t>Olaf</t>
  </si>
  <si>
    <t>Orianna</t>
  </si>
  <si>
    <t>Ornn</t>
  </si>
  <si>
    <t>Pantheon</t>
  </si>
  <si>
    <t>Poppy</t>
  </si>
  <si>
    <t>Pyke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</si>
  <si>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</si>
  <si>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</si>
  <si>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</si>
  <si>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</si>
  <si>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</si>
  <si>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</si>
  <si>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</si>
  <si>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</si>
  <si>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</si>
  <si>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</si>
  <si>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</si>
  <si>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</si>
  <si>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</si>
  <si>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</si>
  <si>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</si>
  <si>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</si>
  <si>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</si>
  <si>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</si>
  <si>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</si>
  <si>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</si>
  <si>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Syndra</t>
  </si>
  <si>
    <t>Tahm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</si>
  <si>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</si>
  <si>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</si>
  <si>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</si>
  <si>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</si>
  <si>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</si>
  <si>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</si>
  <si>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</si>
  <si>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</si>
  <si>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</si>
  <si>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</si>
  <si>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</si>
  <si>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</si>
  <si>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</si>
  <si>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</si>
  <si>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</si>
  <si>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</si>
  <si>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</si>
  <si>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</si>
  <si>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</si>
  <si>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</si>
  <si>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</si>
  <si>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</si>
  <si>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</si>
  <si>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</si>
  <si>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</t>
  </si>
  <si>
    <t>Yasuo</t>
  </si>
  <si>
    <t>Yorick</t>
  </si>
  <si>
    <t>Zac</t>
  </si>
  <si>
    <t>Zed</t>
  </si>
  <si>
    <t>Ziggs</t>
  </si>
  <si>
    <t>Zilean</t>
  </si>
  <si>
    <t>Zoe</t>
  </si>
  <si>
    <t>Zyra</t>
  </si>
  <si>
    <t>Evallor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</si>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</sst>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1" xfId="0" applyNumberFormat="1" applyFont="1" applyBorder="1"/>
    <xf numFmtId="2" fontId="0" fillId="0" borderId="0" xfId="0" applyNumberFormat="1" applyFont="1" applyFill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S143" totalsRowShown="0">
  <autoFilter ref="A1:S143" xr:uid="{00000000-0009-0000-0100-000003000000}"/>
  <tableColumns count="19">
    <tableColumn id="1" xr3:uid="{00000000-0010-0000-0000-000001000000}" name="Champions"/>
    <tableColumn id="2" xr3:uid="{00000000-0010-0000-0000-000002000000}" name="HP" dataDxfId="17"/>
    <tableColumn id="3" xr3:uid="{00000000-0010-0000-0000-000003000000}" name="HP per lvl" dataDxfId="16"/>
    <tableColumn id="4" xr3:uid="{00000000-0010-0000-0000-000004000000}" name="HP5" dataDxfId="15"/>
    <tableColumn id="5" xr3:uid="{00000000-0010-0000-0000-000005000000}" name="HP5 per lvl" dataDxfId="14"/>
    <tableColumn id="6" xr3:uid="{00000000-0010-0000-0000-000006000000}" name="MP" dataDxfId="13"/>
    <tableColumn id="7" xr3:uid="{00000000-0010-0000-0000-000007000000}" name="MP per lvl" dataDxfId="12"/>
    <tableColumn id="8" xr3:uid="{00000000-0010-0000-0000-000008000000}" name="MP5" dataDxfId="11"/>
    <tableColumn id="9" xr3:uid="{00000000-0010-0000-0000-000009000000}" name="MP5 per lvl" dataDxfId="10"/>
    <tableColumn id="10" xr3:uid="{00000000-0010-0000-0000-00000A000000}" name="AD" dataDxfId="9"/>
    <tableColumn id="11" xr3:uid="{00000000-0010-0000-0000-00000B000000}" name="AD per lvl" dataDxfId="8"/>
    <tableColumn id="12" xr3:uid="{00000000-0010-0000-0000-00000C000000}" name="AS" dataDxfId="7"/>
    <tableColumn id="13" xr3:uid="{00000000-0010-0000-0000-00000D000000}" name="AS per lvl" dataDxfId="6"/>
    <tableColumn id="14" xr3:uid="{00000000-0010-0000-0000-00000E000000}" name="AR" dataDxfId="5"/>
    <tableColumn id="15" xr3:uid="{00000000-0010-0000-0000-00000F000000}" name="AR per lvl" dataDxfId="4"/>
    <tableColumn id="16" xr3:uid="{00000000-0010-0000-0000-000010000000}" name="MR" dataDxfId="3"/>
    <tableColumn id="17" xr3:uid="{00000000-0010-0000-0000-000011000000}" name="MR per lvl" dataDxfId="2"/>
    <tableColumn id="18" xr3:uid="{00000000-0010-0000-0000-000012000000}" name="MS" dataDxfId="1"/>
    <tableColumn id="19" xr3:uid="{00000000-0010-0000-0000-000013000000}" name="Range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K143" totalsRowShown="0">
  <autoFilter ref="A1:K143" xr:uid="{00000000-0009-0000-0100-000004000000}"/>
  <tableColumns count="11">
    <tableColumn id="1" xr3:uid="{00000000-0010-0000-0100-000001000000}" name="Champions"/>
    <tableColumn id="2" xr3:uid="{00000000-0010-0000-0100-000002000000}" name="HP"/>
    <tableColumn id="3" xr3:uid="{00000000-0010-0000-0100-000003000000}" name="HP5"/>
    <tableColumn id="4" xr3:uid="{00000000-0010-0000-0100-000004000000}" name="MP"/>
    <tableColumn id="5" xr3:uid="{00000000-0010-0000-0100-000005000000}" name="MP5"/>
    <tableColumn id="6" xr3:uid="{00000000-0010-0000-0100-000006000000}" name="AD"/>
    <tableColumn id="7" xr3:uid="{00000000-0010-0000-0100-000007000000}" name="AS"/>
    <tableColumn id="8" xr3:uid="{00000000-0010-0000-0100-000008000000}" name="AR"/>
    <tableColumn id="9" xr3:uid="{00000000-0010-0000-0100-000009000000}" name="MR"/>
    <tableColumn id="10" xr3:uid="{00000000-0010-0000-0100-00000A000000}" name="MS"/>
    <tableColumn id="11" xr3:uid="{00000000-0010-0000-0100-00000B000000}" name="Ran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"/>
  <sheetViews>
    <sheetView tabSelected="1" topLeftCell="A124" workbookViewId="0">
      <selection activeCell="L132" sqref="L13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s="1">
        <v>580</v>
      </c>
      <c r="C2" s="1">
        <v>80</v>
      </c>
      <c r="D2" s="1">
        <v>5</v>
      </c>
      <c r="E2" s="1">
        <v>0.25</v>
      </c>
      <c r="F2" s="1">
        <v>0</v>
      </c>
      <c r="G2" s="1">
        <v>0</v>
      </c>
      <c r="H2" s="1">
        <v>0</v>
      </c>
      <c r="I2" s="1">
        <v>0</v>
      </c>
      <c r="J2" s="1">
        <v>60</v>
      </c>
      <c r="K2" s="1">
        <v>5</v>
      </c>
      <c r="L2" s="1">
        <v>0.65100000000000002</v>
      </c>
      <c r="M2" s="1">
        <v>2.5000000000000001E-2</v>
      </c>
      <c r="N2" s="1">
        <v>33</v>
      </c>
      <c r="O2" s="1">
        <v>3.25</v>
      </c>
      <c r="P2" s="1">
        <v>32.1</v>
      </c>
      <c r="Q2" s="1">
        <v>1.25</v>
      </c>
      <c r="R2" s="1">
        <v>345</v>
      </c>
      <c r="S2" s="1">
        <v>175</v>
      </c>
    </row>
    <row r="3" spans="1:19" x14ac:dyDescent="0.3">
      <c r="A3" t="s">
        <v>20</v>
      </c>
      <c r="B3" s="1">
        <v>526</v>
      </c>
      <c r="C3" s="1">
        <v>92</v>
      </c>
      <c r="D3" s="1">
        <v>6.5</v>
      </c>
      <c r="E3" s="1">
        <v>0.6</v>
      </c>
      <c r="F3" s="1">
        <v>418</v>
      </c>
      <c r="G3" s="1">
        <v>25</v>
      </c>
      <c r="H3" s="1">
        <v>8</v>
      </c>
      <c r="I3" s="1">
        <v>0.8</v>
      </c>
      <c r="J3" s="1">
        <v>53.04</v>
      </c>
      <c r="K3" s="1">
        <v>3</v>
      </c>
      <c r="L3" s="1">
        <v>0.66800000000000004</v>
      </c>
      <c r="M3" s="1">
        <v>0.02</v>
      </c>
      <c r="N3" s="1">
        <v>20.88</v>
      </c>
      <c r="O3" s="1">
        <v>3.5</v>
      </c>
      <c r="P3" s="1">
        <v>30</v>
      </c>
      <c r="Q3" s="1">
        <v>0.5</v>
      </c>
      <c r="R3" s="1">
        <v>330</v>
      </c>
      <c r="S3" s="1">
        <v>550</v>
      </c>
    </row>
    <row r="4" spans="1:19" x14ac:dyDescent="0.3">
      <c r="A4" t="s">
        <v>21</v>
      </c>
      <c r="B4" s="1">
        <v>550</v>
      </c>
      <c r="C4" s="1">
        <v>85</v>
      </c>
      <c r="D4" s="1">
        <v>3.5</v>
      </c>
      <c r="E4" s="1">
        <v>0.5</v>
      </c>
      <c r="F4" s="1">
        <v>200</v>
      </c>
      <c r="G4" s="1">
        <v>0</v>
      </c>
      <c r="H4" s="1">
        <v>50</v>
      </c>
      <c r="I4" s="1">
        <v>0</v>
      </c>
      <c r="J4" s="1">
        <v>62.4</v>
      </c>
      <c r="K4" s="1">
        <v>3.3</v>
      </c>
      <c r="L4" s="1">
        <v>0.625</v>
      </c>
      <c r="M4" s="1">
        <v>3.2000000000000001E-2</v>
      </c>
      <c r="N4" s="1">
        <v>23</v>
      </c>
      <c r="O4" s="1">
        <v>3.5</v>
      </c>
      <c r="P4" s="1">
        <v>32.1</v>
      </c>
      <c r="Q4" s="1">
        <v>1.25</v>
      </c>
      <c r="R4" s="1">
        <v>345</v>
      </c>
      <c r="S4" s="1">
        <v>125</v>
      </c>
    </row>
    <row r="5" spans="1:19" x14ac:dyDescent="0.3">
      <c r="A5" t="s">
        <v>22</v>
      </c>
      <c r="B5" s="1">
        <v>573.36</v>
      </c>
      <c r="C5" s="1">
        <v>106</v>
      </c>
      <c r="D5" s="1">
        <v>8.5</v>
      </c>
      <c r="E5" s="1">
        <v>0.85</v>
      </c>
      <c r="F5" s="1">
        <v>278.83999999999997</v>
      </c>
      <c r="G5" s="1">
        <v>38</v>
      </c>
      <c r="H5" s="1">
        <v>8.5</v>
      </c>
      <c r="I5" s="1">
        <v>0.8</v>
      </c>
      <c r="J5" s="1">
        <v>61.111600000000003</v>
      </c>
      <c r="K5" s="1">
        <v>3.62</v>
      </c>
      <c r="L5" s="1">
        <v>0.625</v>
      </c>
      <c r="M5" s="1">
        <v>2.1250000000000002E-2</v>
      </c>
      <c r="N5" s="1">
        <v>44</v>
      </c>
      <c r="O5" s="1">
        <v>3.5</v>
      </c>
      <c r="P5" s="1">
        <v>32.1</v>
      </c>
      <c r="Q5" s="1">
        <v>1.25</v>
      </c>
      <c r="R5" s="1">
        <v>330</v>
      </c>
      <c r="S5" s="1">
        <v>125</v>
      </c>
    </row>
    <row r="6" spans="1:19" x14ac:dyDescent="0.3">
      <c r="A6" t="s">
        <v>23</v>
      </c>
      <c r="B6" s="1">
        <v>613.12</v>
      </c>
      <c r="C6" s="1">
        <v>84</v>
      </c>
      <c r="D6" s="1">
        <v>9</v>
      </c>
      <c r="E6" s="1">
        <v>0.85</v>
      </c>
      <c r="F6" s="1">
        <v>287.2</v>
      </c>
      <c r="G6" s="1">
        <v>40</v>
      </c>
      <c r="H6" s="1">
        <v>7.3819999999999997</v>
      </c>
      <c r="I6" s="1">
        <v>0.52500000000000002</v>
      </c>
      <c r="J6" s="1">
        <v>53.38</v>
      </c>
      <c r="K6" s="1">
        <v>3.8</v>
      </c>
      <c r="L6" s="1">
        <v>0.63800000000000001</v>
      </c>
      <c r="M6" s="1">
        <v>2.18E-2</v>
      </c>
      <c r="N6" s="1">
        <v>33</v>
      </c>
      <c r="O6" s="1">
        <v>3.8</v>
      </c>
      <c r="P6" s="1">
        <v>32.1</v>
      </c>
      <c r="Q6" s="1">
        <v>1.25</v>
      </c>
      <c r="R6" s="1">
        <v>335</v>
      </c>
      <c r="S6" s="1">
        <v>125</v>
      </c>
    </row>
    <row r="7" spans="1:19" x14ac:dyDescent="0.3">
      <c r="A7" t="s">
        <v>24</v>
      </c>
      <c r="B7" s="1">
        <v>480</v>
      </c>
      <c r="C7" s="1">
        <v>82</v>
      </c>
      <c r="D7" s="1">
        <v>5.5</v>
      </c>
      <c r="E7" s="1">
        <v>0.55000000000000004</v>
      </c>
      <c r="F7" s="1">
        <v>495</v>
      </c>
      <c r="G7" s="1">
        <v>25</v>
      </c>
      <c r="H7" s="1">
        <v>8</v>
      </c>
      <c r="I7" s="1">
        <v>0.8</v>
      </c>
      <c r="J7" s="1">
        <v>51.375999999999998</v>
      </c>
      <c r="K7" s="1">
        <v>3.2</v>
      </c>
      <c r="L7" s="1">
        <v>0.625</v>
      </c>
      <c r="M7" s="1">
        <v>1.6799999999999999E-2</v>
      </c>
      <c r="N7" s="1">
        <v>21.22</v>
      </c>
      <c r="O7" s="1">
        <v>4</v>
      </c>
      <c r="P7" s="1">
        <v>30</v>
      </c>
      <c r="Q7" s="1">
        <v>0.5</v>
      </c>
      <c r="R7" s="1">
        <v>325</v>
      </c>
      <c r="S7" s="1">
        <v>600</v>
      </c>
    </row>
    <row r="8" spans="1:19" x14ac:dyDescent="0.3">
      <c r="A8" t="s">
        <v>25</v>
      </c>
      <c r="B8" s="1">
        <v>524</v>
      </c>
      <c r="C8" s="1">
        <v>88</v>
      </c>
      <c r="D8" s="1">
        <v>5.5</v>
      </c>
      <c r="E8" s="1">
        <v>0.55000000000000004</v>
      </c>
      <c r="F8" s="1">
        <v>418</v>
      </c>
      <c r="G8" s="1">
        <v>25</v>
      </c>
      <c r="H8" s="1">
        <v>8</v>
      </c>
      <c r="I8" s="1">
        <v>0.8</v>
      </c>
      <c r="J8" s="1">
        <v>50.41</v>
      </c>
      <c r="K8" s="1">
        <v>2.625</v>
      </c>
      <c r="L8" s="1">
        <v>0.57899999999999996</v>
      </c>
      <c r="M8" s="1">
        <v>1.3599999999999999E-2</v>
      </c>
      <c r="N8" s="1">
        <v>19.22</v>
      </c>
      <c r="O8" s="1">
        <v>4</v>
      </c>
      <c r="P8" s="1">
        <v>30</v>
      </c>
      <c r="Q8" s="1">
        <v>0.5</v>
      </c>
      <c r="R8" s="1">
        <v>335</v>
      </c>
      <c r="S8" s="1">
        <v>625</v>
      </c>
    </row>
    <row r="9" spans="1:19" x14ac:dyDescent="0.3">
      <c r="A9" t="s">
        <v>26</v>
      </c>
      <c r="B9" s="1">
        <v>539</v>
      </c>
      <c r="C9" s="1">
        <v>85</v>
      </c>
      <c r="D9" s="1">
        <v>3.5</v>
      </c>
      <c r="E9" s="1">
        <v>0.55000000000000004</v>
      </c>
      <c r="F9" s="1">
        <v>280</v>
      </c>
      <c r="G9" s="1">
        <v>32</v>
      </c>
      <c r="H9" s="1">
        <v>6.9720000000000004</v>
      </c>
      <c r="I9" s="1">
        <v>0.4</v>
      </c>
      <c r="J9" s="1">
        <v>61</v>
      </c>
      <c r="K9" s="1">
        <v>2.96</v>
      </c>
      <c r="L9" s="1">
        <v>0.65800000000000003</v>
      </c>
      <c r="M9" s="1">
        <v>3.3300000000000003E-2</v>
      </c>
      <c r="N9" s="1">
        <v>26</v>
      </c>
      <c r="O9" s="1">
        <v>3.4</v>
      </c>
      <c r="P9" s="1">
        <v>30</v>
      </c>
      <c r="Q9" s="1">
        <v>0.5</v>
      </c>
      <c r="R9" s="1">
        <v>325</v>
      </c>
      <c r="S9" s="1">
        <v>600</v>
      </c>
    </row>
    <row r="10" spans="1:19" x14ac:dyDescent="0.3">
      <c r="A10" t="s">
        <v>27</v>
      </c>
      <c r="B10" s="1">
        <v>510</v>
      </c>
      <c r="C10" s="1">
        <v>92</v>
      </c>
      <c r="D10" s="1">
        <v>7</v>
      </c>
      <c r="E10" s="1">
        <v>0.6</v>
      </c>
      <c r="F10" s="1">
        <v>350</v>
      </c>
      <c r="G10" s="1">
        <v>50</v>
      </c>
      <c r="H10" s="1">
        <v>6</v>
      </c>
      <c r="I10" s="1">
        <v>0.8</v>
      </c>
      <c r="J10" s="1">
        <v>57</v>
      </c>
      <c r="K10" s="1">
        <v>3.2</v>
      </c>
      <c r="L10" s="1">
        <v>0.625</v>
      </c>
      <c r="M10" s="1">
        <v>1.3599999999999999E-2</v>
      </c>
      <c r="N10" s="1">
        <v>19</v>
      </c>
      <c r="O10" s="1">
        <v>3.6</v>
      </c>
      <c r="P10" s="1">
        <v>30</v>
      </c>
      <c r="Q10" s="1">
        <v>0.5</v>
      </c>
      <c r="R10" s="1">
        <v>325</v>
      </c>
      <c r="S10" s="1">
        <v>550</v>
      </c>
    </row>
    <row r="11" spans="1:19" x14ac:dyDescent="0.3">
      <c r="A11" t="s">
        <v>28</v>
      </c>
      <c r="B11" s="1">
        <v>552</v>
      </c>
      <c r="C11" s="1">
        <v>92</v>
      </c>
      <c r="D11" s="1">
        <v>7</v>
      </c>
      <c r="E11" s="1">
        <v>0.55000000000000004</v>
      </c>
      <c r="F11" s="1">
        <v>438</v>
      </c>
      <c r="G11" s="1">
        <v>21</v>
      </c>
      <c r="H11" s="1">
        <v>8</v>
      </c>
      <c r="I11" s="1">
        <v>0.8</v>
      </c>
      <c r="J11" s="1">
        <v>52</v>
      </c>
      <c r="K11" s="1">
        <v>2.8</v>
      </c>
      <c r="L11" s="1">
        <v>0.625</v>
      </c>
      <c r="M11" s="1">
        <v>1.4999999999999999E-2</v>
      </c>
      <c r="N11" s="1">
        <v>19.04</v>
      </c>
      <c r="O11" s="1">
        <v>3</v>
      </c>
      <c r="P11" s="1">
        <v>30</v>
      </c>
      <c r="Q11" s="1">
        <v>0.5</v>
      </c>
      <c r="R11" s="1">
        <v>335</v>
      </c>
      <c r="S11" s="1">
        <v>525</v>
      </c>
    </row>
    <row r="12" spans="1:19" x14ac:dyDescent="0.3">
      <c r="A12" t="s">
        <v>29</v>
      </c>
      <c r="B12" s="1">
        <v>535</v>
      </c>
      <c r="C12" s="1">
        <v>89</v>
      </c>
      <c r="D12" s="1">
        <v>7.5</v>
      </c>
      <c r="E12" s="1">
        <v>0.55000000000000004</v>
      </c>
      <c r="F12" s="1">
        <v>350</v>
      </c>
      <c r="G12" s="1">
        <v>50</v>
      </c>
      <c r="H12" s="1">
        <v>6</v>
      </c>
      <c r="I12" s="1">
        <v>0.45</v>
      </c>
      <c r="J12" s="1">
        <v>52</v>
      </c>
      <c r="K12" s="1">
        <v>3</v>
      </c>
      <c r="L12" s="1">
        <v>0.625</v>
      </c>
      <c r="M12" s="1">
        <v>0.02</v>
      </c>
      <c r="N12" s="1">
        <v>34</v>
      </c>
      <c r="O12" s="1">
        <v>4</v>
      </c>
      <c r="P12" s="1">
        <v>30</v>
      </c>
      <c r="Q12" s="1">
        <v>0.5</v>
      </c>
      <c r="R12" s="1">
        <v>330</v>
      </c>
      <c r="S12" s="1">
        <v>500</v>
      </c>
    </row>
    <row r="13" spans="1:19" x14ac:dyDescent="0.3">
      <c r="A13" t="s">
        <v>30</v>
      </c>
      <c r="B13" s="1">
        <v>582.6</v>
      </c>
      <c r="C13" s="1">
        <v>95</v>
      </c>
      <c r="D13" s="1">
        <v>8.5</v>
      </c>
      <c r="E13" s="1">
        <v>0.75</v>
      </c>
      <c r="F13" s="1">
        <v>267.2</v>
      </c>
      <c r="G13" s="1">
        <v>40</v>
      </c>
      <c r="H13" s="1">
        <v>8.5</v>
      </c>
      <c r="I13" s="1">
        <v>0.8</v>
      </c>
      <c r="J13" s="1">
        <v>61.54</v>
      </c>
      <c r="K13" s="1">
        <v>3.5</v>
      </c>
      <c r="L13" s="1">
        <v>0.625</v>
      </c>
      <c r="M13" s="1">
        <v>1.1299999999999999E-2</v>
      </c>
      <c r="N13" s="1">
        <v>44</v>
      </c>
      <c r="O13" s="1">
        <v>4</v>
      </c>
      <c r="P13" s="1">
        <v>32.1</v>
      </c>
      <c r="Q13" s="1">
        <v>1.25</v>
      </c>
      <c r="R13" s="1">
        <v>325</v>
      </c>
      <c r="S13" s="1">
        <v>125</v>
      </c>
    </row>
    <row r="14" spans="1:19" x14ac:dyDescent="0.3">
      <c r="A14" t="s">
        <v>31</v>
      </c>
      <c r="B14" s="1">
        <v>519.67999999999995</v>
      </c>
      <c r="C14" s="1">
        <v>88</v>
      </c>
      <c r="D14" s="1">
        <v>5.5</v>
      </c>
      <c r="E14" s="1">
        <v>0.55000000000000004</v>
      </c>
      <c r="F14" s="1">
        <v>469</v>
      </c>
      <c r="G14" s="1">
        <v>21</v>
      </c>
      <c r="H14" s="1">
        <v>10.664999999999999</v>
      </c>
      <c r="I14" s="1">
        <v>0.6</v>
      </c>
      <c r="J14" s="1">
        <v>57.04</v>
      </c>
      <c r="K14" s="1">
        <v>3</v>
      </c>
      <c r="L14" s="1">
        <v>0.625</v>
      </c>
      <c r="M14" s="1">
        <v>1.3599999999999999E-2</v>
      </c>
      <c r="N14" s="1">
        <v>21.88</v>
      </c>
      <c r="O14" s="1">
        <v>3.5</v>
      </c>
      <c r="P14" s="1">
        <v>30</v>
      </c>
      <c r="Q14" s="1">
        <v>0.5</v>
      </c>
      <c r="R14" s="1">
        <v>340</v>
      </c>
      <c r="S14" s="1">
        <v>550</v>
      </c>
    </row>
    <row r="15" spans="1:19" x14ac:dyDescent="0.3">
      <c r="A15" t="s">
        <v>32</v>
      </c>
      <c r="B15" s="1">
        <v>540</v>
      </c>
      <c r="C15" s="1">
        <v>87</v>
      </c>
      <c r="D15" s="1">
        <v>8</v>
      </c>
      <c r="E15" s="1">
        <v>1</v>
      </c>
      <c r="F15" s="1">
        <v>310.60000000000002</v>
      </c>
      <c r="G15" s="1">
        <v>45</v>
      </c>
      <c r="H15" s="1">
        <v>6</v>
      </c>
      <c r="I15" s="1">
        <v>0.8</v>
      </c>
      <c r="J15" s="1">
        <v>55.375999999999998</v>
      </c>
      <c r="K15" s="1">
        <v>3.2</v>
      </c>
      <c r="L15" s="1">
        <v>0.64400000000000002</v>
      </c>
      <c r="M15" s="1">
        <v>3.5000000000000003E-2</v>
      </c>
      <c r="N15" s="1">
        <v>47</v>
      </c>
      <c r="O15" s="1">
        <v>4</v>
      </c>
      <c r="P15" s="1">
        <v>32.1</v>
      </c>
      <c r="Q15" s="1">
        <v>1.25</v>
      </c>
      <c r="R15" s="1">
        <v>335</v>
      </c>
      <c r="S15" s="1">
        <v>125</v>
      </c>
    </row>
    <row r="16" spans="1:19" x14ac:dyDescent="0.3">
      <c r="A16" t="s">
        <v>33</v>
      </c>
      <c r="B16" s="1">
        <v>481</v>
      </c>
      <c r="C16" s="1">
        <v>91</v>
      </c>
      <c r="D16" s="1">
        <v>3.5</v>
      </c>
      <c r="E16" s="1">
        <v>0.55000000000000004</v>
      </c>
      <c r="F16" s="1">
        <v>313.7</v>
      </c>
      <c r="G16" s="1">
        <v>35</v>
      </c>
      <c r="H16" s="1">
        <v>7.4</v>
      </c>
      <c r="I16" s="1">
        <v>0.55000000000000004</v>
      </c>
      <c r="J16" s="1">
        <v>58</v>
      </c>
      <c r="K16" s="1">
        <v>2.88</v>
      </c>
      <c r="L16" s="1">
        <v>0.56799999999999995</v>
      </c>
      <c r="M16" s="1">
        <v>0.04</v>
      </c>
      <c r="N16" s="1">
        <v>28</v>
      </c>
      <c r="O16" s="1">
        <v>3.5</v>
      </c>
      <c r="P16" s="1">
        <v>30</v>
      </c>
      <c r="Q16" s="1">
        <v>0.5</v>
      </c>
      <c r="R16" s="1">
        <v>325</v>
      </c>
      <c r="S16" s="1">
        <v>650</v>
      </c>
    </row>
    <row r="17" spans="1:19" x14ac:dyDescent="0.3">
      <c r="A17" t="s">
        <v>34</v>
      </c>
      <c r="B17" s="1">
        <v>575.6</v>
      </c>
      <c r="C17" s="1">
        <v>85</v>
      </c>
      <c r="D17" s="1">
        <v>8.5</v>
      </c>
      <c r="E17" s="1">
        <v>0.8</v>
      </c>
      <c r="F17" s="1">
        <v>338.8</v>
      </c>
      <c r="G17" s="1">
        <v>32</v>
      </c>
      <c r="H17" s="1">
        <v>8.15</v>
      </c>
      <c r="I17" s="1">
        <v>0.75</v>
      </c>
      <c r="J17" s="1">
        <v>68</v>
      </c>
      <c r="K17" s="1">
        <v>3.5</v>
      </c>
      <c r="L17" s="1">
        <v>0.625</v>
      </c>
      <c r="M17" s="1">
        <v>2.5000000000000001E-2</v>
      </c>
      <c r="N17" s="1">
        <v>35</v>
      </c>
      <c r="O17" s="1">
        <v>3.8</v>
      </c>
      <c r="P17" s="1">
        <v>32.1</v>
      </c>
      <c r="Q17" s="1">
        <v>1.25</v>
      </c>
      <c r="R17" s="1">
        <v>340</v>
      </c>
      <c r="S17" s="1">
        <v>125</v>
      </c>
    </row>
    <row r="18" spans="1:19" x14ac:dyDescent="0.3">
      <c r="A18" t="s">
        <v>35</v>
      </c>
      <c r="B18" s="1">
        <v>537</v>
      </c>
      <c r="C18" s="1">
        <v>87</v>
      </c>
      <c r="D18" s="1">
        <v>5.5</v>
      </c>
      <c r="E18" s="1">
        <v>0.5</v>
      </c>
      <c r="F18" s="1">
        <v>418</v>
      </c>
      <c r="G18" s="1">
        <v>31.5</v>
      </c>
      <c r="H18" s="1">
        <v>8</v>
      </c>
      <c r="I18" s="1">
        <v>0.8</v>
      </c>
      <c r="J18" s="1">
        <v>53</v>
      </c>
      <c r="K18" s="1">
        <v>3</v>
      </c>
      <c r="L18" s="1">
        <v>0.64700000000000002</v>
      </c>
      <c r="M18" s="1">
        <v>1.4999999999999999E-2</v>
      </c>
      <c r="N18" s="1">
        <v>25</v>
      </c>
      <c r="O18" s="1">
        <v>3.5</v>
      </c>
      <c r="P18" s="1">
        <v>30</v>
      </c>
      <c r="Q18" s="1">
        <v>0.5</v>
      </c>
      <c r="R18" s="1">
        <v>328</v>
      </c>
      <c r="S18" s="1">
        <v>550</v>
      </c>
    </row>
    <row r="19" spans="1:19" x14ac:dyDescent="0.3">
      <c r="A19" t="s">
        <v>36</v>
      </c>
      <c r="B19" s="1">
        <v>574.4</v>
      </c>
      <c r="C19" s="1">
        <v>80</v>
      </c>
      <c r="D19" s="1">
        <v>9</v>
      </c>
      <c r="E19" s="1">
        <v>0.85</v>
      </c>
      <c r="F19" s="1">
        <v>272.2</v>
      </c>
      <c r="G19" s="1">
        <v>40</v>
      </c>
      <c r="H19" s="1">
        <v>7.2060000000000004</v>
      </c>
      <c r="I19" s="1">
        <v>0.45</v>
      </c>
      <c r="J19" s="1">
        <v>69</v>
      </c>
      <c r="K19" s="1">
        <v>4.2</v>
      </c>
      <c r="L19" s="1">
        <v>0.625</v>
      </c>
      <c r="M19" s="1">
        <v>1.44E-2</v>
      </c>
      <c r="N19" s="1">
        <v>38</v>
      </c>
      <c r="O19" s="1">
        <v>3.5</v>
      </c>
      <c r="P19" s="1">
        <v>32.1</v>
      </c>
      <c r="Q19" s="1">
        <v>1.25</v>
      </c>
      <c r="R19" s="1">
        <v>345</v>
      </c>
      <c r="S19" s="1">
        <v>125</v>
      </c>
    </row>
    <row r="20" spans="1:19" x14ac:dyDescent="0.3">
      <c r="A20" t="s">
        <v>37</v>
      </c>
      <c r="B20" s="1">
        <v>518</v>
      </c>
      <c r="C20" s="1">
        <v>87</v>
      </c>
      <c r="D20" s="1">
        <v>5.5</v>
      </c>
      <c r="E20" s="1">
        <v>0.55000000000000004</v>
      </c>
      <c r="F20" s="1">
        <v>350.16</v>
      </c>
      <c r="G20" s="1">
        <v>34</v>
      </c>
      <c r="H20" s="1">
        <v>7.4240000000000004</v>
      </c>
      <c r="I20" s="1">
        <v>0.55000000000000004</v>
      </c>
      <c r="J20" s="1">
        <v>60</v>
      </c>
      <c r="K20" s="1">
        <v>3</v>
      </c>
      <c r="L20" s="1">
        <v>0.63800000000000001</v>
      </c>
      <c r="M20" s="1">
        <v>2.3E-2</v>
      </c>
      <c r="N20" s="1">
        <v>28</v>
      </c>
      <c r="O20" s="1">
        <v>3.5</v>
      </c>
      <c r="P20" s="1">
        <v>30</v>
      </c>
      <c r="Q20" s="1">
        <v>0.5</v>
      </c>
      <c r="R20" s="1">
        <v>325</v>
      </c>
      <c r="S20" s="1">
        <v>550</v>
      </c>
    </row>
    <row r="21" spans="1:19" x14ac:dyDescent="0.3">
      <c r="A21" t="s">
        <v>38</v>
      </c>
      <c r="B21" s="1">
        <v>582.24</v>
      </c>
      <c r="C21" s="1">
        <v>100</v>
      </c>
      <c r="D21" s="1">
        <v>10</v>
      </c>
      <c r="E21" s="1">
        <v>0.95</v>
      </c>
      <c r="F21" s="1">
        <v>263</v>
      </c>
      <c r="G21" s="1">
        <v>37.5</v>
      </c>
      <c r="H21" s="1">
        <v>6.6</v>
      </c>
      <c r="I21" s="1">
        <v>0.35</v>
      </c>
      <c r="J21" s="1">
        <v>64</v>
      </c>
      <c r="K21" s="1">
        <v>5</v>
      </c>
      <c r="L21" s="1">
        <v>0.625</v>
      </c>
      <c r="M21" s="1">
        <v>0.01</v>
      </c>
      <c r="N21" s="1">
        <v>39</v>
      </c>
      <c r="O21" s="1">
        <v>4</v>
      </c>
      <c r="P21" s="1">
        <v>32.1</v>
      </c>
      <c r="Q21" s="1">
        <v>1.25</v>
      </c>
      <c r="R21" s="1">
        <v>340</v>
      </c>
      <c r="S21" s="1">
        <v>175</v>
      </c>
    </row>
    <row r="22" spans="1:19" x14ac:dyDescent="0.3">
      <c r="A22" t="s">
        <v>39</v>
      </c>
      <c r="B22" s="1">
        <v>594</v>
      </c>
      <c r="C22" s="1">
        <v>95</v>
      </c>
      <c r="D22" s="1">
        <v>7.5</v>
      </c>
      <c r="E22" s="1">
        <v>0.85</v>
      </c>
      <c r="F22" s="1">
        <v>372</v>
      </c>
      <c r="G22" s="1">
        <v>20</v>
      </c>
      <c r="H22" s="1">
        <v>8</v>
      </c>
      <c r="I22" s="1">
        <v>0.8</v>
      </c>
      <c r="J22" s="1">
        <v>53.04</v>
      </c>
      <c r="K22" s="1">
        <v>3</v>
      </c>
      <c r="L22" s="1">
        <v>0.625</v>
      </c>
      <c r="M22" s="1">
        <v>2.2499999999999999E-2</v>
      </c>
      <c r="N22" s="1">
        <v>31</v>
      </c>
      <c r="O22" s="1">
        <v>3.6</v>
      </c>
      <c r="P22" s="1">
        <v>32.1</v>
      </c>
      <c r="Q22" s="1">
        <v>1.25</v>
      </c>
      <c r="R22" s="1">
        <v>345</v>
      </c>
      <c r="S22" s="1">
        <v>150</v>
      </c>
    </row>
    <row r="23" spans="1:19" x14ac:dyDescent="0.3">
      <c r="A23" t="s">
        <v>40</v>
      </c>
      <c r="B23" s="1">
        <v>582.52</v>
      </c>
      <c r="C23" s="1">
        <v>89</v>
      </c>
      <c r="D23" s="1">
        <v>8</v>
      </c>
      <c r="E23" s="1">
        <v>0.75</v>
      </c>
      <c r="F23" s="1">
        <v>0</v>
      </c>
      <c r="G23" s="1">
        <v>0</v>
      </c>
      <c r="H23" s="1">
        <v>0</v>
      </c>
      <c r="I23" s="1">
        <v>0</v>
      </c>
      <c r="J23" s="1">
        <v>61.27</v>
      </c>
      <c r="K23" s="1">
        <v>3.5</v>
      </c>
      <c r="L23" s="1">
        <v>0.625</v>
      </c>
      <c r="M23" s="1">
        <v>2.8000000000000001E-2</v>
      </c>
      <c r="N23" s="1">
        <v>36</v>
      </c>
      <c r="O23" s="1">
        <v>3.5</v>
      </c>
      <c r="P23" s="1">
        <v>32.1</v>
      </c>
      <c r="Q23" s="1">
        <v>1.25</v>
      </c>
      <c r="R23" s="1">
        <v>345</v>
      </c>
      <c r="S23" s="1">
        <v>125</v>
      </c>
    </row>
    <row r="24" spans="1:19" x14ac:dyDescent="0.3">
      <c r="A24" t="s">
        <v>41</v>
      </c>
      <c r="B24" s="1">
        <v>574</v>
      </c>
      <c r="C24" s="1">
        <v>88</v>
      </c>
      <c r="D24" s="1">
        <v>3.75</v>
      </c>
      <c r="E24" s="1">
        <v>0.7</v>
      </c>
      <c r="F24" s="1">
        <v>360.56</v>
      </c>
      <c r="G24" s="1">
        <v>39</v>
      </c>
      <c r="H24" s="1">
        <v>8.0419999999999998</v>
      </c>
      <c r="I24" s="1">
        <v>0.65</v>
      </c>
      <c r="J24" s="1">
        <v>60</v>
      </c>
      <c r="K24" s="1">
        <v>3.61</v>
      </c>
      <c r="L24" s="1">
        <v>0.67900000000000005</v>
      </c>
      <c r="M24" s="1">
        <v>2.7E-2</v>
      </c>
      <c r="N24" s="1">
        <v>29</v>
      </c>
      <c r="O24" s="1">
        <v>3.3</v>
      </c>
      <c r="P24" s="1">
        <v>30</v>
      </c>
      <c r="Q24" s="1">
        <v>0.5</v>
      </c>
      <c r="R24" s="1">
        <v>330</v>
      </c>
      <c r="S24" s="1">
        <v>550</v>
      </c>
    </row>
    <row r="25" spans="1:19" x14ac:dyDescent="0.3">
      <c r="A25" t="s">
        <v>42</v>
      </c>
      <c r="B25" s="1">
        <v>585</v>
      </c>
      <c r="C25" s="1">
        <v>85</v>
      </c>
      <c r="D25" s="1">
        <v>9</v>
      </c>
      <c r="E25" s="1">
        <v>0.9</v>
      </c>
      <c r="F25" s="1">
        <v>280</v>
      </c>
      <c r="G25" s="1">
        <v>50</v>
      </c>
      <c r="H25" s="1">
        <v>7</v>
      </c>
      <c r="I25" s="1">
        <v>0.8</v>
      </c>
      <c r="J25" s="1">
        <v>55</v>
      </c>
      <c r="K25" s="1">
        <v>3</v>
      </c>
      <c r="L25" s="1">
        <v>0.625</v>
      </c>
      <c r="M25" s="1">
        <v>3.3000000000000002E-2</v>
      </c>
      <c r="N25" s="1">
        <v>32</v>
      </c>
      <c r="O25" s="1">
        <v>3</v>
      </c>
      <c r="P25" s="1">
        <v>32</v>
      </c>
      <c r="Q25" s="1">
        <v>1.25</v>
      </c>
      <c r="R25" s="1">
        <v>340</v>
      </c>
      <c r="S25" s="1">
        <v>125</v>
      </c>
    </row>
    <row r="26" spans="1:19" x14ac:dyDescent="0.3">
      <c r="A26" t="s">
        <v>43</v>
      </c>
      <c r="B26" s="1">
        <v>534</v>
      </c>
      <c r="C26" s="1">
        <v>93</v>
      </c>
      <c r="D26" s="1">
        <v>5.5</v>
      </c>
      <c r="E26" s="1">
        <v>0.6</v>
      </c>
      <c r="F26" s="1">
        <v>324</v>
      </c>
      <c r="G26" s="1">
        <v>50</v>
      </c>
      <c r="H26" s="1">
        <v>6</v>
      </c>
      <c r="I26" s="1">
        <v>0.8</v>
      </c>
      <c r="J26" s="1">
        <v>55</v>
      </c>
      <c r="K26" s="1">
        <v>3</v>
      </c>
      <c r="L26" s="1">
        <v>0.625</v>
      </c>
      <c r="M26" s="1">
        <v>1.7500000000000002E-2</v>
      </c>
      <c r="N26" s="1">
        <v>27</v>
      </c>
      <c r="O26" s="1">
        <v>3.35</v>
      </c>
      <c r="P26" s="1">
        <v>30</v>
      </c>
      <c r="Q26" s="1">
        <v>0.5</v>
      </c>
      <c r="R26" s="1">
        <v>330</v>
      </c>
      <c r="S26" s="1">
        <v>550</v>
      </c>
    </row>
    <row r="27" spans="1:19" x14ac:dyDescent="0.3">
      <c r="A27" t="s">
        <v>44</v>
      </c>
      <c r="B27" s="1">
        <v>572</v>
      </c>
      <c r="C27" s="1">
        <v>84</v>
      </c>
      <c r="D27" s="1">
        <v>8.5</v>
      </c>
      <c r="E27" s="1">
        <v>0.75</v>
      </c>
      <c r="F27" s="1">
        <v>315.60000000000002</v>
      </c>
      <c r="G27" s="1">
        <v>42</v>
      </c>
      <c r="H27" s="1">
        <v>8.1080000000000005</v>
      </c>
      <c r="I27" s="1">
        <v>0.6</v>
      </c>
      <c r="J27" s="1">
        <v>61</v>
      </c>
      <c r="K27" s="1">
        <v>3</v>
      </c>
      <c r="L27" s="1">
        <v>0.66700000000000004</v>
      </c>
      <c r="M27" s="1">
        <v>2.1000000000000001E-2</v>
      </c>
      <c r="N27" s="1">
        <v>37</v>
      </c>
      <c r="O27" s="1">
        <v>3.5</v>
      </c>
      <c r="P27" s="1">
        <v>32.1</v>
      </c>
      <c r="Q27" s="1">
        <v>1.25</v>
      </c>
      <c r="R27" s="1">
        <v>335</v>
      </c>
      <c r="S27" s="1">
        <v>125</v>
      </c>
    </row>
    <row r="28" spans="1:19" x14ac:dyDescent="0.3">
      <c r="A28" t="s">
        <v>45</v>
      </c>
      <c r="B28" s="1">
        <v>491</v>
      </c>
      <c r="C28" s="1">
        <v>86</v>
      </c>
      <c r="D28" s="1">
        <v>4</v>
      </c>
      <c r="E28" s="1">
        <v>0.55000000000000004</v>
      </c>
      <c r="F28" s="1">
        <v>360.6</v>
      </c>
      <c r="G28" s="1">
        <v>42</v>
      </c>
      <c r="H28" s="1">
        <v>8.0920000000000005</v>
      </c>
      <c r="I28" s="1">
        <v>0.65</v>
      </c>
      <c r="J28" s="1">
        <v>60</v>
      </c>
      <c r="K28" s="1">
        <v>2.5</v>
      </c>
      <c r="L28" s="1">
        <v>0.625</v>
      </c>
      <c r="M28" s="1">
        <v>1.4999999999999999E-2</v>
      </c>
      <c r="N28" s="1">
        <v>22</v>
      </c>
      <c r="O28" s="1">
        <v>3.5</v>
      </c>
      <c r="P28" s="1">
        <v>30</v>
      </c>
      <c r="Q28" s="1">
        <v>0.5</v>
      </c>
      <c r="R28" s="1">
        <v>325</v>
      </c>
      <c r="S28" s="1">
        <v>550</v>
      </c>
    </row>
    <row r="29" spans="1:19" x14ac:dyDescent="0.3">
      <c r="A29" t="s">
        <v>46</v>
      </c>
      <c r="B29" s="1">
        <v>524.4</v>
      </c>
      <c r="C29" s="1">
        <v>80</v>
      </c>
      <c r="D29" s="1">
        <v>5.5</v>
      </c>
      <c r="E29" s="1">
        <v>0.6</v>
      </c>
      <c r="F29" s="1">
        <v>500</v>
      </c>
      <c r="G29" s="1">
        <v>28</v>
      </c>
      <c r="H29" s="1">
        <v>8</v>
      </c>
      <c r="I29" s="1">
        <v>0.8</v>
      </c>
      <c r="J29" s="1">
        <v>48.36</v>
      </c>
      <c r="K29" s="1">
        <v>2.625</v>
      </c>
      <c r="L29" s="1">
        <v>0.625</v>
      </c>
      <c r="M29" s="1">
        <v>2.1100000000000001E-2</v>
      </c>
      <c r="N29" s="1">
        <v>30</v>
      </c>
      <c r="O29" s="1">
        <v>3.5</v>
      </c>
      <c r="P29" s="1">
        <v>30</v>
      </c>
      <c r="Q29" s="1">
        <v>0.5</v>
      </c>
      <c r="R29" s="1">
        <v>335</v>
      </c>
      <c r="S29" s="1">
        <v>480</v>
      </c>
    </row>
    <row r="30" spans="1:19" x14ac:dyDescent="0.3">
      <c r="A30" t="s">
        <v>47</v>
      </c>
      <c r="B30" s="1">
        <v>550</v>
      </c>
      <c r="C30" s="1">
        <v>85</v>
      </c>
      <c r="D30" s="1">
        <v>8.5</v>
      </c>
      <c r="E30" s="1">
        <v>0.55000000000000004</v>
      </c>
      <c r="F30" s="1">
        <v>300</v>
      </c>
      <c r="G30" s="1">
        <v>40</v>
      </c>
      <c r="H30" s="1">
        <v>8</v>
      </c>
      <c r="I30" s="1">
        <v>0.7</v>
      </c>
      <c r="J30" s="1">
        <v>68</v>
      </c>
      <c r="K30" s="1">
        <v>3.3</v>
      </c>
      <c r="L30" s="1">
        <v>0.69</v>
      </c>
      <c r="M30" s="1">
        <v>3.2000000000000001E-2</v>
      </c>
      <c r="N30" s="1">
        <v>33</v>
      </c>
      <c r="O30" s="1">
        <v>3.5</v>
      </c>
      <c r="P30" s="1">
        <v>32.1</v>
      </c>
      <c r="Q30" s="1">
        <v>1.25</v>
      </c>
      <c r="R30" s="1">
        <v>345</v>
      </c>
      <c r="S30" s="1">
        <v>150</v>
      </c>
    </row>
    <row r="31" spans="1:19" x14ac:dyDescent="0.3">
      <c r="A31" t="s">
        <v>48</v>
      </c>
      <c r="B31" s="1">
        <v>570</v>
      </c>
      <c r="C31" s="1">
        <v>98</v>
      </c>
      <c r="D31" s="1">
        <v>8</v>
      </c>
      <c r="E31" s="1">
        <v>0.7</v>
      </c>
      <c r="F31" s="1">
        <v>317.2</v>
      </c>
      <c r="G31" s="1">
        <v>37</v>
      </c>
      <c r="H31" s="1">
        <v>6</v>
      </c>
      <c r="I31" s="1">
        <v>0.8</v>
      </c>
      <c r="J31" s="1">
        <v>58.04</v>
      </c>
      <c r="K31" s="1">
        <v>3</v>
      </c>
      <c r="L31" s="1">
        <v>0.65800000000000003</v>
      </c>
      <c r="M31" s="1">
        <v>3.1E-2</v>
      </c>
      <c r="N31" s="1">
        <v>22.411999999999999</v>
      </c>
      <c r="O31" s="1">
        <v>3.4</v>
      </c>
      <c r="P31" s="1">
        <v>32.1</v>
      </c>
      <c r="Q31" s="1">
        <v>1.25</v>
      </c>
      <c r="R31" s="1">
        <v>335</v>
      </c>
      <c r="S31" s="1">
        <v>175</v>
      </c>
    </row>
    <row r="32" spans="1:19" x14ac:dyDescent="0.3">
      <c r="A32" t="s">
        <v>49</v>
      </c>
      <c r="B32" s="1">
        <v>562</v>
      </c>
      <c r="C32" s="1">
        <v>112</v>
      </c>
      <c r="D32" s="1">
        <v>8</v>
      </c>
      <c r="E32" s="1">
        <v>0.8</v>
      </c>
      <c r="F32" s="1">
        <v>500</v>
      </c>
      <c r="G32" s="1">
        <v>20</v>
      </c>
      <c r="H32" s="1">
        <v>9.3350000000000009</v>
      </c>
      <c r="I32" s="1">
        <v>0.7</v>
      </c>
      <c r="J32" s="1">
        <v>59</v>
      </c>
      <c r="K32" s="1">
        <v>3.5</v>
      </c>
      <c r="L32" s="1">
        <v>0.625</v>
      </c>
      <c r="M32" s="1">
        <v>1.4999999999999999E-2</v>
      </c>
      <c r="N32" s="1">
        <v>24</v>
      </c>
      <c r="O32" s="1">
        <v>3.5</v>
      </c>
      <c r="P32" s="1">
        <v>32</v>
      </c>
      <c r="Q32" s="1">
        <v>1.25</v>
      </c>
      <c r="R32" s="1">
        <v>335</v>
      </c>
      <c r="S32" s="1">
        <v>150</v>
      </c>
    </row>
    <row r="33" spans="1:19" x14ac:dyDescent="0.3">
      <c r="A33" t="s">
        <v>50</v>
      </c>
      <c r="B33" s="1">
        <v>540</v>
      </c>
      <c r="C33" s="1">
        <v>82</v>
      </c>
      <c r="D33" s="1">
        <v>6</v>
      </c>
      <c r="E33" s="1">
        <v>0.6</v>
      </c>
      <c r="F33" s="1">
        <v>282</v>
      </c>
      <c r="G33" s="1">
        <v>40</v>
      </c>
      <c r="H33" s="1">
        <v>7.5</v>
      </c>
      <c r="I33" s="1">
        <v>0.7</v>
      </c>
      <c r="J33" s="1">
        <v>64</v>
      </c>
      <c r="K33" s="1">
        <v>3</v>
      </c>
      <c r="L33" s="1">
        <v>0.65800000000000003</v>
      </c>
      <c r="M33" s="1">
        <v>3.2000000000000001E-2</v>
      </c>
      <c r="N33" s="1">
        <v>35</v>
      </c>
      <c r="O33" s="1">
        <v>3</v>
      </c>
      <c r="P33" s="1">
        <v>32.1</v>
      </c>
      <c r="Q33" s="1">
        <v>1.25</v>
      </c>
      <c r="R33" s="1">
        <v>345</v>
      </c>
      <c r="S33" s="1">
        <v>125</v>
      </c>
    </row>
    <row r="34" spans="1:19" x14ac:dyDescent="0.3">
      <c r="A34" t="s">
        <v>51</v>
      </c>
      <c r="B34" s="1">
        <v>616.28</v>
      </c>
      <c r="C34" s="1">
        <v>84.25</v>
      </c>
      <c r="D34" s="1">
        <v>8</v>
      </c>
      <c r="E34" s="1">
        <v>0.5</v>
      </c>
      <c r="F34" s="1">
        <v>0</v>
      </c>
      <c r="G34" s="1">
        <v>0</v>
      </c>
      <c r="H34" s="1">
        <v>0</v>
      </c>
      <c r="I34" s="1">
        <v>0</v>
      </c>
      <c r="J34" s="1">
        <v>66</v>
      </c>
      <c r="K34" s="1">
        <v>4.5</v>
      </c>
      <c r="L34" s="1">
        <v>0.625</v>
      </c>
      <c r="M34" s="1">
        <v>2.9000000000000001E-2</v>
      </c>
      <c r="N34" s="1">
        <v>36</v>
      </c>
      <c r="O34" s="1">
        <v>3</v>
      </c>
      <c r="P34" s="1">
        <v>32.1</v>
      </c>
      <c r="Q34" s="1">
        <v>1.25</v>
      </c>
      <c r="R34" s="1">
        <v>340</v>
      </c>
      <c r="S34" s="1">
        <v>175</v>
      </c>
    </row>
    <row r="35" spans="1:19" x14ac:dyDescent="0.3">
      <c r="A35" t="s">
        <v>52</v>
      </c>
      <c r="B35" s="1">
        <v>510</v>
      </c>
      <c r="C35" s="1">
        <v>65</v>
      </c>
      <c r="D35" s="1">
        <v>4.5</v>
      </c>
      <c r="E35" s="1">
        <v>1.75</v>
      </c>
      <c r="F35" s="1">
        <v>100</v>
      </c>
      <c r="G35" s="1">
        <v>0</v>
      </c>
      <c r="H35" s="1">
        <v>0</v>
      </c>
      <c r="I35" s="1">
        <v>0</v>
      </c>
      <c r="J35" s="1">
        <v>59</v>
      </c>
      <c r="K35" s="1">
        <v>3</v>
      </c>
      <c r="L35" s="1">
        <v>0.625</v>
      </c>
      <c r="M35" s="1">
        <v>0.06</v>
      </c>
      <c r="N35" s="1">
        <v>32</v>
      </c>
      <c r="O35" s="1">
        <v>2.5</v>
      </c>
      <c r="P35" s="1">
        <v>30</v>
      </c>
      <c r="Q35" s="1">
        <v>0.5</v>
      </c>
      <c r="R35" s="1">
        <v>325</v>
      </c>
      <c r="S35" s="1">
        <v>175</v>
      </c>
    </row>
    <row r="36" spans="1:19" x14ac:dyDescent="0.3">
      <c r="A36" t="s">
        <v>53</v>
      </c>
      <c r="B36" s="1">
        <v>583.52</v>
      </c>
      <c r="C36" s="1">
        <v>89</v>
      </c>
      <c r="D36" s="1">
        <v>5.5</v>
      </c>
      <c r="E36" s="1">
        <v>0.5</v>
      </c>
      <c r="F36" s="1">
        <v>400</v>
      </c>
      <c r="G36" s="1">
        <v>47</v>
      </c>
      <c r="H36" s="1">
        <v>6</v>
      </c>
      <c r="I36" s="1">
        <v>0.8</v>
      </c>
      <c r="J36" s="1">
        <v>61.38</v>
      </c>
      <c r="K36" s="1">
        <v>3.5</v>
      </c>
      <c r="L36" s="1">
        <v>0.625</v>
      </c>
      <c r="M36" s="1">
        <v>2.0500000000000001E-2</v>
      </c>
      <c r="N36" s="1">
        <v>35</v>
      </c>
      <c r="O36" s="1">
        <v>3.6</v>
      </c>
      <c r="P36" s="1">
        <v>32.1</v>
      </c>
      <c r="Q36" s="1">
        <v>1.25</v>
      </c>
      <c r="R36" s="1">
        <v>330</v>
      </c>
      <c r="S36" s="1">
        <v>125</v>
      </c>
    </row>
    <row r="37" spans="1:19" x14ac:dyDescent="0.3">
      <c r="A37" t="s">
        <v>54</v>
      </c>
      <c r="B37" s="1">
        <v>551.12</v>
      </c>
      <c r="C37" s="1">
        <v>92</v>
      </c>
      <c r="D37" s="1">
        <v>8</v>
      </c>
      <c r="E37" s="1">
        <v>0.7</v>
      </c>
      <c r="F37" s="1">
        <v>322.2</v>
      </c>
      <c r="G37" s="1">
        <v>40</v>
      </c>
      <c r="H37" s="1">
        <v>7.9</v>
      </c>
      <c r="I37" s="1">
        <v>0.7</v>
      </c>
      <c r="J37" s="1">
        <v>63</v>
      </c>
      <c r="K37" s="1">
        <v>3</v>
      </c>
      <c r="L37" s="1">
        <v>0.48099999999999998</v>
      </c>
      <c r="M37" s="1">
        <v>2.5999999999999999E-2</v>
      </c>
      <c r="N37" s="1">
        <v>33</v>
      </c>
      <c r="O37" s="1">
        <v>3.4</v>
      </c>
      <c r="P37" s="1">
        <v>30</v>
      </c>
      <c r="Q37" s="1">
        <v>1</v>
      </c>
      <c r="R37" s="1">
        <v>340</v>
      </c>
      <c r="S37" s="1">
        <v>425</v>
      </c>
    </row>
    <row r="38" spans="1:19" x14ac:dyDescent="0.3">
      <c r="A38" t="s">
        <v>55</v>
      </c>
      <c r="B38" s="1">
        <v>580</v>
      </c>
      <c r="C38" s="1">
        <v>90</v>
      </c>
      <c r="D38" s="1">
        <v>7</v>
      </c>
      <c r="E38" s="1">
        <v>0.75</v>
      </c>
      <c r="F38" s="1">
        <v>277.2</v>
      </c>
      <c r="G38" s="1">
        <v>40</v>
      </c>
      <c r="H38" s="1">
        <v>6.5</v>
      </c>
      <c r="I38" s="1">
        <v>0.6</v>
      </c>
      <c r="J38" s="1">
        <v>66</v>
      </c>
      <c r="K38" s="1">
        <v>3.2</v>
      </c>
      <c r="L38" s="1">
        <v>0.67</v>
      </c>
      <c r="M38" s="1">
        <v>2.5000000000000001E-2</v>
      </c>
      <c r="N38" s="1">
        <v>36</v>
      </c>
      <c r="O38" s="1">
        <v>4</v>
      </c>
      <c r="P38" s="1">
        <v>32.1</v>
      </c>
      <c r="Q38" s="1">
        <v>1.25</v>
      </c>
      <c r="R38" s="1">
        <v>345</v>
      </c>
      <c r="S38" s="1">
        <v>175</v>
      </c>
    </row>
    <row r="39" spans="1:19" x14ac:dyDescent="0.3">
      <c r="A39" t="s">
        <v>56</v>
      </c>
      <c r="B39" s="1">
        <v>488</v>
      </c>
      <c r="C39" s="1">
        <v>87</v>
      </c>
      <c r="D39" s="1">
        <v>7</v>
      </c>
      <c r="E39" s="1">
        <v>0.55000000000000004</v>
      </c>
      <c r="F39" s="1">
        <v>385</v>
      </c>
      <c r="G39" s="1">
        <v>20</v>
      </c>
      <c r="H39" s="1">
        <v>8</v>
      </c>
      <c r="I39" s="1">
        <v>0.8</v>
      </c>
      <c r="J39" s="1">
        <v>55.536000000000001</v>
      </c>
      <c r="K39" s="1">
        <v>2.7</v>
      </c>
      <c r="L39" s="1">
        <v>0.625</v>
      </c>
      <c r="M39" s="1">
        <v>1.3599999999999999E-2</v>
      </c>
      <c r="N39" s="1">
        <v>19.04</v>
      </c>
      <c r="O39" s="1">
        <v>3</v>
      </c>
      <c r="P39" s="1">
        <v>30</v>
      </c>
      <c r="Q39" s="1">
        <v>0.5</v>
      </c>
      <c r="R39" s="1">
        <v>340</v>
      </c>
      <c r="S39" s="1">
        <v>550</v>
      </c>
    </row>
    <row r="40" spans="1:19" x14ac:dyDescent="0.3">
      <c r="A40" t="s">
        <v>57</v>
      </c>
      <c r="B40" s="1">
        <v>585.6</v>
      </c>
      <c r="C40" s="1">
        <v>95</v>
      </c>
      <c r="D40" s="1">
        <v>9.5</v>
      </c>
      <c r="E40" s="1">
        <v>0.8</v>
      </c>
      <c r="F40" s="1">
        <v>300</v>
      </c>
      <c r="G40" s="1">
        <v>40</v>
      </c>
      <c r="H40" s="1">
        <v>7.5</v>
      </c>
      <c r="I40" s="1">
        <v>0.75</v>
      </c>
      <c r="J40" s="1">
        <v>68</v>
      </c>
      <c r="K40" s="1">
        <v>5</v>
      </c>
      <c r="L40" s="1">
        <v>0.57099999999999995</v>
      </c>
      <c r="M40" s="1">
        <v>2.5000000000000001E-2</v>
      </c>
      <c r="N40" s="1">
        <v>35</v>
      </c>
      <c r="O40" s="1">
        <v>3.8</v>
      </c>
      <c r="P40" s="1">
        <v>32.1</v>
      </c>
      <c r="Q40" s="1">
        <v>1.25</v>
      </c>
      <c r="R40" s="1">
        <v>340</v>
      </c>
      <c r="S40" s="1">
        <v>125</v>
      </c>
    </row>
    <row r="41" spans="1:19" x14ac:dyDescent="0.3">
      <c r="A41" t="s">
        <v>58</v>
      </c>
      <c r="B41" s="1">
        <v>580</v>
      </c>
      <c r="C41" s="1">
        <v>85</v>
      </c>
      <c r="D41" s="1">
        <v>8.5</v>
      </c>
      <c r="E41" s="1">
        <v>0.85</v>
      </c>
      <c r="F41" s="1">
        <v>350</v>
      </c>
      <c r="G41" s="1">
        <v>30</v>
      </c>
      <c r="H41" s="1">
        <v>8</v>
      </c>
      <c r="I41" s="1">
        <v>0.8</v>
      </c>
      <c r="J41" s="1">
        <v>63</v>
      </c>
      <c r="K41" s="1">
        <v>4</v>
      </c>
      <c r="L41" s="1">
        <v>0.65600000000000003</v>
      </c>
      <c r="M41" s="1">
        <v>2.5000000000000001E-2</v>
      </c>
      <c r="N41" s="1">
        <v>34</v>
      </c>
      <c r="O41" s="1">
        <v>3</v>
      </c>
      <c r="P41" s="1">
        <v>32</v>
      </c>
      <c r="Q41" s="1">
        <v>1.25</v>
      </c>
      <c r="R41" s="1">
        <v>335</v>
      </c>
      <c r="S41" s="1">
        <v>200</v>
      </c>
    </row>
    <row r="42" spans="1:19" x14ac:dyDescent="0.3">
      <c r="A42" t="s">
        <v>59</v>
      </c>
      <c r="B42" s="1">
        <v>585</v>
      </c>
      <c r="C42" s="1">
        <v>95</v>
      </c>
      <c r="D42" s="1">
        <v>7</v>
      </c>
      <c r="E42" s="1">
        <v>0.85</v>
      </c>
      <c r="F42" s="1">
        <v>450</v>
      </c>
      <c r="G42" s="1">
        <v>60</v>
      </c>
      <c r="H42" s="1">
        <v>6</v>
      </c>
      <c r="I42" s="1">
        <v>0.75</v>
      </c>
      <c r="J42" s="1">
        <v>50</v>
      </c>
      <c r="K42" s="1">
        <v>3</v>
      </c>
      <c r="L42" s="1">
        <v>0.64400000000000002</v>
      </c>
      <c r="M42" s="1">
        <v>3.4000000000000002E-2</v>
      </c>
      <c r="N42" s="1">
        <v>27</v>
      </c>
      <c r="O42" s="1">
        <v>3.5</v>
      </c>
      <c r="P42" s="1">
        <v>32.1</v>
      </c>
      <c r="Q42" s="1">
        <v>1.25</v>
      </c>
      <c r="R42" s="1">
        <v>330</v>
      </c>
      <c r="S42" s="1">
        <v>125</v>
      </c>
    </row>
    <row r="43" spans="1:19" x14ac:dyDescent="0.3">
      <c r="A43" t="s">
        <v>60</v>
      </c>
      <c r="B43" s="1">
        <v>500</v>
      </c>
      <c r="C43" s="1">
        <v>70</v>
      </c>
      <c r="D43" s="1">
        <v>5.5</v>
      </c>
      <c r="E43" s="1">
        <v>0.55000000000000004</v>
      </c>
      <c r="F43" s="1">
        <v>350</v>
      </c>
      <c r="G43" s="1">
        <v>64</v>
      </c>
      <c r="H43" s="1">
        <v>11.5</v>
      </c>
      <c r="I43" s="1">
        <v>0.4</v>
      </c>
      <c r="J43" s="1">
        <v>46</v>
      </c>
      <c r="K43" s="1">
        <v>1.5</v>
      </c>
      <c r="L43" s="1">
        <v>0.625</v>
      </c>
      <c r="M43" s="1">
        <v>2.9499999999999998E-2</v>
      </c>
      <c r="N43" s="1">
        <v>28</v>
      </c>
      <c r="O43" s="1">
        <v>3.8</v>
      </c>
      <c r="P43" s="1">
        <v>30</v>
      </c>
      <c r="Q43" s="1">
        <v>0.5</v>
      </c>
      <c r="R43" s="1">
        <v>315</v>
      </c>
      <c r="S43" s="1">
        <v>550</v>
      </c>
    </row>
    <row r="44" spans="1:19" x14ac:dyDescent="0.3">
      <c r="A44" t="s">
        <v>61</v>
      </c>
      <c r="B44" s="1">
        <v>571.20000000000005</v>
      </c>
      <c r="C44" s="1">
        <v>90</v>
      </c>
      <c r="D44" s="1">
        <v>8</v>
      </c>
      <c r="E44" s="1">
        <v>0.7</v>
      </c>
      <c r="F44" s="1">
        <v>302.2</v>
      </c>
      <c r="G44" s="1">
        <v>40</v>
      </c>
      <c r="H44" s="1">
        <v>6.7560000000000002</v>
      </c>
      <c r="I44" s="1">
        <v>0.45</v>
      </c>
      <c r="J44" s="1">
        <v>64</v>
      </c>
      <c r="K44" s="1">
        <v>3.4</v>
      </c>
      <c r="L44" s="1">
        <v>0.65800000000000003</v>
      </c>
      <c r="M44" s="1">
        <v>2.5000000000000001E-2</v>
      </c>
      <c r="N44" s="1">
        <v>34</v>
      </c>
      <c r="O44" s="1">
        <v>3.6</v>
      </c>
      <c r="P44" s="1">
        <v>32.1</v>
      </c>
      <c r="Q44" s="1">
        <v>1.25</v>
      </c>
      <c r="R44" s="1">
        <v>340</v>
      </c>
      <c r="S44" s="1">
        <v>175</v>
      </c>
    </row>
    <row r="45" spans="1:19" x14ac:dyDescent="0.3">
      <c r="A45" t="s">
        <v>62</v>
      </c>
      <c r="B45" s="1">
        <v>592.79999999999995</v>
      </c>
      <c r="C45" s="1">
        <v>85</v>
      </c>
      <c r="D45" s="1">
        <v>8.5</v>
      </c>
      <c r="E45" s="1">
        <v>0.55000000000000004</v>
      </c>
      <c r="F45" s="1">
        <v>338.8</v>
      </c>
      <c r="G45" s="1">
        <v>32</v>
      </c>
      <c r="H45" s="1">
        <v>7.5759999999999996</v>
      </c>
      <c r="I45" s="1">
        <v>0.7</v>
      </c>
      <c r="J45" s="1">
        <v>69.97</v>
      </c>
      <c r="K45" s="1">
        <v>3.375</v>
      </c>
      <c r="L45" s="1">
        <v>0.63800000000000001</v>
      </c>
      <c r="M45" s="1">
        <v>3.4000000000000002E-2</v>
      </c>
      <c r="N45" s="1">
        <v>36</v>
      </c>
      <c r="O45" s="1">
        <v>3</v>
      </c>
      <c r="P45" s="1">
        <v>32.1</v>
      </c>
      <c r="Q45" s="1">
        <v>1.25</v>
      </c>
      <c r="R45" s="1">
        <v>350</v>
      </c>
      <c r="S45" s="1">
        <v>125</v>
      </c>
    </row>
    <row r="46" spans="1:19" x14ac:dyDescent="0.3">
      <c r="A46" t="s">
        <v>63</v>
      </c>
      <c r="B46" s="1">
        <v>576</v>
      </c>
      <c r="C46" s="1">
        <v>95</v>
      </c>
      <c r="D46" s="1">
        <v>7.5</v>
      </c>
      <c r="E46" s="1">
        <v>0.8</v>
      </c>
      <c r="F46" s="1">
        <v>357.2</v>
      </c>
      <c r="G46" s="1">
        <v>37</v>
      </c>
      <c r="H46" s="1">
        <v>6</v>
      </c>
      <c r="I46" s="1">
        <v>0.8</v>
      </c>
      <c r="J46" s="1">
        <v>58</v>
      </c>
      <c r="K46" s="1">
        <v>3.5</v>
      </c>
      <c r="L46" s="1">
        <v>0.65800000000000003</v>
      </c>
      <c r="M46" s="1">
        <v>0.03</v>
      </c>
      <c r="N46" s="1">
        <v>27</v>
      </c>
      <c r="O46" s="1">
        <v>3.5</v>
      </c>
      <c r="P46" s="1">
        <v>30</v>
      </c>
      <c r="Q46" s="1">
        <v>0.5</v>
      </c>
      <c r="R46" s="1">
        <v>335</v>
      </c>
      <c r="S46" s="1">
        <v>125</v>
      </c>
    </row>
    <row r="47" spans="1:19" x14ac:dyDescent="0.3">
      <c r="A47" t="s">
        <v>64</v>
      </c>
      <c r="B47" s="1">
        <v>556</v>
      </c>
      <c r="C47" s="1">
        <v>91</v>
      </c>
      <c r="D47" s="1">
        <v>3.75</v>
      </c>
      <c r="E47" s="1">
        <v>0.55000000000000004</v>
      </c>
      <c r="F47" s="1">
        <v>300</v>
      </c>
      <c r="G47" s="1">
        <v>50</v>
      </c>
      <c r="H47" s="1">
        <v>6</v>
      </c>
      <c r="I47" s="1">
        <v>0.8</v>
      </c>
      <c r="J47" s="1">
        <v>57</v>
      </c>
      <c r="K47" s="1">
        <v>4.7</v>
      </c>
      <c r="L47" s="1">
        <v>0.625</v>
      </c>
      <c r="M47" s="1">
        <v>0.03</v>
      </c>
      <c r="N47" s="1">
        <v>24</v>
      </c>
      <c r="O47" s="1">
        <v>3.5</v>
      </c>
      <c r="P47" s="1">
        <v>30</v>
      </c>
      <c r="Q47" s="1">
        <v>0.5</v>
      </c>
      <c r="R47" s="1">
        <v>330</v>
      </c>
      <c r="S47" s="1">
        <v>550</v>
      </c>
    </row>
    <row r="48" spans="1:19" x14ac:dyDescent="0.3">
      <c r="A48" t="s">
        <v>65</v>
      </c>
      <c r="B48" s="1">
        <v>581</v>
      </c>
      <c r="C48" s="1">
        <v>84</v>
      </c>
      <c r="D48" s="1">
        <v>3.75</v>
      </c>
      <c r="E48" s="1">
        <v>0.5</v>
      </c>
      <c r="F48" s="1">
        <v>245</v>
      </c>
      <c r="G48" s="1">
        <v>45</v>
      </c>
      <c r="H48" s="1">
        <v>6.7</v>
      </c>
      <c r="I48" s="1">
        <v>1</v>
      </c>
      <c r="J48" s="1">
        <v>57</v>
      </c>
      <c r="K48" s="1">
        <v>3.4</v>
      </c>
      <c r="L48" s="1">
        <v>0.625</v>
      </c>
      <c r="M48" s="1">
        <v>0.01</v>
      </c>
      <c r="N48" s="1">
        <v>28</v>
      </c>
      <c r="O48" s="1">
        <v>3.5</v>
      </c>
      <c r="P48" s="1">
        <v>30</v>
      </c>
      <c r="Q48" s="1">
        <v>0.5</v>
      </c>
      <c r="R48" s="1">
        <v>325</v>
      </c>
      <c r="S48" s="1">
        <v>525</v>
      </c>
    </row>
    <row r="49" spans="1:19" x14ac:dyDescent="0.3">
      <c r="A49" t="s">
        <v>66</v>
      </c>
      <c r="B49" s="1">
        <v>571</v>
      </c>
      <c r="C49" s="1">
        <v>86</v>
      </c>
      <c r="D49" s="1">
        <v>3.5</v>
      </c>
      <c r="E49" s="1">
        <v>0.55000000000000004</v>
      </c>
      <c r="F49" s="1">
        <v>344.88</v>
      </c>
      <c r="G49" s="1">
        <v>38</v>
      </c>
      <c r="H49" s="1">
        <v>8.1999999999999993</v>
      </c>
      <c r="I49" s="1">
        <v>0.45</v>
      </c>
      <c r="J49" s="1">
        <v>59</v>
      </c>
      <c r="K49" s="1">
        <v>1.7</v>
      </c>
      <c r="L49" s="1">
        <v>0.64400000000000002</v>
      </c>
      <c r="M49" s="1">
        <v>1.7999999999999999E-2</v>
      </c>
      <c r="N49" s="1">
        <v>28</v>
      </c>
      <c r="O49" s="1">
        <v>3</v>
      </c>
      <c r="P49" s="1">
        <v>30</v>
      </c>
      <c r="Q49" s="1">
        <v>0.5</v>
      </c>
      <c r="R49" s="1">
        <v>335</v>
      </c>
      <c r="S49" s="1">
        <v>525</v>
      </c>
    </row>
    <row r="50" spans="1:19" x14ac:dyDescent="0.3">
      <c r="A50" t="s">
        <v>67</v>
      </c>
      <c r="B50" s="1">
        <v>534</v>
      </c>
      <c r="C50" s="1">
        <v>89</v>
      </c>
      <c r="D50" s="1">
        <v>3.75</v>
      </c>
      <c r="E50" s="1">
        <v>0.55000000000000004</v>
      </c>
      <c r="F50" s="1">
        <v>231.8</v>
      </c>
      <c r="G50" s="1">
        <v>35</v>
      </c>
      <c r="H50" s="1">
        <v>6.3</v>
      </c>
      <c r="I50" s="1">
        <v>0.4</v>
      </c>
      <c r="J50" s="1">
        <v>62</v>
      </c>
      <c r="K50" s="1">
        <v>3.6</v>
      </c>
      <c r="L50" s="1">
        <v>0.69399999999999995</v>
      </c>
      <c r="M50" s="1">
        <v>3.5000000000000003E-2</v>
      </c>
      <c r="N50" s="1">
        <v>23</v>
      </c>
      <c r="O50" s="1">
        <v>3.5</v>
      </c>
      <c r="P50" s="1">
        <v>30</v>
      </c>
      <c r="Q50" s="1">
        <v>0.5</v>
      </c>
      <c r="R50" s="1">
        <v>325</v>
      </c>
      <c r="S50" s="1">
        <v>525</v>
      </c>
    </row>
    <row r="51" spans="1:19" x14ac:dyDescent="0.3">
      <c r="A51" t="s">
        <v>68</v>
      </c>
      <c r="B51" s="1">
        <v>534</v>
      </c>
      <c r="C51" s="1">
        <v>95</v>
      </c>
      <c r="D51" s="1">
        <v>5.5</v>
      </c>
      <c r="E51" s="1">
        <v>0.55000000000000004</v>
      </c>
      <c r="F51" s="1">
        <v>374</v>
      </c>
      <c r="G51" s="1">
        <v>50</v>
      </c>
      <c r="H51" s="1">
        <v>11.5</v>
      </c>
      <c r="I51" s="1">
        <v>0.5</v>
      </c>
      <c r="J51" s="1">
        <v>53.543999999999997</v>
      </c>
      <c r="K51" s="1">
        <v>3.3</v>
      </c>
      <c r="L51" s="1">
        <v>0.625</v>
      </c>
      <c r="M51" s="1">
        <v>2.3E-2</v>
      </c>
      <c r="N51" s="1">
        <v>26</v>
      </c>
      <c r="O51" s="1">
        <v>3.8</v>
      </c>
      <c r="P51" s="1">
        <v>30</v>
      </c>
      <c r="Q51" s="1">
        <v>0.5</v>
      </c>
      <c r="R51" s="1">
        <v>335</v>
      </c>
      <c r="S51" s="1">
        <v>525</v>
      </c>
    </row>
    <row r="52" spans="1:19" x14ac:dyDescent="0.3">
      <c r="A52" t="s">
        <v>69</v>
      </c>
      <c r="B52" s="1">
        <v>528</v>
      </c>
      <c r="C52" s="1">
        <v>87</v>
      </c>
      <c r="D52" s="1">
        <v>6.5</v>
      </c>
      <c r="E52" s="1">
        <v>0.55000000000000004</v>
      </c>
      <c r="F52" s="1">
        <v>467</v>
      </c>
      <c r="G52" s="1">
        <v>30.5</v>
      </c>
      <c r="H52" s="1">
        <v>8</v>
      </c>
      <c r="I52" s="1">
        <v>0.8</v>
      </c>
      <c r="J52" s="1">
        <v>45.66</v>
      </c>
      <c r="K52" s="1">
        <v>3.25</v>
      </c>
      <c r="L52" s="1">
        <v>0.625</v>
      </c>
      <c r="M52" s="1">
        <v>2.1100000000000001E-2</v>
      </c>
      <c r="N52" s="1">
        <v>20.88</v>
      </c>
      <c r="O52" s="1">
        <v>3.5</v>
      </c>
      <c r="P52" s="1">
        <v>30</v>
      </c>
      <c r="Q52" s="1">
        <v>0.5</v>
      </c>
      <c r="R52" s="1">
        <v>335</v>
      </c>
      <c r="S52" s="1">
        <v>450</v>
      </c>
    </row>
    <row r="53" spans="1:19" x14ac:dyDescent="0.3">
      <c r="A53" t="s">
        <v>70</v>
      </c>
      <c r="B53" s="1">
        <v>576</v>
      </c>
      <c r="C53" s="1">
        <v>90</v>
      </c>
      <c r="D53" s="1">
        <v>6</v>
      </c>
      <c r="E53" s="1">
        <v>0.5</v>
      </c>
      <c r="F53" s="1">
        <v>397.6</v>
      </c>
      <c r="G53" s="1">
        <v>67</v>
      </c>
      <c r="H53" s="1">
        <v>6</v>
      </c>
      <c r="I53" s="1">
        <v>0.8</v>
      </c>
      <c r="J53" s="1">
        <v>58.851999999999997</v>
      </c>
      <c r="K53" s="1">
        <v>3.9</v>
      </c>
      <c r="L53" s="1">
        <v>0.64</v>
      </c>
      <c r="M53" s="1">
        <v>3.6999999999999998E-2</v>
      </c>
      <c r="N53" s="1">
        <v>23.376000000000001</v>
      </c>
      <c r="O53" s="1">
        <v>3.2</v>
      </c>
      <c r="P53" s="1">
        <v>30</v>
      </c>
      <c r="Q53" s="1">
        <v>0.5</v>
      </c>
      <c r="R53" s="1">
        <v>340</v>
      </c>
      <c r="S53" s="1">
        <v>150</v>
      </c>
    </row>
    <row r="54" spans="1:19" x14ac:dyDescent="0.3">
      <c r="A54" t="s">
        <v>71</v>
      </c>
      <c r="B54" s="1">
        <v>602</v>
      </c>
      <c r="C54" s="1">
        <v>94</v>
      </c>
      <c r="D54" s="1">
        <v>7.5</v>
      </c>
      <c r="E54" s="1">
        <v>0.7</v>
      </c>
      <c r="F54" s="1">
        <v>0</v>
      </c>
      <c r="G54" s="1">
        <v>0</v>
      </c>
      <c r="H54" s="1">
        <v>0</v>
      </c>
      <c r="I54" s="1">
        <v>0</v>
      </c>
      <c r="J54" s="1">
        <v>58</v>
      </c>
      <c r="K54" s="1">
        <v>3.2</v>
      </c>
      <c r="L54" s="1">
        <v>0.65800000000000003</v>
      </c>
      <c r="M54" s="1">
        <v>2.7400000000000001E-2</v>
      </c>
      <c r="N54" s="1">
        <v>27.88</v>
      </c>
      <c r="O54" s="1">
        <v>3.5</v>
      </c>
      <c r="P54" s="1">
        <v>32.1</v>
      </c>
      <c r="Q54" s="1">
        <v>1.25</v>
      </c>
      <c r="R54" s="1">
        <v>340</v>
      </c>
      <c r="S54" s="1">
        <v>125</v>
      </c>
    </row>
    <row r="55" spans="1:19" x14ac:dyDescent="0.3">
      <c r="A55" t="s">
        <v>72</v>
      </c>
      <c r="B55" s="1">
        <v>586</v>
      </c>
      <c r="C55" s="1">
        <v>105</v>
      </c>
      <c r="D55" s="1">
        <v>8.5</v>
      </c>
      <c r="E55" s="1">
        <v>0.75</v>
      </c>
      <c r="F55" s="1">
        <v>375</v>
      </c>
      <c r="G55" s="1">
        <v>25</v>
      </c>
      <c r="H55" s="1">
        <v>8</v>
      </c>
      <c r="I55" s="1">
        <v>0.8</v>
      </c>
      <c r="J55" s="1">
        <v>51</v>
      </c>
      <c r="K55" s="1">
        <v>2.2000000000000002</v>
      </c>
      <c r="L55" s="1">
        <v>0.63800000000000001</v>
      </c>
      <c r="M55" s="1">
        <v>2.1999999999999999E-2</v>
      </c>
      <c r="N55" s="1">
        <v>26.88</v>
      </c>
      <c r="O55" s="1">
        <v>3.5</v>
      </c>
      <c r="P55" s="1">
        <v>30</v>
      </c>
      <c r="Q55" s="1">
        <v>0.5</v>
      </c>
      <c r="R55" s="1">
        <v>335</v>
      </c>
      <c r="S55" s="1">
        <v>125</v>
      </c>
    </row>
    <row r="56" spans="1:19" x14ac:dyDescent="0.3">
      <c r="A56" t="s">
        <v>73</v>
      </c>
      <c r="B56" s="1">
        <v>585</v>
      </c>
      <c r="C56" s="1">
        <v>85</v>
      </c>
      <c r="D56" s="1">
        <v>8</v>
      </c>
      <c r="E56" s="1">
        <v>0.75</v>
      </c>
      <c r="F56" s="1">
        <v>410</v>
      </c>
      <c r="G56" s="1">
        <v>50</v>
      </c>
      <c r="H56" s="1">
        <v>11.5</v>
      </c>
      <c r="I56" s="1">
        <v>0.95</v>
      </c>
      <c r="J56" s="1">
        <v>68</v>
      </c>
      <c r="K56" s="1">
        <v>3.3</v>
      </c>
      <c r="L56" s="1">
        <v>0.66900000000000004</v>
      </c>
      <c r="M56" s="1">
        <v>2.7E-2</v>
      </c>
      <c r="N56" s="1">
        <v>38</v>
      </c>
      <c r="O56" s="1">
        <v>3.3</v>
      </c>
      <c r="P56" s="1">
        <v>32.1</v>
      </c>
      <c r="Q56" s="1">
        <v>1.25</v>
      </c>
      <c r="R56" s="1">
        <v>340</v>
      </c>
      <c r="S56" s="1">
        <v>175</v>
      </c>
    </row>
    <row r="57" spans="1:19" x14ac:dyDescent="0.3">
      <c r="A57" t="s">
        <v>74</v>
      </c>
      <c r="B57" s="1">
        <v>541</v>
      </c>
      <c r="C57" s="1">
        <v>84</v>
      </c>
      <c r="D57" s="1">
        <v>5.5</v>
      </c>
      <c r="E57" s="1">
        <v>0.65</v>
      </c>
      <c r="F57" s="1">
        <v>200</v>
      </c>
      <c r="G57" s="1">
        <v>0</v>
      </c>
      <c r="H57" s="1">
        <v>50</v>
      </c>
      <c r="I57" s="1">
        <v>0</v>
      </c>
      <c r="J57" s="1">
        <v>50.543999999999997</v>
      </c>
      <c r="K57" s="1">
        <v>3.3</v>
      </c>
      <c r="L57" s="1">
        <v>0.69</v>
      </c>
      <c r="M57" s="1">
        <v>3.4000000000000002E-2</v>
      </c>
      <c r="N57" s="1">
        <v>29</v>
      </c>
      <c r="O57" s="1">
        <v>3.75</v>
      </c>
      <c r="P57" s="1">
        <v>30</v>
      </c>
      <c r="Q57" s="1">
        <v>0.5</v>
      </c>
      <c r="R57" s="1">
        <v>335</v>
      </c>
      <c r="S57" s="1">
        <v>550</v>
      </c>
    </row>
    <row r="58" spans="1:19" x14ac:dyDescent="0.3">
      <c r="A58" t="s">
        <v>75</v>
      </c>
      <c r="B58" s="1">
        <v>572.79999999999995</v>
      </c>
      <c r="C58" s="1">
        <v>85</v>
      </c>
      <c r="D58" s="1">
        <v>7.5</v>
      </c>
      <c r="E58" s="1">
        <v>0.75</v>
      </c>
      <c r="F58" s="1">
        <v>327.2</v>
      </c>
      <c r="G58" s="1">
        <v>40</v>
      </c>
      <c r="H58" s="1">
        <v>7.59</v>
      </c>
      <c r="I58" s="1">
        <v>0.5</v>
      </c>
      <c r="J58" s="1">
        <v>63</v>
      </c>
      <c r="K58" s="1">
        <v>3.1</v>
      </c>
      <c r="L58" s="1">
        <v>0.66800000000000004</v>
      </c>
      <c r="M58" s="1">
        <v>2.7E-2</v>
      </c>
      <c r="N58" s="1">
        <v>36</v>
      </c>
      <c r="O58" s="1">
        <v>3</v>
      </c>
      <c r="P58" s="1">
        <v>32.1</v>
      </c>
      <c r="Q58" s="1">
        <v>1.25</v>
      </c>
      <c r="R58" s="1">
        <v>350</v>
      </c>
      <c r="S58" s="1">
        <v>125</v>
      </c>
    </row>
    <row r="59" spans="1:19" x14ac:dyDescent="0.3">
      <c r="A59" t="s">
        <v>76</v>
      </c>
      <c r="B59" s="1">
        <v>540</v>
      </c>
      <c r="C59" s="1">
        <v>85</v>
      </c>
      <c r="D59" s="1">
        <v>7</v>
      </c>
      <c r="E59" s="1">
        <v>0.55000000000000004</v>
      </c>
      <c r="F59" s="1">
        <v>300</v>
      </c>
      <c r="G59" s="1">
        <v>35</v>
      </c>
      <c r="H59" s="1">
        <v>6.9720000000000004</v>
      </c>
      <c r="I59" s="1">
        <v>0.4</v>
      </c>
      <c r="J59" s="1">
        <v>65</v>
      </c>
      <c r="K59" s="1">
        <v>2.2599999999999998</v>
      </c>
      <c r="L59" s="1">
        <v>0.625</v>
      </c>
      <c r="M59" s="1">
        <v>3.5000000000000003E-2</v>
      </c>
      <c r="N59" s="1">
        <v>29</v>
      </c>
      <c r="O59" s="1">
        <v>3.5</v>
      </c>
      <c r="P59" s="1">
        <v>30</v>
      </c>
      <c r="Q59" s="1">
        <v>0.5</v>
      </c>
      <c r="R59" s="1">
        <v>325</v>
      </c>
      <c r="S59" s="1">
        <v>500</v>
      </c>
    </row>
    <row r="60" spans="1:19" x14ac:dyDescent="0.3">
      <c r="A60" t="s">
        <v>77</v>
      </c>
      <c r="B60" s="1">
        <v>400</v>
      </c>
      <c r="C60" s="1">
        <v>60</v>
      </c>
      <c r="D60" s="1">
        <v>6</v>
      </c>
      <c r="E60" s="1">
        <v>0.75</v>
      </c>
      <c r="F60" s="1">
        <v>100</v>
      </c>
      <c r="G60" s="1">
        <v>0</v>
      </c>
      <c r="H60" s="1">
        <v>0</v>
      </c>
      <c r="I60" s="1">
        <v>0</v>
      </c>
      <c r="J60" s="1">
        <v>65</v>
      </c>
      <c r="K60" s="1">
        <v>3.5</v>
      </c>
      <c r="L60" s="1">
        <v>0.625</v>
      </c>
      <c r="M60" s="1">
        <v>3.5000000000000003E-2</v>
      </c>
      <c r="N60" s="1">
        <v>35</v>
      </c>
      <c r="O60" s="1">
        <v>4</v>
      </c>
      <c r="P60" s="1">
        <v>32.1</v>
      </c>
      <c r="Q60" s="1">
        <v>1.25</v>
      </c>
      <c r="R60" s="1">
        <v>345</v>
      </c>
      <c r="S60" s="1">
        <v>125</v>
      </c>
    </row>
    <row r="61" spans="1:19" x14ac:dyDescent="0.3">
      <c r="A61" t="s">
        <v>78</v>
      </c>
      <c r="B61" s="1">
        <v>534</v>
      </c>
      <c r="C61" s="1">
        <v>88</v>
      </c>
      <c r="D61" s="1">
        <v>3.75</v>
      </c>
      <c r="E61" s="1">
        <v>0.55000000000000004</v>
      </c>
      <c r="F61" s="1">
        <v>322.2</v>
      </c>
      <c r="G61" s="1">
        <v>40</v>
      </c>
      <c r="H61" s="1">
        <v>8.6760000000000002</v>
      </c>
      <c r="I61" s="1">
        <v>0.7</v>
      </c>
      <c r="J61" s="1">
        <v>61</v>
      </c>
      <c r="K61" s="1">
        <v>3.11</v>
      </c>
      <c r="L61" s="1">
        <v>0.66500000000000004</v>
      </c>
      <c r="M61" s="1">
        <v>2.6499999999999999E-2</v>
      </c>
      <c r="N61" s="1">
        <v>24</v>
      </c>
      <c r="O61" s="1">
        <v>3.5</v>
      </c>
      <c r="P61" s="1">
        <v>30</v>
      </c>
      <c r="Q61" s="1">
        <v>0.5</v>
      </c>
      <c r="R61" s="1">
        <v>330</v>
      </c>
      <c r="S61" s="1">
        <v>500</v>
      </c>
    </row>
    <row r="62" spans="1:19" x14ac:dyDescent="0.3">
      <c r="A62" t="s">
        <v>79</v>
      </c>
      <c r="B62" s="1">
        <v>528</v>
      </c>
      <c r="C62" s="1">
        <v>92</v>
      </c>
      <c r="D62" s="1">
        <v>7.5</v>
      </c>
      <c r="E62" s="1">
        <v>0.55000000000000004</v>
      </c>
      <c r="F62" s="1">
        <v>334</v>
      </c>
      <c r="G62" s="1">
        <v>50</v>
      </c>
      <c r="H62" s="1">
        <v>6</v>
      </c>
      <c r="I62" s="1">
        <v>0.8</v>
      </c>
      <c r="J62" s="1">
        <v>54.88</v>
      </c>
      <c r="K62" s="1">
        <v>3.5</v>
      </c>
      <c r="L62" s="1">
        <v>0.625</v>
      </c>
      <c r="M62" s="1">
        <v>1.4E-2</v>
      </c>
      <c r="N62" s="1">
        <v>21.88</v>
      </c>
      <c r="O62" s="1">
        <v>3.5</v>
      </c>
      <c r="P62" s="1">
        <v>30</v>
      </c>
      <c r="Q62" s="1">
        <v>0.5</v>
      </c>
      <c r="R62" s="1">
        <v>340</v>
      </c>
      <c r="S62" s="1">
        <v>525</v>
      </c>
    </row>
    <row r="63" spans="1:19" x14ac:dyDescent="0.3">
      <c r="A63" t="s">
        <v>80</v>
      </c>
      <c r="B63" s="1">
        <v>570.79999999999995</v>
      </c>
      <c r="C63" s="1">
        <v>85</v>
      </c>
      <c r="D63" s="1">
        <v>7.5</v>
      </c>
      <c r="E63" s="1">
        <v>0.7</v>
      </c>
      <c r="F63" s="1">
        <v>200</v>
      </c>
      <c r="G63" s="1">
        <v>0</v>
      </c>
      <c r="H63" s="1">
        <v>50</v>
      </c>
      <c r="I63" s="1">
        <v>0</v>
      </c>
      <c r="J63" s="1">
        <v>69.180000000000007</v>
      </c>
      <c r="K63" s="1">
        <v>3.2</v>
      </c>
      <c r="L63" s="1">
        <v>0.65100000000000002</v>
      </c>
      <c r="M63" s="1">
        <v>0.03</v>
      </c>
      <c r="N63" s="1">
        <v>33</v>
      </c>
      <c r="O63" s="1">
        <v>3.7</v>
      </c>
      <c r="P63" s="1">
        <v>32.1</v>
      </c>
      <c r="Q63" s="1">
        <v>1.25</v>
      </c>
      <c r="R63" s="1">
        <v>345</v>
      </c>
      <c r="S63" s="1">
        <v>125</v>
      </c>
    </row>
    <row r="64" spans="1:19" x14ac:dyDescent="0.3">
      <c r="A64" t="s">
        <v>81</v>
      </c>
      <c r="B64" s="1">
        <v>576.16</v>
      </c>
      <c r="C64" s="1">
        <v>87</v>
      </c>
      <c r="D64" s="1">
        <v>8.5</v>
      </c>
      <c r="E64" s="1">
        <v>0.85</v>
      </c>
      <c r="F64" s="1">
        <v>302.2</v>
      </c>
      <c r="G64" s="1">
        <v>40</v>
      </c>
      <c r="H64" s="1">
        <v>6</v>
      </c>
      <c r="I64" s="1">
        <v>0.8</v>
      </c>
      <c r="J64" s="1">
        <v>60.04</v>
      </c>
      <c r="K64" s="1">
        <v>3</v>
      </c>
      <c r="L64" s="1">
        <v>0.625</v>
      </c>
      <c r="M64" s="1">
        <v>2.9000000000000001E-2</v>
      </c>
      <c r="N64" s="1">
        <v>47</v>
      </c>
      <c r="O64" s="1">
        <v>3.6</v>
      </c>
      <c r="P64" s="1">
        <v>32.1</v>
      </c>
      <c r="Q64" s="1">
        <v>1.25</v>
      </c>
      <c r="R64" s="1">
        <v>335</v>
      </c>
      <c r="S64" s="1">
        <v>125</v>
      </c>
    </row>
    <row r="65" spans="1:19" x14ac:dyDescent="0.3">
      <c r="A65" t="s">
        <v>82</v>
      </c>
      <c r="B65" s="1">
        <v>518</v>
      </c>
      <c r="C65" s="1">
        <v>87</v>
      </c>
      <c r="D65" s="1">
        <v>7</v>
      </c>
      <c r="E65" s="1">
        <v>0.55000000000000004</v>
      </c>
      <c r="F65" s="1">
        <v>475</v>
      </c>
      <c r="G65" s="1">
        <v>30</v>
      </c>
      <c r="H65" s="1">
        <v>8</v>
      </c>
      <c r="I65" s="1">
        <v>0.4</v>
      </c>
      <c r="J65" s="1">
        <v>53</v>
      </c>
      <c r="K65" s="1">
        <v>2.7</v>
      </c>
      <c r="L65" s="1">
        <v>0.625</v>
      </c>
      <c r="M65" s="1">
        <v>1.3599999999999999E-2</v>
      </c>
      <c r="N65" s="1">
        <v>20.216000000000001</v>
      </c>
      <c r="O65" s="1">
        <v>3.7</v>
      </c>
      <c r="P65" s="1">
        <v>30</v>
      </c>
      <c r="Q65" s="1">
        <v>0.5</v>
      </c>
      <c r="R65" s="1">
        <v>325</v>
      </c>
      <c r="S65" s="1">
        <v>550</v>
      </c>
    </row>
    <row r="66" spans="1:19" x14ac:dyDescent="0.3">
      <c r="A66" t="s">
        <v>83</v>
      </c>
      <c r="B66" s="1">
        <v>571</v>
      </c>
      <c r="C66" s="1">
        <v>86</v>
      </c>
      <c r="D66" s="1">
        <v>3.75</v>
      </c>
      <c r="E66" s="1">
        <v>0.65</v>
      </c>
      <c r="F66" s="1">
        <v>348.88</v>
      </c>
      <c r="G66" s="1">
        <v>38</v>
      </c>
      <c r="H66" s="1">
        <v>8.1760000000000002</v>
      </c>
      <c r="I66" s="1">
        <v>0.7</v>
      </c>
      <c r="J66" s="1">
        <v>61</v>
      </c>
      <c r="K66" s="1">
        <v>2.75</v>
      </c>
      <c r="L66" s="1">
        <v>0.63800000000000001</v>
      </c>
      <c r="M66" s="1">
        <v>3.3000000000000002E-2</v>
      </c>
      <c r="N66" s="1">
        <v>28</v>
      </c>
      <c r="O66" s="1">
        <v>3</v>
      </c>
      <c r="P66" s="1">
        <v>30</v>
      </c>
      <c r="Q66" s="1">
        <v>0.5</v>
      </c>
      <c r="R66" s="1">
        <v>335</v>
      </c>
      <c r="S66" s="1">
        <v>500</v>
      </c>
    </row>
    <row r="67" spans="1:19" x14ac:dyDescent="0.3">
      <c r="A67" t="s">
        <v>84</v>
      </c>
      <c r="B67" s="1">
        <v>525</v>
      </c>
      <c r="C67" s="1">
        <v>74</v>
      </c>
      <c r="D67" s="1">
        <v>6</v>
      </c>
      <c r="E67" s="1">
        <v>0.6</v>
      </c>
      <c r="F67" s="1">
        <v>350</v>
      </c>
      <c r="G67" s="1">
        <v>55</v>
      </c>
      <c r="H67" s="1">
        <v>11</v>
      </c>
      <c r="I67" s="1">
        <v>0.6</v>
      </c>
      <c r="J67" s="1">
        <v>46.368000000000002</v>
      </c>
      <c r="K67" s="1">
        <v>2.6</v>
      </c>
      <c r="L67" s="1">
        <v>0.625</v>
      </c>
      <c r="M67" s="1">
        <v>2.2499999999999999E-2</v>
      </c>
      <c r="N67" s="1">
        <v>28.22</v>
      </c>
      <c r="O67" s="1">
        <v>3.7</v>
      </c>
      <c r="P67" s="1">
        <v>30</v>
      </c>
      <c r="Q67" s="1">
        <v>0.5</v>
      </c>
      <c r="R67" s="1">
        <v>330</v>
      </c>
      <c r="S67" s="1">
        <v>550</v>
      </c>
    </row>
    <row r="68" spans="1:19" x14ac:dyDescent="0.3">
      <c r="A68" t="s">
        <v>85</v>
      </c>
      <c r="B68" s="1">
        <v>490</v>
      </c>
      <c r="C68" s="1">
        <v>85</v>
      </c>
      <c r="D68" s="1">
        <v>5.5</v>
      </c>
      <c r="E68" s="1">
        <v>0.55000000000000004</v>
      </c>
      <c r="F68" s="1">
        <v>480</v>
      </c>
      <c r="G68" s="1">
        <v>23.5</v>
      </c>
      <c r="H68" s="1">
        <v>8</v>
      </c>
      <c r="I68" s="1">
        <v>0.8</v>
      </c>
      <c r="J68" s="1">
        <v>53.54</v>
      </c>
      <c r="K68" s="1">
        <v>3.3</v>
      </c>
      <c r="L68" s="1">
        <v>0.625</v>
      </c>
      <c r="M68" s="1">
        <v>0.01</v>
      </c>
      <c r="N68" s="1">
        <v>18.72</v>
      </c>
      <c r="O68" s="1">
        <v>4</v>
      </c>
      <c r="P68" s="1">
        <v>30</v>
      </c>
      <c r="Q68" s="1">
        <v>0.5</v>
      </c>
      <c r="R68" s="1">
        <v>330</v>
      </c>
      <c r="S68" s="1">
        <v>550</v>
      </c>
    </row>
    <row r="69" spans="1:19" x14ac:dyDescent="0.3">
      <c r="A69" t="s">
        <v>86</v>
      </c>
      <c r="B69" s="1">
        <v>574.20000000000005</v>
      </c>
      <c r="C69" s="1">
        <v>90</v>
      </c>
      <c r="D69" s="1">
        <v>7</v>
      </c>
      <c r="E69" s="1">
        <v>0.55000000000000004</v>
      </c>
      <c r="F69" s="1">
        <v>282.2</v>
      </c>
      <c r="G69" s="1">
        <v>40</v>
      </c>
      <c r="H69" s="1">
        <v>7.3239999999999998</v>
      </c>
      <c r="I69" s="1">
        <v>0.55000000000000004</v>
      </c>
      <c r="J69" s="1">
        <v>61.97</v>
      </c>
      <c r="K69" s="1">
        <v>4</v>
      </c>
      <c r="L69" s="1">
        <v>0.63800000000000001</v>
      </c>
      <c r="M69" s="1">
        <v>3.4000000000000002E-2</v>
      </c>
      <c r="N69" s="1">
        <v>37</v>
      </c>
      <c r="O69" s="1">
        <v>3.75</v>
      </c>
      <c r="P69" s="1">
        <v>32.1</v>
      </c>
      <c r="Q69" s="1">
        <v>1.25</v>
      </c>
      <c r="R69" s="1">
        <v>335</v>
      </c>
      <c r="S69" s="1">
        <v>125</v>
      </c>
    </row>
    <row r="70" spans="1:19" x14ac:dyDescent="0.3">
      <c r="A70" t="s">
        <v>87</v>
      </c>
      <c r="B70" s="1">
        <v>537</v>
      </c>
      <c r="C70" s="1">
        <v>87</v>
      </c>
      <c r="D70" s="1">
        <v>6</v>
      </c>
      <c r="E70" s="1">
        <v>0.6</v>
      </c>
      <c r="F70" s="1">
        <v>375</v>
      </c>
      <c r="G70" s="1">
        <v>27.5</v>
      </c>
      <c r="H70" s="1">
        <v>8</v>
      </c>
      <c r="I70" s="1">
        <v>0.8</v>
      </c>
      <c r="J70" s="1">
        <v>55</v>
      </c>
      <c r="K70" s="1">
        <v>3</v>
      </c>
      <c r="L70" s="1">
        <v>0.625</v>
      </c>
      <c r="M70" s="1">
        <v>1.4999999999999999E-2</v>
      </c>
      <c r="N70" s="1">
        <v>18</v>
      </c>
      <c r="O70" s="1">
        <v>3.5</v>
      </c>
      <c r="P70" s="1">
        <v>30</v>
      </c>
      <c r="Q70" s="1">
        <v>0.5</v>
      </c>
      <c r="R70" s="1">
        <v>335</v>
      </c>
      <c r="S70" s="1">
        <v>500</v>
      </c>
    </row>
    <row r="71" spans="1:19" x14ac:dyDescent="0.3">
      <c r="A71" t="s">
        <v>88</v>
      </c>
      <c r="B71" s="1">
        <v>565</v>
      </c>
      <c r="C71" s="1">
        <v>95</v>
      </c>
      <c r="D71" s="1">
        <v>5</v>
      </c>
      <c r="E71" s="1">
        <v>0.75</v>
      </c>
      <c r="F71" s="1">
        <v>377.28</v>
      </c>
      <c r="G71" s="1">
        <v>43</v>
      </c>
      <c r="H71" s="1">
        <v>7.2</v>
      </c>
      <c r="I71" s="1">
        <v>0.6</v>
      </c>
      <c r="J71" s="1">
        <v>63.54</v>
      </c>
      <c r="K71" s="1">
        <v>3.3</v>
      </c>
      <c r="L71" s="1">
        <v>0.69499999999999995</v>
      </c>
      <c r="M71" s="1">
        <v>2.1250000000000002E-2</v>
      </c>
      <c r="N71" s="1">
        <v>39</v>
      </c>
      <c r="O71" s="1">
        <v>4</v>
      </c>
      <c r="P71" s="1">
        <v>32.1</v>
      </c>
      <c r="Q71" s="1">
        <v>1.25</v>
      </c>
      <c r="R71" s="1">
        <v>335</v>
      </c>
      <c r="S71" s="1">
        <v>125</v>
      </c>
    </row>
    <row r="72" spans="1:19" x14ac:dyDescent="0.3">
      <c r="A72" t="s">
        <v>89</v>
      </c>
      <c r="B72" s="1">
        <v>598.55999999999995</v>
      </c>
      <c r="C72" s="1">
        <v>92</v>
      </c>
      <c r="D72" s="1">
        <v>7.5</v>
      </c>
      <c r="E72" s="1">
        <v>0.65</v>
      </c>
      <c r="F72" s="1">
        <v>250.56</v>
      </c>
      <c r="G72" s="1">
        <v>42</v>
      </c>
      <c r="H72" s="1">
        <v>7.2560000000000002</v>
      </c>
      <c r="I72" s="1">
        <v>0.45</v>
      </c>
      <c r="J72" s="1">
        <v>66</v>
      </c>
      <c r="K72" s="1">
        <v>3</v>
      </c>
      <c r="L72" s="1">
        <v>0.67900000000000005</v>
      </c>
      <c r="M72" s="1">
        <v>0.02</v>
      </c>
      <c r="N72" s="1">
        <v>33</v>
      </c>
      <c r="O72" s="1">
        <v>3</v>
      </c>
      <c r="P72" s="1">
        <v>32.1</v>
      </c>
      <c r="Q72" s="1">
        <v>1.25</v>
      </c>
      <c r="R72" s="1">
        <v>355</v>
      </c>
      <c r="S72" s="1">
        <v>125</v>
      </c>
    </row>
    <row r="73" spans="1:19" x14ac:dyDescent="0.3">
      <c r="A73" t="s">
        <v>90</v>
      </c>
      <c r="B73" s="1">
        <v>541</v>
      </c>
      <c r="C73" s="1">
        <v>91</v>
      </c>
      <c r="D73" s="1">
        <v>3.75</v>
      </c>
      <c r="E73" s="1">
        <v>0.65</v>
      </c>
      <c r="F73" s="1">
        <v>325.83999999999997</v>
      </c>
      <c r="G73" s="1">
        <v>35</v>
      </c>
      <c r="H73" s="1">
        <v>8.0419999999999998</v>
      </c>
      <c r="I73" s="1">
        <v>0.65</v>
      </c>
      <c r="J73" s="1">
        <v>50</v>
      </c>
      <c r="K73" s="1">
        <v>2.7</v>
      </c>
      <c r="L73" s="1">
        <v>0.65600000000000003</v>
      </c>
      <c r="M73" s="1">
        <v>0.03</v>
      </c>
      <c r="N73" s="1">
        <v>28</v>
      </c>
      <c r="O73" s="1">
        <v>3</v>
      </c>
      <c r="P73" s="1">
        <v>30</v>
      </c>
      <c r="Q73" s="1">
        <v>0.5</v>
      </c>
      <c r="R73" s="1">
        <v>325</v>
      </c>
      <c r="S73" s="1">
        <v>550</v>
      </c>
    </row>
    <row r="74" spans="1:19" x14ac:dyDescent="0.3">
      <c r="A74" t="s">
        <v>91</v>
      </c>
      <c r="B74" s="1">
        <v>530</v>
      </c>
      <c r="C74" s="1">
        <v>78</v>
      </c>
      <c r="D74" s="1">
        <v>4</v>
      </c>
      <c r="E74" s="1">
        <v>0.3</v>
      </c>
      <c r="F74" s="1">
        <v>0</v>
      </c>
      <c r="G74" s="1">
        <v>0</v>
      </c>
      <c r="H74" s="1">
        <v>0</v>
      </c>
      <c r="I74" s="1">
        <v>0</v>
      </c>
      <c r="J74" s="1">
        <v>61</v>
      </c>
      <c r="K74" s="1">
        <v>5</v>
      </c>
      <c r="L74" s="1">
        <v>0.60099999999999998</v>
      </c>
      <c r="M74" s="1">
        <v>2.1999999999999999E-2</v>
      </c>
      <c r="N74" s="1">
        <v>25</v>
      </c>
      <c r="O74" s="1">
        <v>3.75</v>
      </c>
      <c r="P74" s="1">
        <v>32.1</v>
      </c>
      <c r="Q74" s="1">
        <v>1.25</v>
      </c>
      <c r="R74" s="1">
        <v>325</v>
      </c>
      <c r="S74" s="1">
        <v>175</v>
      </c>
    </row>
    <row r="75" spans="1:19" x14ac:dyDescent="0.3">
      <c r="A75" t="s">
        <v>92</v>
      </c>
      <c r="B75" s="1">
        <v>559.48</v>
      </c>
      <c r="C75" s="1">
        <v>90</v>
      </c>
      <c r="D75" s="1">
        <v>5.5</v>
      </c>
      <c r="E75" s="1">
        <v>0.6</v>
      </c>
      <c r="F75" s="1">
        <v>340.8</v>
      </c>
      <c r="G75" s="1">
        <v>60</v>
      </c>
      <c r="H75" s="1">
        <v>11</v>
      </c>
      <c r="I75" s="1">
        <v>0.4</v>
      </c>
      <c r="J75" s="1">
        <v>55.46</v>
      </c>
      <c r="K75" s="1">
        <v>3.5</v>
      </c>
      <c r="L75" s="1">
        <v>0.625</v>
      </c>
      <c r="M75" s="1">
        <v>1.5299999999999999E-2</v>
      </c>
      <c r="N75" s="1">
        <v>25.384</v>
      </c>
      <c r="O75" s="1">
        <v>3.8</v>
      </c>
      <c r="P75" s="1">
        <v>30</v>
      </c>
      <c r="Q75" s="1">
        <v>0.5</v>
      </c>
      <c r="R75" s="1">
        <v>335</v>
      </c>
      <c r="S75" s="1">
        <v>450</v>
      </c>
    </row>
    <row r="76" spans="1:19" x14ac:dyDescent="0.3">
      <c r="A76" t="s">
        <v>93</v>
      </c>
      <c r="B76" s="1">
        <v>489.32</v>
      </c>
      <c r="C76" s="1">
        <v>74</v>
      </c>
      <c r="D76" s="1">
        <v>5.5</v>
      </c>
      <c r="E76" s="1">
        <v>0.55000000000000004</v>
      </c>
      <c r="F76" s="1">
        <v>377.24</v>
      </c>
      <c r="G76" s="1">
        <v>43</v>
      </c>
      <c r="H76" s="1">
        <v>11.5</v>
      </c>
      <c r="I76" s="1">
        <v>0.4</v>
      </c>
      <c r="J76" s="1">
        <v>51.207999999999998</v>
      </c>
      <c r="K76" s="1">
        <v>3.1</v>
      </c>
      <c r="L76" s="1">
        <v>0.64400000000000002</v>
      </c>
      <c r="M76" s="1">
        <v>2.6100000000000002E-2</v>
      </c>
      <c r="N76" s="1">
        <v>29</v>
      </c>
      <c r="O76" s="1">
        <v>4</v>
      </c>
      <c r="P76" s="1">
        <v>30</v>
      </c>
      <c r="Q76" s="1">
        <v>0.5</v>
      </c>
      <c r="R76" s="1">
        <v>335</v>
      </c>
      <c r="S76" s="1">
        <v>550</v>
      </c>
    </row>
    <row r="77" spans="1:19" x14ac:dyDescent="0.3">
      <c r="A77" t="s">
        <v>94</v>
      </c>
      <c r="B77" s="1">
        <v>561.20000000000005</v>
      </c>
      <c r="C77" s="1">
        <v>90</v>
      </c>
      <c r="D77" s="1">
        <v>9</v>
      </c>
      <c r="E77" s="1">
        <v>0.9</v>
      </c>
      <c r="F77" s="1">
        <v>325.60000000000002</v>
      </c>
      <c r="G77" s="1">
        <v>42</v>
      </c>
      <c r="H77" s="1">
        <v>7.44</v>
      </c>
      <c r="I77" s="1">
        <v>0.5</v>
      </c>
      <c r="J77" s="1">
        <v>67</v>
      </c>
      <c r="K77" s="1">
        <v>3.5</v>
      </c>
      <c r="L77" s="1">
        <v>0.63800000000000001</v>
      </c>
      <c r="M77" s="1">
        <v>3.4799999999999998E-2</v>
      </c>
      <c r="N77" s="1">
        <v>34</v>
      </c>
      <c r="O77" s="1">
        <v>3.5</v>
      </c>
      <c r="P77" s="1">
        <v>32.1</v>
      </c>
      <c r="Q77" s="1">
        <v>1.25</v>
      </c>
      <c r="R77" s="1">
        <v>350</v>
      </c>
      <c r="S77" s="1">
        <v>125</v>
      </c>
    </row>
    <row r="78" spans="1:19" x14ac:dyDescent="0.3">
      <c r="A78" t="s">
        <v>95</v>
      </c>
      <c r="B78" s="1">
        <v>576.48</v>
      </c>
      <c r="C78" s="1">
        <v>86</v>
      </c>
      <c r="D78" s="1">
        <v>8.5</v>
      </c>
      <c r="E78" s="1">
        <v>0.55000000000000004</v>
      </c>
      <c r="F78" s="1">
        <v>400</v>
      </c>
      <c r="G78" s="1">
        <v>47</v>
      </c>
      <c r="H78" s="1">
        <v>8.6259999999999994</v>
      </c>
      <c r="I78" s="1">
        <v>0.5</v>
      </c>
      <c r="J78" s="1">
        <v>61</v>
      </c>
      <c r="K78" s="1">
        <v>3.3</v>
      </c>
      <c r="L78" s="1">
        <v>0.61199999999999999</v>
      </c>
      <c r="M78" s="1">
        <v>0.01</v>
      </c>
      <c r="N78" s="1">
        <v>35.46</v>
      </c>
      <c r="O78" s="1">
        <v>3.75</v>
      </c>
      <c r="P78" s="1">
        <v>32.1</v>
      </c>
      <c r="Q78" s="1">
        <v>1.25</v>
      </c>
      <c r="R78" s="1">
        <v>325</v>
      </c>
      <c r="S78" s="1">
        <v>175</v>
      </c>
    </row>
    <row r="79" spans="1:19" x14ac:dyDescent="0.3">
      <c r="A79" t="s">
        <v>96</v>
      </c>
      <c r="B79" s="1">
        <v>540</v>
      </c>
      <c r="C79" s="1">
        <v>90</v>
      </c>
      <c r="D79" s="1">
        <v>7.5</v>
      </c>
      <c r="E79" s="1">
        <v>0.75</v>
      </c>
      <c r="F79" s="1">
        <v>450</v>
      </c>
      <c r="G79" s="1">
        <v>30</v>
      </c>
      <c r="H79" s="1">
        <v>7</v>
      </c>
      <c r="I79" s="1">
        <v>0.7</v>
      </c>
      <c r="J79" s="1">
        <v>52</v>
      </c>
      <c r="K79" s="1">
        <v>3</v>
      </c>
      <c r="L79" s="1">
        <v>0.64500000000000002</v>
      </c>
      <c r="M79" s="1">
        <v>3.5000000000000003E-2</v>
      </c>
      <c r="N79" s="1">
        <v>21</v>
      </c>
      <c r="O79" s="1">
        <v>4</v>
      </c>
      <c r="P79" s="1">
        <v>30</v>
      </c>
      <c r="Q79" s="1">
        <v>0.5</v>
      </c>
      <c r="R79" s="1">
        <v>340</v>
      </c>
      <c r="S79" s="1">
        <v>550</v>
      </c>
    </row>
    <row r="80" spans="1:19" x14ac:dyDescent="0.3">
      <c r="A80" t="s">
        <v>97</v>
      </c>
      <c r="B80" s="1">
        <v>545</v>
      </c>
      <c r="C80" s="1">
        <v>85</v>
      </c>
      <c r="D80" s="1">
        <v>6</v>
      </c>
      <c r="E80" s="1">
        <v>0.6</v>
      </c>
      <c r="F80" s="1">
        <v>295.60000000000002</v>
      </c>
      <c r="G80" s="1">
        <v>45</v>
      </c>
      <c r="H80" s="1">
        <v>6</v>
      </c>
      <c r="I80" s="1">
        <v>0.8</v>
      </c>
      <c r="J80" s="1">
        <v>61</v>
      </c>
      <c r="K80" s="1">
        <v>3.5</v>
      </c>
      <c r="L80" s="1">
        <v>0.63800000000000001</v>
      </c>
      <c r="M80" s="1">
        <v>3.2199999999999999E-2</v>
      </c>
      <c r="N80" s="1">
        <v>28</v>
      </c>
      <c r="O80" s="1">
        <v>3.5</v>
      </c>
      <c r="P80" s="1">
        <v>30</v>
      </c>
      <c r="Q80" s="1">
        <v>0.5</v>
      </c>
      <c r="R80" s="1">
        <v>335</v>
      </c>
      <c r="S80" s="1">
        <v>525</v>
      </c>
    </row>
    <row r="81" spans="1:19" x14ac:dyDescent="0.3">
      <c r="A81" t="s">
        <v>98</v>
      </c>
      <c r="B81" s="1">
        <v>582.79999999999995</v>
      </c>
      <c r="C81" s="1">
        <v>85</v>
      </c>
      <c r="D81" s="1">
        <v>8.5</v>
      </c>
      <c r="E81" s="1">
        <v>0.75</v>
      </c>
      <c r="F81" s="1">
        <v>273.8</v>
      </c>
      <c r="G81" s="1">
        <v>35</v>
      </c>
      <c r="H81" s="1">
        <v>6.7560000000000002</v>
      </c>
      <c r="I81" s="1">
        <v>0.45</v>
      </c>
      <c r="J81" s="1">
        <v>62</v>
      </c>
      <c r="K81" s="1">
        <v>3.1</v>
      </c>
      <c r="L81" s="1">
        <v>0.66800000000000004</v>
      </c>
      <c r="M81" s="1">
        <v>2.7E-2</v>
      </c>
      <c r="N81" s="1">
        <v>36</v>
      </c>
      <c r="O81" s="1">
        <v>3.5</v>
      </c>
      <c r="P81" s="1">
        <v>32.1</v>
      </c>
      <c r="Q81" s="1">
        <v>1.25</v>
      </c>
      <c r="R81" s="1">
        <v>345</v>
      </c>
      <c r="S81" s="1">
        <v>125</v>
      </c>
    </row>
    <row r="82" spans="1:19" x14ac:dyDescent="0.3">
      <c r="A82" t="s">
        <v>99</v>
      </c>
      <c r="B82" s="1">
        <v>590</v>
      </c>
      <c r="C82" s="1">
        <v>90</v>
      </c>
      <c r="D82" s="1">
        <v>5</v>
      </c>
      <c r="E82" s="1">
        <v>0.8</v>
      </c>
      <c r="F82" s="1">
        <v>283.56</v>
      </c>
      <c r="G82" s="1">
        <v>42</v>
      </c>
      <c r="H82" s="1">
        <v>7.44</v>
      </c>
      <c r="I82" s="1">
        <v>0.5</v>
      </c>
      <c r="J82" s="1">
        <v>61</v>
      </c>
      <c r="K82" s="1">
        <v>3</v>
      </c>
      <c r="L82" s="1">
        <v>0.625</v>
      </c>
      <c r="M82" s="1">
        <v>2.2499999999999999E-2</v>
      </c>
      <c r="N82" s="1">
        <v>32</v>
      </c>
      <c r="O82" s="1">
        <v>3.5</v>
      </c>
      <c r="P82" s="1">
        <v>32.1</v>
      </c>
      <c r="Q82" s="1">
        <v>1.25</v>
      </c>
      <c r="R82" s="1">
        <v>345</v>
      </c>
      <c r="S82" s="1">
        <v>125</v>
      </c>
    </row>
    <row r="83" spans="1:19" x14ac:dyDescent="0.3">
      <c r="A83" t="s">
        <v>100</v>
      </c>
      <c r="B83" s="1">
        <v>597.24</v>
      </c>
      <c r="C83" s="1">
        <v>93</v>
      </c>
      <c r="D83" s="1">
        <v>8.5</v>
      </c>
      <c r="E83" s="1">
        <v>0.9</v>
      </c>
      <c r="F83" s="1">
        <v>315.60000000000002</v>
      </c>
      <c r="G83" s="1">
        <v>42</v>
      </c>
      <c r="H83" s="1">
        <v>7.4660000000000002</v>
      </c>
      <c r="I83" s="1">
        <v>0.57499999999999996</v>
      </c>
      <c r="J83" s="1">
        <v>68</v>
      </c>
      <c r="K83" s="1">
        <v>3.5</v>
      </c>
      <c r="L83" s="1">
        <v>0.69399999999999995</v>
      </c>
      <c r="M83" s="1">
        <v>2.7E-2</v>
      </c>
      <c r="N83" s="1">
        <v>35</v>
      </c>
      <c r="O83" s="1">
        <v>3</v>
      </c>
      <c r="P83" s="1">
        <v>32.1</v>
      </c>
      <c r="Q83" s="1">
        <v>1.25</v>
      </c>
      <c r="R83" s="1">
        <v>350</v>
      </c>
      <c r="S83" s="1">
        <v>125</v>
      </c>
    </row>
    <row r="84" spans="1:19" x14ac:dyDescent="0.3">
      <c r="A84" t="s">
        <v>101</v>
      </c>
      <c r="B84" s="1">
        <v>530</v>
      </c>
      <c r="C84" s="1">
        <v>91</v>
      </c>
      <c r="D84" s="1">
        <v>7</v>
      </c>
      <c r="E84" s="1">
        <v>0.55000000000000004</v>
      </c>
      <c r="F84" s="1">
        <v>418</v>
      </c>
      <c r="G84" s="1">
        <v>25</v>
      </c>
      <c r="H84" s="1">
        <v>8</v>
      </c>
      <c r="I84" s="1">
        <v>0.8</v>
      </c>
      <c r="J84" s="1">
        <v>40.368000000000002</v>
      </c>
      <c r="K84" s="1">
        <v>2.6</v>
      </c>
      <c r="L84" s="1">
        <v>0.65800000000000003</v>
      </c>
      <c r="M84" s="1">
        <v>3.5000000000000003E-2</v>
      </c>
      <c r="N84" s="1">
        <v>17.04</v>
      </c>
      <c r="O84" s="1">
        <v>3</v>
      </c>
      <c r="P84" s="1">
        <v>26</v>
      </c>
      <c r="Q84" s="1">
        <v>0.5</v>
      </c>
      <c r="R84" s="1">
        <v>325</v>
      </c>
      <c r="S84" s="1">
        <v>525</v>
      </c>
    </row>
    <row r="85" spans="1:19" x14ac:dyDescent="0.3">
      <c r="A85" t="s">
        <v>102</v>
      </c>
      <c r="B85" s="1">
        <v>565.64</v>
      </c>
      <c r="C85" s="1">
        <v>90</v>
      </c>
      <c r="D85" s="1">
        <v>7</v>
      </c>
      <c r="E85" s="1">
        <v>0.8</v>
      </c>
      <c r="F85" s="1">
        <v>340.6</v>
      </c>
      <c r="G85" s="1">
        <v>45</v>
      </c>
      <c r="H85" s="1">
        <v>8.01</v>
      </c>
      <c r="I85" s="1">
        <v>0.6</v>
      </c>
      <c r="J85" s="1">
        <v>67.72</v>
      </c>
      <c r="K85" s="1">
        <v>3.5</v>
      </c>
      <c r="L85" s="1">
        <v>0.625</v>
      </c>
      <c r="M85" s="1">
        <v>0.02</v>
      </c>
      <c r="N85" s="1">
        <v>33.04</v>
      </c>
      <c r="O85" s="1">
        <v>3</v>
      </c>
      <c r="P85" s="1">
        <v>32.1</v>
      </c>
      <c r="Q85" s="1">
        <v>1.25</v>
      </c>
      <c r="R85" s="1">
        <v>335</v>
      </c>
      <c r="S85" s="1">
        <v>175</v>
      </c>
    </row>
    <row r="86" spans="1:19" x14ac:dyDescent="0.3">
      <c r="A86" t="s">
        <v>103</v>
      </c>
      <c r="B86" s="1">
        <v>579.16</v>
      </c>
      <c r="C86" s="1">
        <v>87</v>
      </c>
      <c r="D86" s="1">
        <v>8</v>
      </c>
      <c r="E86" s="1">
        <v>0.65</v>
      </c>
      <c r="F86" s="1">
        <v>317.12</v>
      </c>
      <c r="G86" s="1">
        <v>31</v>
      </c>
      <c r="H86" s="1">
        <v>7.3559999999999999</v>
      </c>
      <c r="I86" s="1">
        <v>0.45</v>
      </c>
      <c r="J86" s="1">
        <v>64</v>
      </c>
      <c r="K86" s="1">
        <v>2.9</v>
      </c>
      <c r="L86" s="1">
        <v>0.64400000000000002</v>
      </c>
      <c r="M86" s="1">
        <v>2.9499999999999998E-2</v>
      </c>
      <c r="N86" s="1">
        <v>37</v>
      </c>
      <c r="O86" s="1">
        <v>3.9</v>
      </c>
      <c r="P86" s="1">
        <v>32.1</v>
      </c>
      <c r="Q86" s="1">
        <v>1.25</v>
      </c>
      <c r="R86" s="1">
        <v>355</v>
      </c>
      <c r="S86" s="1">
        <v>150</v>
      </c>
    </row>
    <row r="87" spans="1:19" x14ac:dyDescent="0.3">
      <c r="A87" t="s">
        <v>104</v>
      </c>
      <c r="B87" s="1">
        <v>540</v>
      </c>
      <c r="C87" s="1">
        <v>90</v>
      </c>
      <c r="D87" s="1">
        <v>8</v>
      </c>
      <c r="E87" s="1">
        <v>0.8</v>
      </c>
      <c r="F87" s="1">
        <v>280</v>
      </c>
      <c r="G87" s="1">
        <v>40</v>
      </c>
      <c r="H87" s="1">
        <v>7</v>
      </c>
      <c r="I87" s="1">
        <v>0.7</v>
      </c>
      <c r="J87" s="1">
        <v>64</v>
      </c>
      <c r="K87" s="1">
        <v>4</v>
      </c>
      <c r="L87" s="1">
        <v>0.625</v>
      </c>
      <c r="M87" s="1">
        <v>2.5000000000000001E-2</v>
      </c>
      <c r="N87" s="1">
        <v>38</v>
      </c>
      <c r="O87" s="1">
        <v>3.5</v>
      </c>
      <c r="P87" s="1">
        <v>32</v>
      </c>
      <c r="Q87" s="1">
        <v>1.25</v>
      </c>
      <c r="R87" s="1">
        <v>345</v>
      </c>
      <c r="S87" s="1">
        <v>125</v>
      </c>
    </row>
    <row r="88" spans="1:19" x14ac:dyDescent="0.3">
      <c r="A88" t="s">
        <v>105</v>
      </c>
      <c r="B88" s="1">
        <v>600</v>
      </c>
      <c r="C88" s="1">
        <v>100</v>
      </c>
      <c r="D88" s="1">
        <v>7</v>
      </c>
      <c r="E88" s="1">
        <v>0.5</v>
      </c>
      <c r="F88" s="1">
        <v>415</v>
      </c>
      <c r="G88" s="1">
        <v>50</v>
      </c>
      <c r="H88" s="1">
        <v>8</v>
      </c>
      <c r="I88" s="1">
        <v>1</v>
      </c>
      <c r="J88" s="1">
        <v>62</v>
      </c>
      <c r="K88" s="1">
        <v>2</v>
      </c>
      <c r="L88" s="1">
        <v>0.66700000000000004</v>
      </c>
      <c r="M88" s="1">
        <v>2.5000000000000001E-2</v>
      </c>
      <c r="N88" s="1">
        <v>45</v>
      </c>
      <c r="O88" s="1">
        <v>5</v>
      </c>
      <c r="P88" s="1">
        <v>32</v>
      </c>
      <c r="Q88" s="1">
        <v>1.5</v>
      </c>
      <c r="R88" s="1">
        <v>330</v>
      </c>
      <c r="S88" s="1">
        <v>150</v>
      </c>
    </row>
    <row r="89" spans="1:19" x14ac:dyDescent="0.3">
      <c r="A89" t="s">
        <v>106</v>
      </c>
      <c r="B89" s="1">
        <v>532.79999999999995</v>
      </c>
      <c r="C89" s="1">
        <v>85</v>
      </c>
      <c r="D89" s="1">
        <v>5.5</v>
      </c>
      <c r="E89" s="1">
        <v>0.55000000000000004</v>
      </c>
      <c r="F89" s="1">
        <v>268.8</v>
      </c>
      <c r="G89" s="1">
        <v>35</v>
      </c>
      <c r="H89" s="1">
        <v>6.9720000000000004</v>
      </c>
      <c r="I89" s="1">
        <v>0.4</v>
      </c>
      <c r="J89" s="1">
        <v>59</v>
      </c>
      <c r="K89" s="1">
        <v>2.4</v>
      </c>
      <c r="L89" s="1">
        <v>0.66800000000000004</v>
      </c>
      <c r="M89" s="1">
        <v>3.1E-2</v>
      </c>
      <c r="N89" s="1">
        <v>28</v>
      </c>
      <c r="O89" s="1">
        <v>3.5</v>
      </c>
      <c r="P89" s="1">
        <v>30</v>
      </c>
      <c r="Q89" s="1">
        <v>0.5</v>
      </c>
      <c r="R89" s="1">
        <v>335</v>
      </c>
      <c r="S89" s="1">
        <v>525</v>
      </c>
    </row>
    <row r="90" spans="1:19" x14ac:dyDescent="0.3">
      <c r="A90" t="s">
        <v>107</v>
      </c>
      <c r="B90" s="1">
        <v>480</v>
      </c>
      <c r="C90" s="1">
        <v>85</v>
      </c>
      <c r="D90" s="1">
        <v>5</v>
      </c>
      <c r="E90" s="1">
        <v>0.5</v>
      </c>
      <c r="F90" s="1">
        <v>315</v>
      </c>
      <c r="G90" s="1">
        <v>50</v>
      </c>
      <c r="H90" s="1">
        <v>8.75</v>
      </c>
      <c r="I90" s="1">
        <v>0.5</v>
      </c>
      <c r="J90" s="1">
        <v>70</v>
      </c>
      <c r="K90" s="1">
        <v>3.5</v>
      </c>
      <c r="L90" s="1">
        <v>0.63500000000000001</v>
      </c>
      <c r="M90" s="1">
        <v>0.03</v>
      </c>
      <c r="N90" s="1">
        <v>33</v>
      </c>
      <c r="O90" s="1">
        <v>3.9</v>
      </c>
      <c r="P90" s="1">
        <v>30</v>
      </c>
      <c r="Q90" s="1">
        <v>0.5</v>
      </c>
      <c r="R90" s="1">
        <v>335</v>
      </c>
      <c r="S90" s="1">
        <v>300</v>
      </c>
    </row>
    <row r="91" spans="1:19" x14ac:dyDescent="0.3">
      <c r="A91" t="s">
        <v>108</v>
      </c>
      <c r="B91" s="1">
        <v>564.48</v>
      </c>
      <c r="C91" s="1">
        <v>86</v>
      </c>
      <c r="D91" s="1">
        <v>8</v>
      </c>
      <c r="E91" s="1">
        <v>0.55000000000000004</v>
      </c>
      <c r="F91" s="1">
        <v>310.44</v>
      </c>
      <c r="G91" s="1">
        <v>33</v>
      </c>
      <c r="H91" s="1">
        <v>7.84</v>
      </c>
      <c r="I91" s="1">
        <v>0.5</v>
      </c>
      <c r="J91" s="1">
        <v>55.88</v>
      </c>
      <c r="K91" s="1">
        <v>3.5</v>
      </c>
      <c r="L91" s="1">
        <v>0.625</v>
      </c>
      <c r="M91" s="1">
        <v>2.215E-2</v>
      </c>
      <c r="N91" s="1">
        <v>36</v>
      </c>
      <c r="O91" s="1">
        <v>4.3</v>
      </c>
      <c r="P91" s="1">
        <v>32.1</v>
      </c>
      <c r="Q91" s="1">
        <v>1.25</v>
      </c>
      <c r="R91" s="1">
        <v>335</v>
      </c>
      <c r="S91" s="1">
        <v>125</v>
      </c>
    </row>
    <row r="92" spans="1:19" x14ac:dyDescent="0.3">
      <c r="A92" t="s">
        <v>109</v>
      </c>
      <c r="B92" s="1">
        <v>570</v>
      </c>
      <c r="C92" s="1">
        <v>85</v>
      </c>
      <c r="D92" s="1">
        <v>7.5</v>
      </c>
      <c r="E92" s="1">
        <v>0.65</v>
      </c>
      <c r="F92" s="1">
        <v>100</v>
      </c>
      <c r="G92" s="1">
        <v>0</v>
      </c>
      <c r="H92" s="1">
        <v>0</v>
      </c>
      <c r="I92" s="1">
        <v>0</v>
      </c>
      <c r="J92" s="1">
        <v>65.5</v>
      </c>
      <c r="K92" s="1">
        <v>3.35</v>
      </c>
      <c r="L92" s="1">
        <v>0.66700000000000004</v>
      </c>
      <c r="M92" s="1">
        <v>0.02</v>
      </c>
      <c r="N92" s="1">
        <v>33</v>
      </c>
      <c r="O92" s="1">
        <v>3.75</v>
      </c>
      <c r="P92" s="1">
        <v>32.1</v>
      </c>
      <c r="Q92" s="1">
        <v>1.25</v>
      </c>
      <c r="R92" s="1">
        <v>335</v>
      </c>
      <c r="S92" s="1">
        <v>175</v>
      </c>
    </row>
    <row r="93" spans="1:19" x14ac:dyDescent="0.3">
      <c r="A93" t="s">
        <v>110</v>
      </c>
      <c r="B93" s="1">
        <v>572.16</v>
      </c>
      <c r="C93" s="1">
        <v>87</v>
      </c>
      <c r="D93" s="1">
        <v>8</v>
      </c>
      <c r="E93" s="1">
        <v>0.75</v>
      </c>
      <c r="F93" s="1">
        <v>100</v>
      </c>
      <c r="G93" s="1">
        <v>0</v>
      </c>
      <c r="H93" s="1">
        <v>0</v>
      </c>
      <c r="I93" s="1">
        <v>0</v>
      </c>
      <c r="J93" s="1">
        <v>69</v>
      </c>
      <c r="K93" s="1">
        <v>3.75</v>
      </c>
      <c r="L93" s="1">
        <v>0.66500000000000004</v>
      </c>
      <c r="M93" s="1">
        <v>2.6499999999999999E-2</v>
      </c>
      <c r="N93" s="1">
        <v>35</v>
      </c>
      <c r="O93" s="1">
        <v>3.8</v>
      </c>
      <c r="P93" s="1">
        <v>32.1</v>
      </c>
      <c r="Q93" s="1">
        <v>1.25</v>
      </c>
      <c r="R93" s="1">
        <v>345</v>
      </c>
      <c r="S93" s="1">
        <v>125</v>
      </c>
    </row>
    <row r="94" spans="1:19" x14ac:dyDescent="0.3">
      <c r="A94" t="s">
        <v>111</v>
      </c>
      <c r="B94" s="1">
        <v>585</v>
      </c>
      <c r="C94" s="1">
        <v>90</v>
      </c>
      <c r="D94" s="1">
        <v>7</v>
      </c>
      <c r="E94" s="1">
        <v>0.5</v>
      </c>
      <c r="F94" s="1">
        <v>4</v>
      </c>
      <c r="G94" s="1">
        <v>0</v>
      </c>
      <c r="H94" s="1">
        <v>0</v>
      </c>
      <c r="I94" s="1">
        <v>0</v>
      </c>
      <c r="J94" s="1">
        <v>68</v>
      </c>
      <c r="K94" s="1">
        <v>3</v>
      </c>
      <c r="L94" s="1">
        <v>0.66700000000000004</v>
      </c>
      <c r="M94" s="1">
        <v>0.03</v>
      </c>
      <c r="N94" s="1">
        <v>34</v>
      </c>
      <c r="O94" s="1">
        <v>3</v>
      </c>
      <c r="P94" s="1">
        <v>32.1</v>
      </c>
      <c r="Q94" s="1">
        <v>1.25</v>
      </c>
      <c r="R94" s="1">
        <v>345</v>
      </c>
      <c r="S94" s="1">
        <v>125</v>
      </c>
    </row>
    <row r="95" spans="1:19" x14ac:dyDescent="0.3">
      <c r="A95" t="s">
        <v>112</v>
      </c>
      <c r="B95" s="1">
        <v>558.48</v>
      </c>
      <c r="C95" s="1">
        <v>86</v>
      </c>
      <c r="D95" s="1">
        <v>7</v>
      </c>
      <c r="E95" s="1">
        <v>0.5</v>
      </c>
      <c r="F95" s="1">
        <v>0</v>
      </c>
      <c r="G95" s="1">
        <v>0</v>
      </c>
      <c r="H95" s="1">
        <v>0</v>
      </c>
      <c r="I95" s="1">
        <v>0</v>
      </c>
      <c r="J95" s="1">
        <v>64</v>
      </c>
      <c r="K95" s="1">
        <v>3</v>
      </c>
      <c r="L95" s="1">
        <v>0.625</v>
      </c>
      <c r="M95" s="1">
        <v>3.5000000000000003E-2</v>
      </c>
      <c r="N95" s="1">
        <v>33</v>
      </c>
      <c r="O95" s="1">
        <v>3.2</v>
      </c>
      <c r="P95" s="1">
        <v>32.1</v>
      </c>
      <c r="Q95" s="1">
        <v>1.25</v>
      </c>
      <c r="R95" s="1">
        <v>340</v>
      </c>
      <c r="S95" s="1">
        <v>125</v>
      </c>
    </row>
    <row r="96" spans="1:19" x14ac:dyDescent="0.3">
      <c r="A96" t="s">
        <v>113</v>
      </c>
      <c r="B96" s="1">
        <v>589</v>
      </c>
      <c r="C96" s="1">
        <v>85</v>
      </c>
      <c r="D96" s="1">
        <v>8</v>
      </c>
      <c r="E96" s="1">
        <v>0.6</v>
      </c>
      <c r="F96" s="1">
        <v>100</v>
      </c>
      <c r="G96" s="1">
        <v>0</v>
      </c>
      <c r="H96" s="1">
        <v>0</v>
      </c>
      <c r="I96" s="1">
        <v>0</v>
      </c>
      <c r="J96" s="1">
        <v>61.036000000000001</v>
      </c>
      <c r="K96" s="1">
        <v>3.2</v>
      </c>
      <c r="L96" s="1">
        <v>0.64400000000000002</v>
      </c>
      <c r="M96" s="1">
        <v>1.8499999999999999E-2</v>
      </c>
      <c r="N96" s="1">
        <v>30.88</v>
      </c>
      <c r="O96" s="1">
        <v>3.5</v>
      </c>
      <c r="P96" s="1">
        <v>32.1</v>
      </c>
      <c r="Q96" s="1">
        <v>1.25</v>
      </c>
      <c r="R96" s="1">
        <v>345</v>
      </c>
      <c r="S96" s="1">
        <v>125</v>
      </c>
    </row>
    <row r="97" spans="1:19" x14ac:dyDescent="0.3">
      <c r="A97" t="s">
        <v>114</v>
      </c>
      <c r="B97" s="1">
        <v>570.48</v>
      </c>
      <c r="C97" s="1">
        <v>98</v>
      </c>
      <c r="D97" s="1">
        <v>7</v>
      </c>
      <c r="E97" s="1">
        <v>0.55000000000000004</v>
      </c>
      <c r="F97" s="1">
        <v>400</v>
      </c>
      <c r="G97" s="1">
        <v>50</v>
      </c>
      <c r="H97" s="1">
        <v>6</v>
      </c>
      <c r="I97" s="1">
        <v>0.8</v>
      </c>
      <c r="J97" s="1">
        <v>55.04</v>
      </c>
      <c r="K97" s="1">
        <v>3</v>
      </c>
      <c r="L97" s="1">
        <v>0.625</v>
      </c>
      <c r="M97" s="1">
        <v>2.112E-2</v>
      </c>
      <c r="N97" s="1">
        <v>21.552</v>
      </c>
      <c r="O97" s="1">
        <v>3</v>
      </c>
      <c r="P97" s="1">
        <v>30</v>
      </c>
      <c r="Q97" s="1">
        <v>0.5</v>
      </c>
      <c r="R97" s="1">
        <v>340</v>
      </c>
      <c r="S97" s="1">
        <v>550</v>
      </c>
    </row>
    <row r="98" spans="1:19" x14ac:dyDescent="0.3">
      <c r="A98" t="s">
        <v>115</v>
      </c>
      <c r="B98" s="1">
        <v>560</v>
      </c>
      <c r="C98" s="1">
        <v>88</v>
      </c>
      <c r="D98" s="1">
        <v>8.5</v>
      </c>
      <c r="E98" s="1">
        <v>0.85</v>
      </c>
      <c r="F98" s="1">
        <v>400</v>
      </c>
      <c r="G98" s="1">
        <v>40</v>
      </c>
      <c r="H98" s="1">
        <v>7</v>
      </c>
      <c r="I98" s="1">
        <v>0.7</v>
      </c>
      <c r="J98" s="1">
        <v>64</v>
      </c>
      <c r="K98" s="1">
        <v>3</v>
      </c>
      <c r="L98" s="1">
        <v>0.625</v>
      </c>
      <c r="M98" s="1">
        <v>0.03</v>
      </c>
      <c r="N98" s="1">
        <v>31</v>
      </c>
      <c r="O98" s="1">
        <v>3</v>
      </c>
      <c r="P98" s="1">
        <v>27.1</v>
      </c>
      <c r="Q98" s="1">
        <v>0.75</v>
      </c>
      <c r="R98" s="1">
        <v>340</v>
      </c>
      <c r="S98" s="1">
        <v>150</v>
      </c>
    </row>
    <row r="99" spans="1:19" x14ac:dyDescent="0.3">
      <c r="A99" t="s">
        <v>116</v>
      </c>
      <c r="B99" s="1">
        <v>587</v>
      </c>
      <c r="C99" s="1">
        <v>89</v>
      </c>
      <c r="D99" s="1">
        <v>8.5</v>
      </c>
      <c r="E99" s="1">
        <v>0.55000000000000004</v>
      </c>
      <c r="F99" s="1">
        <v>297.2</v>
      </c>
      <c r="G99" s="1">
        <v>40</v>
      </c>
      <c r="H99" s="1">
        <v>7.1559999999999997</v>
      </c>
      <c r="I99" s="1">
        <v>0.45</v>
      </c>
      <c r="J99" s="1">
        <v>66</v>
      </c>
      <c r="K99" s="1">
        <v>3.5</v>
      </c>
      <c r="L99" s="1">
        <v>0.69399999999999995</v>
      </c>
      <c r="M99" s="1">
        <v>0.03</v>
      </c>
      <c r="N99" s="1">
        <v>30</v>
      </c>
      <c r="O99" s="1">
        <v>3.5</v>
      </c>
      <c r="P99" s="1">
        <v>32.1</v>
      </c>
      <c r="Q99" s="1">
        <v>1.25</v>
      </c>
      <c r="R99" s="1">
        <v>350</v>
      </c>
      <c r="S99" s="1">
        <v>125</v>
      </c>
    </row>
    <row r="100" spans="1:19" x14ac:dyDescent="0.3">
      <c r="A100" t="s">
        <v>117</v>
      </c>
      <c r="B100" s="1">
        <v>540</v>
      </c>
      <c r="C100" s="1">
        <v>85</v>
      </c>
      <c r="D100" s="1">
        <v>8.5</v>
      </c>
      <c r="E100" s="1">
        <v>0.75</v>
      </c>
      <c r="F100" s="1">
        <v>400</v>
      </c>
      <c r="G100" s="1">
        <v>0</v>
      </c>
      <c r="H100" s="1">
        <v>50</v>
      </c>
      <c r="I100" s="1">
        <v>0</v>
      </c>
      <c r="J100" s="1">
        <v>60</v>
      </c>
      <c r="K100" s="1">
        <v>3</v>
      </c>
      <c r="L100" s="1">
        <v>0.65100000000000002</v>
      </c>
      <c r="M100" s="1">
        <v>0.02</v>
      </c>
      <c r="N100" s="1">
        <v>34</v>
      </c>
      <c r="O100" s="1">
        <v>3</v>
      </c>
      <c r="P100" s="1">
        <v>32.1</v>
      </c>
      <c r="Q100" s="1">
        <v>1.25</v>
      </c>
      <c r="R100" s="1">
        <v>340</v>
      </c>
      <c r="S100" s="1">
        <v>125</v>
      </c>
    </row>
    <row r="101" spans="1:19" x14ac:dyDescent="0.3">
      <c r="A101" t="s">
        <v>118</v>
      </c>
      <c r="B101" s="1">
        <v>595</v>
      </c>
      <c r="C101" s="1">
        <v>95</v>
      </c>
      <c r="D101" s="1">
        <v>8.5</v>
      </c>
      <c r="E101" s="1">
        <v>0.8</v>
      </c>
      <c r="F101" s="1">
        <v>100</v>
      </c>
      <c r="G101" s="1">
        <v>0</v>
      </c>
      <c r="H101" s="1">
        <v>0</v>
      </c>
      <c r="I101" s="1">
        <v>0</v>
      </c>
      <c r="J101" s="1">
        <v>66</v>
      </c>
      <c r="K101" s="1">
        <v>3.4</v>
      </c>
      <c r="L101" s="1">
        <v>0.65800000000000003</v>
      </c>
      <c r="M101" s="1">
        <v>2.5000000000000001E-2</v>
      </c>
      <c r="N101" s="1">
        <v>38</v>
      </c>
      <c r="O101" s="1">
        <v>3.35</v>
      </c>
      <c r="P101" s="1">
        <v>32.1</v>
      </c>
      <c r="Q101" s="1">
        <v>1.25</v>
      </c>
      <c r="R101" s="1">
        <v>350</v>
      </c>
      <c r="S101" s="1">
        <v>125</v>
      </c>
    </row>
    <row r="102" spans="1:19" x14ac:dyDescent="0.3">
      <c r="A102" t="s">
        <v>119</v>
      </c>
      <c r="B102" s="1">
        <v>610</v>
      </c>
      <c r="C102" s="1">
        <v>85</v>
      </c>
      <c r="D102" s="1">
        <v>8</v>
      </c>
      <c r="E102" s="1">
        <v>0.55000000000000004</v>
      </c>
      <c r="F102" s="1">
        <v>290.60000000000002</v>
      </c>
      <c r="G102" s="1">
        <v>45</v>
      </c>
      <c r="H102" s="1">
        <v>7.524</v>
      </c>
      <c r="I102" s="1">
        <v>0.55000000000000004</v>
      </c>
      <c r="J102" s="1">
        <v>62.32</v>
      </c>
      <c r="K102" s="1">
        <v>3.375</v>
      </c>
      <c r="L102" s="1">
        <v>0.61299999999999999</v>
      </c>
      <c r="M102" s="1">
        <v>1.8100000000000002E-2</v>
      </c>
      <c r="N102" s="1">
        <v>37</v>
      </c>
      <c r="O102" s="1">
        <v>3.5</v>
      </c>
      <c r="P102" s="1">
        <v>32.1</v>
      </c>
      <c r="Q102" s="1">
        <v>1.25</v>
      </c>
      <c r="R102" s="1">
        <v>345</v>
      </c>
      <c r="S102" s="1">
        <v>125</v>
      </c>
    </row>
    <row r="103" spans="1:19" x14ac:dyDescent="0.3">
      <c r="A103" t="s">
        <v>120</v>
      </c>
      <c r="B103" s="1">
        <v>542.64</v>
      </c>
      <c r="C103" s="1">
        <v>73</v>
      </c>
      <c r="D103" s="1">
        <v>7.5</v>
      </c>
      <c r="E103" s="1">
        <v>0.8</v>
      </c>
      <c r="F103" s="1">
        <v>325.60000000000002</v>
      </c>
      <c r="G103" s="1">
        <v>42</v>
      </c>
      <c r="H103" s="1">
        <v>8.0079999999999991</v>
      </c>
      <c r="I103" s="1">
        <v>0.6</v>
      </c>
      <c r="J103" s="1">
        <v>68</v>
      </c>
      <c r="K103" s="1">
        <v>4</v>
      </c>
      <c r="L103" s="1">
        <v>0.67900000000000005</v>
      </c>
      <c r="M103" s="1">
        <v>1.2999999999999999E-2</v>
      </c>
      <c r="N103" s="1">
        <v>32</v>
      </c>
      <c r="O103" s="1">
        <v>3</v>
      </c>
      <c r="P103" s="1">
        <v>32.1</v>
      </c>
      <c r="Q103" s="1">
        <v>1.25</v>
      </c>
      <c r="R103" s="1">
        <v>345</v>
      </c>
      <c r="S103" s="1">
        <v>175</v>
      </c>
    </row>
    <row r="104" spans="1:19" x14ac:dyDescent="0.3">
      <c r="A104" t="s">
        <v>121</v>
      </c>
      <c r="B104" s="1">
        <v>532</v>
      </c>
      <c r="C104" s="1">
        <v>88</v>
      </c>
      <c r="D104" s="1">
        <v>3.25</v>
      </c>
      <c r="E104" s="1">
        <v>0.55000000000000004</v>
      </c>
      <c r="F104" s="1">
        <v>284</v>
      </c>
      <c r="G104" s="1">
        <v>50</v>
      </c>
      <c r="H104" s="1">
        <v>8.0120000000000005</v>
      </c>
      <c r="I104" s="1">
        <v>0.9</v>
      </c>
      <c r="J104" s="1">
        <v>61</v>
      </c>
      <c r="K104" s="1">
        <v>3.11</v>
      </c>
      <c r="L104" s="1">
        <v>0.625</v>
      </c>
      <c r="M104" s="1">
        <v>1.6E-2</v>
      </c>
      <c r="N104" s="1">
        <v>26</v>
      </c>
      <c r="O104" s="1">
        <v>3.25</v>
      </c>
      <c r="P104" s="1">
        <v>30</v>
      </c>
      <c r="Q104" s="1">
        <v>0.5</v>
      </c>
      <c r="R104" s="1">
        <v>335</v>
      </c>
      <c r="S104" s="1">
        <v>500</v>
      </c>
    </row>
    <row r="105" spans="1:19" x14ac:dyDescent="0.3">
      <c r="A105" t="s">
        <v>122</v>
      </c>
      <c r="B105" s="1">
        <v>601.28</v>
      </c>
      <c r="C105" s="1">
        <v>90</v>
      </c>
      <c r="D105" s="1">
        <v>9</v>
      </c>
      <c r="E105" s="1">
        <v>0.85</v>
      </c>
      <c r="F105" s="1">
        <v>320</v>
      </c>
      <c r="G105" s="1">
        <v>40</v>
      </c>
      <c r="H105" s="1">
        <v>7.2060000000000004</v>
      </c>
      <c r="I105" s="1">
        <v>0.45</v>
      </c>
      <c r="J105" s="1">
        <v>65</v>
      </c>
      <c r="K105" s="1">
        <v>4.5</v>
      </c>
      <c r="L105" s="1">
        <v>0.625</v>
      </c>
      <c r="M105" s="1">
        <v>2.1000000000000001E-2</v>
      </c>
      <c r="N105" s="1">
        <v>38</v>
      </c>
      <c r="O105" s="1">
        <v>3.8</v>
      </c>
      <c r="P105" s="1">
        <v>32.1</v>
      </c>
      <c r="Q105" s="1">
        <v>1.25</v>
      </c>
      <c r="R105" s="1">
        <v>335</v>
      </c>
      <c r="S105" s="1">
        <v>125</v>
      </c>
    </row>
    <row r="106" spans="1:19" x14ac:dyDescent="0.3">
      <c r="A106" t="s">
        <v>123</v>
      </c>
      <c r="B106" s="1">
        <v>482.36</v>
      </c>
      <c r="C106" s="1">
        <v>77</v>
      </c>
      <c r="D106" s="1">
        <v>5.5</v>
      </c>
      <c r="E106" s="1">
        <v>0.55000000000000004</v>
      </c>
      <c r="F106" s="1">
        <v>340.6</v>
      </c>
      <c r="G106" s="1">
        <v>45</v>
      </c>
      <c r="H106" s="1">
        <v>11.5</v>
      </c>
      <c r="I106" s="1">
        <v>0.4</v>
      </c>
      <c r="J106" s="1">
        <v>49</v>
      </c>
      <c r="K106" s="1">
        <v>3</v>
      </c>
      <c r="L106" s="1">
        <v>0.64400000000000002</v>
      </c>
      <c r="M106" s="1">
        <v>2.3E-2</v>
      </c>
      <c r="N106" s="1">
        <v>28</v>
      </c>
      <c r="O106" s="1">
        <v>3.3</v>
      </c>
      <c r="P106" s="1">
        <v>30</v>
      </c>
      <c r="Q106" s="1">
        <v>0.5</v>
      </c>
      <c r="R106" s="1">
        <v>325</v>
      </c>
      <c r="S106" s="1">
        <v>550</v>
      </c>
    </row>
    <row r="107" spans="1:19" x14ac:dyDescent="0.3">
      <c r="A107" t="s">
        <v>124</v>
      </c>
      <c r="B107" s="1">
        <v>529.04</v>
      </c>
      <c r="C107" s="1">
        <v>78</v>
      </c>
      <c r="D107" s="1">
        <v>2.5</v>
      </c>
      <c r="E107" s="1">
        <v>0.5</v>
      </c>
      <c r="F107" s="1">
        <v>350.8</v>
      </c>
      <c r="G107" s="1">
        <v>60</v>
      </c>
      <c r="H107" s="1">
        <v>11.5</v>
      </c>
      <c r="I107" s="1">
        <v>0.4</v>
      </c>
      <c r="J107" s="1">
        <v>50.04</v>
      </c>
      <c r="K107" s="1">
        <v>3</v>
      </c>
      <c r="L107" s="1">
        <v>0.625</v>
      </c>
      <c r="M107" s="1">
        <v>2.1399999999999999E-2</v>
      </c>
      <c r="N107" s="1">
        <v>32</v>
      </c>
      <c r="O107" s="1">
        <v>3.8</v>
      </c>
      <c r="P107" s="1">
        <v>30</v>
      </c>
      <c r="Q107" s="1">
        <v>0.5</v>
      </c>
      <c r="R107" s="1">
        <v>325</v>
      </c>
      <c r="S107" s="1">
        <v>550</v>
      </c>
    </row>
    <row r="108" spans="1:19" x14ac:dyDescent="0.3">
      <c r="A108" t="s">
        <v>125</v>
      </c>
      <c r="B108" s="1">
        <v>525</v>
      </c>
      <c r="C108" s="1">
        <v>90</v>
      </c>
      <c r="D108" s="1">
        <v>7</v>
      </c>
      <c r="E108" s="1">
        <v>0.65</v>
      </c>
      <c r="F108" s="1">
        <v>468</v>
      </c>
      <c r="G108" s="1">
        <v>28.5</v>
      </c>
      <c r="H108" s="1">
        <v>8</v>
      </c>
      <c r="I108" s="1">
        <v>0.8</v>
      </c>
      <c r="J108" s="1">
        <v>58</v>
      </c>
      <c r="K108" s="1">
        <v>2.7</v>
      </c>
      <c r="L108" s="1">
        <v>0.625</v>
      </c>
      <c r="M108" s="1">
        <v>2.1100000000000001E-2</v>
      </c>
      <c r="N108" s="1">
        <v>22.72</v>
      </c>
      <c r="O108" s="1">
        <v>4</v>
      </c>
      <c r="P108" s="1">
        <v>30</v>
      </c>
      <c r="Q108" s="1">
        <v>0.5</v>
      </c>
      <c r="R108" s="1">
        <v>335</v>
      </c>
      <c r="S108" s="1">
        <v>550</v>
      </c>
    </row>
    <row r="109" spans="1:19" x14ac:dyDescent="0.3">
      <c r="A109" t="s">
        <v>126</v>
      </c>
      <c r="B109" s="1">
        <v>523</v>
      </c>
      <c r="C109" s="1">
        <v>90</v>
      </c>
      <c r="D109" s="1">
        <v>6.5</v>
      </c>
      <c r="E109" s="1">
        <v>0.6</v>
      </c>
      <c r="F109" s="1">
        <v>480</v>
      </c>
      <c r="G109" s="1">
        <v>30</v>
      </c>
      <c r="H109" s="1">
        <v>8</v>
      </c>
      <c r="I109" s="1">
        <v>0.8</v>
      </c>
      <c r="J109" s="1">
        <v>53.872</v>
      </c>
      <c r="K109" s="1">
        <v>2.9</v>
      </c>
      <c r="L109" s="1">
        <v>0.625</v>
      </c>
      <c r="M109" s="1">
        <v>0.02</v>
      </c>
      <c r="N109" s="1">
        <v>24.712</v>
      </c>
      <c r="O109" s="1">
        <v>3.4</v>
      </c>
      <c r="P109" s="1">
        <v>30</v>
      </c>
      <c r="Q109" s="1">
        <v>0.5</v>
      </c>
      <c r="R109" s="1">
        <v>330</v>
      </c>
      <c r="S109" s="1">
        <v>550</v>
      </c>
    </row>
    <row r="110" spans="1:19" x14ac:dyDescent="0.3">
      <c r="A110" t="s">
        <v>127</v>
      </c>
      <c r="B110" s="1">
        <v>540</v>
      </c>
      <c r="C110" s="1">
        <v>102</v>
      </c>
      <c r="D110" s="1">
        <v>6.5</v>
      </c>
      <c r="E110" s="1">
        <v>0.55000000000000004</v>
      </c>
      <c r="F110" s="1">
        <v>325</v>
      </c>
      <c r="G110" s="1">
        <v>40</v>
      </c>
      <c r="H110" s="1">
        <v>8</v>
      </c>
      <c r="I110" s="1">
        <v>1</v>
      </c>
      <c r="J110" s="1">
        <v>56</v>
      </c>
      <c r="K110" s="1">
        <v>3.2</v>
      </c>
      <c r="L110" s="1">
        <v>0.65800000000000003</v>
      </c>
      <c r="M110" s="1">
        <v>2.5000000000000001E-2</v>
      </c>
      <c r="N110" s="1">
        <v>47</v>
      </c>
      <c r="O110" s="1">
        <v>3.5</v>
      </c>
      <c r="P110" s="1">
        <v>32.1</v>
      </c>
      <c r="Q110" s="1">
        <v>1.25</v>
      </c>
      <c r="R110" s="1">
        <v>335</v>
      </c>
      <c r="S110" s="1">
        <v>175</v>
      </c>
    </row>
    <row r="111" spans="1:19" x14ac:dyDescent="0.3">
      <c r="A111" t="s">
        <v>128</v>
      </c>
      <c r="B111" s="1">
        <v>532</v>
      </c>
      <c r="C111" s="1">
        <v>90</v>
      </c>
      <c r="D111" s="1">
        <v>7</v>
      </c>
      <c r="E111" s="1">
        <v>0.7</v>
      </c>
      <c r="F111" s="1">
        <v>425</v>
      </c>
      <c r="G111" s="1">
        <v>30</v>
      </c>
      <c r="H111" s="1">
        <v>9.3350000000000009</v>
      </c>
      <c r="I111" s="1">
        <v>0.85</v>
      </c>
      <c r="J111" s="1">
        <v>58</v>
      </c>
      <c r="K111" s="1">
        <v>3.3</v>
      </c>
      <c r="L111" s="1">
        <v>0.625</v>
      </c>
      <c r="M111" s="1">
        <v>1.3599999999999999E-2</v>
      </c>
      <c r="N111" s="1">
        <v>20</v>
      </c>
      <c r="O111" s="1">
        <v>3.5</v>
      </c>
      <c r="P111" s="1">
        <v>30</v>
      </c>
      <c r="Q111" s="1">
        <v>0.5</v>
      </c>
      <c r="R111" s="1">
        <v>335</v>
      </c>
      <c r="S111" s="1">
        <v>525</v>
      </c>
    </row>
    <row r="112" spans="1:19" x14ac:dyDescent="0.3">
      <c r="A112" t="s">
        <v>129</v>
      </c>
      <c r="B112" s="1">
        <v>588</v>
      </c>
      <c r="C112" s="1">
        <v>95</v>
      </c>
      <c r="D112" s="1">
        <v>8.5</v>
      </c>
      <c r="E112" s="1">
        <v>0.75</v>
      </c>
      <c r="F112" s="1">
        <v>377.2</v>
      </c>
      <c r="G112" s="1">
        <v>37</v>
      </c>
      <c r="H112" s="1">
        <v>7.6</v>
      </c>
      <c r="I112" s="1">
        <v>0.8</v>
      </c>
      <c r="J112" s="1">
        <v>68</v>
      </c>
      <c r="K112" s="1">
        <v>3.1</v>
      </c>
      <c r="L112" s="1">
        <v>0.625</v>
      </c>
      <c r="M112" s="1">
        <v>2.9000000000000001E-2</v>
      </c>
      <c r="N112" s="1">
        <v>30</v>
      </c>
      <c r="O112" s="1">
        <v>3.5</v>
      </c>
      <c r="P112" s="1">
        <v>39</v>
      </c>
      <c r="Q112" s="1">
        <v>1.25</v>
      </c>
      <c r="R112" s="1">
        <v>335</v>
      </c>
      <c r="S112" s="1">
        <v>125</v>
      </c>
    </row>
    <row r="113" spans="1:19" x14ac:dyDescent="0.3">
      <c r="A113" t="s">
        <v>130</v>
      </c>
      <c r="B113" s="1">
        <v>575</v>
      </c>
      <c r="C113" s="1">
        <v>90</v>
      </c>
      <c r="D113" s="1">
        <v>6</v>
      </c>
      <c r="E113" s="1">
        <v>0.5</v>
      </c>
      <c r="F113" s="1">
        <v>300</v>
      </c>
      <c r="G113" s="1">
        <v>60</v>
      </c>
      <c r="H113" s="1">
        <v>8.5</v>
      </c>
      <c r="I113" s="1">
        <v>0.8</v>
      </c>
      <c r="J113" s="1">
        <v>55</v>
      </c>
      <c r="K113" s="1">
        <v>3.5</v>
      </c>
      <c r="L113" s="1">
        <v>0.625</v>
      </c>
      <c r="M113" s="1">
        <v>0.02</v>
      </c>
      <c r="N113" s="1">
        <v>40</v>
      </c>
      <c r="O113" s="1">
        <v>3.4</v>
      </c>
      <c r="P113" s="1">
        <v>32.1</v>
      </c>
      <c r="Q113" s="1">
        <v>1.25</v>
      </c>
      <c r="R113" s="1">
        <v>340</v>
      </c>
      <c r="S113" s="1">
        <v>150</v>
      </c>
    </row>
    <row r="114" spans="1:19" x14ac:dyDescent="0.3">
      <c r="A114" t="s">
        <v>131</v>
      </c>
      <c r="B114" s="1">
        <v>528</v>
      </c>
      <c r="C114" s="1">
        <v>90</v>
      </c>
      <c r="D114" s="1">
        <v>5.5</v>
      </c>
      <c r="E114" s="1">
        <v>0.65</v>
      </c>
      <c r="F114" s="1">
        <v>334</v>
      </c>
      <c r="G114" s="1">
        <v>20</v>
      </c>
      <c r="H114" s="1">
        <v>9.6</v>
      </c>
      <c r="I114" s="1">
        <v>0.45</v>
      </c>
      <c r="J114" s="1">
        <v>54</v>
      </c>
      <c r="K114" s="1">
        <v>3</v>
      </c>
      <c r="L114" s="1">
        <v>0.69</v>
      </c>
      <c r="M114" s="1">
        <v>3.3799999999999997E-2</v>
      </c>
      <c r="N114" s="1">
        <v>24.3</v>
      </c>
      <c r="O114" s="1">
        <v>3.75</v>
      </c>
      <c r="P114" s="1">
        <v>30</v>
      </c>
      <c r="Q114" s="1">
        <v>0.5</v>
      </c>
      <c r="R114" s="1">
        <v>330</v>
      </c>
      <c r="S114" s="1">
        <v>500</v>
      </c>
    </row>
    <row r="115" spans="1:19" x14ac:dyDescent="0.3">
      <c r="A115" t="s">
        <v>132</v>
      </c>
      <c r="B115" s="1">
        <v>560.52</v>
      </c>
      <c r="C115" s="1">
        <v>93</v>
      </c>
      <c r="D115" s="1">
        <v>7</v>
      </c>
      <c r="E115" s="1">
        <v>0.55000000000000004</v>
      </c>
      <c r="F115" s="1">
        <v>273.92</v>
      </c>
      <c r="G115" s="1">
        <v>44</v>
      </c>
      <c r="H115" s="1">
        <v>6</v>
      </c>
      <c r="I115" s="1">
        <v>0.8</v>
      </c>
      <c r="J115" s="1">
        <v>56</v>
      </c>
      <c r="K115" s="1">
        <v>2.2000000000000002</v>
      </c>
      <c r="L115" s="1">
        <v>0.625</v>
      </c>
      <c r="M115" s="1">
        <v>3.5000000000000003E-2</v>
      </c>
      <c r="N115" s="1">
        <v>28</v>
      </c>
      <c r="O115" s="1">
        <v>0</v>
      </c>
      <c r="P115" s="1">
        <v>30</v>
      </c>
      <c r="Q115" s="1">
        <v>0.5</v>
      </c>
      <c r="R115" s="1">
        <v>335</v>
      </c>
      <c r="S115" s="1">
        <v>450</v>
      </c>
    </row>
    <row r="116" spans="1:19" x14ac:dyDescent="0.3">
      <c r="A116" t="s">
        <v>133</v>
      </c>
      <c r="B116" s="1">
        <v>559</v>
      </c>
      <c r="C116" s="1">
        <v>88</v>
      </c>
      <c r="D116" s="1">
        <v>3.75</v>
      </c>
      <c r="E116" s="1">
        <v>0.65</v>
      </c>
      <c r="F116" s="1">
        <v>246.76</v>
      </c>
      <c r="G116" s="1">
        <v>32</v>
      </c>
      <c r="H116" s="1">
        <v>7.2060000000000004</v>
      </c>
      <c r="I116" s="1">
        <v>0.45</v>
      </c>
      <c r="J116" s="1">
        <v>61</v>
      </c>
      <c r="K116" s="1">
        <v>3.11</v>
      </c>
      <c r="L116" s="1">
        <v>0.65600000000000003</v>
      </c>
      <c r="M116" s="1">
        <v>1.4999999999999999E-2</v>
      </c>
      <c r="N116" s="1">
        <v>26</v>
      </c>
      <c r="O116" s="1">
        <v>3</v>
      </c>
      <c r="P116" s="1">
        <v>30</v>
      </c>
      <c r="Q116" s="1">
        <v>0.5</v>
      </c>
      <c r="R116" s="1">
        <v>325</v>
      </c>
      <c r="S116" s="1">
        <v>525</v>
      </c>
    </row>
    <row r="117" spans="1:19" x14ac:dyDescent="0.3">
      <c r="A117" t="s">
        <v>134</v>
      </c>
      <c r="B117" s="1">
        <v>616.28</v>
      </c>
      <c r="C117" s="1">
        <v>96</v>
      </c>
      <c r="D117" s="1">
        <v>6</v>
      </c>
      <c r="E117" s="1">
        <v>0.75</v>
      </c>
      <c r="F117" s="1">
        <v>281.60000000000002</v>
      </c>
      <c r="G117" s="1">
        <v>45</v>
      </c>
      <c r="H117" s="1">
        <v>7.508</v>
      </c>
      <c r="I117" s="1">
        <v>0.6</v>
      </c>
      <c r="J117" s="1">
        <v>68</v>
      </c>
      <c r="K117" s="1">
        <v>3</v>
      </c>
      <c r="L117" s="1">
        <v>0.67</v>
      </c>
      <c r="M117" s="1">
        <v>2.9000000000000001E-2</v>
      </c>
      <c r="N117" s="1">
        <v>37</v>
      </c>
      <c r="O117" s="1">
        <v>2.7</v>
      </c>
      <c r="P117" s="1">
        <v>32.1</v>
      </c>
      <c r="Q117" s="1">
        <v>1.25</v>
      </c>
      <c r="R117" s="1">
        <v>350</v>
      </c>
      <c r="S117" s="1">
        <v>175</v>
      </c>
    </row>
    <row r="118" spans="1:19" x14ac:dyDescent="0.3">
      <c r="A118" t="s">
        <v>135</v>
      </c>
      <c r="B118" s="1">
        <v>625.64</v>
      </c>
      <c r="C118" s="1">
        <v>98</v>
      </c>
      <c r="D118" s="1">
        <v>8.5</v>
      </c>
      <c r="E118" s="1">
        <v>0.9</v>
      </c>
      <c r="F118" s="1">
        <v>100</v>
      </c>
      <c r="G118" s="1">
        <v>0</v>
      </c>
      <c r="H118" s="1">
        <v>0</v>
      </c>
      <c r="I118" s="1">
        <v>0</v>
      </c>
      <c r="J118" s="1">
        <v>69</v>
      </c>
      <c r="K118" s="1">
        <v>3.7</v>
      </c>
      <c r="L118" s="1">
        <v>0.67</v>
      </c>
      <c r="M118" s="1">
        <v>2.9000000000000001E-2</v>
      </c>
      <c r="N118" s="1">
        <v>33</v>
      </c>
      <c r="O118" s="1">
        <v>3.1</v>
      </c>
      <c r="P118" s="1">
        <v>32.1</v>
      </c>
      <c r="Q118" s="1">
        <v>1.25</v>
      </c>
      <c r="R118" s="1">
        <v>345</v>
      </c>
      <c r="S118" s="1">
        <v>125</v>
      </c>
    </row>
    <row r="119" spans="1:19" x14ac:dyDescent="0.3">
      <c r="A119" t="s">
        <v>136</v>
      </c>
      <c r="B119" s="1">
        <v>534</v>
      </c>
      <c r="C119" s="1">
        <v>94</v>
      </c>
      <c r="D119" s="1">
        <v>5.5</v>
      </c>
      <c r="E119" s="1">
        <v>0.6</v>
      </c>
      <c r="F119" s="1">
        <v>333</v>
      </c>
      <c r="G119" s="1">
        <v>19</v>
      </c>
      <c r="H119" s="1">
        <v>8</v>
      </c>
      <c r="I119" s="1">
        <v>0.8</v>
      </c>
      <c r="J119" s="1">
        <v>49.954000000000001</v>
      </c>
      <c r="K119" s="1">
        <v>3.3</v>
      </c>
      <c r="L119" s="1">
        <v>0.65100000000000002</v>
      </c>
      <c r="M119" s="1">
        <v>3.2199999999999999E-2</v>
      </c>
      <c r="N119" s="1">
        <v>20.542000000000002</v>
      </c>
      <c r="O119" s="1">
        <v>3.15</v>
      </c>
      <c r="P119" s="1">
        <v>30</v>
      </c>
      <c r="Q119" s="1">
        <v>0.5</v>
      </c>
      <c r="R119" s="1">
        <v>335</v>
      </c>
      <c r="S119" s="1">
        <v>525</v>
      </c>
    </row>
    <row r="120" spans="1:19" x14ac:dyDescent="0.3">
      <c r="A120" t="s">
        <v>137</v>
      </c>
      <c r="B120" s="1">
        <v>582</v>
      </c>
      <c r="C120" s="1">
        <v>84</v>
      </c>
      <c r="D120" s="1">
        <v>3.75</v>
      </c>
      <c r="E120" s="1">
        <v>0.6</v>
      </c>
      <c r="F120" s="1">
        <v>287.2</v>
      </c>
      <c r="G120" s="1">
        <v>40</v>
      </c>
      <c r="H120" s="1">
        <v>7.2560000000000002</v>
      </c>
      <c r="I120" s="1">
        <v>0.45</v>
      </c>
      <c r="J120" s="1">
        <v>59</v>
      </c>
      <c r="K120" s="1">
        <v>3.11</v>
      </c>
      <c r="L120" s="1">
        <v>0.67900000000000005</v>
      </c>
      <c r="M120" s="1">
        <v>3.3799999999999997E-2</v>
      </c>
      <c r="N120" s="1">
        <v>27</v>
      </c>
      <c r="O120" s="1">
        <v>3</v>
      </c>
      <c r="P120" s="1">
        <v>30</v>
      </c>
      <c r="Q120" s="1">
        <v>0.5</v>
      </c>
      <c r="R120" s="1">
        <v>330</v>
      </c>
      <c r="S120" s="1">
        <v>550</v>
      </c>
    </row>
    <row r="121" spans="1:19" x14ac:dyDescent="0.3">
      <c r="A121" t="s">
        <v>138</v>
      </c>
      <c r="B121" s="1">
        <v>593.32000000000005</v>
      </c>
      <c r="C121" s="1">
        <v>99</v>
      </c>
      <c r="D121" s="1">
        <v>6</v>
      </c>
      <c r="E121" s="1">
        <v>0.75</v>
      </c>
      <c r="F121" s="1">
        <v>270.39999999999998</v>
      </c>
      <c r="G121" s="1">
        <v>30</v>
      </c>
      <c r="H121" s="1">
        <v>7.5060000000000002</v>
      </c>
      <c r="I121" s="1">
        <v>0.45</v>
      </c>
      <c r="J121" s="1">
        <v>66</v>
      </c>
      <c r="K121" s="1">
        <v>5</v>
      </c>
      <c r="L121" s="1">
        <v>0.65800000000000003</v>
      </c>
      <c r="M121" s="1">
        <v>2.6700000000000002E-2</v>
      </c>
      <c r="N121" s="1">
        <v>34</v>
      </c>
      <c r="O121" s="1">
        <v>4</v>
      </c>
      <c r="P121" s="1">
        <v>32.1</v>
      </c>
      <c r="Q121" s="1">
        <v>1.25</v>
      </c>
      <c r="R121" s="1">
        <v>345</v>
      </c>
      <c r="S121" s="1">
        <v>125</v>
      </c>
    </row>
    <row r="122" spans="1:19" x14ac:dyDescent="0.3">
      <c r="A122" t="s">
        <v>139</v>
      </c>
      <c r="B122" s="1">
        <v>585</v>
      </c>
      <c r="C122" s="1">
        <v>88</v>
      </c>
      <c r="D122" s="1">
        <v>7.5</v>
      </c>
      <c r="E122" s="1">
        <v>0.7</v>
      </c>
      <c r="F122" s="1">
        <v>300</v>
      </c>
      <c r="G122" s="1">
        <v>45</v>
      </c>
      <c r="H122" s="1">
        <v>7.25</v>
      </c>
      <c r="I122" s="1">
        <v>0.6</v>
      </c>
      <c r="J122" s="1">
        <v>63</v>
      </c>
      <c r="K122" s="1">
        <v>4</v>
      </c>
      <c r="L122" s="1">
        <v>0.625</v>
      </c>
      <c r="M122" s="1">
        <v>3.7499999999999999E-2</v>
      </c>
      <c r="N122" s="1">
        <v>39</v>
      </c>
      <c r="O122" s="1">
        <v>4.25</v>
      </c>
      <c r="P122" s="1">
        <v>32.1</v>
      </c>
      <c r="Q122" s="1">
        <v>1.25</v>
      </c>
      <c r="R122" s="1">
        <v>330</v>
      </c>
      <c r="S122" s="1">
        <v>350</v>
      </c>
    </row>
    <row r="123" spans="1:19" x14ac:dyDescent="0.3">
      <c r="A123" t="s">
        <v>140</v>
      </c>
      <c r="B123" s="1">
        <v>499</v>
      </c>
      <c r="C123" s="1">
        <v>89</v>
      </c>
      <c r="D123" s="1">
        <v>3.5</v>
      </c>
      <c r="E123" s="1">
        <v>0.55000000000000004</v>
      </c>
      <c r="F123" s="1">
        <v>360.48</v>
      </c>
      <c r="G123" s="1">
        <v>33</v>
      </c>
      <c r="H123" s="1">
        <v>7.34</v>
      </c>
      <c r="I123" s="1">
        <v>0.8</v>
      </c>
      <c r="J123" s="1">
        <v>59</v>
      </c>
      <c r="K123" s="1">
        <v>3.11</v>
      </c>
      <c r="L123" s="1">
        <v>0.65800000000000003</v>
      </c>
      <c r="M123" s="1">
        <v>0.03</v>
      </c>
      <c r="N123" s="1">
        <v>27</v>
      </c>
      <c r="O123" s="1">
        <v>3.4</v>
      </c>
      <c r="P123" s="1">
        <v>30</v>
      </c>
      <c r="Q123" s="1">
        <v>0.5</v>
      </c>
      <c r="R123" s="1">
        <v>330</v>
      </c>
      <c r="S123" s="1">
        <v>575</v>
      </c>
    </row>
    <row r="124" spans="1:19" x14ac:dyDescent="0.3">
      <c r="A124" t="s">
        <v>141</v>
      </c>
      <c r="B124" s="1">
        <v>515</v>
      </c>
      <c r="C124" s="1">
        <v>89</v>
      </c>
      <c r="D124" s="1">
        <v>3.5</v>
      </c>
      <c r="E124" s="1">
        <v>0.55000000000000004</v>
      </c>
      <c r="F124" s="1">
        <v>231.8</v>
      </c>
      <c r="G124" s="1">
        <v>35</v>
      </c>
      <c r="H124" s="1">
        <v>6.9720000000000004</v>
      </c>
      <c r="I124" s="1">
        <v>0.4</v>
      </c>
      <c r="J124" s="1">
        <v>60</v>
      </c>
      <c r="K124" s="1">
        <v>2.36</v>
      </c>
      <c r="L124" s="1">
        <v>0.65800000000000003</v>
      </c>
      <c r="M124" s="1">
        <v>3.3000000000000002E-2</v>
      </c>
      <c r="N124" s="1">
        <v>23</v>
      </c>
      <c r="O124" s="1">
        <v>3.4</v>
      </c>
      <c r="P124" s="1">
        <v>30</v>
      </c>
      <c r="Q124" s="1">
        <v>0.5</v>
      </c>
      <c r="R124" s="1">
        <v>330</v>
      </c>
      <c r="S124" s="1">
        <v>550</v>
      </c>
    </row>
    <row r="125" spans="1:19" x14ac:dyDescent="0.3">
      <c r="A125" t="s">
        <v>142</v>
      </c>
      <c r="B125" s="1">
        <v>505</v>
      </c>
      <c r="C125" s="1">
        <v>94</v>
      </c>
      <c r="D125" s="1">
        <v>6.5</v>
      </c>
      <c r="E125" s="1">
        <v>0.6</v>
      </c>
      <c r="F125" s="1">
        <v>490</v>
      </c>
      <c r="G125" s="1">
        <v>26</v>
      </c>
      <c r="H125" s="1">
        <v>8</v>
      </c>
      <c r="I125" s="1">
        <v>0.8</v>
      </c>
      <c r="J125" s="1">
        <v>50.71</v>
      </c>
      <c r="K125" s="1">
        <v>2.625</v>
      </c>
      <c r="L125" s="1">
        <v>0.625</v>
      </c>
      <c r="M125" s="1">
        <v>2.24E-2</v>
      </c>
      <c r="N125" s="1">
        <v>22.55</v>
      </c>
      <c r="O125" s="1">
        <v>3.75</v>
      </c>
      <c r="P125" s="1">
        <v>30</v>
      </c>
      <c r="Q125" s="1">
        <v>0.5</v>
      </c>
      <c r="R125" s="1">
        <v>340</v>
      </c>
      <c r="S125" s="1">
        <v>550</v>
      </c>
    </row>
    <row r="126" spans="1:19" x14ac:dyDescent="0.3">
      <c r="A126" t="s">
        <v>143</v>
      </c>
      <c r="B126" s="1">
        <v>520</v>
      </c>
      <c r="C126" s="1">
        <v>88</v>
      </c>
      <c r="D126" s="1">
        <v>5.5</v>
      </c>
      <c r="E126" s="1">
        <v>0.55000000000000004</v>
      </c>
      <c r="F126" s="1">
        <v>469</v>
      </c>
      <c r="G126" s="1">
        <v>21</v>
      </c>
      <c r="H126" s="1">
        <v>8</v>
      </c>
      <c r="I126" s="1">
        <v>0.8</v>
      </c>
      <c r="J126" s="1">
        <v>54.937899999999999</v>
      </c>
      <c r="K126" s="1">
        <v>3.1415999999999999</v>
      </c>
      <c r="L126" s="1">
        <v>0.625</v>
      </c>
      <c r="M126" s="1">
        <v>1.3599999999999999E-2</v>
      </c>
      <c r="N126" s="1">
        <v>21.88</v>
      </c>
      <c r="O126" s="1">
        <v>3.5</v>
      </c>
      <c r="P126" s="1">
        <v>30</v>
      </c>
      <c r="Q126" s="1">
        <v>0.5</v>
      </c>
      <c r="R126" s="1">
        <v>340</v>
      </c>
      <c r="S126" s="1">
        <v>525</v>
      </c>
    </row>
    <row r="127" spans="1:19" x14ac:dyDescent="0.3">
      <c r="A127" t="s">
        <v>144</v>
      </c>
      <c r="B127" s="1">
        <v>585</v>
      </c>
      <c r="C127" s="1">
        <v>85</v>
      </c>
      <c r="D127" s="1">
        <v>10</v>
      </c>
      <c r="E127" s="1">
        <v>1</v>
      </c>
      <c r="F127" s="1">
        <v>295</v>
      </c>
      <c r="G127" s="1">
        <v>45</v>
      </c>
      <c r="H127" s="1">
        <v>8</v>
      </c>
      <c r="I127" s="1">
        <v>0.65</v>
      </c>
      <c r="J127" s="1">
        <v>64</v>
      </c>
      <c r="K127" s="1">
        <v>3.5</v>
      </c>
      <c r="L127" s="1">
        <v>0.64400000000000002</v>
      </c>
      <c r="M127" s="1">
        <v>2.5000000000000001E-2</v>
      </c>
      <c r="N127" s="1">
        <v>30</v>
      </c>
      <c r="O127" s="1">
        <v>4</v>
      </c>
      <c r="P127" s="1">
        <v>32.1</v>
      </c>
      <c r="Q127" s="1">
        <v>1.25</v>
      </c>
      <c r="R127" s="1">
        <v>340</v>
      </c>
      <c r="S127" s="1">
        <v>125</v>
      </c>
    </row>
    <row r="128" spans="1:19" x14ac:dyDescent="0.3">
      <c r="A128" t="s">
        <v>145</v>
      </c>
      <c r="B128" s="1">
        <v>528.04</v>
      </c>
      <c r="C128" s="1">
        <v>90</v>
      </c>
      <c r="D128" s="1">
        <v>8</v>
      </c>
      <c r="E128" s="1">
        <v>0.65</v>
      </c>
      <c r="F128" s="1">
        <v>405</v>
      </c>
      <c r="G128" s="1">
        <v>25</v>
      </c>
      <c r="H128" s="1">
        <v>8</v>
      </c>
      <c r="I128" s="1">
        <v>0.8</v>
      </c>
      <c r="J128" s="1">
        <v>52.04</v>
      </c>
      <c r="K128" s="1">
        <v>3</v>
      </c>
      <c r="L128" s="1">
        <v>0.65800000000000003</v>
      </c>
      <c r="M128" s="1">
        <v>2.1100000000000001E-2</v>
      </c>
      <c r="N128" s="1">
        <v>22.72</v>
      </c>
      <c r="O128" s="1">
        <v>4</v>
      </c>
      <c r="P128" s="1">
        <v>30</v>
      </c>
      <c r="Q128" s="1">
        <v>0.5</v>
      </c>
      <c r="R128" s="1">
        <v>335</v>
      </c>
      <c r="S128" s="1">
        <v>525</v>
      </c>
    </row>
    <row r="129" spans="1:19" x14ac:dyDescent="0.3">
      <c r="A129" t="s">
        <v>146</v>
      </c>
      <c r="B129" s="1">
        <v>537</v>
      </c>
      <c r="C129" s="1">
        <v>96</v>
      </c>
      <c r="D129" s="1">
        <v>7</v>
      </c>
      <c r="E129" s="1">
        <v>0.6</v>
      </c>
      <c r="F129" s="1">
        <v>2</v>
      </c>
      <c r="G129" s="1">
        <v>0</v>
      </c>
      <c r="H129" s="1">
        <v>0</v>
      </c>
      <c r="I129" s="1">
        <v>0</v>
      </c>
      <c r="J129" s="1">
        <v>55</v>
      </c>
      <c r="K129" s="1">
        <v>3</v>
      </c>
      <c r="L129" s="1">
        <v>0.65800000000000003</v>
      </c>
      <c r="M129" s="1">
        <v>0.02</v>
      </c>
      <c r="N129" s="1">
        <v>23</v>
      </c>
      <c r="O129" s="1">
        <v>3.3</v>
      </c>
      <c r="P129" s="1">
        <v>30</v>
      </c>
      <c r="Q129" s="1">
        <v>0.5</v>
      </c>
      <c r="R129" s="1">
        <v>330</v>
      </c>
      <c r="S129" s="1">
        <v>450</v>
      </c>
    </row>
    <row r="130" spans="1:19" x14ac:dyDescent="0.3">
      <c r="A130" t="s">
        <v>147</v>
      </c>
      <c r="B130" s="1">
        <v>584.48</v>
      </c>
      <c r="C130" s="1">
        <v>86</v>
      </c>
      <c r="D130" s="1">
        <v>8</v>
      </c>
      <c r="E130" s="1">
        <v>0.65</v>
      </c>
      <c r="F130" s="1">
        <v>270.39999999999998</v>
      </c>
      <c r="G130" s="1">
        <v>30</v>
      </c>
      <c r="H130" s="1">
        <v>8.0920000000000005</v>
      </c>
      <c r="I130" s="1">
        <v>0.65</v>
      </c>
      <c r="J130" s="1">
        <v>68</v>
      </c>
      <c r="K130" s="1">
        <v>3.3</v>
      </c>
      <c r="L130" s="1">
        <v>0.65800000000000003</v>
      </c>
      <c r="M130" s="1">
        <v>2.6700000000000002E-2</v>
      </c>
      <c r="N130" s="1">
        <v>35</v>
      </c>
      <c r="O130" s="1">
        <v>3.5</v>
      </c>
      <c r="P130" s="1">
        <v>32.1</v>
      </c>
      <c r="Q130" s="1">
        <v>1.25</v>
      </c>
      <c r="R130" s="1">
        <v>345</v>
      </c>
      <c r="S130" s="1">
        <v>125</v>
      </c>
    </row>
    <row r="131" spans="1:19" x14ac:dyDescent="0.3">
      <c r="A131" t="s">
        <v>148</v>
      </c>
      <c r="B131" s="1">
        <v>550</v>
      </c>
      <c r="C131" s="1">
        <v>85</v>
      </c>
      <c r="D131" s="1">
        <v>4</v>
      </c>
      <c r="E131" s="1">
        <v>0.75</v>
      </c>
      <c r="F131" s="1">
        <v>280</v>
      </c>
      <c r="G131" s="1">
        <v>35</v>
      </c>
      <c r="H131" s="1">
        <v>7.4660000000000002</v>
      </c>
      <c r="I131" s="1">
        <v>0.57499999999999996</v>
      </c>
      <c r="J131" s="1">
        <v>65</v>
      </c>
      <c r="K131" s="1">
        <v>3</v>
      </c>
      <c r="L131" s="1">
        <v>0.63800000000000001</v>
      </c>
      <c r="M131" s="1">
        <v>2.3E-2</v>
      </c>
      <c r="N131" s="1">
        <v>33</v>
      </c>
      <c r="O131" s="1">
        <v>3.2</v>
      </c>
      <c r="P131" s="1">
        <v>32.1</v>
      </c>
      <c r="Q131" s="1">
        <v>1.25</v>
      </c>
      <c r="R131" s="1">
        <v>335</v>
      </c>
      <c r="S131" s="1">
        <v>125</v>
      </c>
    </row>
    <row r="132" spans="1:19" x14ac:dyDescent="0.3">
      <c r="A132" t="s">
        <v>149</v>
      </c>
      <c r="B132" s="1">
        <v>577.79999999999995</v>
      </c>
      <c r="C132" s="1">
        <v>85</v>
      </c>
      <c r="D132" s="1">
        <v>6</v>
      </c>
      <c r="E132" s="1">
        <v>0.65</v>
      </c>
      <c r="F132" s="1">
        <v>265.83999999999997</v>
      </c>
      <c r="G132" s="1">
        <v>38</v>
      </c>
      <c r="H132" s="1">
        <v>8.0419999999999998</v>
      </c>
      <c r="I132" s="1">
        <v>0.65</v>
      </c>
      <c r="J132" s="1">
        <v>68</v>
      </c>
      <c r="K132" s="1">
        <v>4</v>
      </c>
      <c r="L132" s="1">
        <v>0.65800000000000003</v>
      </c>
      <c r="M132" s="1">
        <v>0.03</v>
      </c>
      <c r="N132" s="1">
        <v>34</v>
      </c>
      <c r="O132" s="1">
        <v>3.5</v>
      </c>
      <c r="P132" s="1">
        <v>32.1</v>
      </c>
      <c r="Q132" s="1">
        <v>1.25</v>
      </c>
      <c r="R132" s="1">
        <v>345</v>
      </c>
      <c r="S132" s="1">
        <v>175</v>
      </c>
    </row>
    <row r="133" spans="1:19" x14ac:dyDescent="0.3">
      <c r="A133" t="s">
        <v>150</v>
      </c>
      <c r="B133" s="1">
        <v>561</v>
      </c>
      <c r="C133" s="1">
        <v>86</v>
      </c>
      <c r="D133" s="1">
        <v>3.25</v>
      </c>
      <c r="E133" s="1">
        <v>0.75</v>
      </c>
      <c r="F133" s="1">
        <v>340</v>
      </c>
      <c r="G133" s="1">
        <v>40</v>
      </c>
      <c r="H133" s="1">
        <v>8.25</v>
      </c>
      <c r="I133" s="1">
        <v>0.75</v>
      </c>
      <c r="J133" s="1">
        <v>60</v>
      </c>
      <c r="K133" s="1">
        <v>2.9</v>
      </c>
      <c r="L133" s="1">
        <v>0.625</v>
      </c>
      <c r="M133" s="1">
        <v>3.3000000000000002E-2</v>
      </c>
      <c r="N133" s="1">
        <v>28</v>
      </c>
      <c r="O133" s="1">
        <v>3</v>
      </c>
      <c r="P133" s="1">
        <v>30</v>
      </c>
      <c r="Q133" s="1">
        <v>0.5</v>
      </c>
      <c r="R133" s="1">
        <v>325</v>
      </c>
      <c r="S133" s="1">
        <v>525</v>
      </c>
    </row>
    <row r="134" spans="1:19" x14ac:dyDescent="0.3">
      <c r="A134" t="s">
        <v>151</v>
      </c>
      <c r="B134" s="1">
        <v>526</v>
      </c>
      <c r="C134" s="1">
        <v>92</v>
      </c>
      <c r="D134" s="1">
        <v>5.5</v>
      </c>
      <c r="E134" s="1">
        <v>0.55000000000000004</v>
      </c>
      <c r="F134" s="1">
        <v>459</v>
      </c>
      <c r="G134" s="1">
        <v>22</v>
      </c>
      <c r="H134" s="1">
        <v>8</v>
      </c>
      <c r="I134" s="1">
        <v>0.8</v>
      </c>
      <c r="J134" s="1">
        <v>54.7</v>
      </c>
      <c r="K134" s="1">
        <v>3</v>
      </c>
      <c r="L134" s="1">
        <v>0.625</v>
      </c>
      <c r="M134" s="1">
        <v>1.3599999999999999E-2</v>
      </c>
      <c r="N134" s="1">
        <v>21.88</v>
      </c>
      <c r="O134" s="1">
        <v>3.5</v>
      </c>
      <c r="P134" s="1">
        <v>30</v>
      </c>
      <c r="Q134" s="1">
        <v>0.5</v>
      </c>
      <c r="R134" s="1">
        <v>340</v>
      </c>
      <c r="S134" s="1">
        <v>525</v>
      </c>
    </row>
    <row r="135" spans="1:19" x14ac:dyDescent="0.3">
      <c r="A135" t="s">
        <v>152</v>
      </c>
      <c r="B135" s="1">
        <v>570</v>
      </c>
      <c r="C135" s="1">
        <v>92</v>
      </c>
      <c r="D135" s="1">
        <v>8</v>
      </c>
      <c r="E135" s="1">
        <v>0.7</v>
      </c>
      <c r="F135" s="1">
        <v>273.8</v>
      </c>
      <c r="G135" s="1">
        <v>35</v>
      </c>
      <c r="H135" s="1">
        <v>7.2560000000000002</v>
      </c>
      <c r="I135" s="1">
        <v>0.45</v>
      </c>
      <c r="J135" s="1">
        <v>66</v>
      </c>
      <c r="K135" s="1">
        <v>3</v>
      </c>
      <c r="L135" s="1">
        <v>0.64500000000000002</v>
      </c>
      <c r="M135" s="1">
        <v>3.5000000000000003E-2</v>
      </c>
      <c r="N135" s="1">
        <v>35</v>
      </c>
      <c r="O135" s="1">
        <v>3.5</v>
      </c>
      <c r="P135" s="1">
        <v>32.1</v>
      </c>
      <c r="Q135" s="1">
        <v>1.25</v>
      </c>
      <c r="R135" s="1">
        <v>345</v>
      </c>
      <c r="S135" s="1">
        <v>175</v>
      </c>
    </row>
    <row r="136" spans="1:19" x14ac:dyDescent="0.3">
      <c r="A136" t="s">
        <v>153</v>
      </c>
      <c r="B136" s="1">
        <v>523</v>
      </c>
      <c r="C136" s="1">
        <v>87</v>
      </c>
      <c r="D136" s="1">
        <v>6.5</v>
      </c>
      <c r="E136" s="1">
        <v>0.9</v>
      </c>
      <c r="F136" s="1">
        <v>100</v>
      </c>
      <c r="G136" s="1">
        <v>0</v>
      </c>
      <c r="H136" s="1">
        <v>0</v>
      </c>
      <c r="I136" s="1">
        <v>0</v>
      </c>
      <c r="J136" s="1">
        <v>63</v>
      </c>
      <c r="K136" s="1">
        <v>3.2</v>
      </c>
      <c r="L136" s="1">
        <v>0.67</v>
      </c>
      <c r="M136" s="1">
        <v>2.5000000000000001E-2</v>
      </c>
      <c r="N136" s="1">
        <v>30</v>
      </c>
      <c r="O136" s="1">
        <v>3.4</v>
      </c>
      <c r="P136" s="1">
        <v>30</v>
      </c>
      <c r="Q136" s="1">
        <v>1.25</v>
      </c>
      <c r="R136" s="1">
        <v>345</v>
      </c>
      <c r="S136" s="1">
        <v>175</v>
      </c>
    </row>
    <row r="137" spans="1:19" x14ac:dyDescent="0.3">
      <c r="A137" t="s">
        <v>154</v>
      </c>
      <c r="B137" s="1">
        <v>580</v>
      </c>
      <c r="C137" s="1">
        <v>100</v>
      </c>
      <c r="D137" s="1">
        <v>8</v>
      </c>
      <c r="E137" s="1">
        <v>0.8</v>
      </c>
      <c r="F137" s="1">
        <v>300</v>
      </c>
      <c r="G137" s="1">
        <v>40</v>
      </c>
      <c r="H137" s="1">
        <v>7.5</v>
      </c>
      <c r="I137" s="1">
        <v>0.75</v>
      </c>
      <c r="J137" s="1">
        <v>62</v>
      </c>
      <c r="K137" s="1">
        <v>5</v>
      </c>
      <c r="L137" s="1">
        <v>0.625</v>
      </c>
      <c r="M137" s="1">
        <v>0.02</v>
      </c>
      <c r="N137" s="1">
        <v>39</v>
      </c>
      <c r="O137" s="1">
        <v>4</v>
      </c>
      <c r="P137" s="1">
        <v>32</v>
      </c>
      <c r="Q137" s="1">
        <v>1.25</v>
      </c>
      <c r="R137" s="1">
        <v>340</v>
      </c>
      <c r="S137" s="1">
        <v>175</v>
      </c>
    </row>
    <row r="138" spans="1:19" x14ac:dyDescent="0.3">
      <c r="A138" t="s">
        <v>155</v>
      </c>
      <c r="B138" s="1">
        <v>615</v>
      </c>
      <c r="C138" s="1">
        <v>95</v>
      </c>
      <c r="D138" s="1">
        <v>8</v>
      </c>
      <c r="E138" s="1">
        <v>0.5</v>
      </c>
      <c r="F138" s="1">
        <v>0</v>
      </c>
      <c r="G138" s="1">
        <v>0</v>
      </c>
      <c r="H138" s="1">
        <v>0</v>
      </c>
      <c r="I138" s="1">
        <v>0</v>
      </c>
      <c r="J138" s="1">
        <v>60</v>
      </c>
      <c r="K138" s="1">
        <v>3.4</v>
      </c>
      <c r="L138" s="1">
        <v>0.63800000000000001</v>
      </c>
      <c r="M138" s="1">
        <v>1.6E-2</v>
      </c>
      <c r="N138" s="1">
        <v>33</v>
      </c>
      <c r="O138" s="1">
        <v>3.5</v>
      </c>
      <c r="P138" s="1">
        <v>32</v>
      </c>
      <c r="Q138" s="1">
        <v>1.25</v>
      </c>
      <c r="R138" s="1">
        <v>340</v>
      </c>
      <c r="S138" s="1">
        <v>175</v>
      </c>
    </row>
    <row r="139" spans="1:19" x14ac:dyDescent="0.3">
      <c r="A139" t="s">
        <v>156</v>
      </c>
      <c r="B139" s="1">
        <v>584</v>
      </c>
      <c r="C139" s="1">
        <v>85</v>
      </c>
      <c r="D139" s="1">
        <v>7</v>
      </c>
      <c r="E139" s="1">
        <v>0.65</v>
      </c>
      <c r="F139" s="1">
        <v>200</v>
      </c>
      <c r="G139" s="1">
        <v>0</v>
      </c>
      <c r="H139" s="1">
        <v>50</v>
      </c>
      <c r="I139" s="1">
        <v>0</v>
      </c>
      <c r="J139" s="1">
        <v>63</v>
      </c>
      <c r="K139" s="1">
        <v>3.4</v>
      </c>
      <c r="L139" s="1">
        <v>0.65100000000000002</v>
      </c>
      <c r="M139" s="1">
        <v>2.1000000000000001E-2</v>
      </c>
      <c r="N139" s="1">
        <v>32</v>
      </c>
      <c r="O139" s="1">
        <v>3.5</v>
      </c>
      <c r="P139" s="1">
        <v>32.1</v>
      </c>
      <c r="Q139" s="1">
        <v>1.25</v>
      </c>
      <c r="R139" s="1">
        <v>345</v>
      </c>
      <c r="S139" s="1">
        <v>125</v>
      </c>
    </row>
    <row r="140" spans="1:19" x14ac:dyDescent="0.3">
      <c r="A140" t="s">
        <v>157</v>
      </c>
      <c r="B140" s="1">
        <v>536</v>
      </c>
      <c r="C140" s="1">
        <v>92</v>
      </c>
      <c r="D140" s="1">
        <v>6.5</v>
      </c>
      <c r="E140" s="1">
        <v>0.6</v>
      </c>
      <c r="F140" s="1">
        <v>480</v>
      </c>
      <c r="G140" s="1">
        <v>23.5</v>
      </c>
      <c r="H140" s="1">
        <v>8</v>
      </c>
      <c r="I140" s="1">
        <v>0.8</v>
      </c>
      <c r="J140" s="1">
        <v>54.207999999999998</v>
      </c>
      <c r="K140" s="1">
        <v>3.1</v>
      </c>
      <c r="L140" s="1">
        <v>0.65600000000000003</v>
      </c>
      <c r="M140" s="1">
        <v>0.02</v>
      </c>
      <c r="N140" s="1">
        <v>21.544</v>
      </c>
      <c r="O140" s="1">
        <v>3.3</v>
      </c>
      <c r="P140" s="1">
        <v>30</v>
      </c>
      <c r="Q140" s="1">
        <v>0.5</v>
      </c>
      <c r="R140" s="1">
        <v>325</v>
      </c>
      <c r="S140" s="1">
        <v>550</v>
      </c>
    </row>
    <row r="141" spans="1:19" x14ac:dyDescent="0.3">
      <c r="A141" t="s">
        <v>158</v>
      </c>
      <c r="B141" s="1">
        <v>504</v>
      </c>
      <c r="C141" s="1">
        <v>82</v>
      </c>
      <c r="D141" s="1">
        <v>5.5</v>
      </c>
      <c r="E141" s="1">
        <v>0.5</v>
      </c>
      <c r="F141" s="1">
        <v>452</v>
      </c>
      <c r="G141" s="1">
        <v>30</v>
      </c>
      <c r="H141" s="1">
        <v>11.335000000000001</v>
      </c>
      <c r="I141" s="1">
        <v>0.8</v>
      </c>
      <c r="J141" s="1">
        <v>51.64</v>
      </c>
      <c r="K141" s="1">
        <v>3</v>
      </c>
      <c r="L141" s="1">
        <v>0.625</v>
      </c>
      <c r="M141" s="1">
        <v>2.1299999999999999E-2</v>
      </c>
      <c r="N141" s="1">
        <v>24</v>
      </c>
      <c r="O141" s="1">
        <v>3.8</v>
      </c>
      <c r="P141" s="1">
        <v>30</v>
      </c>
      <c r="Q141" s="1">
        <v>0.5</v>
      </c>
      <c r="R141" s="1">
        <v>335</v>
      </c>
      <c r="S141" s="1">
        <v>550</v>
      </c>
    </row>
    <row r="142" spans="1:19" x14ac:dyDescent="0.3">
      <c r="A142" t="s">
        <v>159</v>
      </c>
      <c r="B142" s="1">
        <v>560</v>
      </c>
      <c r="C142" s="1">
        <v>92</v>
      </c>
      <c r="D142" s="1">
        <v>6.5</v>
      </c>
      <c r="E142" s="1">
        <v>0.6</v>
      </c>
      <c r="F142" s="1">
        <v>425</v>
      </c>
      <c r="G142" s="1">
        <v>25</v>
      </c>
      <c r="H142" s="1">
        <v>8</v>
      </c>
      <c r="I142" s="1">
        <v>0.65</v>
      </c>
      <c r="J142" s="1">
        <v>58</v>
      </c>
      <c r="K142" s="1">
        <v>3.3</v>
      </c>
      <c r="L142" s="1">
        <v>0.625</v>
      </c>
      <c r="M142" s="1">
        <v>2.5000000000000001E-2</v>
      </c>
      <c r="N142" s="1">
        <v>20.8</v>
      </c>
      <c r="O142" s="1">
        <v>3.5</v>
      </c>
      <c r="P142" s="1">
        <v>30</v>
      </c>
      <c r="Q142" s="1">
        <v>0.5</v>
      </c>
      <c r="R142" s="1">
        <v>340</v>
      </c>
      <c r="S142" s="1">
        <v>550</v>
      </c>
    </row>
    <row r="143" spans="1:19" x14ac:dyDescent="0.3">
      <c r="A143" t="s">
        <v>160</v>
      </c>
      <c r="B143" s="1">
        <v>504</v>
      </c>
      <c r="C143" s="1">
        <v>79</v>
      </c>
      <c r="D143" s="1">
        <v>5.5</v>
      </c>
      <c r="E143" s="1">
        <v>0.5</v>
      </c>
      <c r="F143" s="1">
        <v>418</v>
      </c>
      <c r="G143" s="1">
        <v>25</v>
      </c>
      <c r="H143" s="1">
        <v>15.335000000000001</v>
      </c>
      <c r="I143" s="1">
        <v>0.4</v>
      </c>
      <c r="J143" s="1">
        <v>53.375999999999998</v>
      </c>
      <c r="K143" s="1">
        <v>3.2</v>
      </c>
      <c r="L143" s="1">
        <v>0.625</v>
      </c>
      <c r="M143" s="1">
        <v>2.1100000000000001E-2</v>
      </c>
      <c r="N143" s="1">
        <v>29</v>
      </c>
      <c r="O143" s="1">
        <v>3</v>
      </c>
      <c r="P143" s="1">
        <v>30</v>
      </c>
      <c r="Q143" s="1">
        <v>0.5</v>
      </c>
      <c r="R143" s="1">
        <v>340</v>
      </c>
      <c r="S143" s="1">
        <v>575</v>
      </c>
    </row>
    <row r="144" spans="1:19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3">
      <c r="A146" t="s">
        <v>162</v>
      </c>
      <c r="B146" s="1">
        <f>AVERAGE(Table3[HP])</f>
        <v>553.84563380281691</v>
      </c>
      <c r="C146" s="1">
        <f>AVERAGE(Table3[HP per lvl])</f>
        <v>88.332746478873233</v>
      </c>
      <c r="D146" s="1">
        <f>AVERAGE(Table3[HP5])</f>
        <v>6.589788732394366</v>
      </c>
      <c r="E146" s="1">
        <f>AVERAGE(Table3[HP5 per lvl])</f>
        <v>0.65739436619718261</v>
      </c>
      <c r="F146" s="1">
        <f>AVERAGE(Table3[MP])</f>
        <v>307.86802816901405</v>
      </c>
      <c r="G146" s="1">
        <f>AVERAGE(Table3[MP per lvl])</f>
        <v>32.010563380281688</v>
      </c>
      <c r="H146" s="1">
        <f>AVERAGE(Table3[MP5])</f>
        <v>8.4186971830985922</v>
      </c>
      <c r="I146" s="1">
        <f>AVERAGE(Table3[MP5 per lvl])</f>
        <v>0.55510563380281697</v>
      </c>
      <c r="J146" s="1">
        <f>AVERAGE(Table3[AD])</f>
        <v>59.404207746478868</v>
      </c>
      <c r="K146" s="1">
        <f>AVERAGE(Table3[AD per lvl])</f>
        <v>3.2542718309859153</v>
      </c>
      <c r="L146" s="1">
        <f>AVERAGE(Table3[AS])</f>
        <v>0.64002112676056377</v>
      </c>
      <c r="M146" s="1">
        <f>AVERAGE(Table3[AS per lvl])</f>
        <v>2.4692746478873224E-2</v>
      </c>
      <c r="N146" s="1">
        <f>AVERAGE(Table3[AR])</f>
        <v>30.005267605633808</v>
      </c>
      <c r="O146" s="1">
        <f>AVERAGE(Table3[AR per lvl])</f>
        <v>3.4764084507042248</v>
      </c>
      <c r="P146" s="1">
        <f>AVERAGE(Table3[MR])</f>
        <v>31.04507042253519</v>
      </c>
      <c r="Q146" s="1">
        <f>AVERAGE(Table3[MR per lvl])</f>
        <v>0.88732394366197187</v>
      </c>
      <c r="R146" s="1">
        <f>AVERAGE(Table3[MS])</f>
        <v>336.3943661971831</v>
      </c>
      <c r="S146" s="1">
        <f>AVERAGE(Table3[Range])</f>
        <v>321.16197183098592</v>
      </c>
    </row>
    <row r="147" spans="1:19" x14ac:dyDescent="0.3">
      <c r="A147" t="s">
        <v>161</v>
      </c>
      <c r="B147" s="1">
        <v>602.36</v>
      </c>
      <c r="C147" s="1">
        <v>91.84</v>
      </c>
      <c r="D147" s="1">
        <v>7.8</v>
      </c>
      <c r="E147" s="1">
        <v>0.7</v>
      </c>
      <c r="F147" s="1">
        <v>267.43</v>
      </c>
      <c r="G147" s="1">
        <v>37</v>
      </c>
      <c r="H147" s="2">
        <v>7.1559999999999997</v>
      </c>
      <c r="I147" s="3">
        <v>0.4</v>
      </c>
      <c r="J147" s="3">
        <v>60.3</v>
      </c>
      <c r="K147" s="3">
        <v>3.3639999999999999</v>
      </c>
      <c r="L147" s="3">
        <v>0.64600000000000002</v>
      </c>
      <c r="M147" s="3">
        <v>2.7E-2</v>
      </c>
      <c r="N147" s="3">
        <v>40</v>
      </c>
      <c r="O147" s="1">
        <v>3.2</v>
      </c>
      <c r="P147" s="1">
        <v>32.1</v>
      </c>
      <c r="Q147" s="1">
        <v>1.25</v>
      </c>
      <c r="R147" s="1">
        <v>350</v>
      </c>
      <c r="S147" s="1">
        <v>125</v>
      </c>
    </row>
  </sheetData>
  <conditionalFormatting sqref="H147:K147">
    <cfRule type="iconSet" priority="37">
      <iconSet iconSet="3Arrows">
        <cfvo type="percent" val="0"/>
        <cfvo type="percent" val="33"/>
        <cfvo type="percent" val="67"/>
      </iconSet>
    </cfRule>
  </conditionalFormatting>
  <conditionalFormatting sqref="B147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C147">
    <cfRule type="iconSet" priority="35">
      <iconSet iconSet="3Arrows">
        <cfvo type="percent" val="0"/>
        <cfvo type="percent" val="33"/>
        <cfvo type="percent" val="67"/>
      </iconSet>
    </cfRule>
  </conditionalFormatting>
  <conditionalFormatting sqref="D147">
    <cfRule type="iconSet" priority="34">
      <iconSet iconSet="3Arrows">
        <cfvo type="percent" val="0"/>
        <cfvo type="percent" val="33"/>
        <cfvo type="percent" val="67"/>
      </iconSet>
    </cfRule>
  </conditionalFormatting>
  <conditionalFormatting sqref="E147">
    <cfRule type="iconSet" priority="33">
      <iconSet iconSet="3Arrows">
        <cfvo type="percent" val="0"/>
        <cfvo type="percent" val="33"/>
        <cfvo type="percent" val="67"/>
      </iconSet>
    </cfRule>
  </conditionalFormatting>
  <conditionalFormatting sqref="F147">
    <cfRule type="iconSet" priority="32">
      <iconSet iconSet="3Arrows">
        <cfvo type="percent" val="0"/>
        <cfvo type="percent" val="33"/>
        <cfvo type="percent" val="67"/>
      </iconSet>
    </cfRule>
  </conditionalFormatting>
  <conditionalFormatting sqref="G147">
    <cfRule type="iconSet" priority="31">
      <iconSet iconSet="3Arrows">
        <cfvo type="percent" val="0"/>
        <cfvo type="percent" val="33"/>
        <cfvo type="percent" val="67"/>
      </iconSet>
    </cfRule>
  </conditionalFormatting>
  <conditionalFormatting sqref="H147">
    <cfRule type="iconSet" priority="30">
      <iconSet iconSet="3Arrows">
        <cfvo type="percent" val="0"/>
        <cfvo type="percent" val="33"/>
        <cfvo type="percent" val="67"/>
      </iconSet>
    </cfRule>
  </conditionalFormatting>
  <conditionalFormatting sqref="I147">
    <cfRule type="iconSet" priority="29">
      <iconSet iconSet="3Arrows">
        <cfvo type="percent" val="0"/>
        <cfvo type="percent" val="33"/>
        <cfvo type="percent" val="67"/>
      </iconSet>
    </cfRule>
  </conditionalFormatting>
  <conditionalFormatting sqref="J147">
    <cfRule type="iconSet" priority="28">
      <iconSet iconSet="3Arrows">
        <cfvo type="percent" val="0"/>
        <cfvo type="percent" val="33"/>
        <cfvo type="percent" val="67"/>
      </iconSet>
    </cfRule>
  </conditionalFormatting>
  <conditionalFormatting sqref="K147">
    <cfRule type="iconSet" priority="27">
      <iconSet iconSet="3Arrows">
        <cfvo type="percent" val="0"/>
        <cfvo type="percent" val="33"/>
        <cfvo type="percent" val="67"/>
      </iconSet>
    </cfRule>
  </conditionalFormatting>
  <conditionalFormatting sqref="L147">
    <cfRule type="iconSet" priority="26">
      <iconSet iconSet="3Arrows">
        <cfvo type="percent" val="0"/>
        <cfvo type="percent" val="33"/>
        <cfvo type="percent" val="67"/>
      </iconSet>
    </cfRule>
  </conditionalFormatting>
  <conditionalFormatting sqref="M147">
    <cfRule type="iconSet" priority="25">
      <iconSet iconSet="3Arrows">
        <cfvo type="percent" val="0"/>
        <cfvo type="percent" val="33"/>
        <cfvo type="percent" val="67"/>
      </iconSet>
    </cfRule>
  </conditionalFormatting>
  <conditionalFormatting sqref="N147"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O147">
    <cfRule type="iconSet" priority="23">
      <iconSet iconSet="3Arrows">
        <cfvo type="percent" val="0"/>
        <cfvo type="percent" val="33"/>
        <cfvo type="percent" val="67"/>
      </iconSet>
    </cfRule>
  </conditionalFormatting>
  <conditionalFormatting sqref="P147">
    <cfRule type="iconSet" priority="22">
      <iconSet iconSet="3Arrows">
        <cfvo type="percent" val="0"/>
        <cfvo type="percent" val="33"/>
        <cfvo type="percent" val="67"/>
      </iconSet>
    </cfRule>
  </conditionalFormatting>
  <conditionalFormatting sqref="Q147">
    <cfRule type="iconSet" priority="21">
      <iconSet iconSet="3Arrows">
        <cfvo type="percent" val="0"/>
        <cfvo type="percent" val="33"/>
        <cfvo type="percent" val="67"/>
      </iconSet>
    </cfRule>
  </conditionalFormatting>
  <conditionalFormatting sqref="R147">
    <cfRule type="iconSet" priority="20">
      <iconSet iconSet="3Arrows">
        <cfvo type="percent" val="0"/>
        <cfvo type="percent" val="33"/>
        <cfvo type="percent" val="67"/>
      </iconSet>
    </cfRule>
  </conditionalFormatting>
  <conditionalFormatting sqref="S147">
    <cfRule type="iconSet" priority="19">
      <iconSet iconSet="3Arrows">
        <cfvo type="percent" val="0"/>
        <cfvo type="percent" val="33"/>
        <cfvo type="percent" val="67"/>
      </iconSet>
    </cfRule>
  </conditionalFormatting>
  <conditionalFormatting sqref="B146:B147">
    <cfRule type="iconSet" priority="18">
      <iconSet iconSet="3Arrows">
        <cfvo type="percent" val="0"/>
        <cfvo type="percent" val="33"/>
        <cfvo type="percent" val="67"/>
      </iconSet>
    </cfRule>
  </conditionalFormatting>
  <conditionalFormatting sqref="C146:C147">
    <cfRule type="iconSet" priority="17">
      <iconSet iconSet="3Arrows">
        <cfvo type="percent" val="0"/>
        <cfvo type="percent" val="33"/>
        <cfvo type="percent" val="67"/>
      </iconSet>
    </cfRule>
  </conditionalFormatting>
  <conditionalFormatting sqref="D146:D147">
    <cfRule type="iconSet" priority="16">
      <iconSet iconSet="3Arrows">
        <cfvo type="percent" val="0"/>
        <cfvo type="percent" val="33"/>
        <cfvo type="percent" val="67"/>
      </iconSet>
    </cfRule>
  </conditionalFormatting>
  <conditionalFormatting sqref="E146:E147">
    <cfRule type="iconSet" priority="15">
      <iconSet iconSet="3Arrows">
        <cfvo type="percent" val="0"/>
        <cfvo type="percent" val="33"/>
        <cfvo type="percent" val="67"/>
      </iconSet>
    </cfRule>
  </conditionalFormatting>
  <conditionalFormatting sqref="F146:F147"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G146:G147"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H146:H147"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I146:I147"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J146:J147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K146:K147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L146:L147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M146:M147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N146:N148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O146:O147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P146:P147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Q146:Q147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R146:R147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S146:S147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3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</row>
    <row r="2" spans="1:11" x14ac:dyDescent="0.3">
      <c r="A2" t="s">
        <v>19</v>
      </c>
      <c r="B2">
        <v>2020</v>
      </c>
      <c r="C2">
        <v>9.5</v>
      </c>
      <c r="D2">
        <v>0</v>
      </c>
      <c r="E2">
        <v>0</v>
      </c>
      <c r="F2">
        <v>150</v>
      </c>
      <c r="G2">
        <v>0.29294999999999999</v>
      </c>
      <c r="H2">
        <v>91.5</v>
      </c>
      <c r="I2">
        <v>54.6</v>
      </c>
      <c r="J2">
        <v>345</v>
      </c>
      <c r="K2">
        <v>175</v>
      </c>
    </row>
    <row r="3" spans="1:11" x14ac:dyDescent="0.3">
      <c r="A3" t="s">
        <v>20</v>
      </c>
      <c r="B3">
        <v>2182</v>
      </c>
      <c r="C3">
        <v>17.3</v>
      </c>
      <c r="D3">
        <v>868</v>
      </c>
      <c r="E3">
        <v>22.4</v>
      </c>
      <c r="F3">
        <v>107.04</v>
      </c>
      <c r="G3">
        <v>0.24048</v>
      </c>
      <c r="H3">
        <v>83.88</v>
      </c>
      <c r="I3">
        <v>39</v>
      </c>
      <c r="J3">
        <v>330</v>
      </c>
      <c r="K3">
        <v>550</v>
      </c>
    </row>
    <row r="4" spans="1:11" x14ac:dyDescent="0.3">
      <c r="A4" t="s">
        <v>21</v>
      </c>
      <c r="B4">
        <v>2080</v>
      </c>
      <c r="C4">
        <v>12.5</v>
      </c>
      <c r="D4">
        <v>200</v>
      </c>
      <c r="E4">
        <v>50</v>
      </c>
      <c r="F4">
        <v>121.8</v>
      </c>
      <c r="G4">
        <v>0.36</v>
      </c>
      <c r="H4">
        <v>86</v>
      </c>
      <c r="I4">
        <v>54.6</v>
      </c>
      <c r="J4">
        <v>345</v>
      </c>
      <c r="K4">
        <v>125</v>
      </c>
    </row>
    <row r="5" spans="1:11" x14ac:dyDescent="0.3">
      <c r="A5" t="s">
        <v>22</v>
      </c>
      <c r="B5">
        <v>2481.36</v>
      </c>
      <c r="C5">
        <v>23.8</v>
      </c>
      <c r="D5">
        <v>962.84</v>
      </c>
      <c r="E5">
        <v>22.9</v>
      </c>
      <c r="F5">
        <v>126.27160000000001</v>
      </c>
      <c r="G5">
        <v>0.23906250000000001</v>
      </c>
      <c r="H5">
        <v>107</v>
      </c>
      <c r="I5">
        <v>54.6</v>
      </c>
      <c r="J5">
        <v>330</v>
      </c>
      <c r="K5">
        <v>125</v>
      </c>
    </row>
    <row r="6" spans="1:11" x14ac:dyDescent="0.3">
      <c r="A6" t="s">
        <v>23</v>
      </c>
      <c r="B6">
        <v>2125.12</v>
      </c>
      <c r="C6">
        <v>24.3</v>
      </c>
      <c r="D6">
        <v>1007.2</v>
      </c>
      <c r="E6">
        <v>16.832000000000001</v>
      </c>
      <c r="F6">
        <v>121.78</v>
      </c>
      <c r="G6">
        <v>0.2503512</v>
      </c>
      <c r="H6">
        <v>101.4</v>
      </c>
      <c r="I6">
        <v>54.6</v>
      </c>
      <c r="J6">
        <v>335</v>
      </c>
      <c r="K6">
        <v>125</v>
      </c>
    </row>
    <row r="7" spans="1:11" x14ac:dyDescent="0.3">
      <c r="A7" t="s">
        <v>24</v>
      </c>
      <c r="B7">
        <v>1956</v>
      </c>
      <c r="C7">
        <v>15.4</v>
      </c>
      <c r="D7">
        <v>945</v>
      </c>
      <c r="E7">
        <v>22.4</v>
      </c>
      <c r="F7">
        <v>108.976</v>
      </c>
      <c r="G7">
        <v>0.189</v>
      </c>
      <c r="H7">
        <v>93.22</v>
      </c>
      <c r="I7">
        <v>39</v>
      </c>
      <c r="J7">
        <v>325</v>
      </c>
      <c r="K7">
        <v>600</v>
      </c>
    </row>
    <row r="8" spans="1:11" x14ac:dyDescent="0.3">
      <c r="A8" t="s">
        <v>25</v>
      </c>
      <c r="B8">
        <v>2108</v>
      </c>
      <c r="C8">
        <v>15.4</v>
      </c>
      <c r="D8">
        <v>868</v>
      </c>
      <c r="E8">
        <v>22.4</v>
      </c>
      <c r="F8">
        <v>97.66</v>
      </c>
      <c r="G8">
        <v>0.14173920000000001</v>
      </c>
      <c r="H8">
        <v>91.22</v>
      </c>
      <c r="I8">
        <v>39</v>
      </c>
      <c r="J8">
        <v>335</v>
      </c>
      <c r="K8">
        <v>625</v>
      </c>
    </row>
    <row r="9" spans="1:11" x14ac:dyDescent="0.3">
      <c r="A9" t="s">
        <v>26</v>
      </c>
      <c r="B9">
        <v>2069</v>
      </c>
      <c r="C9">
        <v>13.4</v>
      </c>
      <c r="D9">
        <v>856</v>
      </c>
      <c r="E9">
        <v>14.172000000000001</v>
      </c>
      <c r="F9">
        <v>114.28</v>
      </c>
      <c r="G9">
        <v>0.39440520000000001</v>
      </c>
      <c r="H9">
        <v>87.2</v>
      </c>
      <c r="I9">
        <v>39</v>
      </c>
      <c r="J9">
        <v>325</v>
      </c>
      <c r="K9">
        <v>600</v>
      </c>
    </row>
    <row r="10" spans="1:11" x14ac:dyDescent="0.3">
      <c r="A10" t="s">
        <v>27</v>
      </c>
      <c r="B10">
        <v>2166</v>
      </c>
      <c r="C10">
        <v>17.8</v>
      </c>
      <c r="D10">
        <v>1250</v>
      </c>
      <c r="E10">
        <v>20.399999999999999</v>
      </c>
      <c r="F10">
        <v>114.6</v>
      </c>
      <c r="G10">
        <v>0.153</v>
      </c>
      <c r="H10">
        <v>83.8</v>
      </c>
      <c r="I10">
        <v>39</v>
      </c>
      <c r="J10">
        <v>325</v>
      </c>
      <c r="K10">
        <v>550</v>
      </c>
    </row>
    <row r="11" spans="1:11" x14ac:dyDescent="0.3">
      <c r="A11" t="s">
        <v>28</v>
      </c>
      <c r="B11">
        <v>2208</v>
      </c>
      <c r="C11">
        <v>16.899999999999999</v>
      </c>
      <c r="D11">
        <v>816</v>
      </c>
      <c r="E11">
        <v>22.4</v>
      </c>
      <c r="F11">
        <v>102.4</v>
      </c>
      <c r="G11">
        <v>0.16875000000000001</v>
      </c>
      <c r="H11">
        <v>73.040000000000006</v>
      </c>
      <c r="I11">
        <v>39</v>
      </c>
      <c r="J11">
        <v>335</v>
      </c>
      <c r="K11">
        <v>525</v>
      </c>
    </row>
    <row r="12" spans="1:11" x14ac:dyDescent="0.3">
      <c r="A12" t="s">
        <v>29</v>
      </c>
      <c r="B12">
        <v>2137</v>
      </c>
      <c r="C12">
        <v>17.399999999999999</v>
      </c>
      <c r="D12">
        <v>1250</v>
      </c>
      <c r="E12">
        <v>14.1</v>
      </c>
      <c r="F12">
        <v>106</v>
      </c>
      <c r="G12">
        <v>0.22500000000000001</v>
      </c>
      <c r="H12">
        <v>106</v>
      </c>
      <c r="I12">
        <v>39</v>
      </c>
      <c r="J12">
        <v>330</v>
      </c>
      <c r="K12">
        <v>500</v>
      </c>
    </row>
    <row r="13" spans="1:11" x14ac:dyDescent="0.3">
      <c r="A13" t="s">
        <v>30</v>
      </c>
      <c r="B13">
        <v>2292.6</v>
      </c>
      <c r="C13">
        <v>22</v>
      </c>
      <c r="D13">
        <v>987.2</v>
      </c>
      <c r="E13">
        <v>22.9</v>
      </c>
      <c r="F13">
        <v>124.54</v>
      </c>
      <c r="G13">
        <v>0.12712499999999999</v>
      </c>
      <c r="H13">
        <v>116</v>
      </c>
      <c r="I13">
        <v>54.6</v>
      </c>
      <c r="J13">
        <v>325</v>
      </c>
      <c r="K13">
        <v>125</v>
      </c>
    </row>
    <row r="14" spans="1:11" x14ac:dyDescent="0.3">
      <c r="A14" t="s">
        <v>31</v>
      </c>
      <c r="B14">
        <v>2103.6799999999998</v>
      </c>
      <c r="C14">
        <v>15.4</v>
      </c>
      <c r="D14">
        <v>847</v>
      </c>
      <c r="E14">
        <v>21.465</v>
      </c>
      <c r="F14">
        <v>111.04</v>
      </c>
      <c r="G14">
        <v>0.153</v>
      </c>
      <c r="H14">
        <v>84.88</v>
      </c>
      <c r="I14">
        <v>39</v>
      </c>
      <c r="J14">
        <v>340</v>
      </c>
      <c r="K14">
        <v>550</v>
      </c>
    </row>
    <row r="15" spans="1:11" x14ac:dyDescent="0.3">
      <c r="A15" t="s">
        <v>32</v>
      </c>
      <c r="B15">
        <v>2106</v>
      </c>
      <c r="C15">
        <v>26</v>
      </c>
      <c r="D15">
        <v>1120.5999999999999</v>
      </c>
      <c r="E15">
        <v>20.399999999999999</v>
      </c>
      <c r="F15">
        <v>112.976</v>
      </c>
      <c r="G15">
        <v>0.40572000000000003</v>
      </c>
      <c r="H15">
        <v>119</v>
      </c>
      <c r="I15">
        <v>54.6</v>
      </c>
      <c r="J15">
        <v>335</v>
      </c>
      <c r="K15">
        <v>125</v>
      </c>
    </row>
    <row r="16" spans="1:11" x14ac:dyDescent="0.3">
      <c r="A16" t="s">
        <v>33</v>
      </c>
      <c r="B16">
        <v>2119</v>
      </c>
      <c r="C16">
        <v>13.4</v>
      </c>
      <c r="D16">
        <v>943.7</v>
      </c>
      <c r="E16">
        <v>17.3</v>
      </c>
      <c r="F16">
        <v>109.84</v>
      </c>
      <c r="G16">
        <v>0.40895999999999999</v>
      </c>
      <c r="H16">
        <v>91</v>
      </c>
      <c r="I16">
        <v>39</v>
      </c>
      <c r="J16">
        <v>325</v>
      </c>
      <c r="K16">
        <v>650</v>
      </c>
    </row>
    <row r="17" spans="1:11" x14ac:dyDescent="0.3">
      <c r="A17" t="s">
        <v>34</v>
      </c>
      <c r="B17">
        <v>2105.6</v>
      </c>
      <c r="C17">
        <v>22.9</v>
      </c>
      <c r="D17">
        <v>914.8</v>
      </c>
      <c r="E17">
        <v>21.65</v>
      </c>
      <c r="F17">
        <v>131</v>
      </c>
      <c r="G17">
        <v>0.28125</v>
      </c>
      <c r="H17">
        <v>103.4</v>
      </c>
      <c r="I17">
        <v>54.6</v>
      </c>
      <c r="J17">
        <v>340</v>
      </c>
      <c r="K17">
        <v>125</v>
      </c>
    </row>
    <row r="18" spans="1:11" x14ac:dyDescent="0.3">
      <c r="A18" t="s">
        <v>35</v>
      </c>
      <c r="B18">
        <v>2103</v>
      </c>
      <c r="C18">
        <v>14.5</v>
      </c>
      <c r="D18">
        <v>985</v>
      </c>
      <c r="E18">
        <v>22.4</v>
      </c>
      <c r="F18">
        <v>107</v>
      </c>
      <c r="G18">
        <v>0.17469000000000001</v>
      </c>
      <c r="H18">
        <v>88</v>
      </c>
      <c r="I18">
        <v>39</v>
      </c>
      <c r="J18">
        <v>328</v>
      </c>
      <c r="K18">
        <v>550</v>
      </c>
    </row>
    <row r="19" spans="1:11" x14ac:dyDescent="0.3">
      <c r="A19" t="s">
        <v>36</v>
      </c>
      <c r="B19">
        <v>2014.4</v>
      </c>
      <c r="C19">
        <v>24.3</v>
      </c>
      <c r="D19">
        <v>992.2</v>
      </c>
      <c r="E19">
        <v>15.305999999999999</v>
      </c>
      <c r="F19">
        <v>144.6</v>
      </c>
      <c r="G19">
        <v>0.16200000000000001</v>
      </c>
      <c r="H19">
        <v>101</v>
      </c>
      <c r="I19">
        <v>54.6</v>
      </c>
      <c r="J19">
        <v>345</v>
      </c>
      <c r="K19">
        <v>125</v>
      </c>
    </row>
    <row r="20" spans="1:11" x14ac:dyDescent="0.3">
      <c r="A20" t="s">
        <v>37</v>
      </c>
      <c r="B20">
        <v>2084</v>
      </c>
      <c r="C20">
        <v>15.4</v>
      </c>
      <c r="D20">
        <v>962.16</v>
      </c>
      <c r="E20">
        <v>17.324000000000002</v>
      </c>
      <c r="F20">
        <v>114</v>
      </c>
      <c r="G20">
        <v>0.26413199999999998</v>
      </c>
      <c r="H20">
        <v>91</v>
      </c>
      <c r="I20">
        <v>39</v>
      </c>
      <c r="J20">
        <v>325</v>
      </c>
      <c r="K20">
        <v>550</v>
      </c>
    </row>
    <row r="21" spans="1:11" x14ac:dyDescent="0.3">
      <c r="A21" t="s">
        <v>38</v>
      </c>
      <c r="B21">
        <v>2382.2399999999998</v>
      </c>
      <c r="C21">
        <v>27.1</v>
      </c>
      <c r="D21">
        <v>938</v>
      </c>
      <c r="E21">
        <v>12.9</v>
      </c>
      <c r="F21">
        <v>154</v>
      </c>
      <c r="G21">
        <v>0.1125</v>
      </c>
      <c r="H21">
        <v>111</v>
      </c>
      <c r="I21">
        <v>54.6</v>
      </c>
      <c r="J21">
        <v>340</v>
      </c>
      <c r="K21">
        <v>175</v>
      </c>
    </row>
    <row r="22" spans="1:11" x14ac:dyDescent="0.3">
      <c r="A22" t="s">
        <v>39</v>
      </c>
      <c r="B22">
        <v>2304</v>
      </c>
      <c r="C22">
        <v>22.8</v>
      </c>
      <c r="D22">
        <v>732</v>
      </c>
      <c r="E22">
        <v>22.4</v>
      </c>
      <c r="F22">
        <v>107.04</v>
      </c>
      <c r="G22">
        <v>0.25312499999999999</v>
      </c>
      <c r="H22">
        <v>95.8</v>
      </c>
      <c r="I22">
        <v>54.6</v>
      </c>
      <c r="J22">
        <v>345</v>
      </c>
      <c r="K22">
        <v>150</v>
      </c>
    </row>
    <row r="23" spans="1:11" x14ac:dyDescent="0.3">
      <c r="A23" t="s">
        <v>40</v>
      </c>
      <c r="B23">
        <v>2184.52</v>
      </c>
      <c r="C23">
        <v>21.5</v>
      </c>
      <c r="D23">
        <v>0</v>
      </c>
      <c r="E23">
        <v>0</v>
      </c>
      <c r="F23">
        <v>124.27</v>
      </c>
      <c r="G23">
        <v>0.315</v>
      </c>
      <c r="H23">
        <v>99</v>
      </c>
      <c r="I23">
        <v>54.6</v>
      </c>
      <c r="J23">
        <v>345</v>
      </c>
      <c r="K23">
        <v>125</v>
      </c>
    </row>
    <row r="24" spans="1:11" x14ac:dyDescent="0.3">
      <c r="A24" t="s">
        <v>41</v>
      </c>
      <c r="B24">
        <v>2158</v>
      </c>
      <c r="C24">
        <v>16.350000000000001</v>
      </c>
      <c r="D24">
        <v>1062.56</v>
      </c>
      <c r="E24">
        <v>19.742000000000001</v>
      </c>
      <c r="F24">
        <v>124.98</v>
      </c>
      <c r="G24">
        <v>0.32999400000000001</v>
      </c>
      <c r="H24">
        <v>88.4</v>
      </c>
      <c r="I24">
        <v>39</v>
      </c>
      <c r="J24">
        <v>330</v>
      </c>
      <c r="K24">
        <v>550</v>
      </c>
    </row>
    <row r="25" spans="1:11" x14ac:dyDescent="0.3">
      <c r="A25" t="s">
        <v>42</v>
      </c>
      <c r="B25">
        <v>2115</v>
      </c>
      <c r="C25">
        <v>25.2</v>
      </c>
      <c r="D25">
        <v>1180</v>
      </c>
      <c r="E25">
        <v>21.4</v>
      </c>
      <c r="F25">
        <v>109</v>
      </c>
      <c r="G25">
        <v>0.37125000000000002</v>
      </c>
      <c r="H25">
        <v>86</v>
      </c>
      <c r="I25">
        <v>54.5</v>
      </c>
      <c r="J25">
        <v>340</v>
      </c>
      <c r="K25">
        <v>125</v>
      </c>
    </row>
    <row r="26" spans="1:11" x14ac:dyDescent="0.3">
      <c r="A26" t="s">
        <v>43</v>
      </c>
      <c r="B26">
        <v>2208</v>
      </c>
      <c r="C26">
        <v>16.3</v>
      </c>
      <c r="D26">
        <v>1224</v>
      </c>
      <c r="E26">
        <v>20.399999999999999</v>
      </c>
      <c r="F26">
        <v>109</v>
      </c>
      <c r="G26">
        <v>0.19687499999999999</v>
      </c>
      <c r="H26">
        <v>87.3</v>
      </c>
      <c r="I26">
        <v>39</v>
      </c>
      <c r="J26">
        <v>330</v>
      </c>
      <c r="K26">
        <v>550</v>
      </c>
    </row>
    <row r="27" spans="1:11" x14ac:dyDescent="0.3">
      <c r="A27" t="s">
        <v>44</v>
      </c>
      <c r="B27">
        <v>2084</v>
      </c>
      <c r="C27">
        <v>22</v>
      </c>
      <c r="D27">
        <v>1071.5999999999999</v>
      </c>
      <c r="E27">
        <v>18.908000000000001</v>
      </c>
      <c r="F27">
        <v>115</v>
      </c>
      <c r="G27">
        <v>0.25212600000000002</v>
      </c>
      <c r="H27">
        <v>100</v>
      </c>
      <c r="I27">
        <v>54.6</v>
      </c>
      <c r="J27">
        <v>335</v>
      </c>
      <c r="K27">
        <v>125</v>
      </c>
    </row>
    <row r="28" spans="1:11" x14ac:dyDescent="0.3">
      <c r="A28" t="s">
        <v>45</v>
      </c>
      <c r="B28">
        <v>2039</v>
      </c>
      <c r="C28">
        <v>13.9</v>
      </c>
      <c r="D28">
        <v>1116.5999999999999</v>
      </c>
      <c r="E28">
        <v>19.792000000000002</v>
      </c>
      <c r="F28">
        <v>105</v>
      </c>
      <c r="G28">
        <v>0.16875000000000001</v>
      </c>
      <c r="H28">
        <v>85</v>
      </c>
      <c r="I28">
        <v>39</v>
      </c>
      <c r="J28">
        <v>325</v>
      </c>
      <c r="K28">
        <v>550</v>
      </c>
    </row>
    <row r="29" spans="1:11" x14ac:dyDescent="0.3">
      <c r="A29" t="s">
        <v>46</v>
      </c>
      <c r="B29">
        <v>1964.4</v>
      </c>
      <c r="C29">
        <v>16.3</v>
      </c>
      <c r="D29">
        <v>1004</v>
      </c>
      <c r="E29">
        <v>22.4</v>
      </c>
      <c r="F29">
        <v>95.61</v>
      </c>
      <c r="G29">
        <v>0.237375</v>
      </c>
      <c r="H29">
        <v>93</v>
      </c>
      <c r="I29">
        <v>39</v>
      </c>
      <c r="J29">
        <v>335</v>
      </c>
      <c r="K29">
        <v>480</v>
      </c>
    </row>
    <row r="30" spans="1:11" x14ac:dyDescent="0.3">
      <c r="A30" t="s">
        <v>47</v>
      </c>
      <c r="B30">
        <v>2080</v>
      </c>
      <c r="C30">
        <v>18.399999999999999</v>
      </c>
      <c r="D30">
        <v>1020</v>
      </c>
      <c r="E30">
        <v>20.6</v>
      </c>
      <c r="F30">
        <v>127.4</v>
      </c>
      <c r="G30">
        <v>0.39744000000000002</v>
      </c>
      <c r="H30">
        <v>96</v>
      </c>
      <c r="I30">
        <v>54.6</v>
      </c>
      <c r="J30">
        <v>345</v>
      </c>
      <c r="K30">
        <v>150</v>
      </c>
    </row>
    <row r="31" spans="1:11" x14ac:dyDescent="0.3">
      <c r="A31" t="s">
        <v>48</v>
      </c>
      <c r="B31">
        <v>2334</v>
      </c>
      <c r="C31">
        <v>20.6</v>
      </c>
      <c r="D31">
        <v>983.2</v>
      </c>
      <c r="E31">
        <v>20.399999999999999</v>
      </c>
      <c r="F31">
        <v>112.04</v>
      </c>
      <c r="G31">
        <v>0.36716399999999999</v>
      </c>
      <c r="H31">
        <v>83.611999999999995</v>
      </c>
      <c r="I31">
        <v>54.6</v>
      </c>
      <c r="J31">
        <v>335</v>
      </c>
      <c r="K31">
        <v>175</v>
      </c>
    </row>
    <row r="32" spans="1:11" x14ac:dyDescent="0.3">
      <c r="A32" t="s">
        <v>49</v>
      </c>
      <c r="B32">
        <v>2578</v>
      </c>
      <c r="C32">
        <v>22.4</v>
      </c>
      <c r="D32">
        <v>860</v>
      </c>
      <c r="E32">
        <v>21.934999999999999</v>
      </c>
      <c r="F32">
        <v>122</v>
      </c>
      <c r="G32">
        <v>0.16875000000000001</v>
      </c>
      <c r="H32">
        <v>87</v>
      </c>
      <c r="I32">
        <v>54.5</v>
      </c>
      <c r="J32">
        <v>335</v>
      </c>
      <c r="K32">
        <v>150</v>
      </c>
    </row>
    <row r="33" spans="1:11" x14ac:dyDescent="0.3">
      <c r="A33" t="s">
        <v>50</v>
      </c>
      <c r="B33">
        <v>2016</v>
      </c>
      <c r="C33">
        <v>16.8</v>
      </c>
      <c r="D33">
        <v>1002</v>
      </c>
      <c r="E33">
        <v>20.100000000000001</v>
      </c>
      <c r="F33">
        <v>118</v>
      </c>
      <c r="G33">
        <v>0.37900800000000001</v>
      </c>
      <c r="H33">
        <v>89</v>
      </c>
      <c r="I33">
        <v>54.6</v>
      </c>
      <c r="J33">
        <v>345</v>
      </c>
      <c r="K33">
        <v>125</v>
      </c>
    </row>
    <row r="34" spans="1:11" x14ac:dyDescent="0.3">
      <c r="A34" t="s">
        <v>51</v>
      </c>
      <c r="B34">
        <v>2132.7800000000002</v>
      </c>
      <c r="C34">
        <v>17</v>
      </c>
      <c r="D34">
        <v>0</v>
      </c>
      <c r="E34">
        <v>0</v>
      </c>
      <c r="F34">
        <v>147</v>
      </c>
      <c r="G34">
        <v>0.32624999999999998</v>
      </c>
      <c r="H34">
        <v>90</v>
      </c>
      <c r="I34">
        <v>54.6</v>
      </c>
      <c r="J34">
        <v>340</v>
      </c>
      <c r="K34">
        <v>175</v>
      </c>
    </row>
    <row r="35" spans="1:11" x14ac:dyDescent="0.3">
      <c r="A35" t="s">
        <v>52</v>
      </c>
      <c r="B35">
        <v>1680</v>
      </c>
      <c r="C35">
        <v>36</v>
      </c>
      <c r="D35">
        <v>100</v>
      </c>
      <c r="E35">
        <v>0</v>
      </c>
      <c r="F35">
        <v>113</v>
      </c>
      <c r="G35">
        <v>0.67500000000000004</v>
      </c>
      <c r="H35">
        <v>77</v>
      </c>
      <c r="I35">
        <v>39</v>
      </c>
      <c r="J35">
        <v>325</v>
      </c>
      <c r="K35">
        <v>175</v>
      </c>
    </row>
    <row r="36" spans="1:11" x14ac:dyDescent="0.3">
      <c r="A36" t="s">
        <v>53</v>
      </c>
      <c r="B36">
        <v>2185.52</v>
      </c>
      <c r="C36">
        <v>14.5</v>
      </c>
      <c r="D36">
        <v>1246</v>
      </c>
      <c r="E36">
        <v>20.399999999999999</v>
      </c>
      <c r="F36">
        <v>124.38</v>
      </c>
      <c r="G36">
        <v>0.230625</v>
      </c>
      <c r="H36">
        <v>99.8</v>
      </c>
      <c r="I36">
        <v>54.6</v>
      </c>
      <c r="J36">
        <v>330</v>
      </c>
      <c r="K36">
        <v>125</v>
      </c>
    </row>
    <row r="37" spans="1:11" x14ac:dyDescent="0.3">
      <c r="A37" t="s">
        <v>54</v>
      </c>
      <c r="B37">
        <v>2207.12</v>
      </c>
      <c r="C37">
        <v>20.6</v>
      </c>
      <c r="D37">
        <v>1042.2</v>
      </c>
      <c r="E37">
        <v>20.5</v>
      </c>
      <c r="F37">
        <v>117</v>
      </c>
      <c r="G37">
        <v>0.225108</v>
      </c>
      <c r="H37">
        <v>94.2</v>
      </c>
      <c r="I37">
        <v>48</v>
      </c>
      <c r="J37">
        <v>340</v>
      </c>
      <c r="K37">
        <v>425</v>
      </c>
    </row>
    <row r="38" spans="1:11" x14ac:dyDescent="0.3">
      <c r="A38" t="s">
        <v>55</v>
      </c>
      <c r="B38">
        <v>2200</v>
      </c>
      <c r="C38">
        <v>20.5</v>
      </c>
      <c r="D38">
        <v>997.2</v>
      </c>
      <c r="E38">
        <v>17.3</v>
      </c>
      <c r="F38">
        <v>123.6</v>
      </c>
      <c r="G38">
        <v>0.30149999999999999</v>
      </c>
      <c r="H38">
        <v>108</v>
      </c>
      <c r="I38">
        <v>54.6</v>
      </c>
      <c r="J38">
        <v>345</v>
      </c>
      <c r="K38">
        <v>175</v>
      </c>
    </row>
    <row r="39" spans="1:11" x14ac:dyDescent="0.3">
      <c r="A39" t="s">
        <v>56</v>
      </c>
      <c r="B39">
        <v>2054</v>
      </c>
      <c r="C39">
        <v>16.899999999999999</v>
      </c>
      <c r="D39">
        <v>745</v>
      </c>
      <c r="E39">
        <v>22.4</v>
      </c>
      <c r="F39">
        <v>104.136</v>
      </c>
      <c r="G39">
        <v>0.153</v>
      </c>
      <c r="H39">
        <v>73.040000000000006</v>
      </c>
      <c r="I39">
        <v>39</v>
      </c>
      <c r="J39">
        <v>340</v>
      </c>
      <c r="K39">
        <v>550</v>
      </c>
    </row>
    <row r="40" spans="1:11" x14ac:dyDescent="0.3">
      <c r="A40" t="s">
        <v>57</v>
      </c>
      <c r="B40">
        <v>2295.6</v>
      </c>
      <c r="C40">
        <v>23.9</v>
      </c>
      <c r="D40">
        <v>1020</v>
      </c>
      <c r="E40">
        <v>21</v>
      </c>
      <c r="F40">
        <v>158</v>
      </c>
      <c r="G40">
        <v>0.25695000000000001</v>
      </c>
      <c r="H40">
        <v>103.4</v>
      </c>
      <c r="I40">
        <v>54.6</v>
      </c>
      <c r="J40">
        <v>340</v>
      </c>
      <c r="K40">
        <v>125</v>
      </c>
    </row>
    <row r="41" spans="1:11" x14ac:dyDescent="0.3">
      <c r="A41" t="s">
        <v>58</v>
      </c>
      <c r="B41">
        <v>2110</v>
      </c>
      <c r="C41">
        <v>23.8</v>
      </c>
      <c r="D41">
        <v>890</v>
      </c>
      <c r="E41">
        <v>22.4</v>
      </c>
      <c r="F41">
        <v>135</v>
      </c>
      <c r="G41">
        <v>0.29520000000000002</v>
      </c>
      <c r="H41">
        <v>88</v>
      </c>
      <c r="I41">
        <v>54.5</v>
      </c>
      <c r="J41">
        <v>335</v>
      </c>
      <c r="K41">
        <v>200</v>
      </c>
    </row>
    <row r="42" spans="1:11" x14ac:dyDescent="0.3">
      <c r="A42" t="s">
        <v>59</v>
      </c>
      <c r="B42">
        <v>2295</v>
      </c>
      <c r="C42">
        <v>22.3</v>
      </c>
      <c r="D42">
        <v>1530</v>
      </c>
      <c r="E42">
        <v>19.5</v>
      </c>
      <c r="F42">
        <v>104</v>
      </c>
      <c r="G42">
        <v>0.39412799999999998</v>
      </c>
      <c r="H42">
        <v>90</v>
      </c>
      <c r="I42">
        <v>54.6</v>
      </c>
      <c r="J42">
        <v>330</v>
      </c>
      <c r="K42">
        <v>125</v>
      </c>
    </row>
    <row r="43" spans="1:11" x14ac:dyDescent="0.3">
      <c r="A43" t="s">
        <v>60</v>
      </c>
      <c r="B43">
        <v>1760</v>
      </c>
      <c r="C43">
        <v>15.4</v>
      </c>
      <c r="D43">
        <v>1502</v>
      </c>
      <c r="E43">
        <v>18.7</v>
      </c>
      <c r="F43">
        <v>73</v>
      </c>
      <c r="G43">
        <v>0.33187499999999998</v>
      </c>
      <c r="H43">
        <v>96.4</v>
      </c>
      <c r="I43">
        <v>39</v>
      </c>
      <c r="J43">
        <v>315</v>
      </c>
      <c r="K43">
        <v>550</v>
      </c>
    </row>
    <row r="44" spans="1:11" x14ac:dyDescent="0.3">
      <c r="A44" t="s">
        <v>61</v>
      </c>
      <c r="B44">
        <v>2191.1999999999998</v>
      </c>
      <c r="C44">
        <v>20.6</v>
      </c>
      <c r="D44">
        <v>1022.2</v>
      </c>
      <c r="E44">
        <v>14.856</v>
      </c>
      <c r="F44">
        <v>125.2</v>
      </c>
      <c r="G44">
        <v>0.29609999999999997</v>
      </c>
      <c r="H44">
        <v>98.8</v>
      </c>
      <c r="I44">
        <v>54.6</v>
      </c>
      <c r="J44">
        <v>340</v>
      </c>
      <c r="K44">
        <v>175</v>
      </c>
    </row>
    <row r="45" spans="1:11" x14ac:dyDescent="0.3">
      <c r="A45" t="s">
        <v>62</v>
      </c>
      <c r="B45">
        <v>2122.8000000000002</v>
      </c>
      <c r="C45">
        <v>18.399999999999999</v>
      </c>
      <c r="D45">
        <v>914.8</v>
      </c>
      <c r="E45">
        <v>20.175999999999998</v>
      </c>
      <c r="F45">
        <v>130.72</v>
      </c>
      <c r="G45">
        <v>0.39045600000000003</v>
      </c>
      <c r="H45">
        <v>90</v>
      </c>
      <c r="I45">
        <v>54.6</v>
      </c>
      <c r="J45">
        <v>350</v>
      </c>
      <c r="K45">
        <v>125</v>
      </c>
    </row>
    <row r="46" spans="1:11" x14ac:dyDescent="0.3">
      <c r="A46" t="s">
        <v>63</v>
      </c>
      <c r="B46">
        <v>2286</v>
      </c>
      <c r="C46">
        <v>21.9</v>
      </c>
      <c r="D46">
        <v>1023.2</v>
      </c>
      <c r="E46">
        <v>20.399999999999999</v>
      </c>
      <c r="F46">
        <v>121</v>
      </c>
      <c r="G46">
        <v>0.35532000000000002</v>
      </c>
      <c r="H46">
        <v>90</v>
      </c>
      <c r="I46">
        <v>39</v>
      </c>
      <c r="J46">
        <v>335</v>
      </c>
      <c r="K46">
        <v>125</v>
      </c>
    </row>
    <row r="47" spans="1:11" x14ac:dyDescent="0.3">
      <c r="A47" t="s">
        <v>64</v>
      </c>
      <c r="B47">
        <v>2194</v>
      </c>
      <c r="C47">
        <v>13.65</v>
      </c>
      <c r="D47">
        <v>1200</v>
      </c>
      <c r="E47">
        <v>20.399999999999999</v>
      </c>
      <c r="F47">
        <v>141.6</v>
      </c>
      <c r="G47">
        <v>0.33750000000000002</v>
      </c>
      <c r="H47">
        <v>87</v>
      </c>
      <c r="I47">
        <v>39</v>
      </c>
      <c r="J47">
        <v>330</v>
      </c>
      <c r="K47">
        <v>550</v>
      </c>
    </row>
    <row r="48" spans="1:11" x14ac:dyDescent="0.3">
      <c r="A48" t="s">
        <v>65</v>
      </c>
      <c r="B48">
        <v>2093</v>
      </c>
      <c r="C48">
        <v>12.75</v>
      </c>
      <c r="D48">
        <v>1055</v>
      </c>
      <c r="E48">
        <v>24.7</v>
      </c>
      <c r="F48">
        <v>118.2</v>
      </c>
      <c r="G48">
        <v>0.1125</v>
      </c>
      <c r="H48">
        <v>91</v>
      </c>
      <c r="I48">
        <v>39</v>
      </c>
      <c r="J48">
        <v>325</v>
      </c>
      <c r="K48">
        <v>525</v>
      </c>
    </row>
    <row r="49" spans="1:11" x14ac:dyDescent="0.3">
      <c r="A49" t="s">
        <v>66</v>
      </c>
      <c r="B49">
        <v>2119</v>
      </c>
      <c r="C49">
        <v>13.4</v>
      </c>
      <c r="D49">
        <v>1028.8800000000001</v>
      </c>
      <c r="E49">
        <v>16.3</v>
      </c>
      <c r="F49">
        <v>89.6</v>
      </c>
      <c r="G49">
        <v>0.20865600000000001</v>
      </c>
      <c r="H49">
        <v>82</v>
      </c>
      <c r="I49">
        <v>39</v>
      </c>
      <c r="J49">
        <v>335</v>
      </c>
      <c r="K49">
        <v>525</v>
      </c>
    </row>
    <row r="50" spans="1:11" x14ac:dyDescent="0.3">
      <c r="A50" t="s">
        <v>67</v>
      </c>
      <c r="B50">
        <v>2136</v>
      </c>
      <c r="C50">
        <v>13.65</v>
      </c>
      <c r="D50">
        <v>861.8</v>
      </c>
      <c r="E50">
        <v>13.5</v>
      </c>
      <c r="F50">
        <v>126.8</v>
      </c>
      <c r="G50">
        <v>0.43722</v>
      </c>
      <c r="H50">
        <v>86</v>
      </c>
      <c r="I50">
        <v>39</v>
      </c>
      <c r="J50">
        <v>325</v>
      </c>
      <c r="K50">
        <v>525</v>
      </c>
    </row>
    <row r="51" spans="1:11" x14ac:dyDescent="0.3">
      <c r="A51" t="s">
        <v>68</v>
      </c>
      <c r="B51">
        <v>2244</v>
      </c>
      <c r="C51">
        <v>15.4</v>
      </c>
      <c r="D51">
        <v>1274</v>
      </c>
      <c r="E51">
        <v>20.5</v>
      </c>
      <c r="F51">
        <v>112.944</v>
      </c>
      <c r="G51">
        <v>0.25874999999999998</v>
      </c>
      <c r="H51">
        <v>94.4</v>
      </c>
      <c r="I51">
        <v>39</v>
      </c>
      <c r="J51">
        <v>335</v>
      </c>
      <c r="K51">
        <v>525</v>
      </c>
    </row>
    <row r="52" spans="1:11" x14ac:dyDescent="0.3">
      <c r="A52" t="s">
        <v>69</v>
      </c>
      <c r="B52">
        <v>2094</v>
      </c>
      <c r="C52">
        <v>16.399999999999999</v>
      </c>
      <c r="D52">
        <v>1016</v>
      </c>
      <c r="E52">
        <v>22.4</v>
      </c>
      <c r="F52">
        <v>104.16</v>
      </c>
      <c r="G52">
        <v>0.237375</v>
      </c>
      <c r="H52">
        <v>83.88</v>
      </c>
      <c r="I52">
        <v>39</v>
      </c>
      <c r="J52">
        <v>335</v>
      </c>
      <c r="K52">
        <v>450</v>
      </c>
    </row>
    <row r="53" spans="1:11" x14ac:dyDescent="0.3">
      <c r="A53" t="s">
        <v>70</v>
      </c>
      <c r="B53">
        <v>2196</v>
      </c>
      <c r="C53">
        <v>15</v>
      </c>
      <c r="D53">
        <v>1603.6</v>
      </c>
      <c r="E53">
        <v>20.399999999999999</v>
      </c>
      <c r="F53">
        <v>129.05199999999999</v>
      </c>
      <c r="G53">
        <v>0.42624000000000001</v>
      </c>
      <c r="H53">
        <v>80.975999999999999</v>
      </c>
      <c r="I53">
        <v>39</v>
      </c>
      <c r="J53">
        <v>340</v>
      </c>
      <c r="K53">
        <v>150</v>
      </c>
    </row>
    <row r="54" spans="1:11" x14ac:dyDescent="0.3">
      <c r="A54" t="s">
        <v>71</v>
      </c>
      <c r="B54">
        <v>2294</v>
      </c>
      <c r="C54">
        <v>20.100000000000001</v>
      </c>
      <c r="D54">
        <v>0</v>
      </c>
      <c r="E54">
        <v>0</v>
      </c>
      <c r="F54">
        <v>115.6</v>
      </c>
      <c r="G54">
        <v>0.32452560000000003</v>
      </c>
      <c r="H54">
        <v>90.88</v>
      </c>
      <c r="I54">
        <v>54.6</v>
      </c>
      <c r="J54">
        <v>340</v>
      </c>
      <c r="K54">
        <v>125</v>
      </c>
    </row>
    <row r="55" spans="1:11" x14ac:dyDescent="0.3">
      <c r="A55" t="s">
        <v>72</v>
      </c>
      <c r="B55">
        <v>2476</v>
      </c>
      <c r="C55">
        <v>22</v>
      </c>
      <c r="D55">
        <v>825</v>
      </c>
      <c r="E55">
        <v>22.4</v>
      </c>
      <c r="F55">
        <v>90.6</v>
      </c>
      <c r="G55">
        <v>0.25264799999999998</v>
      </c>
      <c r="H55">
        <v>89.88</v>
      </c>
      <c r="I55">
        <v>39</v>
      </c>
      <c r="J55">
        <v>335</v>
      </c>
      <c r="K55">
        <v>125</v>
      </c>
    </row>
    <row r="56" spans="1:11" x14ac:dyDescent="0.3">
      <c r="A56" t="s">
        <v>73</v>
      </c>
      <c r="B56">
        <v>2115</v>
      </c>
      <c r="C56">
        <v>21.5</v>
      </c>
      <c r="D56">
        <v>1310</v>
      </c>
      <c r="E56">
        <v>28.6</v>
      </c>
      <c r="F56">
        <v>127.4</v>
      </c>
      <c r="G56">
        <v>0.32513399999999998</v>
      </c>
      <c r="H56">
        <v>97.4</v>
      </c>
      <c r="I56">
        <v>54.6</v>
      </c>
      <c r="J56">
        <v>340</v>
      </c>
      <c r="K56">
        <v>175</v>
      </c>
    </row>
    <row r="57" spans="1:11" x14ac:dyDescent="0.3">
      <c r="A57" t="s">
        <v>74</v>
      </c>
      <c r="B57">
        <v>2053</v>
      </c>
      <c r="C57">
        <v>17.2</v>
      </c>
      <c r="D57">
        <v>200</v>
      </c>
      <c r="E57">
        <v>50</v>
      </c>
      <c r="F57">
        <v>109.944</v>
      </c>
      <c r="G57">
        <v>0.42227999999999999</v>
      </c>
      <c r="H57">
        <v>96.5</v>
      </c>
      <c r="I57">
        <v>39</v>
      </c>
      <c r="J57">
        <v>335</v>
      </c>
      <c r="K57">
        <v>550</v>
      </c>
    </row>
    <row r="58" spans="1:11" x14ac:dyDescent="0.3">
      <c r="A58" t="s">
        <v>75</v>
      </c>
      <c r="B58">
        <v>2102.8000000000002</v>
      </c>
      <c r="C58">
        <v>21</v>
      </c>
      <c r="D58">
        <v>1047.2</v>
      </c>
      <c r="E58">
        <v>16.59</v>
      </c>
      <c r="F58">
        <v>118.8</v>
      </c>
      <c r="G58">
        <v>0.32464799999999999</v>
      </c>
      <c r="H58">
        <v>90</v>
      </c>
      <c r="I58">
        <v>54.6</v>
      </c>
      <c r="J58">
        <v>350</v>
      </c>
      <c r="K58">
        <v>125</v>
      </c>
    </row>
    <row r="59" spans="1:11" x14ac:dyDescent="0.3">
      <c r="A59" t="s">
        <v>76</v>
      </c>
      <c r="B59">
        <v>2070</v>
      </c>
      <c r="C59">
        <v>16.899999999999999</v>
      </c>
      <c r="D59">
        <v>930</v>
      </c>
      <c r="E59">
        <v>14.172000000000001</v>
      </c>
      <c r="F59">
        <v>105.68</v>
      </c>
      <c r="G59">
        <v>0.39374999999999999</v>
      </c>
      <c r="H59">
        <v>92</v>
      </c>
      <c r="I59">
        <v>39</v>
      </c>
      <c r="J59">
        <v>325</v>
      </c>
      <c r="K59">
        <v>500</v>
      </c>
    </row>
    <row r="60" spans="1:11" x14ac:dyDescent="0.3">
      <c r="A60" t="s">
        <v>77</v>
      </c>
      <c r="B60">
        <v>1480</v>
      </c>
      <c r="C60">
        <v>19.5</v>
      </c>
      <c r="D60">
        <v>100</v>
      </c>
      <c r="E60">
        <v>0</v>
      </c>
      <c r="F60">
        <v>128</v>
      </c>
      <c r="G60">
        <v>0.39374999999999999</v>
      </c>
      <c r="H60">
        <v>107</v>
      </c>
      <c r="I60">
        <v>54.6</v>
      </c>
      <c r="J60">
        <v>345</v>
      </c>
      <c r="K60">
        <v>125</v>
      </c>
    </row>
    <row r="61" spans="1:11" x14ac:dyDescent="0.3">
      <c r="A61" t="s">
        <v>78</v>
      </c>
      <c r="B61">
        <v>2118</v>
      </c>
      <c r="C61">
        <v>13.65</v>
      </c>
      <c r="D61">
        <v>1042.2</v>
      </c>
      <c r="E61">
        <v>21.276</v>
      </c>
      <c r="F61">
        <v>116.98</v>
      </c>
      <c r="G61">
        <v>0.31720500000000001</v>
      </c>
      <c r="H61">
        <v>87</v>
      </c>
      <c r="I61">
        <v>39</v>
      </c>
      <c r="J61">
        <v>330</v>
      </c>
      <c r="K61">
        <v>500</v>
      </c>
    </row>
    <row r="62" spans="1:11" x14ac:dyDescent="0.3">
      <c r="A62" t="s">
        <v>79</v>
      </c>
      <c r="B62">
        <v>2184</v>
      </c>
      <c r="C62">
        <v>17.399999999999999</v>
      </c>
      <c r="D62">
        <v>1234</v>
      </c>
      <c r="E62">
        <v>20.399999999999999</v>
      </c>
      <c r="F62">
        <v>117.88</v>
      </c>
      <c r="G62">
        <v>0.1575</v>
      </c>
      <c r="H62">
        <v>84.88</v>
      </c>
      <c r="I62">
        <v>39</v>
      </c>
      <c r="J62">
        <v>340</v>
      </c>
      <c r="K62">
        <v>525</v>
      </c>
    </row>
    <row r="63" spans="1:11" x14ac:dyDescent="0.3">
      <c r="A63" t="s">
        <v>80</v>
      </c>
      <c r="B63">
        <v>2100.8000000000002</v>
      </c>
      <c r="C63">
        <v>20.100000000000001</v>
      </c>
      <c r="D63">
        <v>200</v>
      </c>
      <c r="E63">
        <v>50</v>
      </c>
      <c r="F63">
        <v>126.78</v>
      </c>
      <c r="G63">
        <v>0.35154000000000002</v>
      </c>
      <c r="H63">
        <v>99.6</v>
      </c>
      <c r="I63">
        <v>54.6</v>
      </c>
      <c r="J63">
        <v>345</v>
      </c>
      <c r="K63">
        <v>125</v>
      </c>
    </row>
    <row r="64" spans="1:11" x14ac:dyDescent="0.3">
      <c r="A64" t="s">
        <v>81</v>
      </c>
      <c r="B64">
        <v>2142.16</v>
      </c>
      <c r="C64">
        <v>23.8</v>
      </c>
      <c r="D64">
        <v>1022.2</v>
      </c>
      <c r="E64">
        <v>20.399999999999999</v>
      </c>
      <c r="F64">
        <v>114.04</v>
      </c>
      <c r="G64">
        <v>0.32624999999999998</v>
      </c>
      <c r="H64">
        <v>111.8</v>
      </c>
      <c r="I64">
        <v>54.6</v>
      </c>
      <c r="J64">
        <v>335</v>
      </c>
      <c r="K64">
        <v>125</v>
      </c>
    </row>
    <row r="65" spans="1:11" x14ac:dyDescent="0.3">
      <c r="A65" t="s">
        <v>82</v>
      </c>
      <c r="B65">
        <v>2084</v>
      </c>
      <c r="C65">
        <v>16.899999999999999</v>
      </c>
      <c r="D65">
        <v>1015</v>
      </c>
      <c r="E65">
        <v>15.2</v>
      </c>
      <c r="F65">
        <v>101.6</v>
      </c>
      <c r="G65">
        <v>0.153</v>
      </c>
      <c r="H65">
        <v>86.816000000000003</v>
      </c>
      <c r="I65">
        <v>39</v>
      </c>
      <c r="J65">
        <v>325</v>
      </c>
      <c r="K65">
        <v>550</v>
      </c>
    </row>
    <row r="66" spans="1:11" x14ac:dyDescent="0.3">
      <c r="A66" t="s">
        <v>83</v>
      </c>
      <c r="B66">
        <v>2119</v>
      </c>
      <c r="C66">
        <v>15.45</v>
      </c>
      <c r="D66">
        <v>1032.8800000000001</v>
      </c>
      <c r="E66">
        <v>20.776</v>
      </c>
      <c r="F66">
        <v>110.5</v>
      </c>
      <c r="G66">
        <v>0.37897199999999998</v>
      </c>
      <c r="H66">
        <v>82</v>
      </c>
      <c r="I66">
        <v>39</v>
      </c>
      <c r="J66">
        <v>335</v>
      </c>
      <c r="K66">
        <v>500</v>
      </c>
    </row>
    <row r="67" spans="1:11" x14ac:dyDescent="0.3">
      <c r="A67" t="s">
        <v>84</v>
      </c>
      <c r="B67">
        <v>1857</v>
      </c>
      <c r="C67">
        <v>16.8</v>
      </c>
      <c r="D67">
        <v>1340</v>
      </c>
      <c r="E67">
        <v>21.8</v>
      </c>
      <c r="F67">
        <v>93.168000000000006</v>
      </c>
      <c r="G67">
        <v>0.25312499999999999</v>
      </c>
      <c r="H67">
        <v>94.82</v>
      </c>
      <c r="I67">
        <v>39</v>
      </c>
      <c r="J67">
        <v>330</v>
      </c>
      <c r="K67">
        <v>550</v>
      </c>
    </row>
    <row r="68" spans="1:11" x14ac:dyDescent="0.3">
      <c r="A68" t="s">
        <v>85</v>
      </c>
      <c r="B68">
        <v>2020</v>
      </c>
      <c r="C68">
        <v>15.4</v>
      </c>
      <c r="D68">
        <v>903</v>
      </c>
      <c r="E68">
        <v>22.4</v>
      </c>
      <c r="F68">
        <v>112.94</v>
      </c>
      <c r="G68">
        <v>0.1125</v>
      </c>
      <c r="H68">
        <v>90.72</v>
      </c>
      <c r="I68">
        <v>39</v>
      </c>
      <c r="J68">
        <v>330</v>
      </c>
      <c r="K68">
        <v>550</v>
      </c>
    </row>
    <row r="69" spans="1:11" x14ac:dyDescent="0.3">
      <c r="A69" t="s">
        <v>86</v>
      </c>
      <c r="B69">
        <v>2194.1999999999998</v>
      </c>
      <c r="C69">
        <v>16.899999999999999</v>
      </c>
      <c r="D69">
        <v>1002.2</v>
      </c>
      <c r="E69">
        <v>17.224</v>
      </c>
      <c r="F69">
        <v>133.97</v>
      </c>
      <c r="G69">
        <v>0.39045600000000003</v>
      </c>
      <c r="H69">
        <v>104.5</v>
      </c>
      <c r="I69">
        <v>54.6</v>
      </c>
      <c r="J69">
        <v>335</v>
      </c>
      <c r="K69">
        <v>125</v>
      </c>
    </row>
    <row r="70" spans="1:11" x14ac:dyDescent="0.3">
      <c r="A70" t="s">
        <v>87</v>
      </c>
      <c r="B70">
        <v>2103</v>
      </c>
      <c r="C70">
        <v>16.8</v>
      </c>
      <c r="D70">
        <v>870</v>
      </c>
      <c r="E70">
        <v>22.4</v>
      </c>
      <c r="F70">
        <v>109</v>
      </c>
      <c r="G70">
        <v>0.16875000000000001</v>
      </c>
      <c r="H70">
        <v>81</v>
      </c>
      <c r="I70">
        <v>39</v>
      </c>
      <c r="J70">
        <v>335</v>
      </c>
      <c r="K70">
        <v>500</v>
      </c>
    </row>
    <row r="71" spans="1:11" x14ac:dyDescent="0.3">
      <c r="A71" t="s">
        <v>88</v>
      </c>
      <c r="B71">
        <v>2275</v>
      </c>
      <c r="C71">
        <v>18.5</v>
      </c>
      <c r="D71">
        <v>1151.28</v>
      </c>
      <c r="E71">
        <v>18</v>
      </c>
      <c r="F71">
        <v>122.94</v>
      </c>
      <c r="G71">
        <v>0.2658375</v>
      </c>
      <c r="H71">
        <v>111</v>
      </c>
      <c r="I71">
        <v>54.6</v>
      </c>
      <c r="J71">
        <v>335</v>
      </c>
      <c r="K71">
        <v>125</v>
      </c>
    </row>
    <row r="72" spans="1:11" x14ac:dyDescent="0.3">
      <c r="A72" t="s">
        <v>89</v>
      </c>
      <c r="B72">
        <v>2254.56</v>
      </c>
      <c r="C72">
        <v>19.2</v>
      </c>
      <c r="D72">
        <v>1006.56</v>
      </c>
      <c r="E72">
        <v>15.356</v>
      </c>
      <c r="F72">
        <v>120</v>
      </c>
      <c r="G72">
        <v>0.24443999999999999</v>
      </c>
      <c r="H72">
        <v>87</v>
      </c>
      <c r="I72">
        <v>54.6</v>
      </c>
      <c r="J72">
        <v>355</v>
      </c>
      <c r="K72">
        <v>125</v>
      </c>
    </row>
    <row r="73" spans="1:11" x14ac:dyDescent="0.3">
      <c r="A73" t="s">
        <v>90</v>
      </c>
      <c r="B73">
        <v>2179</v>
      </c>
      <c r="C73">
        <v>15.45</v>
      </c>
      <c r="D73">
        <v>955.84</v>
      </c>
      <c r="E73">
        <v>19.742000000000001</v>
      </c>
      <c r="F73">
        <v>98.6</v>
      </c>
      <c r="G73">
        <v>0.35424</v>
      </c>
      <c r="H73">
        <v>82</v>
      </c>
      <c r="I73">
        <v>39</v>
      </c>
      <c r="J73">
        <v>325</v>
      </c>
      <c r="K73">
        <v>550</v>
      </c>
    </row>
    <row r="74" spans="1:11" x14ac:dyDescent="0.3">
      <c r="A74" t="s">
        <v>91</v>
      </c>
      <c r="B74">
        <v>1934</v>
      </c>
      <c r="C74">
        <v>9.4</v>
      </c>
      <c r="D74">
        <v>0</v>
      </c>
      <c r="E74">
        <v>0</v>
      </c>
      <c r="F74">
        <v>151</v>
      </c>
      <c r="G74">
        <v>0.23799600000000001</v>
      </c>
      <c r="H74">
        <v>92.5</v>
      </c>
      <c r="I74">
        <v>54.6</v>
      </c>
      <c r="J74">
        <v>325</v>
      </c>
      <c r="K74">
        <v>175</v>
      </c>
    </row>
    <row r="75" spans="1:11" x14ac:dyDescent="0.3">
      <c r="A75" t="s">
        <v>92</v>
      </c>
      <c r="B75">
        <v>2179.48</v>
      </c>
      <c r="C75">
        <v>16.3</v>
      </c>
      <c r="D75">
        <v>1420.8</v>
      </c>
      <c r="E75">
        <v>18.2</v>
      </c>
      <c r="F75">
        <v>118.46</v>
      </c>
      <c r="G75">
        <v>0.172125</v>
      </c>
      <c r="H75">
        <v>93.784000000000006</v>
      </c>
      <c r="I75">
        <v>39</v>
      </c>
      <c r="J75">
        <v>335</v>
      </c>
      <c r="K75">
        <v>450</v>
      </c>
    </row>
    <row r="76" spans="1:11" x14ac:dyDescent="0.3">
      <c r="A76" t="s">
        <v>93</v>
      </c>
      <c r="B76">
        <v>1821.32</v>
      </c>
      <c r="C76">
        <v>15.4</v>
      </c>
      <c r="D76">
        <v>1151.24</v>
      </c>
      <c r="E76">
        <v>18.7</v>
      </c>
      <c r="F76">
        <v>107.008</v>
      </c>
      <c r="G76">
        <v>0.30255120000000002</v>
      </c>
      <c r="H76">
        <v>101</v>
      </c>
      <c r="I76">
        <v>39</v>
      </c>
      <c r="J76">
        <v>335</v>
      </c>
      <c r="K76">
        <v>550</v>
      </c>
    </row>
    <row r="77" spans="1:11" x14ac:dyDescent="0.3">
      <c r="A77" t="s">
        <v>94</v>
      </c>
      <c r="B77">
        <v>2181.1999999999998</v>
      </c>
      <c r="C77">
        <v>25.2</v>
      </c>
      <c r="D77">
        <v>1081.5999999999999</v>
      </c>
      <c r="E77">
        <v>16.440000000000001</v>
      </c>
      <c r="F77">
        <v>130</v>
      </c>
      <c r="G77">
        <v>0.39964319999999998</v>
      </c>
      <c r="H77">
        <v>97</v>
      </c>
      <c r="I77">
        <v>54.6</v>
      </c>
      <c r="J77">
        <v>350</v>
      </c>
      <c r="K77">
        <v>125</v>
      </c>
    </row>
    <row r="78" spans="1:11" x14ac:dyDescent="0.3">
      <c r="A78" t="s">
        <v>95</v>
      </c>
      <c r="B78">
        <v>2124.48</v>
      </c>
      <c r="C78">
        <v>18.399999999999999</v>
      </c>
      <c r="D78">
        <v>1246</v>
      </c>
      <c r="E78">
        <v>17.626000000000001</v>
      </c>
      <c r="F78">
        <v>120.4</v>
      </c>
      <c r="G78">
        <v>0.11015999999999999</v>
      </c>
      <c r="H78">
        <v>102.96</v>
      </c>
      <c r="I78">
        <v>54.6</v>
      </c>
      <c r="J78">
        <v>325</v>
      </c>
      <c r="K78">
        <v>175</v>
      </c>
    </row>
    <row r="79" spans="1:11" x14ac:dyDescent="0.3">
      <c r="A79" t="s">
        <v>96</v>
      </c>
      <c r="B79">
        <v>2160</v>
      </c>
      <c r="C79">
        <v>21</v>
      </c>
      <c r="D79">
        <v>990</v>
      </c>
      <c r="E79">
        <v>19.600000000000001</v>
      </c>
      <c r="F79">
        <v>106</v>
      </c>
      <c r="G79">
        <v>0.40634999999999999</v>
      </c>
      <c r="H79">
        <v>93</v>
      </c>
      <c r="I79">
        <v>39</v>
      </c>
      <c r="J79">
        <v>340</v>
      </c>
      <c r="K79">
        <v>550</v>
      </c>
    </row>
    <row r="80" spans="1:11" x14ac:dyDescent="0.3">
      <c r="A80" t="s">
        <v>97</v>
      </c>
      <c r="B80">
        <v>2075</v>
      </c>
      <c r="C80">
        <v>16.8</v>
      </c>
      <c r="D80">
        <v>1105.5999999999999</v>
      </c>
      <c r="E80">
        <v>20.399999999999999</v>
      </c>
      <c r="F80">
        <v>124</v>
      </c>
      <c r="G80">
        <v>0.36978480000000002</v>
      </c>
      <c r="H80">
        <v>91</v>
      </c>
      <c r="I80">
        <v>39</v>
      </c>
      <c r="J80">
        <v>335</v>
      </c>
      <c r="K80">
        <v>525</v>
      </c>
    </row>
    <row r="81" spans="1:11" x14ac:dyDescent="0.3">
      <c r="A81" t="s">
        <v>98</v>
      </c>
      <c r="B81">
        <v>2112.8000000000002</v>
      </c>
      <c r="C81">
        <v>22</v>
      </c>
      <c r="D81">
        <v>903.8</v>
      </c>
      <c r="E81">
        <v>14.856</v>
      </c>
      <c r="F81">
        <v>117.8</v>
      </c>
      <c r="G81">
        <v>0.32464799999999999</v>
      </c>
      <c r="H81">
        <v>99</v>
      </c>
      <c r="I81">
        <v>54.6</v>
      </c>
      <c r="J81">
        <v>345</v>
      </c>
      <c r="K81">
        <v>125</v>
      </c>
    </row>
    <row r="82" spans="1:11" x14ac:dyDescent="0.3">
      <c r="A82" t="s">
        <v>99</v>
      </c>
      <c r="B82">
        <v>2210</v>
      </c>
      <c r="C82">
        <v>19.399999999999999</v>
      </c>
      <c r="D82">
        <v>1039.56</v>
      </c>
      <c r="E82">
        <v>16.440000000000001</v>
      </c>
      <c r="F82">
        <v>115</v>
      </c>
      <c r="G82">
        <v>0.25312499999999999</v>
      </c>
      <c r="H82">
        <v>95</v>
      </c>
      <c r="I82">
        <v>54.6</v>
      </c>
      <c r="J82">
        <v>345</v>
      </c>
      <c r="K82">
        <v>125</v>
      </c>
    </row>
    <row r="83" spans="1:11" x14ac:dyDescent="0.3">
      <c r="A83" t="s">
        <v>100</v>
      </c>
      <c r="B83">
        <v>2271.2399999999998</v>
      </c>
      <c r="C83">
        <v>24.7</v>
      </c>
      <c r="D83">
        <v>1071.5999999999999</v>
      </c>
      <c r="E83">
        <v>17.815999999999999</v>
      </c>
      <c r="F83">
        <v>131</v>
      </c>
      <c r="G83">
        <v>0.33728399999999997</v>
      </c>
      <c r="H83">
        <v>89</v>
      </c>
      <c r="I83">
        <v>54.6</v>
      </c>
      <c r="J83">
        <v>350</v>
      </c>
      <c r="K83">
        <v>125</v>
      </c>
    </row>
    <row r="84" spans="1:11" x14ac:dyDescent="0.3">
      <c r="A84" t="s">
        <v>101</v>
      </c>
      <c r="B84">
        <v>2168</v>
      </c>
      <c r="C84">
        <v>16.899999999999999</v>
      </c>
      <c r="D84">
        <v>868</v>
      </c>
      <c r="E84">
        <v>22.4</v>
      </c>
      <c r="F84">
        <v>87.168000000000006</v>
      </c>
      <c r="G84">
        <v>0.41454000000000002</v>
      </c>
      <c r="H84">
        <v>71.040000000000006</v>
      </c>
      <c r="I84">
        <v>35</v>
      </c>
      <c r="J84">
        <v>325</v>
      </c>
      <c r="K84">
        <v>525</v>
      </c>
    </row>
    <row r="85" spans="1:11" x14ac:dyDescent="0.3">
      <c r="A85" t="s">
        <v>102</v>
      </c>
      <c r="B85">
        <v>2185.64</v>
      </c>
      <c r="C85">
        <v>21.4</v>
      </c>
      <c r="D85">
        <v>1150.5999999999999</v>
      </c>
      <c r="E85">
        <v>18.809999999999999</v>
      </c>
      <c r="F85">
        <v>130.72</v>
      </c>
      <c r="G85">
        <v>0.22500000000000001</v>
      </c>
      <c r="H85">
        <v>87.04</v>
      </c>
      <c r="I85">
        <v>54.6</v>
      </c>
      <c r="J85">
        <v>335</v>
      </c>
      <c r="K85">
        <v>175</v>
      </c>
    </row>
    <row r="86" spans="1:11" x14ac:dyDescent="0.3">
      <c r="A86" t="s">
        <v>103</v>
      </c>
      <c r="B86">
        <v>2145.16</v>
      </c>
      <c r="C86">
        <v>19.7</v>
      </c>
      <c r="D86">
        <v>875.12</v>
      </c>
      <c r="E86">
        <v>15.456</v>
      </c>
      <c r="F86">
        <v>116.2</v>
      </c>
      <c r="G86">
        <v>0.34196399999999999</v>
      </c>
      <c r="H86">
        <v>107.2</v>
      </c>
      <c r="I86">
        <v>54.6</v>
      </c>
      <c r="J86">
        <v>355</v>
      </c>
      <c r="K86">
        <v>150</v>
      </c>
    </row>
    <row r="87" spans="1:11" x14ac:dyDescent="0.3">
      <c r="A87" t="s">
        <v>104</v>
      </c>
      <c r="B87">
        <v>2160</v>
      </c>
      <c r="C87">
        <v>22.4</v>
      </c>
      <c r="D87">
        <v>1000</v>
      </c>
      <c r="E87">
        <v>19.600000000000001</v>
      </c>
      <c r="F87">
        <v>136</v>
      </c>
      <c r="G87">
        <v>0.28125</v>
      </c>
      <c r="H87">
        <v>101</v>
      </c>
      <c r="I87">
        <v>54.5</v>
      </c>
      <c r="J87">
        <v>345</v>
      </c>
      <c r="K87">
        <v>125</v>
      </c>
    </row>
    <row r="88" spans="1:11" x14ac:dyDescent="0.3">
      <c r="A88" t="s">
        <v>105</v>
      </c>
      <c r="B88">
        <v>2400</v>
      </c>
      <c r="C88">
        <v>16</v>
      </c>
      <c r="D88">
        <v>1315</v>
      </c>
      <c r="E88">
        <v>26</v>
      </c>
      <c r="F88">
        <v>98</v>
      </c>
      <c r="G88">
        <v>0.30014999999999997</v>
      </c>
      <c r="H88">
        <v>135</v>
      </c>
      <c r="I88">
        <v>59</v>
      </c>
      <c r="J88">
        <v>330</v>
      </c>
      <c r="K88">
        <v>150</v>
      </c>
    </row>
    <row r="89" spans="1:11" x14ac:dyDescent="0.3">
      <c r="A89" t="s">
        <v>106</v>
      </c>
      <c r="B89">
        <v>2062.8000000000002</v>
      </c>
      <c r="C89">
        <v>15.4</v>
      </c>
      <c r="D89">
        <v>898.8</v>
      </c>
      <c r="E89">
        <v>14.172000000000001</v>
      </c>
      <c r="F89">
        <v>102.2</v>
      </c>
      <c r="G89">
        <v>0.37274400000000002</v>
      </c>
      <c r="H89">
        <v>91</v>
      </c>
      <c r="I89">
        <v>39</v>
      </c>
      <c r="J89">
        <v>335</v>
      </c>
      <c r="K89">
        <v>525</v>
      </c>
    </row>
    <row r="90" spans="1:11" x14ac:dyDescent="0.3">
      <c r="A90" t="s">
        <v>107</v>
      </c>
      <c r="B90">
        <v>2010</v>
      </c>
      <c r="C90">
        <v>14</v>
      </c>
      <c r="D90">
        <v>1215</v>
      </c>
      <c r="E90">
        <v>17.75</v>
      </c>
      <c r="F90">
        <v>133</v>
      </c>
      <c r="G90">
        <v>0.34289999999999998</v>
      </c>
      <c r="H90">
        <v>103.2</v>
      </c>
      <c r="I90">
        <v>39</v>
      </c>
      <c r="J90">
        <v>335</v>
      </c>
      <c r="K90">
        <v>300</v>
      </c>
    </row>
    <row r="91" spans="1:11" x14ac:dyDescent="0.3">
      <c r="A91" t="s">
        <v>108</v>
      </c>
      <c r="B91">
        <v>2112.48</v>
      </c>
      <c r="C91">
        <v>17.899999999999999</v>
      </c>
      <c r="D91">
        <v>904.44</v>
      </c>
      <c r="E91">
        <v>16.84</v>
      </c>
      <c r="F91">
        <v>118.88</v>
      </c>
      <c r="G91">
        <v>0.24918750000000001</v>
      </c>
      <c r="H91">
        <v>113.4</v>
      </c>
      <c r="I91">
        <v>54.6</v>
      </c>
      <c r="J91">
        <v>335</v>
      </c>
      <c r="K91">
        <v>125</v>
      </c>
    </row>
    <row r="92" spans="1:11" x14ac:dyDescent="0.3">
      <c r="A92" t="s">
        <v>109</v>
      </c>
      <c r="B92">
        <v>2100</v>
      </c>
      <c r="C92">
        <v>19.2</v>
      </c>
      <c r="D92">
        <v>100</v>
      </c>
      <c r="E92">
        <v>0</v>
      </c>
      <c r="F92">
        <v>125.8</v>
      </c>
      <c r="G92">
        <v>0.24012</v>
      </c>
      <c r="H92">
        <v>100.5</v>
      </c>
      <c r="I92">
        <v>54.6</v>
      </c>
      <c r="J92">
        <v>335</v>
      </c>
      <c r="K92">
        <v>175</v>
      </c>
    </row>
    <row r="93" spans="1:11" x14ac:dyDescent="0.3">
      <c r="A93" t="s">
        <v>110</v>
      </c>
      <c r="B93">
        <v>2138.16</v>
      </c>
      <c r="C93">
        <v>21.5</v>
      </c>
      <c r="D93">
        <v>100</v>
      </c>
      <c r="E93">
        <v>0</v>
      </c>
      <c r="F93">
        <v>136.5</v>
      </c>
      <c r="G93">
        <v>0.31720500000000001</v>
      </c>
      <c r="H93">
        <v>103.4</v>
      </c>
      <c r="I93">
        <v>54.6</v>
      </c>
      <c r="J93">
        <v>345</v>
      </c>
      <c r="K93">
        <v>125</v>
      </c>
    </row>
    <row r="94" spans="1:11" x14ac:dyDescent="0.3">
      <c r="A94" t="s">
        <v>111</v>
      </c>
      <c r="B94">
        <v>2205</v>
      </c>
      <c r="C94">
        <v>16</v>
      </c>
      <c r="D94">
        <v>4</v>
      </c>
      <c r="E94">
        <v>0</v>
      </c>
      <c r="F94">
        <v>122</v>
      </c>
      <c r="G94">
        <v>0.36018</v>
      </c>
      <c r="H94">
        <v>88</v>
      </c>
      <c r="I94">
        <v>54.6</v>
      </c>
      <c r="J94">
        <v>345</v>
      </c>
      <c r="K94">
        <v>125</v>
      </c>
    </row>
    <row r="95" spans="1:11" x14ac:dyDescent="0.3">
      <c r="A95" t="s">
        <v>112</v>
      </c>
      <c r="B95">
        <v>2106.48</v>
      </c>
      <c r="C95">
        <v>16</v>
      </c>
      <c r="D95">
        <v>0</v>
      </c>
      <c r="E95">
        <v>0</v>
      </c>
      <c r="F95">
        <v>118</v>
      </c>
      <c r="G95">
        <v>0.39374999999999999</v>
      </c>
      <c r="H95">
        <v>90.6</v>
      </c>
      <c r="I95">
        <v>54.6</v>
      </c>
      <c r="J95">
        <v>340</v>
      </c>
      <c r="K95">
        <v>125</v>
      </c>
    </row>
    <row r="96" spans="1:11" x14ac:dyDescent="0.3">
      <c r="A96" t="s">
        <v>113</v>
      </c>
      <c r="B96">
        <v>2119</v>
      </c>
      <c r="C96">
        <v>18.8</v>
      </c>
      <c r="D96">
        <v>100</v>
      </c>
      <c r="E96">
        <v>0</v>
      </c>
      <c r="F96">
        <v>118.636</v>
      </c>
      <c r="G96">
        <v>0.214452</v>
      </c>
      <c r="H96">
        <v>93.88</v>
      </c>
      <c r="I96">
        <v>54.6</v>
      </c>
      <c r="J96">
        <v>345</v>
      </c>
      <c r="K96">
        <v>125</v>
      </c>
    </row>
    <row r="97" spans="1:11" x14ac:dyDescent="0.3">
      <c r="A97" t="s">
        <v>114</v>
      </c>
      <c r="B97">
        <v>2334.48</v>
      </c>
      <c r="C97">
        <v>16.899999999999999</v>
      </c>
      <c r="D97">
        <v>1300</v>
      </c>
      <c r="E97">
        <v>20.399999999999999</v>
      </c>
      <c r="F97">
        <v>109.04</v>
      </c>
      <c r="G97">
        <v>0.23760000000000001</v>
      </c>
      <c r="H97">
        <v>75.552000000000007</v>
      </c>
      <c r="I97">
        <v>39</v>
      </c>
      <c r="J97">
        <v>340</v>
      </c>
      <c r="K97">
        <v>550</v>
      </c>
    </row>
    <row r="98" spans="1:11" x14ac:dyDescent="0.3">
      <c r="A98" t="s">
        <v>115</v>
      </c>
      <c r="B98">
        <v>2144</v>
      </c>
      <c r="C98">
        <v>23.8</v>
      </c>
      <c r="D98">
        <v>1120</v>
      </c>
      <c r="E98">
        <v>19.600000000000001</v>
      </c>
      <c r="F98">
        <v>118</v>
      </c>
      <c r="G98">
        <v>0.33750000000000002</v>
      </c>
      <c r="H98">
        <v>85</v>
      </c>
      <c r="I98">
        <v>40.6</v>
      </c>
      <c r="J98">
        <v>340</v>
      </c>
      <c r="K98">
        <v>150</v>
      </c>
    </row>
    <row r="99" spans="1:11" x14ac:dyDescent="0.3">
      <c r="A99" t="s">
        <v>116</v>
      </c>
      <c r="B99">
        <v>2189</v>
      </c>
      <c r="C99">
        <v>18.399999999999999</v>
      </c>
      <c r="D99">
        <v>1017.2</v>
      </c>
      <c r="E99">
        <v>15.256</v>
      </c>
      <c r="F99">
        <v>129</v>
      </c>
      <c r="G99">
        <v>0.37475999999999998</v>
      </c>
      <c r="H99">
        <v>93</v>
      </c>
      <c r="I99">
        <v>54.6</v>
      </c>
      <c r="J99">
        <v>350</v>
      </c>
      <c r="K99">
        <v>125</v>
      </c>
    </row>
    <row r="100" spans="1:11" x14ac:dyDescent="0.3">
      <c r="A100" t="s">
        <v>117</v>
      </c>
      <c r="B100">
        <v>2070</v>
      </c>
      <c r="C100">
        <v>22</v>
      </c>
      <c r="D100">
        <v>400</v>
      </c>
      <c r="E100">
        <v>50</v>
      </c>
      <c r="F100">
        <v>114</v>
      </c>
      <c r="G100">
        <v>0.23436000000000001</v>
      </c>
      <c r="H100">
        <v>88</v>
      </c>
      <c r="I100">
        <v>54.6</v>
      </c>
      <c r="J100">
        <v>340</v>
      </c>
      <c r="K100">
        <v>125</v>
      </c>
    </row>
    <row r="101" spans="1:11" x14ac:dyDescent="0.3">
      <c r="A101" t="s">
        <v>118</v>
      </c>
      <c r="B101">
        <v>2305</v>
      </c>
      <c r="C101">
        <v>22.9</v>
      </c>
      <c r="D101">
        <v>100</v>
      </c>
      <c r="E101">
        <v>0</v>
      </c>
      <c r="F101">
        <v>127.2</v>
      </c>
      <c r="G101">
        <v>0.29609999999999997</v>
      </c>
      <c r="H101">
        <v>98.3</v>
      </c>
      <c r="I101">
        <v>54.6</v>
      </c>
      <c r="J101">
        <v>350</v>
      </c>
      <c r="K101">
        <v>125</v>
      </c>
    </row>
    <row r="102" spans="1:11" x14ac:dyDescent="0.3">
      <c r="A102" t="s">
        <v>119</v>
      </c>
      <c r="B102">
        <v>2140</v>
      </c>
      <c r="C102">
        <v>17.899999999999999</v>
      </c>
      <c r="D102">
        <v>1100.5999999999999</v>
      </c>
      <c r="E102">
        <v>17.423999999999999</v>
      </c>
      <c r="F102">
        <v>123.07</v>
      </c>
      <c r="G102">
        <v>0.19971539999999999</v>
      </c>
      <c r="H102">
        <v>100</v>
      </c>
      <c r="I102">
        <v>54.6</v>
      </c>
      <c r="J102">
        <v>345</v>
      </c>
      <c r="K102">
        <v>125</v>
      </c>
    </row>
    <row r="103" spans="1:11" x14ac:dyDescent="0.3">
      <c r="A103" t="s">
        <v>120</v>
      </c>
      <c r="B103">
        <v>1856.64</v>
      </c>
      <c r="C103">
        <v>21.9</v>
      </c>
      <c r="D103">
        <v>1081.5999999999999</v>
      </c>
      <c r="E103">
        <v>18.808</v>
      </c>
      <c r="F103">
        <v>140</v>
      </c>
      <c r="G103">
        <v>0.158886</v>
      </c>
      <c r="H103">
        <v>86</v>
      </c>
      <c r="I103">
        <v>54.6</v>
      </c>
      <c r="J103">
        <v>345</v>
      </c>
      <c r="K103">
        <v>175</v>
      </c>
    </row>
    <row r="104" spans="1:11" x14ac:dyDescent="0.3">
      <c r="A104" t="s">
        <v>121</v>
      </c>
      <c r="B104">
        <v>2116</v>
      </c>
      <c r="C104">
        <v>13.15</v>
      </c>
      <c r="D104">
        <v>1184</v>
      </c>
      <c r="E104">
        <v>24.212</v>
      </c>
      <c r="F104">
        <v>116.98</v>
      </c>
      <c r="G104">
        <v>0.18</v>
      </c>
      <c r="H104">
        <v>84.5</v>
      </c>
      <c r="I104">
        <v>39</v>
      </c>
      <c r="J104">
        <v>335</v>
      </c>
      <c r="K104">
        <v>500</v>
      </c>
    </row>
    <row r="105" spans="1:11" x14ac:dyDescent="0.3">
      <c r="A105" t="s">
        <v>122</v>
      </c>
      <c r="B105">
        <v>2221.2800000000002</v>
      </c>
      <c r="C105">
        <v>24.3</v>
      </c>
      <c r="D105">
        <v>1040</v>
      </c>
      <c r="E105">
        <v>15.305999999999999</v>
      </c>
      <c r="F105">
        <v>146</v>
      </c>
      <c r="G105">
        <v>0.23624999999999999</v>
      </c>
      <c r="H105">
        <v>106.4</v>
      </c>
      <c r="I105">
        <v>54.6</v>
      </c>
      <c r="J105">
        <v>335</v>
      </c>
      <c r="K105">
        <v>125</v>
      </c>
    </row>
    <row r="106" spans="1:11" x14ac:dyDescent="0.3">
      <c r="A106" t="s">
        <v>123</v>
      </c>
      <c r="B106">
        <v>1868.36</v>
      </c>
      <c r="C106">
        <v>15.4</v>
      </c>
      <c r="D106">
        <v>1150.5999999999999</v>
      </c>
      <c r="E106">
        <v>18.7</v>
      </c>
      <c r="F106">
        <v>103</v>
      </c>
      <c r="G106">
        <v>0.26661600000000002</v>
      </c>
      <c r="H106">
        <v>87.4</v>
      </c>
      <c r="I106">
        <v>39</v>
      </c>
      <c r="J106">
        <v>325</v>
      </c>
      <c r="K106">
        <v>550</v>
      </c>
    </row>
    <row r="107" spans="1:11" x14ac:dyDescent="0.3">
      <c r="A107" t="s">
        <v>124</v>
      </c>
      <c r="B107">
        <v>1933.04</v>
      </c>
      <c r="C107">
        <v>11.5</v>
      </c>
      <c r="D107">
        <v>1430.8</v>
      </c>
      <c r="E107">
        <v>18.7</v>
      </c>
      <c r="F107">
        <v>104.04</v>
      </c>
      <c r="G107">
        <v>0.24074999999999999</v>
      </c>
      <c r="H107">
        <v>100.4</v>
      </c>
      <c r="I107">
        <v>39</v>
      </c>
      <c r="J107">
        <v>325</v>
      </c>
      <c r="K107">
        <v>550</v>
      </c>
    </row>
    <row r="108" spans="1:11" x14ac:dyDescent="0.3">
      <c r="A108" t="s">
        <v>125</v>
      </c>
      <c r="B108">
        <v>2145</v>
      </c>
      <c r="C108">
        <v>18.7</v>
      </c>
      <c r="D108">
        <v>981</v>
      </c>
      <c r="E108">
        <v>22.4</v>
      </c>
      <c r="F108">
        <v>106.6</v>
      </c>
      <c r="G108">
        <v>0.237375</v>
      </c>
      <c r="H108">
        <v>94.72</v>
      </c>
      <c r="I108">
        <v>39</v>
      </c>
      <c r="J108">
        <v>335</v>
      </c>
      <c r="K108">
        <v>550</v>
      </c>
    </row>
    <row r="109" spans="1:11" x14ac:dyDescent="0.3">
      <c r="A109" t="s">
        <v>126</v>
      </c>
      <c r="B109">
        <v>2143</v>
      </c>
      <c r="C109">
        <v>17.3</v>
      </c>
      <c r="D109">
        <v>1020</v>
      </c>
      <c r="E109">
        <v>22.4</v>
      </c>
      <c r="F109">
        <v>106.072</v>
      </c>
      <c r="G109">
        <v>0.22500000000000001</v>
      </c>
      <c r="H109">
        <v>85.912000000000006</v>
      </c>
      <c r="I109">
        <v>39</v>
      </c>
      <c r="J109">
        <v>330</v>
      </c>
      <c r="K109">
        <v>550</v>
      </c>
    </row>
    <row r="110" spans="1:11" x14ac:dyDescent="0.3">
      <c r="A110" t="s">
        <v>127</v>
      </c>
      <c r="B110">
        <v>2376</v>
      </c>
      <c r="C110">
        <v>16.399999999999999</v>
      </c>
      <c r="D110">
        <v>1045</v>
      </c>
      <c r="E110">
        <v>26</v>
      </c>
      <c r="F110">
        <v>113.6</v>
      </c>
      <c r="G110">
        <v>0.29609999999999997</v>
      </c>
      <c r="H110">
        <v>110</v>
      </c>
      <c r="I110">
        <v>54.6</v>
      </c>
      <c r="J110">
        <v>335</v>
      </c>
      <c r="K110">
        <v>175</v>
      </c>
    </row>
    <row r="111" spans="1:11" x14ac:dyDescent="0.3">
      <c r="A111" t="s">
        <v>128</v>
      </c>
      <c r="B111">
        <v>2152</v>
      </c>
      <c r="C111">
        <v>19.600000000000001</v>
      </c>
      <c r="D111">
        <v>965</v>
      </c>
      <c r="E111">
        <v>24.635000000000002</v>
      </c>
      <c r="F111">
        <v>117.4</v>
      </c>
      <c r="G111">
        <v>0.153</v>
      </c>
      <c r="H111">
        <v>83</v>
      </c>
      <c r="I111">
        <v>39</v>
      </c>
      <c r="J111">
        <v>335</v>
      </c>
      <c r="K111">
        <v>525</v>
      </c>
    </row>
    <row r="112" spans="1:11" x14ac:dyDescent="0.3">
      <c r="A112" t="s">
        <v>129</v>
      </c>
      <c r="B112">
        <v>2298</v>
      </c>
      <c r="C112">
        <v>22</v>
      </c>
      <c r="D112">
        <v>1043.2</v>
      </c>
      <c r="E112">
        <v>22</v>
      </c>
      <c r="F112">
        <v>123.8</v>
      </c>
      <c r="G112">
        <v>0.32624999999999998</v>
      </c>
      <c r="H112">
        <v>93</v>
      </c>
      <c r="I112">
        <v>61.5</v>
      </c>
      <c r="J112">
        <v>335</v>
      </c>
      <c r="K112">
        <v>125</v>
      </c>
    </row>
    <row r="113" spans="1:11" x14ac:dyDescent="0.3">
      <c r="A113" t="s">
        <v>130</v>
      </c>
      <c r="B113">
        <v>2195</v>
      </c>
      <c r="C113">
        <v>15</v>
      </c>
      <c r="D113">
        <v>1380</v>
      </c>
      <c r="E113">
        <v>22.9</v>
      </c>
      <c r="F113">
        <v>118</v>
      </c>
      <c r="G113">
        <v>0.22500000000000001</v>
      </c>
      <c r="H113">
        <v>101.2</v>
      </c>
      <c r="I113">
        <v>54.6</v>
      </c>
      <c r="J113">
        <v>340</v>
      </c>
      <c r="K113">
        <v>150</v>
      </c>
    </row>
    <row r="114" spans="1:11" x14ac:dyDescent="0.3">
      <c r="A114" t="s">
        <v>131</v>
      </c>
      <c r="B114">
        <v>2148</v>
      </c>
      <c r="C114">
        <v>17.2</v>
      </c>
      <c r="D114">
        <v>694</v>
      </c>
      <c r="E114">
        <v>17.7</v>
      </c>
      <c r="F114">
        <v>108</v>
      </c>
      <c r="G114">
        <v>0.419796</v>
      </c>
      <c r="H114">
        <v>91.8</v>
      </c>
      <c r="I114">
        <v>39</v>
      </c>
      <c r="J114">
        <v>330</v>
      </c>
      <c r="K114">
        <v>500</v>
      </c>
    </row>
    <row r="115" spans="1:11" x14ac:dyDescent="0.3">
      <c r="A115" t="s">
        <v>132</v>
      </c>
      <c r="B115">
        <v>2234.52</v>
      </c>
      <c r="C115">
        <v>16.899999999999999</v>
      </c>
      <c r="D115">
        <v>1065.92</v>
      </c>
      <c r="E115">
        <v>20.399999999999999</v>
      </c>
      <c r="F115">
        <v>95.6</v>
      </c>
      <c r="G115">
        <v>0.39374999999999999</v>
      </c>
      <c r="H115">
        <v>28</v>
      </c>
      <c r="I115">
        <v>39</v>
      </c>
      <c r="J115">
        <v>335</v>
      </c>
      <c r="K115">
        <v>450</v>
      </c>
    </row>
    <row r="116" spans="1:11" x14ac:dyDescent="0.3">
      <c r="A116" t="s">
        <v>133</v>
      </c>
      <c r="B116">
        <v>2143</v>
      </c>
      <c r="C116">
        <v>15.45</v>
      </c>
      <c r="D116">
        <v>822.76</v>
      </c>
      <c r="E116">
        <v>15.305999999999999</v>
      </c>
      <c r="F116">
        <v>116.98</v>
      </c>
      <c r="G116">
        <v>0.17712</v>
      </c>
      <c r="H116">
        <v>80</v>
      </c>
      <c r="I116">
        <v>39</v>
      </c>
      <c r="J116">
        <v>325</v>
      </c>
      <c r="K116">
        <v>525</v>
      </c>
    </row>
    <row r="117" spans="1:11" x14ac:dyDescent="0.3">
      <c r="A117" t="s">
        <v>134</v>
      </c>
      <c r="B117">
        <v>2344.2800000000002</v>
      </c>
      <c r="C117">
        <v>19.5</v>
      </c>
      <c r="D117">
        <v>1091.5999999999999</v>
      </c>
      <c r="E117">
        <v>18.308</v>
      </c>
      <c r="F117">
        <v>122</v>
      </c>
      <c r="G117">
        <v>0.34974</v>
      </c>
      <c r="H117">
        <v>85.6</v>
      </c>
      <c r="I117">
        <v>54.6</v>
      </c>
      <c r="J117">
        <v>350</v>
      </c>
      <c r="K117">
        <v>175</v>
      </c>
    </row>
    <row r="118" spans="1:11" x14ac:dyDescent="0.3">
      <c r="A118" t="s">
        <v>135</v>
      </c>
      <c r="B118">
        <v>2389.64</v>
      </c>
      <c r="C118">
        <v>24.7</v>
      </c>
      <c r="D118">
        <v>100</v>
      </c>
      <c r="E118">
        <v>0</v>
      </c>
      <c r="F118">
        <v>135.6</v>
      </c>
      <c r="G118">
        <v>0.34974</v>
      </c>
      <c r="H118">
        <v>88.8</v>
      </c>
      <c r="I118">
        <v>54.6</v>
      </c>
      <c r="J118">
        <v>345</v>
      </c>
      <c r="K118">
        <v>125</v>
      </c>
    </row>
    <row r="119" spans="1:11" x14ac:dyDescent="0.3">
      <c r="A119" t="s">
        <v>136</v>
      </c>
      <c r="B119">
        <v>2226</v>
      </c>
      <c r="C119">
        <v>16.3</v>
      </c>
      <c r="D119">
        <v>675</v>
      </c>
      <c r="E119">
        <v>22.4</v>
      </c>
      <c r="F119">
        <v>109.354</v>
      </c>
      <c r="G119">
        <v>0.37731959999999998</v>
      </c>
      <c r="H119">
        <v>77.242000000000004</v>
      </c>
      <c r="I119">
        <v>39</v>
      </c>
      <c r="J119">
        <v>335</v>
      </c>
      <c r="K119">
        <v>525</v>
      </c>
    </row>
    <row r="120" spans="1:11" x14ac:dyDescent="0.3">
      <c r="A120" t="s">
        <v>137</v>
      </c>
      <c r="B120">
        <v>2094</v>
      </c>
      <c r="C120">
        <v>14.55</v>
      </c>
      <c r="D120">
        <v>1007.2</v>
      </c>
      <c r="E120">
        <v>15.356</v>
      </c>
      <c r="F120">
        <v>114.98</v>
      </c>
      <c r="G120">
        <v>0.41310360000000002</v>
      </c>
      <c r="H120">
        <v>81</v>
      </c>
      <c r="I120">
        <v>39</v>
      </c>
      <c r="J120">
        <v>330</v>
      </c>
      <c r="K120">
        <v>550</v>
      </c>
    </row>
    <row r="121" spans="1:11" x14ac:dyDescent="0.3">
      <c r="A121" t="s">
        <v>138</v>
      </c>
      <c r="B121">
        <v>2375.3200000000002</v>
      </c>
      <c r="C121">
        <v>19.5</v>
      </c>
      <c r="D121">
        <v>810.4</v>
      </c>
      <c r="E121">
        <v>15.606</v>
      </c>
      <c r="F121">
        <v>156</v>
      </c>
      <c r="G121">
        <v>0.31623479999999998</v>
      </c>
      <c r="H121">
        <v>106</v>
      </c>
      <c r="I121">
        <v>54.6</v>
      </c>
      <c r="J121">
        <v>345</v>
      </c>
      <c r="K121">
        <v>125</v>
      </c>
    </row>
    <row r="122" spans="1:11" x14ac:dyDescent="0.3">
      <c r="A122" t="s">
        <v>139</v>
      </c>
      <c r="B122">
        <v>2169</v>
      </c>
      <c r="C122">
        <v>20.100000000000001</v>
      </c>
      <c r="D122">
        <v>1110</v>
      </c>
      <c r="E122">
        <v>18.05</v>
      </c>
      <c r="F122">
        <v>135</v>
      </c>
      <c r="G122">
        <v>0.421875</v>
      </c>
      <c r="H122">
        <v>115.5</v>
      </c>
      <c r="I122">
        <v>54.6</v>
      </c>
      <c r="J122">
        <v>330</v>
      </c>
      <c r="K122">
        <v>350</v>
      </c>
    </row>
    <row r="123" spans="1:11" x14ac:dyDescent="0.3">
      <c r="A123" t="s">
        <v>140</v>
      </c>
      <c r="B123">
        <v>2101</v>
      </c>
      <c r="C123">
        <v>13.4</v>
      </c>
      <c r="D123">
        <v>954.48</v>
      </c>
      <c r="E123">
        <v>21.74</v>
      </c>
      <c r="F123">
        <v>114.98</v>
      </c>
      <c r="G123">
        <v>0.35532000000000002</v>
      </c>
      <c r="H123">
        <v>88.2</v>
      </c>
      <c r="I123">
        <v>39</v>
      </c>
      <c r="J123">
        <v>330</v>
      </c>
      <c r="K123">
        <v>575</v>
      </c>
    </row>
    <row r="124" spans="1:11" x14ac:dyDescent="0.3">
      <c r="A124" t="s">
        <v>141</v>
      </c>
      <c r="B124">
        <v>2117</v>
      </c>
      <c r="C124">
        <v>13.4</v>
      </c>
      <c r="D124">
        <v>861.8</v>
      </c>
      <c r="E124">
        <v>14.172000000000001</v>
      </c>
      <c r="F124">
        <v>102.48</v>
      </c>
      <c r="G124">
        <v>0.39085199999999998</v>
      </c>
      <c r="H124">
        <v>84.2</v>
      </c>
      <c r="I124">
        <v>39</v>
      </c>
      <c r="J124">
        <v>330</v>
      </c>
      <c r="K124">
        <v>550</v>
      </c>
    </row>
    <row r="125" spans="1:11" x14ac:dyDescent="0.3">
      <c r="A125" t="s">
        <v>142</v>
      </c>
      <c r="B125">
        <v>2197</v>
      </c>
      <c r="C125">
        <v>17.3</v>
      </c>
      <c r="D125">
        <v>958</v>
      </c>
      <c r="E125">
        <v>22.4</v>
      </c>
      <c r="F125">
        <v>97.96</v>
      </c>
      <c r="G125">
        <v>0.252</v>
      </c>
      <c r="H125">
        <v>90.05</v>
      </c>
      <c r="I125">
        <v>39</v>
      </c>
      <c r="J125">
        <v>340</v>
      </c>
      <c r="K125">
        <v>550</v>
      </c>
    </row>
    <row r="126" spans="1:11" x14ac:dyDescent="0.3">
      <c r="A126" t="s">
        <v>143</v>
      </c>
      <c r="B126">
        <v>2104</v>
      </c>
      <c r="C126">
        <v>15.4</v>
      </c>
      <c r="D126">
        <v>847</v>
      </c>
      <c r="E126">
        <v>22.4</v>
      </c>
      <c r="F126">
        <v>111.4867</v>
      </c>
      <c r="G126">
        <v>0.153</v>
      </c>
      <c r="H126">
        <v>84.88</v>
      </c>
      <c r="I126">
        <v>39</v>
      </c>
      <c r="J126">
        <v>340</v>
      </c>
      <c r="K126">
        <v>525</v>
      </c>
    </row>
    <row r="127" spans="1:11" x14ac:dyDescent="0.3">
      <c r="A127" t="s">
        <v>144</v>
      </c>
      <c r="B127">
        <v>2115</v>
      </c>
      <c r="C127">
        <v>28</v>
      </c>
      <c r="D127">
        <v>1105</v>
      </c>
      <c r="E127">
        <v>19.7</v>
      </c>
      <c r="F127">
        <v>127</v>
      </c>
      <c r="G127">
        <v>0.2898</v>
      </c>
      <c r="H127">
        <v>102</v>
      </c>
      <c r="I127">
        <v>54.6</v>
      </c>
      <c r="J127">
        <v>340</v>
      </c>
      <c r="K127">
        <v>125</v>
      </c>
    </row>
    <row r="128" spans="1:11" x14ac:dyDescent="0.3">
      <c r="A128" t="s">
        <v>145</v>
      </c>
      <c r="B128">
        <v>2148.04</v>
      </c>
      <c r="C128">
        <v>19.7</v>
      </c>
      <c r="D128">
        <v>855</v>
      </c>
      <c r="E128">
        <v>22.4</v>
      </c>
      <c r="F128">
        <v>106.04</v>
      </c>
      <c r="G128">
        <v>0.2499084</v>
      </c>
      <c r="H128">
        <v>94.72</v>
      </c>
      <c r="I128">
        <v>39</v>
      </c>
      <c r="J128">
        <v>335</v>
      </c>
      <c r="K128">
        <v>525</v>
      </c>
    </row>
    <row r="129" spans="1:11" x14ac:dyDescent="0.3">
      <c r="A129" t="s">
        <v>146</v>
      </c>
      <c r="B129">
        <v>2265</v>
      </c>
      <c r="C129">
        <v>17.8</v>
      </c>
      <c r="D129">
        <v>2</v>
      </c>
      <c r="E129">
        <v>0</v>
      </c>
      <c r="F129">
        <v>109</v>
      </c>
      <c r="G129">
        <v>0.23688000000000001</v>
      </c>
      <c r="H129">
        <v>82.4</v>
      </c>
      <c r="I129">
        <v>39</v>
      </c>
      <c r="J129">
        <v>330</v>
      </c>
      <c r="K129">
        <v>450</v>
      </c>
    </row>
    <row r="130" spans="1:11" x14ac:dyDescent="0.3">
      <c r="A130" t="s">
        <v>147</v>
      </c>
      <c r="B130">
        <v>2132.48</v>
      </c>
      <c r="C130">
        <v>19.7</v>
      </c>
      <c r="D130">
        <v>810.4</v>
      </c>
      <c r="E130">
        <v>19.792000000000002</v>
      </c>
      <c r="F130">
        <v>127.4</v>
      </c>
      <c r="G130">
        <v>0.31623479999999998</v>
      </c>
      <c r="H130">
        <v>98</v>
      </c>
      <c r="I130">
        <v>54.6</v>
      </c>
      <c r="J130">
        <v>345</v>
      </c>
      <c r="K130">
        <v>125</v>
      </c>
    </row>
    <row r="131" spans="1:11" x14ac:dyDescent="0.3">
      <c r="A131" t="s">
        <v>148</v>
      </c>
      <c r="B131">
        <v>2080</v>
      </c>
      <c r="C131">
        <v>17.5</v>
      </c>
      <c r="D131">
        <v>910</v>
      </c>
      <c r="E131">
        <v>17.815999999999999</v>
      </c>
      <c r="F131">
        <v>119</v>
      </c>
      <c r="G131">
        <v>0.26413199999999998</v>
      </c>
      <c r="H131">
        <v>90.6</v>
      </c>
      <c r="I131">
        <v>54.6</v>
      </c>
      <c r="J131">
        <v>335</v>
      </c>
      <c r="K131">
        <v>125</v>
      </c>
    </row>
    <row r="132" spans="1:11" x14ac:dyDescent="0.3">
      <c r="A132" t="s">
        <v>149</v>
      </c>
      <c r="B132">
        <v>2107.8000000000002</v>
      </c>
      <c r="C132">
        <v>17.7</v>
      </c>
      <c r="D132">
        <v>949.84</v>
      </c>
      <c r="E132">
        <v>19.742000000000001</v>
      </c>
      <c r="F132">
        <v>140</v>
      </c>
      <c r="G132">
        <v>0.35532000000000002</v>
      </c>
      <c r="H132">
        <v>97</v>
      </c>
      <c r="I132">
        <v>54.6</v>
      </c>
      <c r="J132">
        <v>345</v>
      </c>
      <c r="K132">
        <v>175</v>
      </c>
    </row>
    <row r="133" spans="1:11" x14ac:dyDescent="0.3">
      <c r="A133" t="s">
        <v>150</v>
      </c>
      <c r="B133">
        <v>2109</v>
      </c>
      <c r="C133">
        <v>16.75</v>
      </c>
      <c r="D133">
        <v>1060</v>
      </c>
      <c r="E133">
        <v>21.75</v>
      </c>
      <c r="F133">
        <v>112.2</v>
      </c>
      <c r="G133">
        <v>0.37125000000000002</v>
      </c>
      <c r="H133">
        <v>82</v>
      </c>
      <c r="I133">
        <v>39</v>
      </c>
      <c r="J133">
        <v>325</v>
      </c>
      <c r="K133">
        <v>525</v>
      </c>
    </row>
    <row r="134" spans="1:11" x14ac:dyDescent="0.3">
      <c r="A134" t="s">
        <v>151</v>
      </c>
      <c r="B134">
        <v>2182</v>
      </c>
      <c r="C134">
        <v>15.4</v>
      </c>
      <c r="D134">
        <v>855</v>
      </c>
      <c r="E134">
        <v>22.4</v>
      </c>
      <c r="F134">
        <v>108.7</v>
      </c>
      <c r="G134">
        <v>0.153</v>
      </c>
      <c r="H134">
        <v>84.88</v>
      </c>
      <c r="I134">
        <v>39</v>
      </c>
      <c r="J134">
        <v>340</v>
      </c>
      <c r="K134">
        <v>525</v>
      </c>
    </row>
    <row r="135" spans="1:11" x14ac:dyDescent="0.3">
      <c r="A135" t="s">
        <v>152</v>
      </c>
      <c r="B135">
        <v>2226</v>
      </c>
      <c r="C135">
        <v>20.6</v>
      </c>
      <c r="D135">
        <v>903.8</v>
      </c>
      <c r="E135">
        <v>15.356</v>
      </c>
      <c r="F135">
        <v>120</v>
      </c>
      <c r="G135">
        <v>0.40634999999999999</v>
      </c>
      <c r="H135">
        <v>98</v>
      </c>
      <c r="I135">
        <v>54.6</v>
      </c>
      <c r="J135">
        <v>345</v>
      </c>
      <c r="K135">
        <v>175</v>
      </c>
    </row>
    <row r="136" spans="1:11" x14ac:dyDescent="0.3">
      <c r="A136" t="s">
        <v>153</v>
      </c>
      <c r="B136">
        <v>2089</v>
      </c>
      <c r="C136">
        <v>22.7</v>
      </c>
      <c r="D136">
        <v>100</v>
      </c>
      <c r="E136">
        <v>0</v>
      </c>
      <c r="F136">
        <v>120.6</v>
      </c>
      <c r="G136">
        <v>0.30149999999999999</v>
      </c>
      <c r="H136">
        <v>91.2</v>
      </c>
      <c r="I136">
        <v>52.5</v>
      </c>
      <c r="J136">
        <v>345</v>
      </c>
      <c r="K136">
        <v>175</v>
      </c>
    </row>
    <row r="137" spans="1:11" x14ac:dyDescent="0.3">
      <c r="A137" t="s">
        <v>154</v>
      </c>
      <c r="B137">
        <v>2380</v>
      </c>
      <c r="C137">
        <v>22.4</v>
      </c>
      <c r="D137">
        <v>1020</v>
      </c>
      <c r="E137">
        <v>21</v>
      </c>
      <c r="F137">
        <v>152</v>
      </c>
      <c r="G137">
        <v>0.22500000000000001</v>
      </c>
      <c r="H137">
        <v>111</v>
      </c>
      <c r="I137">
        <v>54.5</v>
      </c>
      <c r="J137">
        <v>340</v>
      </c>
      <c r="K137">
        <v>175</v>
      </c>
    </row>
    <row r="138" spans="1:11" x14ac:dyDescent="0.3">
      <c r="A138" t="s">
        <v>155</v>
      </c>
      <c r="B138">
        <v>2325</v>
      </c>
      <c r="C138">
        <v>17</v>
      </c>
      <c r="D138">
        <v>0</v>
      </c>
      <c r="E138">
        <v>0</v>
      </c>
      <c r="F138">
        <v>121.2</v>
      </c>
      <c r="G138">
        <v>0.18374399999999999</v>
      </c>
      <c r="H138">
        <v>96</v>
      </c>
      <c r="I138">
        <v>54.5</v>
      </c>
      <c r="J138">
        <v>340</v>
      </c>
      <c r="K138">
        <v>175</v>
      </c>
    </row>
    <row r="139" spans="1:11" x14ac:dyDescent="0.3">
      <c r="A139" t="s">
        <v>156</v>
      </c>
      <c r="B139">
        <v>2114</v>
      </c>
      <c r="C139">
        <v>18.7</v>
      </c>
      <c r="D139">
        <v>200</v>
      </c>
      <c r="E139">
        <v>50</v>
      </c>
      <c r="F139">
        <v>124.2</v>
      </c>
      <c r="G139">
        <v>0.24607799999999999</v>
      </c>
      <c r="H139">
        <v>95</v>
      </c>
      <c r="I139">
        <v>54.6</v>
      </c>
      <c r="J139">
        <v>345</v>
      </c>
      <c r="K139">
        <v>125</v>
      </c>
    </row>
    <row r="140" spans="1:11" x14ac:dyDescent="0.3">
      <c r="A140" t="s">
        <v>157</v>
      </c>
      <c r="B140">
        <v>2192</v>
      </c>
      <c r="C140">
        <v>17.3</v>
      </c>
      <c r="D140">
        <v>903</v>
      </c>
      <c r="E140">
        <v>22.4</v>
      </c>
      <c r="F140">
        <v>110.008</v>
      </c>
      <c r="G140">
        <v>0.23616000000000001</v>
      </c>
      <c r="H140">
        <v>80.944000000000003</v>
      </c>
      <c r="I140">
        <v>39</v>
      </c>
      <c r="J140">
        <v>325</v>
      </c>
      <c r="K140">
        <v>550</v>
      </c>
    </row>
    <row r="141" spans="1:11" x14ac:dyDescent="0.3">
      <c r="A141" t="s">
        <v>158</v>
      </c>
      <c r="B141">
        <v>1980</v>
      </c>
      <c r="C141">
        <v>14.5</v>
      </c>
      <c r="D141">
        <v>992</v>
      </c>
      <c r="E141">
        <v>25.734999999999999</v>
      </c>
      <c r="F141">
        <v>105.64</v>
      </c>
      <c r="G141">
        <v>0.239625</v>
      </c>
      <c r="H141">
        <v>92.4</v>
      </c>
      <c r="I141">
        <v>39</v>
      </c>
      <c r="J141">
        <v>335</v>
      </c>
      <c r="K141">
        <v>550</v>
      </c>
    </row>
    <row r="142" spans="1:11" x14ac:dyDescent="0.3">
      <c r="A142" t="s">
        <v>159</v>
      </c>
      <c r="B142">
        <v>2216</v>
      </c>
      <c r="C142">
        <v>17.3</v>
      </c>
      <c r="D142">
        <v>875</v>
      </c>
      <c r="E142">
        <v>19.7</v>
      </c>
      <c r="F142">
        <v>117.4</v>
      </c>
      <c r="G142">
        <v>0.28125</v>
      </c>
      <c r="H142">
        <v>83.8</v>
      </c>
      <c r="I142">
        <v>39</v>
      </c>
      <c r="J142">
        <v>340</v>
      </c>
      <c r="K142">
        <v>550</v>
      </c>
    </row>
    <row r="143" spans="1:11" x14ac:dyDescent="0.3">
      <c r="A143" t="s">
        <v>160</v>
      </c>
      <c r="B143">
        <v>1926</v>
      </c>
      <c r="C143">
        <v>14.5</v>
      </c>
      <c r="D143">
        <v>868</v>
      </c>
      <c r="E143">
        <v>22.535</v>
      </c>
      <c r="F143">
        <v>110.976</v>
      </c>
      <c r="G143">
        <v>0.237375</v>
      </c>
      <c r="H143">
        <v>83</v>
      </c>
      <c r="I143">
        <v>39</v>
      </c>
      <c r="J143">
        <v>340</v>
      </c>
      <c r="K143">
        <v>575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lvl 1</vt:lpstr>
      <vt:lpstr>lvl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konrust</dc:creator>
  <cp:lastModifiedBy>Karlijn Onrust</cp:lastModifiedBy>
  <dcterms:created xsi:type="dcterms:W3CDTF">2018-12-19T15:16:45Z</dcterms:created>
  <dcterms:modified xsi:type="dcterms:W3CDTF">2018-12-20T12:54:35Z</dcterms:modified>
</cp:coreProperties>
</file>