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9225"/>
  </bookViews>
  <sheets>
    <sheet name="Estimacion - Desglose" sheetId="2" r:id="rId1"/>
    <sheet name="Factor de Ajuste" sheetId="4" r:id="rId2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2" l="1"/>
  <c r="B20" i="4"/>
  <c r="F48" i="2" l="1"/>
  <c r="F15" i="2"/>
  <c r="F3" i="2"/>
  <c r="F8" i="2"/>
  <c r="F22" i="2"/>
  <c r="F29" i="2"/>
  <c r="F34" i="2"/>
  <c r="D40" i="2" l="1"/>
  <c r="D42" i="2" l="1"/>
  <c r="D43" i="2" s="1"/>
</calcChain>
</file>

<file path=xl/comments1.xml><?xml version="1.0" encoding="utf-8"?>
<comments xmlns="http://schemas.openxmlformats.org/spreadsheetml/2006/main">
  <authors>
    <author>Jhon Sebastián Rodríguez Rodríguez</author>
  </authors>
  <commentList>
    <comment ref="G40" authorId="0">
      <text>
        <r>
          <rPr>
            <b/>
            <sz val="9"/>
            <color indexed="81"/>
            <rFont val="Tahoma"/>
            <family val="2"/>
          </rPr>
          <t>El esfuerzo, se refiere a las Horas/Hombre calculadas en la estimación para la realización de una actividad o varias actividades planeadas sin incluir el desfase (desviaciones) que puedan afectarlas durante su realización, es decir, se calcula como si fuese una realización "ideal" de la actividad.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Es un valor porcentual que pretende reflejar el efecto de las desviaciones que normalmente se presentan en la estimación del esfuerzo.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Es el esfuerzo calculado para realizar una actividad considerando los factores que pueden afectar la realización "ideal" de las actividades planeadas, dicho esfuerzo es el resultado de tomar el esfuerzo y multiplicarlo con los factores de ajuste que se identificaron para el proyecto. Es útil si para proyectos donde la restricción fija NO es la fecha de terminación.</t>
        </r>
      </text>
    </comment>
  </commentList>
</comments>
</file>

<file path=xl/comments2.xml><?xml version="1.0" encoding="utf-8"?>
<comments xmlns="http://schemas.openxmlformats.org/spreadsheetml/2006/main">
  <authors>
    <author>Jhon Sebastián Rodríguez Rodríguez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Causales de desfase:
https://wiki.choucairtesting.com/wiki/index.php/Clasificaci%C3%B3n_Desfases</t>
        </r>
      </text>
    </comment>
  </commentList>
</comments>
</file>

<file path=xl/sharedStrings.xml><?xml version="1.0" encoding="utf-8"?>
<sst xmlns="http://schemas.openxmlformats.org/spreadsheetml/2006/main" count="71" uniqueCount="67">
  <si>
    <t>Etapa / Actividades</t>
  </si>
  <si>
    <r>
      <t xml:space="preserve">Frecuencia / Casuistica 
</t>
    </r>
    <r>
      <rPr>
        <sz val="8"/>
        <color theme="0"/>
        <rFont val="Calibri"/>
        <family val="2"/>
        <scheme val="minor"/>
      </rPr>
      <t>(Casos de prueba)</t>
    </r>
  </si>
  <si>
    <t>Esfuerzo en 
Horas</t>
  </si>
  <si>
    <t>Esfuerzo total de la actividad en Horas</t>
  </si>
  <si>
    <t xml:space="preserve">Recursos </t>
  </si>
  <si>
    <t>TE</t>
  </si>
  <si>
    <t>Vision</t>
  </si>
  <si>
    <t>Planeacion</t>
  </si>
  <si>
    <r>
      <t xml:space="preserve">Encuentra más información en: 
</t>
    </r>
    <r>
      <rPr>
        <b/>
        <sz val="11"/>
        <color theme="6"/>
        <rFont val="Calibri"/>
        <family val="2"/>
        <scheme val="minor"/>
      </rPr>
      <t>https://wiki.choucairtesting.com/wiki/index.php/Estimaci%C3%B3n_pruebas-_C%C3%A1lculo_de_esfuerzo,_fechas_pruebas_y_personas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6"/>
        <rFont val="Calibri"/>
        <family val="2"/>
        <scheme val="minor"/>
      </rPr>
      <t xml:space="preserve"> https://web.microsoftstream.com/channel/334be849-2f97-4271-8657-d254612e96c8</t>
    </r>
  </si>
  <si>
    <t>Diseño</t>
  </si>
  <si>
    <t xml:space="preserve">Ejecucion </t>
  </si>
  <si>
    <t>Cierre / Entrega</t>
  </si>
  <si>
    <t>Gestion de proyecto/ Logistica</t>
  </si>
  <si>
    <t>TOTAL</t>
  </si>
  <si>
    <t>Esfuerzo Total Estimado</t>
  </si>
  <si>
    <t>Esfuerzo estimado</t>
  </si>
  <si>
    <t>Factor de Ajuste</t>
  </si>
  <si>
    <t>Factor de ajuste</t>
  </si>
  <si>
    <t>Esfuerzo mas Probable</t>
  </si>
  <si>
    <t>Esfuerzo mas probable</t>
  </si>
  <si>
    <t xml:space="preserve">Diligenciar </t>
  </si>
  <si>
    <t>Cantidad de analistas</t>
  </si>
  <si>
    <t>Horas analista</t>
  </si>
  <si>
    <t>Horas total analistas x Día</t>
  </si>
  <si>
    <t>Total dias</t>
  </si>
  <si>
    <t>Causales de Desfase</t>
  </si>
  <si>
    <t>Valor porcentual</t>
  </si>
  <si>
    <t>Factor de ajuste se define por medio de:</t>
  </si>
  <si>
    <r>
      <t>Mala calidad de artefacto recibido-</t>
    </r>
    <r>
      <rPr>
        <b/>
        <sz val="11"/>
        <color theme="1"/>
        <rFont val="Arial"/>
        <family val="2"/>
      </rPr>
      <t>Desarrollo</t>
    </r>
  </si>
  <si>
    <t>Porcentaje fijo establecido por cliente y choucair que puede ser del 35%</t>
  </si>
  <si>
    <r>
      <t>Alistamiento de ambientes-</t>
    </r>
    <r>
      <rPr>
        <b/>
        <sz val="11"/>
        <color theme="1"/>
        <rFont val="Arial"/>
        <family val="2"/>
      </rPr>
      <t>Ambientes QA</t>
    </r>
  </si>
  <si>
    <t xml:space="preserve">Datos historicos en base a proyectos anteriores teniendo en cuenta causales de desfase y porcentaje de factor de ajuste </t>
  </si>
  <si>
    <r>
      <t>Pendiente de Instalación Por Infraestructura-</t>
    </r>
    <r>
      <rPr>
        <b/>
        <sz val="11"/>
        <color theme="1"/>
        <rFont val="Arial"/>
        <family val="2"/>
      </rPr>
      <t>Infraestructura</t>
    </r>
  </si>
  <si>
    <r>
      <t>Cambio de alcance-</t>
    </r>
    <r>
      <rPr>
        <b/>
        <sz val="11"/>
        <color theme="1"/>
        <rFont val="Arial"/>
        <family val="2"/>
      </rPr>
      <t>Gestion de la Demanda</t>
    </r>
  </si>
  <si>
    <t xml:space="preserve">Riesgos de proyecto identificados y valorados </t>
  </si>
  <si>
    <r>
      <t>Administración y control de versiones o releases de software-</t>
    </r>
    <r>
      <rPr>
        <b/>
        <sz val="11"/>
        <color theme="1"/>
        <rFont val="Arial"/>
        <family val="2"/>
      </rPr>
      <t>Versiones</t>
    </r>
  </si>
  <si>
    <r>
      <t>Desconocimiento negocio-</t>
    </r>
    <r>
      <rPr>
        <b/>
        <sz val="11"/>
        <color theme="1"/>
        <rFont val="Arial"/>
        <family val="2"/>
      </rPr>
      <t>Fabrica QA</t>
    </r>
  </si>
  <si>
    <r>
      <t>Incumplimiento en la entrega de artefactos(Pend Entrega del desarrollo)-</t>
    </r>
    <r>
      <rPr>
        <b/>
        <sz val="11"/>
        <color theme="1"/>
        <rFont val="Arial"/>
        <family val="2"/>
      </rPr>
      <t>Desarrollo</t>
    </r>
  </si>
  <si>
    <r>
      <t>Gestión issues(Bloqueado por defecto)-</t>
    </r>
    <r>
      <rPr>
        <b/>
        <sz val="11"/>
        <color theme="1"/>
        <rFont val="Arial"/>
        <family val="2"/>
      </rPr>
      <t>Desarrollo</t>
    </r>
  </si>
  <si>
    <r>
      <t xml:space="preserve">Inestabilidad del ambiente de pruebas durante la ejecución - </t>
    </r>
    <r>
      <rPr>
        <b/>
        <sz val="11"/>
        <color theme="1"/>
        <rFont val="Arial"/>
        <family val="2"/>
      </rPr>
      <t>Infraestructura</t>
    </r>
    <r>
      <rPr>
        <sz val="11"/>
        <color theme="1"/>
        <rFont val="Arial"/>
        <family val="2"/>
      </rPr>
      <t xml:space="preserve"> </t>
    </r>
  </si>
  <si>
    <r>
      <t>Actividades de SW o HW no planeadas-</t>
    </r>
    <r>
      <rPr>
        <b/>
        <sz val="11"/>
        <color theme="1"/>
        <rFont val="Arial"/>
        <family val="2"/>
      </rPr>
      <t>Infraestructura QA</t>
    </r>
  </si>
  <si>
    <r>
      <t>Ejecución en ambientes compartidos-</t>
    </r>
    <r>
      <rPr>
        <b/>
        <sz val="11"/>
        <color theme="1"/>
        <rFont val="Arial"/>
        <family val="2"/>
      </rPr>
      <t>Release Management</t>
    </r>
  </si>
  <si>
    <r>
      <t>Novedades equipo de trabajo, Actividades del proyecto no planeadas -</t>
    </r>
    <r>
      <rPr>
        <b/>
        <sz val="11"/>
        <color theme="1"/>
        <rFont val="Arial"/>
        <family val="2"/>
      </rPr>
      <t>QA</t>
    </r>
  </si>
  <si>
    <t>Eventos externos</t>
  </si>
  <si>
    <t>Total Factor de ajuste para el tipo de prueba</t>
  </si>
  <si>
    <t>&lt;=35%</t>
  </si>
  <si>
    <t>&lt;=25%</t>
  </si>
  <si>
    <t>CH</t>
  </si>
  <si>
    <t>Clientes</t>
  </si>
  <si>
    <t>Lectura de los manuales y requisitos</t>
  </si>
  <si>
    <t>Reunion con el cliente</t>
  </si>
  <si>
    <t>Desarrollar plan de pruebas(Analisis de riesgos, alcance, estrategias)</t>
  </si>
  <si>
    <t>Estimacion</t>
  </si>
  <si>
    <t>Cronograma</t>
  </si>
  <si>
    <t>Reunion aceptacion plan de Prueba</t>
  </si>
  <si>
    <t>Smoke Test</t>
  </si>
  <si>
    <t>HU001 CONSULTA Y COMPRA DE VUELOS</t>
  </si>
  <si>
    <t>6TC</t>
  </si>
  <si>
    <t>2TC</t>
  </si>
  <si>
    <t>Informe de resultados de las pruebas</t>
  </si>
  <si>
    <t>Reporte de Errores</t>
  </si>
  <si>
    <t>Carta de finalizacion</t>
  </si>
  <si>
    <t>Validacion del ambiente de pruebas</t>
  </si>
  <si>
    <t>reporte de errores si los hay</t>
  </si>
  <si>
    <t>validar herramientas a utilizar para las pruebas</t>
  </si>
  <si>
    <t>reuniones de seguimiento Daily</t>
  </si>
  <si>
    <t xml:space="preserve">Por ser un cliente nuevo sin datos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</si>
</sst>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i/>
      <sz val="14"/>
      <color theme="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1"/>
      <color theme="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5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vertical="center"/>
    </xf>
    <xf numFmtId="2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10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/>
    </xf>
    <xf numFmtId="2" fontId="0" fillId="7" borderId="0" xfId="0" applyNumberFormat="1" applyFill="1" applyAlignment="1">
      <alignment vertical="center"/>
    </xf>
    <xf numFmtId="1" fontId="9" fillId="2" borderId="0" xfId="0" applyNumberFormat="1" applyFont="1" applyFill="1" applyAlignment="1">
      <alignment vertical="center"/>
    </xf>
    <xf numFmtId="1" fontId="9" fillId="8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0" fontId="21" fillId="0" borderId="0" xfId="0" applyFont="1" applyAlignment="1">
      <alignment vertical="center"/>
    </xf>
    <xf numFmtId="9" fontId="22" fillId="7" borderId="0" xfId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1" fontId="11" fillId="7" borderId="0" xfId="0" applyNumberFormat="1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horizontal="right" vertical="center"/>
    </xf>
    <xf numFmtId="0" fontId="15" fillId="0" borderId="0" xfId="0" applyFont="1"/>
    <xf numFmtId="0" fontId="24" fillId="7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5" fillId="4" borderId="1" xfId="2" applyFont="1" applyFill="1" applyBorder="1" applyAlignment="1">
      <alignment horizontal="left" vertical="center" wrapText="1" indent="1"/>
    </xf>
    <xf numFmtId="9" fontId="15" fillId="7" borderId="1" xfId="1" applyFont="1" applyFill="1" applyBorder="1" applyAlignment="1" applyProtection="1">
      <alignment horizontal="center" vertical="center" wrapText="1"/>
      <protection locked="0"/>
    </xf>
    <xf numFmtId="0" fontId="17" fillId="6" borderId="1" xfId="2" applyFont="1" applyFill="1" applyBorder="1" applyAlignment="1">
      <alignment horizontal="center" vertical="center" wrapText="1"/>
    </xf>
    <xf numFmtId="0" fontId="17" fillId="6" borderId="1" xfId="2" applyFont="1" applyFill="1" applyBorder="1" applyAlignment="1" applyProtection="1">
      <alignment horizontal="center" vertical="center" wrapText="1"/>
      <protection locked="0"/>
    </xf>
    <xf numFmtId="0" fontId="17" fillId="6" borderId="1" xfId="2" applyFont="1" applyFill="1" applyBorder="1" applyAlignment="1">
      <alignment horizontal="left" vertical="center" wrapText="1" indent="1"/>
    </xf>
    <xf numFmtId="9" fontId="18" fillId="9" borderId="2" xfId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9" fontId="15" fillId="7" borderId="2" xfId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4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65943</xdr:colOff>
      <xdr:row>45</xdr:row>
      <xdr:rowOff>21981</xdr:rowOff>
    </xdr:from>
    <xdr:to>
      <xdr:col>6</xdr:col>
      <xdr:colOff>659423</xdr:colOff>
      <xdr:row>45</xdr:row>
      <xdr:rowOff>168518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xmlns="" id="{4F11EFA6-F96F-4D3C-A0D7-86F7F846B3A8}"/>
            </a:ext>
          </a:extLst>
        </xdr:cNvPr>
        <xdr:cNvSpPr/>
      </xdr:nvSpPr>
      <xdr:spPr>
        <a:xfrm rot="10800000">
          <a:off x="5355981" y="9034096"/>
          <a:ext cx="593480" cy="146537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showGridLines="0" tabSelected="1" zoomScale="130" zoomScaleNormal="130" workbookViewId="0">
      <selection activeCell="F43" sqref="F43"/>
    </sheetView>
  </sheetViews>
  <sheetFormatPr baseColWidth="10" defaultColWidth="11.42578125" defaultRowHeight="15" x14ac:dyDescent="0.25"/>
  <cols>
    <col min="1" max="1" width="45.7109375" style="1" customWidth="1"/>
    <col min="2" max="2" width="15" style="1" hidden="1" customWidth="1"/>
    <col min="3" max="3" width="10.7109375" style="1" hidden="1" customWidth="1"/>
    <col min="4" max="4" width="15.42578125" style="1" customWidth="1"/>
    <col min="5" max="5" width="10.5703125" style="1" customWidth="1"/>
    <col min="6" max="6" width="7.7109375" style="1" customWidth="1"/>
    <col min="7" max="7" width="24" style="1" customWidth="1"/>
    <col min="8" max="8" width="20.5703125" style="1" customWidth="1"/>
    <col min="9" max="16384" width="11.42578125" style="1"/>
  </cols>
  <sheetData>
    <row r="1" spans="1:8" ht="37.5" customHeight="1" x14ac:dyDescent="0.25">
      <c r="A1" s="37" t="s">
        <v>0</v>
      </c>
      <c r="B1" s="2" t="s">
        <v>1</v>
      </c>
      <c r="C1" s="2" t="s">
        <v>2</v>
      </c>
      <c r="D1" s="38" t="s">
        <v>3</v>
      </c>
      <c r="E1" s="38" t="s">
        <v>4</v>
      </c>
      <c r="F1" s="38" t="s">
        <v>5</v>
      </c>
    </row>
    <row r="2" spans="1:8" ht="18.75" customHeight="1" x14ac:dyDescent="0.25">
      <c r="A2" s="37"/>
      <c r="B2" s="3"/>
      <c r="C2" s="3"/>
      <c r="D2" s="38"/>
      <c r="E2" s="38"/>
      <c r="F2" s="38"/>
    </row>
    <row r="3" spans="1:8" ht="15.75" x14ac:dyDescent="0.25">
      <c r="A3" s="14" t="s">
        <v>6</v>
      </c>
      <c r="B3" s="15"/>
      <c r="C3" s="15"/>
      <c r="D3" s="15"/>
      <c r="E3" s="15"/>
      <c r="F3" s="15">
        <f>SUM(D4:D7)</f>
        <v>6</v>
      </c>
    </row>
    <row r="4" spans="1:8" x14ac:dyDescent="0.25">
      <c r="A4" s="4" t="s">
        <v>49</v>
      </c>
      <c r="D4" s="10">
        <v>3</v>
      </c>
      <c r="E4" s="10">
        <v>3</v>
      </c>
    </row>
    <row r="5" spans="1:8" x14ac:dyDescent="0.25">
      <c r="A5" s="4" t="s">
        <v>50</v>
      </c>
      <c r="D5" s="10">
        <v>3</v>
      </c>
      <c r="E5" s="10">
        <v>3</v>
      </c>
    </row>
    <row r="6" spans="1:8" x14ac:dyDescent="0.25">
      <c r="A6" s="4"/>
      <c r="D6" s="10"/>
      <c r="E6" s="10"/>
    </row>
    <row r="7" spans="1:8" x14ac:dyDescent="0.25">
      <c r="A7" s="4"/>
      <c r="D7" s="10"/>
      <c r="E7" s="10"/>
    </row>
    <row r="8" spans="1:8" ht="15.75" customHeight="1" x14ac:dyDescent="0.25">
      <c r="A8" s="14" t="s">
        <v>7</v>
      </c>
      <c r="B8" s="15"/>
      <c r="C8" s="15"/>
      <c r="D8" s="15"/>
      <c r="E8" s="15"/>
      <c r="F8" s="15">
        <f>SUM(D9:D14)</f>
        <v>54</v>
      </c>
      <c r="G8" s="39" t="s">
        <v>8</v>
      </c>
      <c r="H8" s="39"/>
    </row>
    <row r="9" spans="1:8" ht="30" x14ac:dyDescent="0.25">
      <c r="A9" s="4" t="s">
        <v>51</v>
      </c>
      <c r="D9" s="10">
        <v>12</v>
      </c>
      <c r="E9" s="10">
        <v>3</v>
      </c>
      <c r="G9" s="39"/>
      <c r="H9" s="39"/>
    </row>
    <row r="10" spans="1:8" x14ac:dyDescent="0.25">
      <c r="A10" s="4" t="s">
        <v>52</v>
      </c>
      <c r="D10" s="10">
        <v>18</v>
      </c>
      <c r="E10" s="10">
        <v>3</v>
      </c>
      <c r="G10" s="39"/>
      <c r="H10" s="39"/>
    </row>
    <row r="11" spans="1:8" x14ac:dyDescent="0.25">
      <c r="A11" s="4" t="s">
        <v>53</v>
      </c>
      <c r="D11" s="10">
        <v>18</v>
      </c>
      <c r="E11" s="10">
        <v>3</v>
      </c>
      <c r="G11" s="39"/>
      <c r="H11" s="39"/>
    </row>
    <row r="12" spans="1:8" x14ac:dyDescent="0.25">
      <c r="A12" s="4" t="s">
        <v>54</v>
      </c>
      <c r="D12" s="10">
        <v>6</v>
      </c>
      <c r="E12" s="10">
        <v>3</v>
      </c>
      <c r="G12" s="39"/>
      <c r="H12" s="39"/>
    </row>
    <row r="13" spans="1:8" x14ac:dyDescent="0.25">
      <c r="A13" s="4"/>
      <c r="D13" s="10"/>
      <c r="E13" s="10"/>
      <c r="G13" s="39"/>
      <c r="H13" s="39"/>
    </row>
    <row r="14" spans="1:8" x14ac:dyDescent="0.25">
      <c r="A14" s="4"/>
      <c r="D14" s="10"/>
      <c r="E14" s="10"/>
      <c r="G14" s="39"/>
      <c r="H14" s="39"/>
    </row>
    <row r="15" spans="1:8" ht="15.75" x14ac:dyDescent="0.25">
      <c r="A15" s="14" t="s">
        <v>9</v>
      </c>
      <c r="B15" s="15"/>
      <c r="C15" s="15"/>
      <c r="D15" s="15"/>
      <c r="E15" s="15"/>
      <c r="F15" s="15">
        <f>SUM(D16:D21)</f>
        <v>10</v>
      </c>
      <c r="G15" s="39"/>
      <c r="H15" s="39"/>
    </row>
    <row r="16" spans="1:8" x14ac:dyDescent="0.25">
      <c r="A16" s="4" t="s">
        <v>55</v>
      </c>
      <c r="D16" s="11">
        <v>1</v>
      </c>
      <c r="E16" s="11" t="s">
        <v>58</v>
      </c>
      <c r="G16" s="39"/>
      <c r="H16" s="39"/>
    </row>
    <row r="17" spans="1:8" x14ac:dyDescent="0.25">
      <c r="A17" t="s">
        <v>56</v>
      </c>
      <c r="D17" s="11">
        <v>9</v>
      </c>
      <c r="E17" s="11" t="s">
        <v>57</v>
      </c>
      <c r="G17" s="39"/>
      <c r="H17" s="39"/>
    </row>
    <row r="18" spans="1:8" x14ac:dyDescent="0.25">
      <c r="A18" s="5"/>
      <c r="D18" s="11"/>
      <c r="E18" s="11"/>
      <c r="G18" s="39"/>
      <c r="H18" s="39"/>
    </row>
    <row r="19" spans="1:8" x14ac:dyDescent="0.25">
      <c r="A19" s="5"/>
      <c r="D19" s="11"/>
      <c r="E19" s="11"/>
      <c r="G19" s="39"/>
      <c r="H19" s="39"/>
    </row>
    <row r="20" spans="1:8" x14ac:dyDescent="0.25">
      <c r="D20" s="11"/>
      <c r="E20" s="11"/>
      <c r="G20" s="39"/>
      <c r="H20" s="39"/>
    </row>
    <row r="21" spans="1:8" x14ac:dyDescent="0.25">
      <c r="D21" s="11"/>
      <c r="E21" s="11"/>
      <c r="G21" s="39"/>
      <c r="H21" s="39"/>
    </row>
    <row r="22" spans="1:8" ht="15.75" x14ac:dyDescent="0.25">
      <c r="A22" s="14" t="s">
        <v>10</v>
      </c>
      <c r="B22" s="15"/>
      <c r="C22" s="15"/>
      <c r="D22" s="15"/>
      <c r="E22" s="15"/>
      <c r="F22" s="15">
        <f>SUM(D23:D28)</f>
        <v>22</v>
      </c>
      <c r="G22" s="39"/>
      <c r="H22" s="39"/>
    </row>
    <row r="23" spans="1:8" x14ac:dyDescent="0.25">
      <c r="A23" s="4" t="s">
        <v>55</v>
      </c>
      <c r="D23" s="11">
        <v>4</v>
      </c>
      <c r="E23" s="11" t="s">
        <v>58</v>
      </c>
      <c r="G23" s="12"/>
      <c r="H23" s="12"/>
    </row>
    <row r="24" spans="1:8" x14ac:dyDescent="0.25">
      <c r="A24" t="s">
        <v>56</v>
      </c>
      <c r="D24" s="11">
        <v>18</v>
      </c>
      <c r="E24" s="11" t="s">
        <v>57</v>
      </c>
      <c r="G24" s="12"/>
      <c r="H24" s="12"/>
    </row>
    <row r="25" spans="1:8" x14ac:dyDescent="0.25">
      <c r="D25" s="11"/>
      <c r="E25" s="11"/>
      <c r="G25" s="12"/>
      <c r="H25" s="12"/>
    </row>
    <row r="26" spans="1:8" x14ac:dyDescent="0.25">
      <c r="A26" s="6"/>
      <c r="D26" s="11"/>
      <c r="E26" s="11"/>
      <c r="G26" s="12"/>
      <c r="H26" s="12"/>
    </row>
    <row r="27" spans="1:8" x14ac:dyDescent="0.25">
      <c r="A27" s="4"/>
      <c r="D27" s="11"/>
      <c r="E27" s="11"/>
      <c r="G27" s="12"/>
      <c r="H27" s="12"/>
    </row>
    <row r="28" spans="1:8" x14ac:dyDescent="0.25">
      <c r="A28" s="4"/>
      <c r="D28" s="11"/>
      <c r="E28" s="11"/>
      <c r="G28" s="12"/>
      <c r="H28" s="12"/>
    </row>
    <row r="29" spans="1:8" ht="15.75" x14ac:dyDescent="0.25">
      <c r="A29" s="14" t="s">
        <v>11</v>
      </c>
      <c r="B29" s="13"/>
      <c r="C29" s="13"/>
      <c r="D29" s="15"/>
      <c r="E29" s="15"/>
      <c r="F29" s="15">
        <f>SUM(D30:D33)</f>
        <v>20</v>
      </c>
      <c r="G29" s="12"/>
      <c r="H29" s="12"/>
    </row>
    <row r="30" spans="1:8" x14ac:dyDescent="0.25">
      <c r="A30" s="4" t="s">
        <v>59</v>
      </c>
      <c r="D30" s="11">
        <v>12</v>
      </c>
      <c r="E30" s="11">
        <v>3</v>
      </c>
      <c r="G30" s="12"/>
      <c r="H30" s="12"/>
    </row>
    <row r="31" spans="1:8" x14ac:dyDescent="0.25">
      <c r="A31" s="4" t="s">
        <v>60</v>
      </c>
      <c r="D31" s="11">
        <v>6</v>
      </c>
      <c r="E31" s="11">
        <v>3</v>
      </c>
      <c r="G31" s="12"/>
      <c r="H31" s="12"/>
    </row>
    <row r="32" spans="1:8" x14ac:dyDescent="0.25">
      <c r="A32" s="4" t="s">
        <v>61</v>
      </c>
      <c r="D32" s="11">
        <v>2</v>
      </c>
      <c r="E32" s="11">
        <v>1</v>
      </c>
      <c r="G32" s="12"/>
      <c r="H32" s="12"/>
    </row>
    <row r="33" spans="1:8" x14ac:dyDescent="0.25">
      <c r="A33" s="4"/>
      <c r="D33" s="11"/>
      <c r="E33" s="11"/>
      <c r="G33" s="12"/>
      <c r="H33" s="12"/>
    </row>
    <row r="34" spans="1:8" ht="15.75" x14ac:dyDescent="0.25">
      <c r="A34" s="14" t="s">
        <v>12</v>
      </c>
      <c r="B34" s="13"/>
      <c r="C34" s="13"/>
      <c r="D34" s="15"/>
      <c r="E34" s="15"/>
      <c r="F34" s="15">
        <f>SUM(D35:D39)</f>
        <v>9</v>
      </c>
      <c r="G34" s="12"/>
      <c r="H34" s="12"/>
    </row>
    <row r="35" spans="1:8" x14ac:dyDescent="0.25">
      <c r="A35" s="1" t="s">
        <v>62</v>
      </c>
      <c r="D35" s="11">
        <v>3</v>
      </c>
      <c r="E35" s="11">
        <v>3</v>
      </c>
      <c r="G35" s="12"/>
      <c r="H35" s="12"/>
    </row>
    <row r="36" spans="1:8" x14ac:dyDescent="0.25">
      <c r="A36" s="4" t="s">
        <v>63</v>
      </c>
      <c r="D36" s="11">
        <v>1.5</v>
      </c>
      <c r="E36" s="11">
        <v>3</v>
      </c>
      <c r="G36" s="12"/>
      <c r="H36" s="12"/>
    </row>
    <row r="37" spans="1:8" x14ac:dyDescent="0.25">
      <c r="A37" s="4" t="s">
        <v>64</v>
      </c>
      <c r="D37" s="11">
        <v>1.5</v>
      </c>
      <c r="E37" s="11">
        <v>3</v>
      </c>
      <c r="G37" s="12"/>
      <c r="H37" s="12"/>
    </row>
    <row r="38" spans="1:8" x14ac:dyDescent="0.25">
      <c r="A38" s="1" t="s">
        <v>65</v>
      </c>
      <c r="D38" s="11">
        <v>3</v>
      </c>
      <c r="E38" s="11">
        <v>3</v>
      </c>
      <c r="G38" s="12"/>
      <c r="H38" s="12"/>
    </row>
    <row r="39" spans="1:8" x14ac:dyDescent="0.25">
      <c r="D39" s="11"/>
      <c r="E39" s="11"/>
      <c r="G39" s="12"/>
      <c r="H39" s="12"/>
    </row>
    <row r="40" spans="1:8" x14ac:dyDescent="0.25">
      <c r="A40" s="13" t="s">
        <v>13</v>
      </c>
      <c r="B40" s="13" t="s">
        <v>14</v>
      </c>
      <c r="C40" s="13"/>
      <c r="D40" s="13">
        <f>SUM(F3:F34)</f>
        <v>121</v>
      </c>
      <c r="E40" s="13"/>
      <c r="F40" s="7"/>
      <c r="G40" s="11" t="s">
        <v>15</v>
      </c>
    </row>
    <row r="42" spans="1:8" ht="18.75" x14ac:dyDescent="0.25">
      <c r="B42" s="1" t="s">
        <v>16</v>
      </c>
      <c r="D42" s="16">
        <f>D40*F42</f>
        <v>42.349999999999994</v>
      </c>
      <c r="E42" s="8"/>
      <c r="F42" s="21">
        <v>0.35</v>
      </c>
      <c r="G42" s="11" t="s">
        <v>17</v>
      </c>
    </row>
    <row r="43" spans="1:8" ht="15.75" x14ac:dyDescent="0.25">
      <c r="B43" s="9" t="s">
        <v>18</v>
      </c>
      <c r="C43" s="9"/>
      <c r="D43" s="17">
        <f>SUM(D40:D42)</f>
        <v>163.35</v>
      </c>
      <c r="E43" s="18"/>
      <c r="F43" s="19"/>
      <c r="G43" s="11" t="s">
        <v>19</v>
      </c>
    </row>
    <row r="46" spans="1:8" x14ac:dyDescent="0.25">
      <c r="A46" s="25" t="s">
        <v>20</v>
      </c>
      <c r="D46" s="36" t="s">
        <v>21</v>
      </c>
      <c r="E46" s="36"/>
      <c r="F46" s="24">
        <v>3</v>
      </c>
    </row>
    <row r="47" spans="1:8" x14ac:dyDescent="0.25">
      <c r="D47" s="36" t="s">
        <v>22</v>
      </c>
      <c r="E47" s="36"/>
      <c r="F47" s="23">
        <v>9</v>
      </c>
    </row>
    <row r="48" spans="1:8" x14ac:dyDescent="0.25">
      <c r="D48" s="36" t="s">
        <v>23</v>
      </c>
      <c r="E48" s="36"/>
      <c r="F48" s="23">
        <f>F47*F46</f>
        <v>27</v>
      </c>
    </row>
    <row r="49" spans="4:7" x14ac:dyDescent="0.25">
      <c r="D49" s="36" t="s">
        <v>24</v>
      </c>
      <c r="E49" s="36"/>
      <c r="F49" s="22">
        <f>D40/F47</f>
        <v>13.444444444444445</v>
      </c>
      <c r="G49" s="20"/>
    </row>
  </sheetData>
  <mergeCells count="9">
    <mergeCell ref="F1:F2"/>
    <mergeCell ref="G8:H22"/>
    <mergeCell ref="D46:E46"/>
    <mergeCell ref="D47:E47"/>
    <mergeCell ref="D49:E49"/>
    <mergeCell ref="D48:E48"/>
    <mergeCell ref="A1:A2"/>
    <mergeCell ref="D1:D2"/>
    <mergeCell ref="E1:E2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J22"/>
  <sheetViews>
    <sheetView showGridLines="0" workbookViewId="0">
      <selection activeCell="B20" sqref="B20"/>
    </sheetView>
  </sheetViews>
  <sheetFormatPr baseColWidth="10" defaultColWidth="11.42578125" defaultRowHeight="14.25" x14ac:dyDescent="0.2"/>
  <cols>
    <col min="1" max="1" width="98.5703125" style="26" customWidth="1"/>
    <col min="2" max="2" width="12.140625" style="26" customWidth="1"/>
    <col min="3" max="16384" width="11.42578125" style="26"/>
  </cols>
  <sheetData>
    <row r="5" spans="1:10" ht="30" x14ac:dyDescent="0.2">
      <c r="A5" s="31" t="s">
        <v>25</v>
      </c>
      <c r="B5" s="32" t="s">
        <v>26</v>
      </c>
      <c r="D5" s="41" t="s">
        <v>27</v>
      </c>
      <c r="E5" s="41"/>
      <c r="F5" s="41"/>
      <c r="G5" s="41"/>
      <c r="H5" s="41"/>
      <c r="I5" s="41"/>
      <c r="J5" s="41"/>
    </row>
    <row r="6" spans="1:10" ht="18" customHeight="1" x14ac:dyDescent="0.2">
      <c r="A6" s="29" t="s">
        <v>28</v>
      </c>
      <c r="B6" s="30"/>
      <c r="D6" s="35">
        <v>1</v>
      </c>
      <c r="E6" s="42" t="s">
        <v>29</v>
      </c>
      <c r="F6" s="43"/>
      <c r="G6" s="43"/>
      <c r="H6" s="43"/>
      <c r="I6" s="43"/>
      <c r="J6" s="44"/>
    </row>
    <row r="7" spans="1:10" ht="18" customHeight="1" x14ac:dyDescent="0.2">
      <c r="A7" s="29" t="s">
        <v>30</v>
      </c>
      <c r="B7" s="30"/>
      <c r="D7" s="41">
        <v>2</v>
      </c>
      <c r="E7" s="40" t="s">
        <v>31</v>
      </c>
      <c r="F7" s="40"/>
      <c r="G7" s="40"/>
      <c r="H7" s="40"/>
      <c r="I7" s="40"/>
      <c r="J7" s="40"/>
    </row>
    <row r="8" spans="1:10" ht="18" customHeight="1" x14ac:dyDescent="0.2">
      <c r="A8" s="29" t="s">
        <v>32</v>
      </c>
      <c r="B8" s="30"/>
      <c r="D8" s="41"/>
      <c r="E8" s="40"/>
      <c r="F8" s="40"/>
      <c r="G8" s="40"/>
      <c r="H8" s="40"/>
      <c r="I8" s="40"/>
      <c r="J8" s="40"/>
    </row>
    <row r="9" spans="1:10" ht="18" customHeight="1" x14ac:dyDescent="0.2">
      <c r="A9" s="29" t="s">
        <v>33</v>
      </c>
      <c r="B9" s="30"/>
      <c r="D9" s="35">
        <v>3</v>
      </c>
      <c r="E9" s="42" t="s">
        <v>34</v>
      </c>
      <c r="F9" s="43"/>
      <c r="G9" s="43"/>
      <c r="H9" s="43"/>
      <c r="I9" s="43"/>
      <c r="J9" s="44"/>
    </row>
    <row r="10" spans="1:10" ht="18" customHeight="1" x14ac:dyDescent="0.2">
      <c r="A10" s="29" t="s">
        <v>35</v>
      </c>
      <c r="B10" s="30"/>
    </row>
    <row r="11" spans="1:10" ht="18" customHeight="1" x14ac:dyDescent="0.2">
      <c r="A11" s="29" t="s">
        <v>36</v>
      </c>
      <c r="B11" s="30"/>
    </row>
    <row r="12" spans="1:10" ht="18" customHeight="1" x14ac:dyDescent="0.2">
      <c r="A12" s="29" t="s">
        <v>37</v>
      </c>
      <c r="B12" s="30"/>
    </row>
    <row r="13" spans="1:10" ht="18" customHeight="1" x14ac:dyDescent="0.2">
      <c r="A13" s="29" t="s">
        <v>38</v>
      </c>
      <c r="B13" s="30"/>
    </row>
    <row r="14" spans="1:10" ht="18" customHeight="1" x14ac:dyDescent="0.2">
      <c r="A14" s="29" t="s">
        <v>39</v>
      </c>
      <c r="B14" s="30"/>
    </row>
    <row r="15" spans="1:10" ht="18" customHeight="1" x14ac:dyDescent="0.2">
      <c r="A15" s="29" t="s">
        <v>40</v>
      </c>
      <c r="B15" s="30"/>
    </row>
    <row r="16" spans="1:10" ht="18" customHeight="1" x14ac:dyDescent="0.2">
      <c r="A16" s="29" t="s">
        <v>41</v>
      </c>
      <c r="B16" s="30"/>
    </row>
    <row r="17" spans="1:4" ht="18" customHeight="1" x14ac:dyDescent="0.2">
      <c r="A17" s="29" t="s">
        <v>42</v>
      </c>
      <c r="B17" s="30"/>
    </row>
    <row r="18" spans="1:4" ht="18" customHeight="1" x14ac:dyDescent="0.2">
      <c r="A18" s="29" t="s">
        <v>43</v>
      </c>
      <c r="B18" s="30"/>
    </row>
    <row r="19" spans="1:4" ht="18" customHeight="1" x14ac:dyDescent="0.2">
      <c r="A19" s="29" t="s">
        <v>66</v>
      </c>
      <c r="B19" s="45">
        <v>0.35</v>
      </c>
    </row>
    <row r="20" spans="1:4" ht="18" customHeight="1" x14ac:dyDescent="0.2">
      <c r="A20" s="33" t="s">
        <v>44</v>
      </c>
      <c r="B20" s="34">
        <f>SUM(B6:B19)</f>
        <v>0.35</v>
      </c>
      <c r="C20" s="27" t="s">
        <v>45</v>
      </c>
      <c r="D20" s="27" t="s">
        <v>46</v>
      </c>
    </row>
    <row r="21" spans="1:4" ht="18" customHeight="1" x14ac:dyDescent="0.2">
      <c r="C21" s="28" t="s">
        <v>47</v>
      </c>
      <c r="D21" s="28" t="s">
        <v>48</v>
      </c>
    </row>
    <row r="22" spans="1:4" ht="18" customHeight="1" x14ac:dyDescent="0.2"/>
  </sheetData>
  <mergeCells count="5">
    <mergeCell ref="E7:J8"/>
    <mergeCell ref="D7:D8"/>
    <mergeCell ref="D5:J5"/>
    <mergeCell ref="E9:J9"/>
    <mergeCell ref="E6:J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3835CE8B013E4BBEEF4EA1DD14B8A4" ma:contentTypeVersion="13" ma:contentTypeDescription="Crear nuevo documento." ma:contentTypeScope="" ma:versionID="9a59810a5a98b97d656961edd6aef59b">
  <xsd:schema xmlns:xsd="http://www.w3.org/2001/XMLSchema" xmlns:xs="http://www.w3.org/2001/XMLSchema" xmlns:p="http://schemas.microsoft.com/office/2006/metadata/properties" xmlns:ns3="13aeacfd-ba74-4d77-9ffd-987c5de54b15" xmlns:ns4="9c43880c-206c-4445-b19e-10b9f661acc5" targetNamespace="http://schemas.microsoft.com/office/2006/metadata/properties" ma:root="true" ma:fieldsID="97bcc0badeb465fd31660b90c432e1d2" ns3:_="" ns4:_="">
    <xsd:import namespace="13aeacfd-ba74-4d77-9ffd-987c5de54b15"/>
    <xsd:import namespace="9c43880c-206c-4445-b19e-10b9f661acc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eacfd-ba74-4d77-9ffd-987c5de54b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3880c-206c-4445-b19e-10b9f661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5BEEF8-D7EA-446C-B41C-6FC307DDD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aeacfd-ba74-4d77-9ffd-987c5de54b15"/>
    <ds:schemaRef ds:uri="9c43880c-206c-4445-b19e-10b9f661ac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5F6BC6-C01A-4595-B02D-B454529249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B2EF72-39C3-4073-894E-CCE8D38674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Estimacion - Desglose</vt:lpstr>
      <vt:lpstr>Factor de Ajuste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Fidel Peña Valbuena</dc:creator>
  <cp:keywords/>
  <dc:description/>
  <cp:lastModifiedBy>Carlos Julio Buitrago Ceballos</cp:lastModifiedBy>
  <cp:revision/>
  <dcterms:created xsi:type="dcterms:W3CDTF">2019-06-10T22:30:03Z</dcterms:created>
  <dcterms:modified xsi:type="dcterms:W3CDTF">2022-05-13T22:22:33Z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0x0101007E3835CE8B013E4BBEEF4EA1DD14B8A4</vt:lpwstr>
  </property>
</Properties>
</file>