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hidePivotFieldList="1" defaultThemeVersion="166925"/>
  <xr:revisionPtr revIDLastSave="0" documentId="13_ncr:1_{AADF7CB6-B9E2-48C9-B533-D355330043B0}" xr6:coauthVersionLast="45" xr6:coauthVersionMax="45" xr10:uidLastSave="{00000000-0000-0000-0000-000000000000}"/>
  <bookViews>
    <workbookView xWindow="38400" yWindow="0" windowWidth="19200" windowHeight="21150" tabRatio="786" activeTab="5" xr2:uid="{00000000-000D-0000-FFFF-FFFF00000000}"/>
  </bookViews>
  <sheets>
    <sheet name="SPECIFIC_SUMS" sheetId="14" r:id="rId1"/>
    <sheet name="CMC" sheetId="7" r:id="rId2"/>
    <sheet name="FIAT" sheetId="4" r:id="rId3"/>
    <sheet name="EXPLORERS" sheetId="5" r:id="rId4"/>
    <sheet name="FEES" sheetId="19" r:id="rId5"/>
    <sheet name="SETUP" sheetId="15" r:id="rId6"/>
  </sheets>
  <externalReferences>
    <externalReference r:id="rId7"/>
  </externalReferences>
  <definedNames>
    <definedName name="_xlnm._FilterDatabase" localSheetId="3" hidden="1">EXPLORERS!#REF!</definedName>
    <definedName name="CONFIG_ADD_FIAT">SETUP!$B$12</definedName>
    <definedName name="CONFIG_API_CMC">SETUP!$B$9</definedName>
    <definedName name="CONFIG_API_ETHGAS">SETUP!$B$11</definedName>
    <definedName name="CONFIG_API_FIAT">SETUP!$B$10</definedName>
    <definedName name="CONFIG_QUERYPATH">SETUP!$B$6</definedName>
    <definedName name="ExternalData_1" localSheetId="1" hidden="1">'CMC'!$A$1:$T$1001</definedName>
    <definedName name="ExternalData_1" localSheetId="3" hidden="1">EXPLORERS!$D$1:$E$998</definedName>
    <definedName name="ExternalData_1" localSheetId="4" hidden="1">FEES!$A$1:$B$7</definedName>
    <definedName name="ExternalData_1" localSheetId="2" hidden="1">FIAT!$A$1:$B$172</definedName>
    <definedName name="ExternalData_1" localSheetId="5" hidden="1">SETUP!$A$8:$B$12</definedName>
    <definedName name="ExternalData_2" localSheetId="3" hidden="1">EXPLORERS!$A$1:$B$24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5" l="1"/>
  <c r="D2" i="14" l="1" a="1"/>
  <c r="D2" i="14" s="1"/>
  <c r="D3" i="14" a="1"/>
  <c r="D3" i="14" s="1"/>
  <c r="D4" i="14" a="1"/>
  <c r="D4" i="14" s="1"/>
  <c r="D5" i="14" a="1"/>
  <c r="D5" i="14" s="1"/>
  <c r="D6" i="14" a="1"/>
  <c r="D6" i="14" s="1"/>
  <c r="D7" i="14" a="1"/>
  <c r="D7" i="14" s="1"/>
  <c r="D8" i="14" a="1"/>
  <c r="D8" i="14" s="1"/>
  <c r="D9" i="14" a="1"/>
  <c r="D9" i="14" s="1"/>
  <c r="D10" i="14" a="1"/>
  <c r="D10" i="14" s="1"/>
  <c r="D11" i="14" a="1"/>
  <c r="D11" i="14" s="1"/>
  <c r="D12" i="14" a="1"/>
  <c r="D12" i="14" s="1"/>
  <c r="D13" i="14" a="1"/>
  <c r="D1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D21" i="14" a="1"/>
  <c r="D21" i="14" s="1"/>
  <c r="D22" i="14" a="1"/>
  <c r="D22" i="14" s="1"/>
  <c r="D23" i="14" a="1"/>
  <c r="D23" i="14" s="1"/>
  <c r="D24" i="14" a="1"/>
  <c r="D24" i="14" s="1"/>
  <c r="D25" i="14" a="1"/>
  <c r="D25" i="14" s="1"/>
  <c r="D26" i="14" a="1"/>
  <c r="D26" i="14" s="1"/>
  <c r="D27" i="14" a="1"/>
  <c r="D27" i="14" s="1"/>
  <c r="D28" i="14" a="1"/>
  <c r="D28" i="14" s="1"/>
  <c r="D29" i="14" a="1"/>
  <c r="D29" i="14" s="1"/>
  <c r="D30" i="14" a="1"/>
  <c r="D30" i="14" s="1"/>
  <c r="D31" i="14" a="1"/>
  <c r="D31" i="14" s="1"/>
  <c r="D32" i="14" a="1"/>
  <c r="D32" i="14" s="1"/>
  <c r="D33" i="14" a="1"/>
  <c r="D33" i="14" s="1"/>
  <c r="D34" i="14" a="1"/>
  <c r="D34" i="14" s="1"/>
  <c r="D35" i="14" a="1"/>
  <c r="D35" i="14" s="1"/>
  <c r="D36" i="14" a="1"/>
  <c r="D36" i="14" s="1"/>
  <c r="D37" i="14" a="1"/>
  <c r="D37" i="14" s="1"/>
  <c r="D38" i="14" a="1"/>
  <c r="D38" i="14" s="1"/>
  <c r="D39" i="14" a="1"/>
  <c r="D39" i="14" s="1"/>
  <c r="D40" i="14" a="1"/>
  <c r="D40" i="14" s="1"/>
  <c r="D41" i="14" a="1"/>
  <c r="D41" i="14" s="1"/>
  <c r="D42" i="14" a="1"/>
  <c r="D42" i="14" s="1"/>
  <c r="D43" i="14" a="1"/>
  <c r="D43" i="14" s="1"/>
  <c r="D44" i="14" a="1"/>
  <c r="D44" i="14" s="1"/>
  <c r="D45" i="14" a="1"/>
  <c r="D45" i="14" s="1"/>
  <c r="D46" i="14" a="1"/>
  <c r="D46" i="14" s="1"/>
  <c r="D47" i="14" a="1"/>
  <c r="D47" i="14" s="1"/>
  <c r="D48" i="14" a="1"/>
  <c r="D48" i="14" s="1"/>
  <c r="D49" i="14" a="1"/>
  <c r="D49" i="14" s="1"/>
  <c r="C2" i="14" a="1"/>
  <c r="C2" i="14" s="1"/>
  <c r="C3" i="14" a="1"/>
  <c r="C3" i="14" s="1"/>
  <c r="C4" i="14" a="1"/>
  <c r="C4" i="14" s="1"/>
  <c r="C5" i="14" a="1"/>
  <c r="C5" i="14" s="1"/>
  <c r="C6" i="14" a="1"/>
  <c r="C6" i="14" s="1"/>
  <c r="C7" i="14" a="1"/>
  <c r="C7" i="14" s="1"/>
  <c r="C8" i="14" a="1"/>
  <c r="C8" i="14" s="1"/>
  <c r="C9" i="14" a="1"/>
  <c r="C9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17" i="14" a="1"/>
  <c r="C17" i="14" s="1"/>
  <c r="C18" i="14" a="1"/>
  <c r="C18" i="14" s="1"/>
  <c r="C19" i="14" a="1"/>
  <c r="C19" i="14" s="1"/>
  <c r="C20" i="14" a="1"/>
  <c r="C20" i="14" s="1"/>
  <c r="C21" i="14" a="1"/>
  <c r="C21" i="14" s="1"/>
  <c r="C22" i="14" a="1"/>
  <c r="C22" i="14" s="1"/>
  <c r="C23" i="14" a="1"/>
  <c r="C23" i="14" s="1"/>
  <c r="C24" i="14" a="1"/>
  <c r="C24" i="14" s="1"/>
  <c r="C25" i="14" a="1"/>
  <c r="C25" i="14" s="1"/>
  <c r="C26" i="14" a="1"/>
  <c r="C26" i="14" s="1"/>
  <c r="C27" i="14" a="1"/>
  <c r="C27" i="14" s="1"/>
  <c r="C28" i="14" a="1"/>
  <c r="C28" i="14" s="1"/>
  <c r="C29" i="14" a="1"/>
  <c r="C29" i="14" s="1"/>
  <c r="C30" i="14" a="1"/>
  <c r="C30" i="14" s="1"/>
  <c r="C31" i="14" a="1"/>
  <c r="C31" i="14" s="1"/>
  <c r="C32" i="14" a="1"/>
  <c r="C32" i="14" s="1"/>
  <c r="C33" i="14" a="1"/>
  <c r="C33" i="14" s="1"/>
  <c r="C34" i="14" a="1"/>
  <c r="C34" i="14" s="1"/>
  <c r="C35" i="14" a="1"/>
  <c r="C35" i="14" s="1"/>
  <c r="C36" i="14" a="1"/>
  <c r="C36" i="14" s="1"/>
  <c r="C37" i="14" a="1"/>
  <c r="C37" i="14" s="1"/>
  <c r="C38" i="14" a="1"/>
  <c r="C38" i="14" s="1"/>
  <c r="C39" i="14" a="1"/>
  <c r="C39" i="14" s="1"/>
  <c r="C40" i="14" a="1"/>
  <c r="C40" i="14" s="1"/>
  <c r="C41" i="14" a="1"/>
  <c r="C41" i="14" s="1"/>
  <c r="C42" i="14" a="1"/>
  <c r="C42" i="14" s="1"/>
  <c r="C43" i="14" a="1"/>
  <c r="C43" i="14" s="1"/>
  <c r="C44" i="14" a="1"/>
  <c r="C44" i="14" s="1"/>
  <c r="C45" i="14" a="1"/>
  <c r="C45" i="14" s="1"/>
  <c r="C46" i="14" a="1"/>
  <c r="C46" i="14" s="1"/>
  <c r="C47" i="14" a="1"/>
  <c r="C47" i="14" s="1"/>
  <c r="C48" i="14" a="1"/>
  <c r="C48" i="14" s="1"/>
  <c r="C49" i="14" a="1"/>
  <c r="C49" i="14" s="1"/>
  <c r="B2" i="14" a="1"/>
  <c r="B2" i="14" s="1"/>
  <c r="B3" i="14" a="1"/>
  <c r="B3" i="14" s="1"/>
  <c r="B4" i="14" a="1"/>
  <c r="B4" i="14" s="1"/>
  <c r="B5" i="14" a="1"/>
  <c r="B5" i="14" s="1"/>
  <c r="B6" i="14" a="1"/>
  <c r="B6" i="14" s="1"/>
  <c r="B7" i="14" a="1"/>
  <c r="B7" i="14" s="1"/>
  <c r="B8" i="14" a="1"/>
  <c r="B8" i="14" s="1"/>
  <c r="B9" i="14" a="1"/>
  <c r="B9" i="14" s="1"/>
  <c r="B10" i="14" a="1"/>
  <c r="B10" i="14" s="1"/>
  <c r="B11" i="14" a="1"/>
  <c r="B11" i="14" s="1"/>
  <c r="B12" i="14" a="1"/>
  <c r="B12" i="14" s="1"/>
  <c r="B13" i="14" a="1"/>
  <c r="B13" i="14" s="1"/>
  <c r="B14" i="14" a="1"/>
  <c r="B14" i="14" s="1"/>
  <c r="B15" i="14" a="1"/>
  <c r="B15" i="14" s="1"/>
  <c r="B16" i="14" a="1"/>
  <c r="B16" i="14" s="1"/>
  <c r="B17" i="14" a="1"/>
  <c r="B17" i="14" s="1"/>
  <c r="B18" i="14" a="1"/>
  <c r="B18" i="14" s="1"/>
  <c r="B19" i="14" a="1"/>
  <c r="B19" i="14" s="1"/>
  <c r="B20" i="14" a="1"/>
  <c r="B20" i="14" s="1"/>
  <c r="B21" i="14" a="1"/>
  <c r="B21" i="14" s="1"/>
  <c r="B22" i="14" a="1"/>
  <c r="B22" i="14" s="1"/>
  <c r="B23" i="14" a="1"/>
  <c r="B23" i="14" s="1"/>
  <c r="B24" i="14" a="1"/>
  <c r="B24" i="14" s="1"/>
  <c r="B25" i="14" a="1"/>
  <c r="B25" i="14" s="1"/>
  <c r="B26" i="14" a="1"/>
  <c r="B26" i="14" s="1"/>
  <c r="B27" i="14" a="1"/>
  <c r="B27" i="14" s="1"/>
  <c r="B28" i="14" a="1"/>
  <c r="B28" i="14" s="1"/>
  <c r="B29" i="14" a="1"/>
  <c r="B29" i="14" s="1"/>
  <c r="B30" i="14" a="1"/>
  <c r="B30" i="14" s="1"/>
  <c r="B31" i="14" a="1"/>
  <c r="B31" i="14" s="1"/>
  <c r="B32" i="14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B43" i="14" a="1"/>
  <c r="B43" i="14" s="1"/>
  <c r="B44" i="14" a="1"/>
  <c r="B44" i="14" s="1"/>
  <c r="B45" i="14" a="1"/>
  <c r="B45" i="14" s="1"/>
  <c r="B46" i="14" a="1"/>
  <c r="B46" i="14" s="1"/>
  <c r="B47" i="14" a="1"/>
  <c r="B47" i="14" s="1"/>
  <c r="B48" i="14" a="1"/>
  <c r="B48" i="14" s="1"/>
  <c r="B49" i="14" a="1"/>
  <c r="B49" i="14" s="1"/>
  <c r="A3" i="14" a="1"/>
  <c r="A3" i="14" s="1"/>
  <c r="A4" i="14" a="1"/>
  <c r="A4" i="14" s="1"/>
  <c r="A5" i="14" a="1"/>
  <c r="A5" i="14" s="1"/>
  <c r="A6" i="14" a="1"/>
  <c r="A6" i="14" s="1"/>
  <c r="A7" i="14" a="1"/>
  <c r="A7" i="14" s="1"/>
  <c r="A8" i="14" a="1"/>
  <c r="A8" i="14" s="1"/>
  <c r="A9" i="14" a="1"/>
  <c r="A9" i="14" s="1"/>
  <c r="A10" i="14" a="1"/>
  <c r="A10" i="14" s="1"/>
  <c r="A11" i="14" a="1"/>
  <c r="A11" i="14" s="1"/>
  <c r="A12" i="14" a="1"/>
  <c r="A12" i="14" s="1"/>
  <c r="A13" i="14" a="1"/>
  <c r="A13" i="14" s="1"/>
  <c r="A14" i="14" a="1"/>
  <c r="A14" i="14" s="1"/>
  <c r="A15" i="14" a="1"/>
  <c r="A15" i="14" s="1"/>
  <c r="A16" i="14" a="1"/>
  <c r="A16" i="14" s="1"/>
  <c r="A17" i="14" a="1"/>
  <c r="A17" i="14" s="1"/>
  <c r="A18" i="14" a="1"/>
  <c r="A18" i="14" s="1"/>
  <c r="A19" i="14" a="1"/>
  <c r="A19" i="14" s="1"/>
  <c r="A20" i="14" a="1"/>
  <c r="A20" i="14" s="1"/>
  <c r="A21" i="14" a="1"/>
  <c r="A21" i="14" s="1"/>
  <c r="A22" i="14" a="1"/>
  <c r="A22" i="14" s="1"/>
  <c r="A23" i="14" a="1"/>
  <c r="A23" i="14" s="1"/>
  <c r="A24" i="14" a="1"/>
  <c r="A24" i="14" s="1"/>
  <c r="A25" i="14" a="1"/>
  <c r="A25" i="14" s="1"/>
  <c r="A26" i="14" a="1"/>
  <c r="A26" i="14" s="1"/>
  <c r="A27" i="14" a="1"/>
  <c r="A27" i="14" s="1"/>
  <c r="A28" i="14" a="1"/>
  <c r="A28" i="14" s="1"/>
  <c r="A29" i="14" a="1"/>
  <c r="A29" i="14" s="1"/>
  <c r="A30" i="14" a="1"/>
  <c r="A30" i="14" s="1"/>
  <c r="A31" i="14" a="1"/>
  <c r="A31" i="14" s="1"/>
  <c r="A32" i="14" a="1"/>
  <c r="A32" i="14" s="1"/>
  <c r="A33" i="14" a="1"/>
  <c r="A33" i="14" s="1"/>
  <c r="A34" i="14" a="1"/>
  <c r="A34" i="14" s="1"/>
  <c r="A35" i="14" a="1"/>
  <c r="A35" i="14" s="1"/>
  <c r="A36" i="14" a="1"/>
  <c r="A36" i="14" s="1"/>
  <c r="A37" i="14" a="1"/>
  <c r="A37" i="14" s="1"/>
  <c r="A38" i="14" a="1"/>
  <c r="A38" i="14" s="1"/>
  <c r="A39" i="14" a="1"/>
  <c r="A39" i="14" s="1"/>
  <c r="A40" i="14" a="1"/>
  <c r="A40" i="14" s="1"/>
  <c r="A41" i="14" a="1"/>
  <c r="A41" i="14" s="1"/>
  <c r="A42" i="14" a="1"/>
  <c r="A42" i="14" s="1"/>
  <c r="A43" i="14" a="1"/>
  <c r="A43" i="14" s="1"/>
  <c r="A44" i="14" a="1"/>
  <c r="A44" i="14" s="1"/>
  <c r="A45" i="14" a="1"/>
  <c r="A45" i="14" s="1"/>
  <c r="A46" i="14" a="1"/>
  <c r="A46" i="14" s="1"/>
  <c r="A47" i="14" a="1"/>
  <c r="A47" i="14" s="1"/>
  <c r="A48" i="14" a="1"/>
  <c r="A48" i="14" s="1"/>
  <c r="A49" i="14" a="1"/>
  <c r="A49" i="14" s="1"/>
  <c r="A2" i="14" a="1"/>
  <c r="A2" i="14" s="1"/>
  <c r="A50" i="14" l="1"/>
  <c r="F2" i="14" s="1"/>
  <c r="B50" i="14"/>
  <c r="G2" i="14" s="1"/>
  <c r="C50" i="14"/>
  <c r="H2" i="14" s="1"/>
  <c r="D50" i="14"/>
  <c r="I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88E55304-FDCA-4A68-98FC-787523F3B4EA}">
      <text>
        <r>
          <rPr>
            <sz val="9"/>
            <color indexed="81"/>
            <rFont val="Tahoma"/>
            <family val="2"/>
          </rPr>
          <t>This are special array-functions. These are needed for multiple VLOOKUP matches
https://www.extendoffice.com/documents/excel/5869-excel-vlookup-multiple-values-vertically.html
If you need more rows just drag the formula further down.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4CE493BF-96C9-4A54-A359-C7A9893D4FF3}">
      <text>
        <r>
          <rPr>
            <sz val="9"/>
            <color indexed="81"/>
            <rFont val="Tahoma"/>
            <family val="2"/>
          </rPr>
          <t>This project adheres to Semantic versioning. This means that you should be able to copy/paste the worksheet PORTFOLIO to a newer version of this workbook as long as there is no major version update (i.e. The first number in the version stays the same).
Learn more on semantic versioning: https://semver.org/spec/v2.0.0.html</t>
        </r>
      </text>
    </comment>
    <comment ref="A6" authorId="0" shapeId="0" xr:uid="{B60818A6-0041-45DC-8A91-D50EDB8A78DB}">
      <text>
        <r>
          <rPr>
            <sz val="9"/>
            <color indexed="81"/>
            <rFont val="Tahoma"/>
            <family val="2"/>
          </rPr>
          <t>Don't change this as it's a calculated field. If you change this to a wrong base path, no data query is going to work.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ACE856-874B-426E-AFD8-07B3B747F9F4}" keepAlive="1" name="Query - COINMARKETCAP" description="Connection to the 'COINMARKETCAP' query in the workbook." type="5" refreshedVersion="6" background="1" saveData="1">
    <dbPr connection="Provider=Microsoft.Mashup.OleDb.1;Data Source=$Workbook$;Location=COINMARKETCAP;Extended Properties=&quot;&quot;" command="SELECT * FROM [COINMARKETCAP]"/>
  </connection>
  <connection id="2" xr16:uid="{C0588D6D-C7A7-42FF-BECE-36C9B3ABA025}" keepAlive="1" name="Query - CONFIG" description="Connection to the 'CONFIG' query in the workbook." type="5" refreshedVersion="6" background="1" saveData="1">
    <dbPr connection="Provider=Microsoft.Mashup.OleDb.1;Data Source=$Workbook$;Location=CONFIG;Extended Properties=&quot;&quot;" command="SELECT * FROM [CONFIG]"/>
  </connection>
  <connection id="3" xr16:uid="{1594D44D-F580-41E7-8A1D-34F833ECE402}" keepAlive="1" name="Query - EXPLORERS" description="Connection to the 'EXPLORERS' query in the workbook." type="5" refreshedVersion="6" background="1" saveData="1">
    <dbPr connection="Provider=Microsoft.Mashup.OleDb.1;Data Source=$Workbook$;Location=EXPLORERS;Extended Properties=&quot;&quot;" command="SELECT * FROM [EXPLORERS]"/>
  </connection>
  <connection id="4" xr16:uid="{35E0C974-5D20-48C7-B56E-7A5FD2B6A70A}" keepAlive="1" name="Query - EXPLORERS ERC20" description="Connection to the 'EXPLORERS ERC20' query in the workbook." type="5" refreshedVersion="6" background="1" saveData="1">
    <dbPr connection="Provider=Microsoft.Mashup.OleDb.1;Data Source=$Workbook$;Location=EXPLORERS ERC20;Extended Properties=&quot;&quot;" command="SELECT * FROM [EXPLORERS ERC20]"/>
  </connection>
  <connection id="5" xr16:uid="{71886C4A-DE83-453D-BE75-9849B018F771}" keepAlive="1" name="Query - FEES" description="Connection to the 'FEES' query in the workbook." type="5" refreshedVersion="6" background="1" saveData="1">
    <dbPr connection="Provider=Microsoft.Mashup.OleDb.1;Data Source=$Workbook$;Location=FEES;Extended Properties=&quot;&quot;" command="SELECT * FROM [FEES]"/>
  </connection>
  <connection id="6" xr16:uid="{FFB2D8E8-F65B-410D-A807-DD91144B0116}" keepAlive="1" name="Query - FIAT" description="Connection to the 'FIAT' query in the workbook." type="5" refreshedVersion="6" background="1" saveData="1">
    <dbPr connection="Provider=Microsoft.Mashup.OleDb.1;Data Source=$Workbook$;Location=FIAT;Extended Properties=&quot;&quot;" command="SELECT * FROM [FIAT]"/>
  </connection>
  <connection id="7" xr16:uid="{12FA8454-8F13-426F-86AF-31BB90B425DF}" keepAlive="1" name="Query - GetCellValue" description="Connection to the 'GetCellValue' query in the workbook." type="5" refreshedVersion="0" background="1">
    <dbPr connection="Provider=Microsoft.Mashup.OleDb.1;Data Source=$Workbook$;Location=GetCellValue;Extended Properties=&quot;&quot;" command="SELECT * FROM [GetCellValue]"/>
  </connection>
</connections>
</file>

<file path=xl/sharedStrings.xml><?xml version="1.0" encoding="utf-8"?>
<sst xmlns="http://schemas.openxmlformats.org/spreadsheetml/2006/main" count="9956" uniqueCount="5468">
  <si>
    <t>symbol</t>
  </si>
  <si>
    <t>Bitcoin</t>
  </si>
  <si>
    <t>BTC</t>
  </si>
  <si>
    <t>ETH</t>
  </si>
  <si>
    <t>XRP</t>
  </si>
  <si>
    <t>BCH</t>
  </si>
  <si>
    <t>LTC</t>
  </si>
  <si>
    <t>ADA</t>
  </si>
  <si>
    <t>NEO</t>
  </si>
  <si>
    <t>XLM</t>
  </si>
  <si>
    <t>EOS</t>
  </si>
  <si>
    <t>MIOTA</t>
  </si>
  <si>
    <t>DASH</t>
  </si>
  <si>
    <t>XEM</t>
  </si>
  <si>
    <t>TRX</t>
  </si>
  <si>
    <t>USDT</t>
  </si>
  <si>
    <t>QTUM</t>
  </si>
  <si>
    <t>OMG</t>
  </si>
  <si>
    <t>BNB</t>
  </si>
  <si>
    <t>DGD</t>
  </si>
  <si>
    <t>PPT</t>
  </si>
  <si>
    <t>SNT</t>
  </si>
  <si>
    <t>MKR</t>
  </si>
  <si>
    <t>DOGE</t>
  </si>
  <si>
    <t>WTC</t>
  </si>
  <si>
    <t>AE</t>
  </si>
  <si>
    <t>REP</t>
  </si>
  <si>
    <t>BTM</t>
  </si>
  <si>
    <t>ZRX</t>
  </si>
  <si>
    <t>VERI</t>
  </si>
  <si>
    <t>GNT</t>
  </si>
  <si>
    <t>DRGN</t>
  </si>
  <si>
    <t>BAT</t>
  </si>
  <si>
    <t>KCS</t>
  </si>
  <si>
    <t>PIVX</t>
  </si>
  <si>
    <t>ZIL</t>
  </si>
  <si>
    <t>DGB</t>
  </si>
  <si>
    <t>GAS</t>
  </si>
  <si>
    <t>AION</t>
  </si>
  <si>
    <t>QASH</t>
  </si>
  <si>
    <t>LRC</t>
  </si>
  <si>
    <t>ELF</t>
  </si>
  <si>
    <t>NAS</t>
  </si>
  <si>
    <t>FUN</t>
  </si>
  <si>
    <t>KNC</t>
  </si>
  <si>
    <t>KIN</t>
  </si>
  <si>
    <t>DENT</t>
  </si>
  <si>
    <t>IOST</t>
  </si>
  <si>
    <t>LINK</t>
  </si>
  <si>
    <t>BNT</t>
  </si>
  <si>
    <t>POWR</t>
  </si>
  <si>
    <t>PLR</t>
  </si>
  <si>
    <t>PAY</t>
  </si>
  <si>
    <t>ENG</t>
  </si>
  <si>
    <t>POLY</t>
  </si>
  <si>
    <t>REQ</t>
  </si>
  <si>
    <t>CND</t>
  </si>
  <si>
    <t>AGI</t>
  </si>
  <si>
    <t>GNO</t>
  </si>
  <si>
    <t>STORJ</t>
  </si>
  <si>
    <t>RLC</t>
  </si>
  <si>
    <t>QSP</t>
  </si>
  <si>
    <t>ENJ</t>
  </si>
  <si>
    <t>RDN</t>
  </si>
  <si>
    <t>WAX</t>
  </si>
  <si>
    <t>ANT</t>
  </si>
  <si>
    <t>CVC</t>
  </si>
  <si>
    <t>MTL</t>
  </si>
  <si>
    <t>THETA</t>
  </si>
  <si>
    <t>MANA</t>
  </si>
  <si>
    <t>MCO</t>
  </si>
  <si>
    <t>ABT</t>
  </si>
  <si>
    <t>FSN</t>
  </si>
  <si>
    <t>ADX</t>
  </si>
  <si>
    <t>LEND</t>
  </si>
  <si>
    <t>AMB</t>
  </si>
  <si>
    <t>TEL</t>
  </si>
  <si>
    <t>MLN</t>
  </si>
  <si>
    <t>BLZ</t>
  </si>
  <si>
    <t>RCN</t>
  </si>
  <si>
    <t>WINGS</t>
  </si>
  <si>
    <t>ITC</t>
  </si>
  <si>
    <t>EVN</t>
  </si>
  <si>
    <t>DATA</t>
  </si>
  <si>
    <t>TRAC</t>
  </si>
  <si>
    <t>ETP</t>
  </si>
  <si>
    <t>UTK</t>
  </si>
  <si>
    <t>AST</t>
  </si>
  <si>
    <t>TKN</t>
  </si>
  <si>
    <t>CRPT</t>
  </si>
  <si>
    <t>NMR</t>
  </si>
  <si>
    <t>1ST</t>
  </si>
  <si>
    <t>KEY</t>
  </si>
  <si>
    <t>DAI</t>
  </si>
  <si>
    <t>CHSB</t>
  </si>
  <si>
    <t>STX</t>
  </si>
  <si>
    <t>HOT</t>
  </si>
  <si>
    <t>DOT</t>
  </si>
  <si>
    <t>ERC20</t>
  </si>
  <si>
    <t>UNI</t>
  </si>
  <si>
    <t>CON</t>
  </si>
  <si>
    <t>LUNA</t>
  </si>
  <si>
    <t>HT</t>
  </si>
  <si>
    <t>TUSD</t>
  </si>
  <si>
    <t>KCASH</t>
  </si>
  <si>
    <t>MOF</t>
  </si>
  <si>
    <t>REN</t>
  </si>
  <si>
    <t>CAS</t>
  </si>
  <si>
    <t>Name</t>
  </si>
  <si>
    <t>Value</t>
  </si>
  <si>
    <t>AOA</t>
  </si>
  <si>
    <t>EUR</t>
  </si>
  <si>
    <t>USD</t>
  </si>
  <si>
    <t>baseurl</t>
  </si>
  <si>
    <t>https://etherscan.io/address/{ADDRESS}</t>
  </si>
  <si>
    <t>https://chainz.cryptoid.info/ltc/address.dws?{ADDRESS}.htm</t>
  </si>
  <si>
    <t>https://dogechain.info/address/{ADDRESS}</t>
  </si>
  <si>
    <t>cmc.id</t>
  </si>
  <si>
    <t>cmc.name</t>
  </si>
  <si>
    <t>cmc.symbol</t>
  </si>
  <si>
    <t>cmc.slug</t>
  </si>
  <si>
    <t>cmc.num_market_pairs</t>
  </si>
  <si>
    <t>cmc.date_added</t>
  </si>
  <si>
    <t>cmc.tags</t>
  </si>
  <si>
    <t>cmc.max_supply</t>
  </si>
  <si>
    <t>cmc.circulating_supply</t>
  </si>
  <si>
    <t>cmc.total_supply</t>
  </si>
  <si>
    <t>cmc.platform</t>
  </si>
  <si>
    <t>cmc.cmc_rank</t>
  </si>
  <si>
    <t>cmc.last_updated</t>
  </si>
  <si>
    <t>bitcoin</t>
  </si>
  <si>
    <t>2013-04-28T00:00:00.000Z</t>
  </si>
  <si>
    <t>[List]</t>
  </si>
  <si>
    <t>BSV</t>
  </si>
  <si>
    <t>CRO</t>
  </si>
  <si>
    <t>USDC</t>
  </si>
  <si>
    <t>UMA</t>
  </si>
  <si>
    <t>YFI</t>
  </si>
  <si>
    <t>COMP</t>
  </si>
  <si>
    <t>SNX</t>
  </si>
  <si>
    <t>OKB</t>
  </si>
  <si>
    <t>PAX</t>
  </si>
  <si>
    <t>SUSHI</t>
  </si>
  <si>
    <t>HYN</t>
  </si>
  <si>
    <t>BUSD</t>
  </si>
  <si>
    <t>BAND</t>
  </si>
  <si>
    <t>BAL</t>
  </si>
  <si>
    <t>AMPL</t>
  </si>
  <si>
    <t>YFII</t>
  </si>
  <si>
    <t>OCEAN</t>
  </si>
  <si>
    <t>SXP</t>
  </si>
  <si>
    <t>REV</t>
  </si>
  <si>
    <t>CVT</t>
  </si>
  <si>
    <t>RSR</t>
  </si>
  <si>
    <t>TMTG</t>
  </si>
  <si>
    <t>CEL</t>
  </si>
  <si>
    <t>QNT</t>
  </si>
  <si>
    <t>CRV</t>
  </si>
  <si>
    <t>NEXO</t>
  </si>
  <si>
    <t>BZRX</t>
  </si>
  <si>
    <t>MATIC</t>
  </si>
  <si>
    <t>MXC</t>
  </si>
  <si>
    <t>FTM</t>
  </si>
  <si>
    <t>FET</t>
  </si>
  <si>
    <t>STAKE</t>
  </si>
  <si>
    <t>PAXG</t>
  </si>
  <si>
    <t>CHZ</t>
  </si>
  <si>
    <t>SWAP</t>
  </si>
  <si>
    <t>UBT</t>
  </si>
  <si>
    <t>IOTX</t>
  </si>
  <si>
    <t>AKRO</t>
  </si>
  <si>
    <t>ANKR</t>
  </si>
  <si>
    <t>PNK</t>
  </si>
  <si>
    <t>EURS</t>
  </si>
  <si>
    <t>WIN</t>
  </si>
  <si>
    <t>NPXS</t>
  </si>
  <si>
    <t>ORBS</t>
  </si>
  <si>
    <t>ARPA</t>
  </si>
  <si>
    <t>SOLVE</t>
  </si>
  <si>
    <t>DGTX</t>
  </si>
  <si>
    <t>OGN</t>
  </si>
  <si>
    <t>VIDT</t>
  </si>
  <si>
    <t>TT</t>
  </si>
  <si>
    <t>HEX</t>
  </si>
  <si>
    <t>WBTC</t>
  </si>
  <si>
    <t>BRC</t>
  </si>
  <si>
    <t>NEST</t>
  </si>
  <si>
    <t>TTT</t>
  </si>
  <si>
    <t>LPT</t>
  </si>
  <si>
    <t>CENNZ</t>
  </si>
  <si>
    <t>RING</t>
  </si>
  <si>
    <t>TRADE</t>
  </si>
  <si>
    <t>LOOM</t>
  </si>
  <si>
    <t>MTC</t>
  </si>
  <si>
    <t>SCC</t>
  </si>
  <si>
    <t>CREAM</t>
  </si>
  <si>
    <t>CELR</t>
  </si>
  <si>
    <t>CTXC</t>
  </si>
  <si>
    <t>DMG</t>
  </si>
  <si>
    <t>NOIA</t>
  </si>
  <si>
    <t>sUSD</t>
  </si>
  <si>
    <t>BORA</t>
  </si>
  <si>
    <t>OXT</t>
  </si>
  <si>
    <t>DIA</t>
  </si>
  <si>
    <t>YFL</t>
  </si>
  <si>
    <t>CHR</t>
  </si>
  <si>
    <t>STPT</t>
  </si>
  <si>
    <t>KAN</t>
  </si>
  <si>
    <t>MFT</t>
  </si>
  <si>
    <t>XSR</t>
  </si>
  <si>
    <t>LAMB</t>
  </si>
  <si>
    <t>PAI</t>
  </si>
  <si>
    <t>PNT</t>
  </si>
  <si>
    <t>LBA</t>
  </si>
  <si>
    <t>DAC</t>
  </si>
  <si>
    <t>MTA</t>
  </si>
  <si>
    <t>QKC</t>
  </si>
  <si>
    <t>VIDY</t>
  </si>
  <si>
    <t>KBC</t>
  </si>
  <si>
    <t>GUSD</t>
  </si>
  <si>
    <t>GEN</t>
  </si>
  <si>
    <t>NKN</t>
  </si>
  <si>
    <t>ZCN</t>
  </si>
  <si>
    <t>DOCK</t>
  </si>
  <si>
    <t>AERGO</t>
  </si>
  <si>
    <t>CRE</t>
  </si>
  <si>
    <t>VIN</t>
  </si>
  <si>
    <t>cmc.quote.USD.price</t>
  </si>
  <si>
    <t>cmc.quote.USD.volume_24h</t>
  </si>
  <si>
    <t>cmc.quote.USD.percent_change_1h</t>
  </si>
  <si>
    <t>cmc.quote.USD.percent_change_24h</t>
  </si>
  <si>
    <t>cmc.quote.USD.percent_change_7d</t>
  </si>
  <si>
    <t>cmc.quote.USD.market_cap</t>
  </si>
  <si>
    <t>cmc.quote.USD.last_updated</t>
  </si>
  <si>
    <t>https://bithomp.com/explorer/{ADDRESS}</t>
  </si>
  <si>
    <t>https://chainz.cryptoid.info/dash/address.dws?{ADDRESS}</t>
  </si>
  <si>
    <t>https://chainz.cryptoid.info/pivx/address.dws?{ADDRESS}</t>
  </si>
  <si>
    <t>https://digiexplorer.info/address/{ADDRESS}</t>
  </si>
  <si>
    <t>https://explorer.qtum.org/address/{ADDRESS}</t>
  </si>
  <si>
    <t>https://tronscan.org/#/transaction/{ADDRESS}</t>
  </si>
  <si>
    <t>https://stellar.expert/explorer/public/account/{ADDRESS}?order=desc</t>
  </si>
  <si>
    <t>https://neoscan.io/address/{ADDRESS}</t>
  </si>
  <si>
    <t>https://explorer.nemtool.com/#/s_account?account={ADDRESS}</t>
  </si>
  <si>
    <t>https://blockchair.com/bitcoin-cash/address/{ADDRESS}</t>
  </si>
  <si>
    <t>https://explorer.cardano.org/en/address?address={ADDRESS}</t>
  </si>
  <si>
    <t>SLR</t>
  </si>
  <si>
    <t>https://chainz.cryptoid.info/slr/address.dws?{ADDRESS}.htm</t>
  </si>
  <si>
    <t>SWRV</t>
  </si>
  <si>
    <t>MDT</t>
  </si>
  <si>
    <t>VITE</t>
  </si>
  <si>
    <t>CMT</t>
  </si>
  <si>
    <t>APPC</t>
  </si>
  <si>
    <t>MET</t>
  </si>
  <si>
    <t>QCX</t>
  </si>
  <si>
    <t>BRD</t>
  </si>
  <si>
    <t>INT</t>
  </si>
  <si>
    <t>BC</t>
  </si>
  <si>
    <t>TNB</t>
  </si>
  <si>
    <t>GTO</t>
  </si>
  <si>
    <t>TCT</t>
  </si>
  <si>
    <t>CWV</t>
  </si>
  <si>
    <t>PLANET</t>
  </si>
  <si>
    <t>PLA</t>
  </si>
  <si>
    <t>STA</t>
  </si>
  <si>
    <t>XYO</t>
  </si>
  <si>
    <t>SAFE</t>
  </si>
  <si>
    <t>AWC</t>
  </si>
  <si>
    <t>LOC</t>
  </si>
  <si>
    <t>GVT</t>
  </si>
  <si>
    <t>PRO</t>
  </si>
  <si>
    <t>EVX</t>
  </si>
  <si>
    <t>XMX</t>
  </si>
  <si>
    <t>GNX</t>
  </si>
  <si>
    <t>MITH</t>
  </si>
  <si>
    <t>EM</t>
  </si>
  <si>
    <t>DNT</t>
  </si>
  <si>
    <t>SWFTC</t>
  </si>
  <si>
    <t>MOC</t>
  </si>
  <si>
    <t>SALT</t>
  </si>
  <si>
    <t>MDA</t>
  </si>
  <si>
    <t>POE</t>
  </si>
  <si>
    <t>LET</t>
  </si>
  <si>
    <t>EDR</t>
  </si>
  <si>
    <t>RUFF</t>
  </si>
  <si>
    <t>AUC</t>
  </si>
  <si>
    <t>SOC</t>
  </si>
  <si>
    <t>CS</t>
  </si>
  <si>
    <t>CREDO</t>
  </si>
  <si>
    <t>PLBT</t>
  </si>
  <si>
    <t>CVNT</t>
  </si>
  <si>
    <t>SMT</t>
  </si>
  <si>
    <t>AAC</t>
  </si>
  <si>
    <t>CDT</t>
  </si>
  <si>
    <t>WPR</t>
  </si>
  <si>
    <t>XAMP</t>
  </si>
  <si>
    <t>DTA</t>
  </si>
  <si>
    <t>RNT</t>
  </si>
  <si>
    <t>SRN</t>
  </si>
  <si>
    <t>GTC</t>
  </si>
  <si>
    <t>TNT</t>
  </si>
  <si>
    <t>SNGLS</t>
  </si>
  <si>
    <t>SNM</t>
  </si>
  <si>
    <t>VNDC</t>
  </si>
  <si>
    <t>SOUL</t>
  </si>
  <si>
    <t>ABYSS</t>
  </si>
  <si>
    <t>EGT</t>
  </si>
  <si>
    <t>LIKE</t>
  </si>
  <si>
    <t>EKT</t>
  </si>
  <si>
    <t>SKM</t>
  </si>
  <si>
    <t>RARI</t>
  </si>
  <si>
    <t>HMC</t>
  </si>
  <si>
    <t>BCV</t>
  </si>
  <si>
    <t>HYDRO</t>
  </si>
  <si>
    <t>VIB</t>
  </si>
  <si>
    <t>GCC</t>
  </si>
  <si>
    <t>CHI</t>
  </si>
  <si>
    <t>MTH</t>
  </si>
  <si>
    <t>JRT</t>
  </si>
  <si>
    <t>TRIO</t>
  </si>
  <si>
    <t>BWX</t>
  </si>
  <si>
    <t>CARD</t>
  </si>
  <si>
    <t>GSC</t>
  </si>
  <si>
    <t>BCPT</t>
  </si>
  <si>
    <t>YEE</t>
  </si>
  <si>
    <t>OCN</t>
  </si>
  <si>
    <t>BOX</t>
  </si>
  <si>
    <t>NGC</t>
  </si>
  <si>
    <t>GDC</t>
  </si>
  <si>
    <t>RVC</t>
  </si>
  <si>
    <t>LXT</t>
  </si>
  <si>
    <t>MOON</t>
  </si>
  <si>
    <t>CEEK</t>
  </si>
  <si>
    <t>MNE</t>
  </si>
  <si>
    <t>BMC</t>
  </si>
  <si>
    <t>https://explorer.thetatoken.org/account/{ADDRESS}</t>
  </si>
  <si>
    <t>https://bloks.io/account/{ADDRESS}</t>
  </si>
  <si>
    <t>https://bchsvexplorer.com/address/{ADDRESS}</t>
  </si>
  <si>
    <t>https://thetangle.org/address/{ADDRESS}</t>
  </si>
  <si>
    <t>https://tronscan.org/#/address/{ADDRESS}</t>
  </si>
  <si>
    <t>FARM</t>
  </si>
  <si>
    <t>YFV</t>
  </si>
  <si>
    <t>MAN</t>
  </si>
  <si>
    <t>BOT</t>
  </si>
  <si>
    <t>GMB</t>
  </si>
  <si>
    <t>AMP</t>
  </si>
  <si>
    <t>CRU</t>
  </si>
  <si>
    <t>CORE</t>
  </si>
  <si>
    <t>ROT</t>
  </si>
  <si>
    <t>renBTC</t>
  </si>
  <si>
    <t>Version</t>
  </si>
  <si>
    <t>1.0.0</t>
  </si>
  <si>
    <t>Project hosted on</t>
  </si>
  <si>
    <t>https://github.com/KarmCraft/crypto-balance-excel-sheet</t>
  </si>
  <si>
    <t>License</t>
  </si>
  <si>
    <t>MIT</t>
  </si>
  <si>
    <t>Changelog</t>
  </si>
  <si>
    <t>CHANGELOG</t>
  </si>
  <si>
    <t>Query Path</t>
  </si>
  <si>
    <t>https://blockchair.com/bitcoin/address/{ADDRESS}</t>
  </si>
  <si>
    <t>BTC IN BTC</t>
  </si>
  <si>
    <t>ETH IN BTC</t>
  </si>
  <si>
    <t>LTC IN BTC</t>
  </si>
  <si>
    <t>EOS IN BTC</t>
  </si>
  <si>
    <t>https://polkadot.subscan.io/account/{ADDRESS}</t>
  </si>
  <si>
    <t>RFR</t>
  </si>
  <si>
    <t>CPT</t>
  </si>
  <si>
    <t>LYM</t>
  </si>
  <si>
    <t>KICK</t>
  </si>
  <si>
    <t>STQ</t>
  </si>
  <si>
    <t>SUB</t>
  </si>
  <si>
    <t>https://etherscan.io/token/0x58b6a8a3302369daec383334672404ee733ab239?a={ADDRESS}</t>
  </si>
  <si>
    <t>https://etherscan.io/token/0xd26114cd6ee289accf82350c8d8487fedb8a0c07?a={ADDRESS}</t>
  </si>
  <si>
    <t>https://etherscan.io/token/0x0d8775f648430679a709e98d2b0cb6250d2887ef?a={ADDRESS}</t>
  </si>
  <si>
    <t>https://etherscan.io/token/0xc12d1c73ee7dc3615ba4e37e4abfdbddfa38907e?a={ADDRESS}</t>
  </si>
  <si>
    <t>https://etherscan.io/token/0x595832f8fc6bf59c85c527fec3740a1b7a361269?a={ADDRESS}</t>
  </si>
  <si>
    <t>https://etherscan.io/token/0xf3e014fe81267870624132ef3a646b8e83853a96?a={ADDRESS}</t>
  </si>
  <si>
    <t>https://etherscan.io/token/0x4dc3643dbc642b72c158e7f3d2ff232df61cb6ce?a={ADDRESS}</t>
  </si>
  <si>
    <t>https://etherscan.io/token/0x3597bfd533a99c9aa083587b074434e61eb0a258?a={ADDRESS}</t>
  </si>
  <si>
    <t>https://etherscan.io/token/0xd4fa1460f537bb9085d22c7bccb5dd450ef28e3a?a={ADDRESS}</t>
  </si>
  <si>
    <t>https://etherscan.io/token/0x80a7e048f37a50500351c204cb407766fa3bae7f?a={ADDRESS}</t>
  </si>
  <si>
    <t>https://etherscan.io/token/0xe3818504c1b32bf1557b16c238b2e01fd3149c17?a={ADDRESS}</t>
  </si>
  <si>
    <t>https://etherscan.io/token/0x5c3a228510d246b78a3765c20221cbf3082b44a4?a={ADDRESS}</t>
  </si>
  <si>
    <t>https://etherscan.io/token/0x96a65609a7b84e8842732deb08f56c3e21ac6f8a?a={ADDRESS}</t>
  </si>
  <si>
    <t>https://etherscan.io/token/0xba9d4199fab4f26efe3551d490e3821486f135ba?a={ADDRESS}</t>
  </si>
  <si>
    <t>https://etherscan.io/token/0xdac17f958d2ee523a2206206994597c13d831ec7?a={ADDRESS}</t>
  </si>
  <si>
    <t>WETH</t>
  </si>
  <si>
    <t>https://etherscan.io/token/0xc02aaa39b223fe8d0a0e5c4f27ead9083c756cc2?a={ADDRESS}</t>
  </si>
  <si>
    <t>MGC</t>
  </si>
  <si>
    <t>https://etherscan.io/token/0x174bfa6600bf90c885c7c01c7031389ed1461ab9?a={ADDRESS}</t>
  </si>
  <si>
    <t>https://etherscan.io/token/0x0e3a2a1f2146d86a604adc220b4967a898d7fe07?a={ADDRESS}</t>
  </si>
  <si>
    <t>https://etherscan.io/token/0x514910771af9ca656af840dff83e8264ecf986ca?a={ADDRESS}</t>
  </si>
  <si>
    <t>https://etherscan.io/token/0x629cdec6acc980ebeebea9e5003bcd44db9fc5ce?a={ADDRESS}</t>
  </si>
  <si>
    <t>https://etherscan.io/token/0xa0b86991c6218b36c1d19d4a2e9eb0ce3606eb48?a={ADDRESS}</t>
  </si>
  <si>
    <t>coToken</t>
  </si>
  <si>
    <t>https://etherscan.io/token/0x03cb0021808442ad5efb61197966aef72a1def96?a={ADDRESS}</t>
  </si>
  <si>
    <t>CK</t>
  </si>
  <si>
    <t>https://etherscan.io/token/0x06012c8cf97bead5deae237070f9587f8e7a266d?a={ADDRESS}</t>
  </si>
  <si>
    <t>https://etherscan.io/token/0x6b175474e89094c44da98b954eedeac495271d0f?a={ADDRESS}</t>
  </si>
  <si>
    <t>https://etherscan.io/token/0x86fa049857e0209aa7d9e616f7eb3b3b78ecfdb0?a={ADDRESS}</t>
  </si>
  <si>
    <t>https://etherscan.io/token/0x89d24a6b4ccb1b6faa2625fe562bdd9a23260359?a={ADDRESS}</t>
  </si>
  <si>
    <t>LCS</t>
  </si>
  <si>
    <t>https://etherscan.io/token/0xe62e6e6c3b808faad3a54b226379466544d76ea4?a={ADDRESS}</t>
  </si>
  <si>
    <t>https://etherscan.io/token/0x1f573d6fb3f13d689ff844b4ce37794d79a7ff1c?a={ADDRESS}</t>
  </si>
  <si>
    <t>https://etherscan.io/token/0xf230b790e05390fc8295f4d3f60332c93bed42e2?a={ADDRESS}</t>
  </si>
  <si>
    <t>https://etherscan.io/token/0x8e870d67f660d95d5be530380d0ec0bd388289e1?a={ADDRESS}</t>
  </si>
  <si>
    <t>CPCT</t>
  </si>
  <si>
    <t>https://etherscan.io/token/0x8fdcc30eda7e94f1c12ce0280df6cd531e8365c5?a={ADDRESS}</t>
  </si>
  <si>
    <t>https://etherscan.io/token/0xc0829421c1d260bd3cb3e0f06cfe2d52db2ce315?a={ADDRESS}</t>
  </si>
  <si>
    <t>MSD</t>
  </si>
  <si>
    <t>https://etherscan.io/token/0xac08809df1048b82959d6251fbc9538920bed1fa?a={ADDRESS}</t>
  </si>
  <si>
    <t>https://etherscan.io/token/0xb64ef51c888972c908cfacf59b47c1afbc0ab8ac?a={ADDRESS}</t>
  </si>
  <si>
    <t>ANEX</t>
  </si>
  <si>
    <t>https://etherscan.io/token/0xdc17e8a84fee8b52e4de7a85160f8cdbb3bb2494?a={ADDRESS}</t>
  </si>
  <si>
    <t>ALC</t>
  </si>
  <si>
    <t>https://etherscan.io/token/0x9e15f8ad98e95033c1d4798458cec34a4b5972b0?a={ADDRESS}</t>
  </si>
  <si>
    <t>MXM</t>
  </si>
  <si>
    <t>https://etherscan.io/token/0x8e766f57f7d16ca50b4a0b90b88f6468a09b0439?a={ADDRESS}</t>
  </si>
  <si>
    <t>ESCH$</t>
  </si>
  <si>
    <t>https://etherscan.io/token/0xa821f14fb6394e82839f5161f214cacc90372453?a={ADDRESS}</t>
  </si>
  <si>
    <t>https://etherscan.io/token/0xe41d2489571d322189246dafa5ebde1f4699f498?a={ADDRESS}</t>
  </si>
  <si>
    <t>https://etherscan.io/token/0x74fd51a98a4a1ecbef8cc43be801cce630e260bd?a={ADDRESS}</t>
  </si>
  <si>
    <t>WUC</t>
  </si>
  <si>
    <t>https://etherscan.io/token/0x9e9801bace260f58407c15e6e515c45918756e0f?a={ADDRESS}</t>
  </si>
  <si>
    <t>https://etherscan.io/token/0x06a6a7af298129e3a2ab396c9c06f91d3c54aba8?a={ADDRESS}</t>
  </si>
  <si>
    <t>https://etherscan.io/token/0x21ab6c9fac80c59d401b37cb43f81ea9dde7fe34?a={ADDRESS}</t>
  </si>
  <si>
    <t>SUT</t>
  </si>
  <si>
    <t>https://etherscan.io/token/0x0e50e6d6bb434938d8fe670a2d7a14cd128eb50f?a={ADDRESS}</t>
  </si>
  <si>
    <t>https://etherscan.io/token/0xa15c7ebe1f07caf6bff097d8a589fb8ac49ae5b3?a={ADDRESS}</t>
  </si>
  <si>
    <t>https://etherscan.io/token/0xa3f440ef604a6380a030360f85bb0dedb6db5a85?a={ADDRESS}</t>
  </si>
  <si>
    <t>HEALP</t>
  </si>
  <si>
    <t>https://etherscan.io/token/0x7b2f9706cd8473b4f5b7758b0171a9933fc6c4d6?a={ADDRESS}</t>
  </si>
  <si>
    <t>BEC</t>
  </si>
  <si>
    <t>https://etherscan.io/token/0xc5d105e63711398af9bbff092d4b6769c82f793d?a={ADDRESS}</t>
  </si>
  <si>
    <t>https://etherscan.io/token/0xdd974d5c2e2928dea5f71b9825b8b646686bd200?a={ADDRESS}</t>
  </si>
  <si>
    <t>https://etherscan.io/token/0x426ca1ea2406c07d75db9585f22781c096e3d0e0?a={ADDRESS}</t>
  </si>
  <si>
    <t>https://etherscan.io/token/0xc92e74b131d7b1d46e60e07f3fae5d8877dd03f0?a={ADDRESS}</t>
  </si>
  <si>
    <t>SSN</t>
  </si>
  <si>
    <t>https://etherscan.io/token/0xa5b46ff9a887180c8fb2d97146398ddfc5fef1cd?a={ADDRESS}</t>
  </si>
  <si>
    <t>FOB</t>
  </si>
  <si>
    <t>https://etherscan.io/token/0xb64ffdca47d6c3895608c4e05faba6e617b3a031?a={ADDRESS}</t>
  </si>
  <si>
    <t>WENI</t>
  </si>
  <si>
    <t>https://etherscan.io/token/0x68e54af74b22acaccffa04ccaad13be16ed14eac?a={ADDRESS}</t>
  </si>
  <si>
    <t>POCC</t>
  </si>
  <si>
    <t>https://etherscan.io/token/0x912656188616e0184e3181f019022990a63280b1?a={ADDRESS}</t>
  </si>
  <si>
    <t>https://etherscan.io/token/0x04abeda201850ac0124161f037efd70c74ddc74c?a={ADDRESS}</t>
  </si>
  <si>
    <t>https://etherscan.io/token/0x2b591e99afe9f32eaa6214f7b7629768c40eeb39?a={ADDRESS}</t>
  </si>
  <si>
    <t>https://etherscan.io/token/0xa74476443119a942de498590fe1f2454d7d4ac0d?a={ADDRESS}</t>
  </si>
  <si>
    <t>https://etherscan.io/token/0xf629cbd94d3791c9250152bd8dfbdf380e2a3b9c?a={ADDRESS}</t>
  </si>
  <si>
    <t>SBC</t>
  </si>
  <si>
    <t>https://etherscan.io/token/0xcadb96858fe496bb6309622f9023ba2defb5d540?a={ADDRESS}</t>
  </si>
  <si>
    <t>VIU</t>
  </si>
  <si>
    <t>https://etherscan.io/token/0x519475b31653e46d20cd09f9fdcf3b12bdacb4f5?a={ADDRESS}</t>
  </si>
  <si>
    <t>ATB</t>
  </si>
  <si>
    <t>https://etherscan.io/token/0xbc4162d53f945266684f4e5e48d545f206bc1ca5?a={ADDRESS}</t>
  </si>
  <si>
    <t>https://etherscan.io/token/0x6b3595068778dd592e39a122f4f5a5cf09c90fe2?a={ADDRESS}</t>
  </si>
  <si>
    <t>Fus</t>
  </si>
  <si>
    <t>https://etherscan.io/token/0x573aaaa81154cd24e96f0cb97fd86110b8f6767f?a={ADDRESS}</t>
  </si>
  <si>
    <t>https://etherscan.io/token/0xb8c77482e45f1f44de1745f52c74426c631bdd52?a={ADDRESS}</t>
  </si>
  <si>
    <t>https://etherscan.io/token/0x744d70fdbe2ba4cf95131626614a1763df805b9e?a={ADDRESS}</t>
  </si>
  <si>
    <t>https://etherscan.io/token/0x9f8f72aa9304c8b593d555f12ef6589cc3a579a2?a={ADDRESS}</t>
  </si>
  <si>
    <t>5GH</t>
  </si>
  <si>
    <t>https://etherscan.io/token/0x62b9f8741bf53a6986a5411c0557c30f6f11f3af?a={ADDRESS}</t>
  </si>
  <si>
    <t>TEP</t>
  </si>
  <si>
    <t>https://etherscan.io/token/0xd7cc16500d0b0ac3d0ba156a584865a43b0b0050?a={ADDRESS}</t>
  </si>
  <si>
    <t>https://etherscan.io/token/0x27695e09149adc738a978e9a678f99e4c39e9eb9?a={ADDRESS}</t>
  </si>
  <si>
    <t>YTL</t>
  </si>
  <si>
    <t>https://etherscan.io/token/0x7c5cb1220bd293ff9cf903915732e51a71292038?a={ADDRESS}</t>
  </si>
  <si>
    <t>https://etherscan.io/token/0x0000000000085d4780b73119b644ae5ecd22b376?a={ADDRESS}</t>
  </si>
  <si>
    <t>GEC</t>
  </si>
  <si>
    <t>https://etherscan.io/token/0x9dffe202df7f82ba57a7f8d571628805eff7fed9?a={ADDRESS}</t>
  </si>
  <si>
    <t>https://etherscan.io/token/0x1f9840a85d5af5bf1d1762f925bdaddc4201f984?a={ADDRESS}</t>
  </si>
  <si>
    <t>DAB</t>
  </si>
  <si>
    <t>https://etherscan.io/token/0x5e7ebea68ab05198f771d77a875480314f1d0aae?a={ADDRESS}</t>
  </si>
  <si>
    <t>XNN</t>
  </si>
  <si>
    <t>https://etherscan.io/token/0xab95e915c123fded5bdfb6325e35ef5515f1ea69?a={ADDRESS}</t>
  </si>
  <si>
    <t>POC</t>
  </si>
  <si>
    <t>https://etherscan.io/token/0xc9c4d9ec2b44b241361707679d3db0876ac10ca6?a={ADDRESS}</t>
  </si>
  <si>
    <t>MAVRO</t>
  </si>
  <si>
    <t>https://etherscan.io/token/0x0d152b9ee87ebae179f64c067a966dd716c50742?a={ADDRESS}</t>
  </si>
  <si>
    <t>NEP</t>
  </si>
  <si>
    <t>https://etherscan.io/token/0x1f0480a66883de97d2b054929252aae8f664c15c?a={ADDRESS}</t>
  </si>
  <si>
    <t>MCAP</t>
  </si>
  <si>
    <t>https://etherscan.io/token/0x93e682107d1e9defb0b5ee701c71707a4b2e46bc?a={ADDRESS}</t>
  </si>
  <si>
    <t>SCF</t>
  </si>
  <si>
    <t>https://etherscan.io/token/0xd3ebdaea9aeac98de723f640bce4aa07e2e44192?a={ADDRESS}</t>
  </si>
  <si>
    <t>ENS</t>
  </si>
  <si>
    <t>https://etherscan.io/token/0x57f1887a8bf19b14fc0df6fd9b2acc9af147ea85?a={ADDRESS}</t>
  </si>
  <si>
    <t>IG</t>
  </si>
  <si>
    <t>https://etherscan.io/token/0x8a88f04e0c905054d2f33b26bb3a46d7091a039a?a={ADDRESS}</t>
  </si>
  <si>
    <t>https://etherscan.io/token/0x80fb784b7ed66730e8b1dbd9820afd29931aab03?a={ADDRESS}</t>
  </si>
  <si>
    <t>MIP</t>
  </si>
  <si>
    <t>https://etherscan.io/token/0x9b209d0df02c25fa7570c28c2add15225c3536ac?a={ADDRESS}</t>
  </si>
  <si>
    <t>MYC</t>
  </si>
  <si>
    <t>https://etherscan.io/token/0xe1ac9eb7cddabfd9e5ca49c23bd521afcdf8be49?a={ADDRESS}</t>
  </si>
  <si>
    <t>FDS</t>
  </si>
  <si>
    <t>https://etherscan.io/token/0x931abd3732f7eada74190c8f89b46f8ba7103d54?a={ADDRESS}</t>
  </si>
  <si>
    <t>https://etherscan.io/token/0x3495ffcee09012ab7d827abf3e3b3ae428a38443?a={ADDRESS}</t>
  </si>
  <si>
    <t>HDS</t>
  </si>
  <si>
    <t>https://etherscan.io/token/0xcafe27178308351a12fffffdeb161d9d730da082?a={ADDRESS}</t>
  </si>
  <si>
    <t>https://etherscan.io/token/0x0f5d2fb29fb7d3cfee444a200298f468908cc942?a={ADDRESS}</t>
  </si>
  <si>
    <t>TUC</t>
  </si>
  <si>
    <t>https://etherscan.io/token/0x5da8d37485b4374fc338fc1f1ea31d07eb7bedd3?a={ADDRESS}</t>
  </si>
  <si>
    <t>https://etherscan.io/token/0x2e65e12b5f0fd1d58738c6f38da7d57f5f183d1c?a={ADDRESS}</t>
  </si>
  <si>
    <t>https://etherscan.io/token/0x0000000000004946c0e9f43f4dee607b0ef1fa1c?a={ADDRESS}</t>
  </si>
  <si>
    <t>TSR</t>
  </si>
  <si>
    <t>https://etherscan.io/token/0x58959e0c71080434f237bd42d07cd84b74cef438?a={ADDRESS}</t>
  </si>
  <si>
    <t>BFX</t>
  </si>
  <si>
    <t>https://etherscan.io/token/0xbc2faad1ec407571249b0e874a9abd840111389b?a={ADDRESS}</t>
  </si>
  <si>
    <t>SWAT</t>
  </si>
  <si>
    <t>https://etherscan.io/token/0xc0f1728d9513efc316d0e93a0758c992f88b0809?a={ADDRESS}</t>
  </si>
  <si>
    <t>GSE</t>
  </si>
  <si>
    <t>https://etherscan.io/token/0xe530441f4f73bdb6dc2fa5af7c3fc5fd551ec838?a={ADDRESS}</t>
  </si>
  <si>
    <t>https://etherscan.io/token/0x0cf0ee63788a0849fe5297f3407f701e122cc023?a={ADDRESS}</t>
  </si>
  <si>
    <t>GODS</t>
  </si>
  <si>
    <t>https://etherscan.io/token/0x6ebeaf8e8e946f0716e6533a6f2cefc83f60e8ab?a={ADDRESS}</t>
  </si>
  <si>
    <t>HHH</t>
  </si>
  <si>
    <t>https://etherscan.io/token/0x686b30a80826340a59afa564c2a01b79128eb7dd?a={ADDRESS}</t>
  </si>
  <si>
    <t>https://etherscan.io/token/0x41e5560054824ea6b0732e656e3ad64e20e94e45?a={ADDRESS}</t>
  </si>
  <si>
    <t>blockwell.ai KYC Casper Token</t>
  </si>
  <si>
    <t>https://etherscan.io/token/0x212d95fccdf0366343350f486bda1ceafc0c2d63?a={ADDRESS}</t>
  </si>
  <si>
    <t>https://etherscan.io/token/0x4092678e4e78230f46a1534c0fbc8fa39780892b?a={ADDRESS}</t>
  </si>
  <si>
    <t>https://etherscan.io/token/0x419d0d8bdd9af5e606ae2232ed285aff190e711b?a={ADDRESS}</t>
  </si>
  <si>
    <t>https://etherscan.io/token/0x564cb55c655f727b61d9baf258b547ca04e9e548?a={ADDRESS}</t>
  </si>
  <si>
    <t>MMTN</t>
  </si>
  <si>
    <t>https://etherscan.io/token/0x4d58b1e8007078ecc6eaf6df7527b64e46831d23?a={ADDRESS}</t>
  </si>
  <si>
    <t>ET</t>
  </si>
  <si>
    <t>https://etherscan.io/token/0x7a271d1df2c3f2fef734611c6c7ee6b9b8439204?a={ADDRESS}</t>
  </si>
  <si>
    <t>YB</t>
  </si>
  <si>
    <t>https://etherscan.io/token/0xc4131c1893576e078a0b637b653f3e6a18e137ac?a={ADDRESS}</t>
  </si>
  <si>
    <t>Dozer</t>
  </si>
  <si>
    <t>https://etherscan.io/token/0xbd13e53255ef917da7557db1b7d2d5c38a2efe24?a={ADDRESS}</t>
  </si>
  <si>
    <t>https://etherscan.io/token/0xd46ba6d942050d489dbd938a2c909a5d5039a161?a={ADDRESS}</t>
  </si>
  <si>
    <t>IOV</t>
  </si>
  <si>
    <t>https://etherscan.io/token/0x0e69d0a2bbb30abcb7e5cfea0e4fde19c00a8d47?a={ADDRESS}</t>
  </si>
  <si>
    <t>MST</t>
  </si>
  <si>
    <t>https://etherscan.io/token/0xa68920f6d3c996ac3c232e4e93914e9d76150735?a={ADDRESS}</t>
  </si>
  <si>
    <t>https://etherscan.io/token/0x0ba45a8b5d5575935b8158a88c631e9f9c95a2e5?a={ADDRESS}</t>
  </si>
  <si>
    <t>https://etherscan.io/token/0xe99a894a69d7c2e3c92e61b64c505a6a57d2bc07?a={ADDRESS}</t>
  </si>
  <si>
    <t>https://etherscan.io/token/0xb97048628db6b661d4c2aa833e95dbe1a905b280?a={ADDRESS}</t>
  </si>
  <si>
    <t>USDA</t>
  </si>
  <si>
    <t>https://etherscan.io/token/0x3c7b464376db7c9927930cf50eefdea2eff3a66a?a={ADDRESS}</t>
  </si>
  <si>
    <t>CR</t>
  </si>
  <si>
    <t>https://etherscan.io/token/0x8853b05833029e3cf8d3cbb592f9784fa43d2a79?a={ADDRESS}</t>
  </si>
  <si>
    <t>AIRDROP</t>
  </si>
  <si>
    <t>https://etherscan.io/token/0xba7435a4b4c747e0101780073eeda872a69bdcd4?a={ADDRESS}</t>
  </si>
  <si>
    <t>https://etherscan.io/token/0xef68e7c694f40c8202821edf525de3782458639f?a={ADDRESS}</t>
  </si>
  <si>
    <t>DDAM</t>
  </si>
  <si>
    <t>https://etherscan.io/token/0xd5dc8921a5c58fb0eba6db6b40eab40283dc3c01?a={ADDRESS}</t>
  </si>
  <si>
    <t>https://etherscan.io/token/0x818fc6c2ec5986bc6e2cbf00939d90556ab12ce5?a={ADDRESS}</t>
  </si>
  <si>
    <t>https://etherscan.io/token/0x0bc529c00c6401aef6d220be8c6ea1667f6ad93e?a={ADDRESS}</t>
  </si>
  <si>
    <t>CODX</t>
  </si>
  <si>
    <t>https://etherscan.io/token/0xf226e38c3007b3d974fc79bcf5a77750035436ee?a={ADDRESS}</t>
  </si>
  <si>
    <t>https://etherscan.io/token/0xc00e94cb662c3520282e6f5717214004a7f26888?a={ADDRESS}</t>
  </si>
  <si>
    <t>https://etherscan.io/token/0x8e1b448ec7adfc7fa35fc2e885678bd323176e34?a={ADDRESS}</t>
  </si>
  <si>
    <t>https://etherscan.io/token/0x4156d3342d5c385a87d264f90653733592000581?a={ADDRESS}</t>
  </si>
  <si>
    <t>ASKT</t>
  </si>
  <si>
    <t>https://etherscan.io/token/0x1f28f618a2b4e1882ed062db9a4f6298f125e4b8?a={ADDRESS}</t>
  </si>
  <si>
    <t>Voken</t>
  </si>
  <si>
    <t>https://etherscan.io/token/0x82070415fee803f94ce5617be1878503e58f0a6a?a={ADDRESS}</t>
  </si>
  <si>
    <t>https://etherscan.io/token/0xb63b606ac810a52cca15e44bb630fd42d8d1d83d?a={ADDRESS}</t>
  </si>
  <si>
    <t>MLBCB</t>
  </si>
  <si>
    <t>https://etherscan.io/token/0x8c9b261faef3b3c2e64ab5e58e04615f8c788099?a={ADDRESS}</t>
  </si>
  <si>
    <t>https://etherscan.io/token/0x1f3f677ecc58f6a1f9e2cf410df4776a8546b5de?a={ADDRESS}</t>
  </si>
  <si>
    <t>https://etherscan.io/token/0x2260fac5e5542a773aa44fbcfedf7c193bc2c599?a={ADDRESS}</t>
  </si>
  <si>
    <t>https://etherscan.io/token/0x8971f9fd7196e5cee2c1032b50f656855af7dd26?a={ADDRESS}</t>
  </si>
  <si>
    <t>YTA</t>
  </si>
  <si>
    <t>https://etherscan.io/token/0x5edc1a266e8b2c5e8086d373725df0690af7e3ea?a={ADDRESS}</t>
  </si>
  <si>
    <t>https://etherscan.io/token/0xbf2179859fc6d5bee9bf9158632dc51678a4100e?a={ADDRESS}</t>
  </si>
  <si>
    <t>EA</t>
  </si>
  <si>
    <t>https://etherscan.io/token/0x3f5fa71ea48ae374faae502afa2e27715484c3b7?a={ADDRESS}</t>
  </si>
  <si>
    <t>BTMC</t>
  </si>
  <si>
    <t>https://etherscan.io/token/0x4a8f44be523580a11cdb20e2c7c470adf44ec9bb?a={ADDRESS}</t>
  </si>
  <si>
    <t>HTY</t>
  </si>
  <si>
    <t>https://etherscan.io/token/0xc45ba8f03ac63e4505ac5eed4985fb4e5e94383a?a={ADDRESS}</t>
  </si>
  <si>
    <t>PFC</t>
  </si>
  <si>
    <t>https://etherscan.io/token/0xa37d94e80eab7a5bcb6d2e76b7666e341e4b58f6?a={ADDRESS}</t>
  </si>
  <si>
    <t>https://etherscan.io/token/0x6f259637dcd74c767781e37bc6133cd6a68aa161?a={ADDRESS}</t>
  </si>
  <si>
    <t>UBNK</t>
  </si>
  <si>
    <t>https://etherscan.io/token/0x457476bc97adef10aba63fcadaefe503553fa0d2?a={ADDRESS}</t>
  </si>
  <si>
    <t>https://etherscan.io/token/0x45f24baeef268bb6d63aee5129015d69702bcdfa?a={ADDRESS}</t>
  </si>
  <si>
    <t>https://etherscan.io/token/0x527b9715d99acfb7e1b01c6c864dc8402f2a3c3b?a={ADDRESS}</t>
  </si>
  <si>
    <t>https://etherscan.io/token/0x05f4a42e251f2d52b8ed15e9fedaacfcef1fad27?a={ADDRESS}</t>
  </si>
  <si>
    <t>GA</t>
  </si>
  <si>
    <t>https://etherscan.io/token/0xd77bcd9cf4212a41defbcd2e2ff0f50fea2be643?a={ADDRESS}</t>
  </si>
  <si>
    <t>https://etherscan.io/token/0x1985365e9f78359a9b6ad760e32412f4a445e862?a={ADDRESS}</t>
  </si>
  <si>
    <t>AXIE</t>
  </si>
  <si>
    <t>https://etherscan.io/token/0xf5b0a3efb8e8e4c201e2a935f110eaaf3ffecb8d?a={ADDRESS}</t>
  </si>
  <si>
    <t>CANDY</t>
  </si>
  <si>
    <t>https://etherscan.io/token/0x45555629aabfea138ead1c1e5f2ac3cce2add830?a={ADDRESS}</t>
  </si>
  <si>
    <t>GTL</t>
  </si>
  <si>
    <t>https://etherscan.io/token/0xaafd35ddb9189995937a2862e8ff17519f5aae78?a={ADDRESS}</t>
  </si>
  <si>
    <t>PCPT</t>
  </si>
  <si>
    <t>https://etherscan.io/token/0x5b8174e20996ec743f01d3b55a35dd376429c596?a={ADDRESS}</t>
  </si>
  <si>
    <t>https://etherscan.io/token/0x9992ec3cf6a55b00978cddf2b27bc6882d88d1ec?a={ADDRESS}</t>
  </si>
  <si>
    <t>https://etherscan.io/token/0x6a750d255416483bec1a31ca7050c6dac4263b57?a={ADDRESS}</t>
  </si>
  <si>
    <t>DROP</t>
  </si>
  <si>
    <t>https://etherscan.io/token/0x4672bad527107471cb5067a887f4656d585a8a31?a={ADDRESS}</t>
  </si>
  <si>
    <t>VEN</t>
  </si>
  <si>
    <t>https://etherscan.io/token/0xd850942ef8811f2a866692a623011bde52a462c1?a={ADDRESS}</t>
  </si>
  <si>
    <t>EBK</t>
  </si>
  <si>
    <t>https://etherscan.io/token/0xbddab785b306bcd9fb056da189615cc8ece1d823?a={ADDRESS}</t>
  </si>
  <si>
    <t>vb</t>
  </si>
  <si>
    <t>https://etherscan.io/token/0xd736915f7d9f70a0f1837f90aa7b437264c20dc0?a={ADDRESS}</t>
  </si>
  <si>
    <t>BCAC</t>
  </si>
  <si>
    <t>https://etherscan.io/token/0xe36df5bb57e80629cfc28a31e5f794071c085eca?a={ADDRESS}</t>
  </si>
  <si>
    <t>Veros</t>
  </si>
  <si>
    <t>https://etherscan.io/token/0xedbaf3c5100302dcdda53269322f3730b1f0416d?a={ADDRESS}</t>
  </si>
  <si>
    <t>https://etherscan.io/token/0x6c6ee5e31d828de241282b9606c8e98ea48526e2?a={ADDRESS}</t>
  </si>
  <si>
    <t>https://etherscan.io/token/0x6bc1f3a1ae56231dbb64d3e82e070857eae86045?a={ADDRESS}</t>
  </si>
  <si>
    <t>https://etherscan.io/token/0x408e41876cccdc0f92210600ef50372656052a38?a={ADDRESS}</t>
  </si>
  <si>
    <t>https://etherscan.io/token/0xe6b75a1960f91bfa7010dec8543685ead67f8cff?a={ADDRESS}</t>
  </si>
  <si>
    <t>PETH</t>
  </si>
  <si>
    <t>https://etherscan.io/token/0xf53ad2c6851052a81b42133467480961b2321c09?a={ADDRESS}</t>
  </si>
  <si>
    <t>NOAH</t>
  </si>
  <si>
    <t>https://etherscan.io/token/0x58a4884182d9e835597f405e5f258290e46ae7c2?a={ADDRESS}</t>
  </si>
  <si>
    <t>ICBB</t>
  </si>
  <si>
    <t>https://etherscan.io/token/0xfc87d4f82fc5fe80a2d1692ffee872b2517c34c7?a={ADDRESS}</t>
  </si>
  <si>
    <t>EMPR</t>
  </si>
  <si>
    <t>https://etherscan.io/token/0xe7d7b37e72510309db27c460378f957b1b04bd5d?a={ADDRESS}</t>
  </si>
  <si>
    <t>GSGC</t>
  </si>
  <si>
    <t>https://etherscan.io/token/0x151bc71a40c56c7cb3317d86996fd0b4ff9bd907?a={ADDRESS}</t>
  </si>
  <si>
    <t>UCASH</t>
  </si>
  <si>
    <t>https://etherscan.io/token/0x92e52a1a235d9a103d970901066ce910aacefd37?a={ADDRESS}</t>
  </si>
  <si>
    <t>FNK</t>
  </si>
  <si>
    <t>https://etherscan.io/token/0x816051e2203ca534c4336d8d6df71987fa3ae0bd?a={ADDRESS}</t>
  </si>
  <si>
    <t>yDAI+yUSDC+yUSDT+yTUSD</t>
  </si>
  <si>
    <t>https://etherscan.io/token/0xdf5e0e81dff6faf3a7e52ba697820c5e32d806a8?a={ADDRESS}</t>
  </si>
  <si>
    <t>https://etherscan.io/token/0xb62132e35a6c13ee1ee0f84dc5d40bad8d815206?a={ADDRESS}</t>
  </si>
  <si>
    <t>AZ</t>
  </si>
  <si>
    <t>https://etherscan.io/token/0x77fe30b2cf39245267c0a5084b66a560f1cf9e1f?a={ADDRESS}</t>
  </si>
  <si>
    <t>EMCO</t>
  </si>
  <si>
    <t>https://etherscan.io/token/0xd97e471695f73d8186deabc1ab5b8765e667cd96?a={ADDRESS}</t>
  </si>
  <si>
    <t>PMOD</t>
  </si>
  <si>
    <t>https://etherscan.io/token/0xaf47ebbd460f21c2b3262726572ca8812d7143b0?a={ADDRESS}</t>
  </si>
  <si>
    <t>https://etherscan.io/token/0x8400d94a5cb0fa0d041a3788e395285d61c9ee5e?a={ADDRESS}</t>
  </si>
  <si>
    <t>https://etherscan.io/token/0x69b148395ce0015c13e36bffbad63f49ef874e03?a={ADDRESS}</t>
  </si>
  <si>
    <t>ODF</t>
  </si>
  <si>
    <t>https://etherscan.io/token/0xab4e1802c61e12fd7b10a69a226f5d727c76a8aa?a={ADDRESS}</t>
  </si>
  <si>
    <t>https://etherscan.io/token/0xc011a73ee8576fb46f5e1c5751ca3b9fe0af2a6f?a={ADDRESS}</t>
  </si>
  <si>
    <t>CPTLX</t>
  </si>
  <si>
    <t>https://etherscan.io/token/0x504b60a4133699c7056b58d3fe11ea73865a2d65?a={ADDRESS}</t>
  </si>
  <si>
    <t>BITE</t>
  </si>
  <si>
    <t>https://etherscan.io/token/0x1530df3e1c69501d4ecb7e58eb045b90de158873?a={ADDRESS}</t>
  </si>
  <si>
    <t>WIB</t>
  </si>
  <si>
    <t>https://etherscan.io/token/0x3f17dd476faf0a4855572f0b6ed5115d9bba22ad?a={ADDRESS}</t>
  </si>
  <si>
    <t>https://etherscan.io/token/0x57ab1ec28d129707052df4df418d58a2d46d5f51?a={ADDRESS}</t>
  </si>
  <si>
    <t>BTCM</t>
  </si>
  <si>
    <t>https://etherscan.io/token/0x03df4c372a29376d2c8df33a1b5f001cd8d68b0e?a={ADDRESS}</t>
  </si>
  <si>
    <t>https://etherscan.io/token/0xc5bbae50781be1669306b9e001eff57a2957b09d?a={ADDRESS}</t>
  </si>
  <si>
    <t>https://etherscan.io/token/0x8f8221afbb33998d8584a2b05749ba73c37a938a?a={ADDRESS}</t>
  </si>
  <si>
    <t>BCLS</t>
  </si>
  <si>
    <t>https://etherscan.io/token/0x3616fd03f11e22942e4fc01cdd0f1ca7cc7bb93d?a={ADDRESS}</t>
  </si>
  <si>
    <t>https://etherscan.io/token/0x9a642d6b3368ddc662ca244badf32cda716005bc?a={ADDRESS}</t>
  </si>
  <si>
    <t>ECT</t>
  </si>
  <si>
    <t>https://etherscan.io/token/0xbcc394d45c3613530a83cae62c716dc23b7f2152?a={ADDRESS}</t>
  </si>
  <si>
    <t>https://etherscan.io/token/0xa0b73e1ff0b80914ab6fe0444e65848c4c34450b?a={ADDRESS}</t>
  </si>
  <si>
    <t>https://etherscan.io/token/0xf3586684107ce0859c44aa2b2e0fb8cd8731a15a?a={ADDRESS}</t>
  </si>
  <si>
    <t>HTI</t>
  </si>
  <si>
    <t>https://etherscan.io/token/0x4331e8d6358097ed9d253e6e3e6ccd93fe5960a4?a={ADDRESS}</t>
  </si>
  <si>
    <t>https://etherscan.io/token/0xc77b230f31b517f1ef362e59c173c2be6540b5e8?a={ADDRESS}</t>
  </si>
  <si>
    <t>YUN</t>
  </si>
  <si>
    <t>https://etherscan.io/token/0x02b3c88b805f1c6982e38ea1d40a1d83f159c3d4?a={ADDRESS}</t>
  </si>
  <si>
    <t>https://etherscan.io/token/0x08f5a9235b08173b7569f83645d2c7fb55e8ccd8?a={ADDRESS}</t>
  </si>
  <si>
    <t>https://etherscan.io/token/0xd533a949740bb3306d119cc777fa900ba034cd52?a={ADDRESS}</t>
  </si>
  <si>
    <t>IT</t>
  </si>
  <si>
    <t>https://etherscan.io/token/0xbf5f8bfcee9502a30018d91c63eca66980e6e9bb?a={ADDRESS}</t>
  </si>
  <si>
    <t>CPTL</t>
  </si>
  <si>
    <t>https://etherscan.io/token/0xda605fd5e003e6de0f33f6474080623fa6483e3e?a={ADDRESS}</t>
  </si>
  <si>
    <t>https://etherscan.io/token/0xba100000625a3754423978a60c9317c58a424e3d?a={ADDRESS}</t>
  </si>
  <si>
    <t>STORM</t>
  </si>
  <si>
    <t>https://etherscan.io/token/0xd0a4b8946cb52f0661273bfbc6fd0e0c75fc6433?a={ADDRESS}</t>
  </si>
  <si>
    <t>https://etherscan.io/token/0x5ca9a71b1d01849c0a95490cc00559717fcf0d1d?a={ADDRESS}</t>
  </si>
  <si>
    <t>https://etherscan.io/token/0xcb97e65f07da24d46bcdd078ebebd7c6e6e3d750?a={ADDRESS}</t>
  </si>
  <si>
    <t>https://etherscan.io/token/0x960b236a07cf122663c4303350609a66a7b288c0?a={ADDRESS}</t>
  </si>
  <si>
    <t>ORME</t>
  </si>
  <si>
    <t>https://etherscan.io/token/0x516e5436bafdc11083654de7bb9b95382d08d5de?a={ADDRESS}</t>
  </si>
  <si>
    <t>SEN</t>
  </si>
  <si>
    <t>https://etherscan.io/token/0xbd65f6f9f9f87af2a677709e132debc3f242671d?a={ADDRESS}</t>
  </si>
  <si>
    <t>https://etherscan.io/token/0xd0929d411954c47438dc1d871dd6081f5c5e149c?a={ADDRESS}</t>
  </si>
  <si>
    <t>https://etherscan.io/token/0xfa1a856cfa3409cfa145fa4e20eb270df3eb21ab?a={ADDRESS}</t>
  </si>
  <si>
    <t>CAT</t>
  </si>
  <si>
    <t>https://etherscan.io/token/0x1234567461d3f8db7496581774bd869c83d51c93?a={ADDRESS}</t>
  </si>
  <si>
    <t>RIDE</t>
  </si>
  <si>
    <t>https://etherscan.io/token/0x1d6364000dcae6c800aff1a7086a2cd7c56f88c1?a={ADDRESS}</t>
  </si>
  <si>
    <t>ENU</t>
  </si>
  <si>
    <t>https://etherscan.io/token/0x275b69aa7c8c1d648a0557656bce1c286e69a29d?a={ADDRESS}</t>
  </si>
  <si>
    <t>FRES</t>
  </si>
  <si>
    <t>https://etherscan.io/token/0x351d5ea36941861d0c03fdfb24a8c2cb106e068b?a={ADDRESS}</t>
  </si>
  <si>
    <t>STT</t>
  </si>
  <si>
    <t>https://etherscan.io/token/0xac9bb427953ac7fddc562adca86cf42d988047fd?a={ADDRESS}</t>
  </si>
  <si>
    <t>https://etherscan.io/token/0x607f4c5bb672230e8672085532f7e901544a7375?a={ADDRESS}</t>
  </si>
  <si>
    <t>E2C</t>
  </si>
  <si>
    <t>https://etherscan.io/token/0x08ceed1e8db59acbb687a5752f0a7db815cfda5e?a={ADDRESS}</t>
  </si>
  <si>
    <t>https://etherscan.io/token/0x419c4db4b9e25d6db2ad9691ccb832c8d9fda05e?a={ADDRESS}</t>
  </si>
  <si>
    <t>0xBTC</t>
  </si>
  <si>
    <t>https://etherscan.io/token/0xb6ed7644c69416d67b522e20bc294a9a9b405b31?a={ADDRESS}</t>
  </si>
  <si>
    <t>Wdc</t>
  </si>
  <si>
    <t>https://etherscan.io/token/0x8912358d977e123b51ecad1ffa0cc4a7e32ff774?a={ADDRESS}</t>
  </si>
  <si>
    <t>https://etherscan.io/token/0x653430560be843c4a3d143d0110e896c2ab8ac0d?a={ADDRESS}</t>
  </si>
  <si>
    <t>WBX</t>
  </si>
  <si>
    <t>https://etherscan.io/token/0xbb97e381f1d1e94ffa2a5844f6875e6146981009?a={ADDRESS}</t>
  </si>
  <si>
    <t>https://etherscan.io/token/0x1776e1f26f98b1a5df9cd347953a26dd3cb46671?a={ADDRESS}</t>
  </si>
  <si>
    <t>BULLEON PROMO</t>
  </si>
  <si>
    <t>https://etherscan.io/token/0xd4de05944572d142fbf70f3f010891a35ac15188?a={ADDRESS}</t>
  </si>
  <si>
    <t>TOS</t>
  </si>
  <si>
    <t>https://etherscan.io/token/0xfb5a551374b656c6e39787b1d3a03feab7f3a98e?a={ADDRESS}</t>
  </si>
  <si>
    <t>SINOC</t>
  </si>
  <si>
    <t>https://etherscan.io/token/0xcba8162778e6a3eba60e1cf7c012b327340bd05d?a={ADDRESS}</t>
  </si>
  <si>
    <t>OPTC</t>
  </si>
  <si>
    <t>https://etherscan.io/token/0x3cc83c2400e00a54fa1e588d62bc28bf15d5def5?a={ADDRESS}</t>
  </si>
  <si>
    <t>https://etherscan.io/token/0x8762db106b2c2a0bccb3a80d1ed41273552616e8?a={ADDRESS}</t>
  </si>
  <si>
    <t>Only</t>
  </si>
  <si>
    <t>https://etherscan.io/token/0x9eec65e5b998db6845321baa915ec3338b1a469b?a={ADDRESS}</t>
  </si>
  <si>
    <t>https://etherscan.io/token/0x53066cddbc0099eb6c96785d9b3df2aaeede5da3?a={ADDRESS}</t>
  </si>
  <si>
    <t>DACC</t>
  </si>
  <si>
    <t>https://etherscan.io/token/0xf8c595d070d104377f58715ce2e6c93e49a87f3c?a={ADDRESS}</t>
  </si>
  <si>
    <t>DSCB</t>
  </si>
  <si>
    <t>https://etherscan.io/token/0x42f1d3380cc1526eb182343dc3bdd970ce664322?a={ADDRESS}</t>
  </si>
  <si>
    <t>POGO1</t>
  </si>
  <si>
    <t>https://etherscan.io/token/0x47a16e51bcc89c0015622fe83eb482a4522f6c5c?a={ADDRESS}</t>
  </si>
  <si>
    <t>https://etherscan.io/token/0x8f3470a7388c05ee4e7af3d01d8c722b0ff52374?a={ADDRESS}</t>
  </si>
  <si>
    <t>nCash</t>
  </si>
  <si>
    <t>https://etherscan.io/token/0x809826cceab68c387726af962713b64cb5cb3cca?a={ADDRESS}</t>
  </si>
  <si>
    <t>SOP</t>
  </si>
  <si>
    <t>https://etherscan.io/token/0x076641af1b8f06b7f8c92587156143c109002cbe?a={ADDRESS}</t>
  </si>
  <si>
    <t>nUSD</t>
  </si>
  <si>
    <t>https://etherscan.io/token/0x57ab1e02fee23774580c119740129eac7081e9d3?a={ADDRESS}</t>
  </si>
  <si>
    <t>LOVC</t>
  </si>
  <si>
    <t>https://etherscan.io/token/0x49592d97be49033615a7fbc02c6853e4c58eb9bc?a={ADDRESS}</t>
  </si>
  <si>
    <t>MT</t>
  </si>
  <si>
    <t>https://etherscan.io/token/0x9b4e2b4b13d125238aa0480dd42b4f6fc71b37cc?a={ADDRESS}</t>
  </si>
  <si>
    <t>POCT</t>
  </si>
  <si>
    <t>https://etherscan.io/token/0x966daed1348fbd894bb6c404d9cddf78a9932913?a={ADDRESS}</t>
  </si>
  <si>
    <t>https://etherscan.io/token/0xd73be539d6b2076bab83ca6ba62dfe189abc6bbe?a={ADDRESS}</t>
  </si>
  <si>
    <t>https://etherscan.io/token/0xf433089366899d83a9f26a773d59ec7ecf30355e?a={ADDRESS}</t>
  </si>
  <si>
    <t>AO</t>
  </si>
  <si>
    <t>https://etherscan.io/token/0xd2299b3098cf5e13144caebfdad61ebe505233dc?a={ADDRESS}</t>
  </si>
  <si>
    <t>https://etherscan.io/token/0xb7cb1c96db6b22b0d3d9536e0108d062bd488f74?a={ADDRESS}</t>
  </si>
  <si>
    <t>FACC</t>
  </si>
  <si>
    <t>https://etherscan.io/token/0xa720911a58d948fc9328560aecfc51e907404fc4?a={ADDRESS}</t>
  </si>
  <si>
    <t>KAR</t>
  </si>
  <si>
    <t>https://etherscan.io/token/0xd9e24d0f97ab29d23734d5122f87e333a371321b?a={ADDRESS}</t>
  </si>
  <si>
    <t>AVINOC</t>
  </si>
  <si>
    <t>https://etherscan.io/token/0xf1ca9cb74685755965c7458528a36934df52a3ef?a={ADDRESS}</t>
  </si>
  <si>
    <t>٨</t>
  </si>
  <si>
    <t>https://etherscan.io/token/0x08d32b0da63e2c3bcf8019c9c5d849d7a9d791e6?a={ADDRESS}</t>
  </si>
  <si>
    <t>BRM</t>
  </si>
  <si>
    <t>https://etherscan.io/token/0xd7732e3783b0047aa251928960063f863ad022d8?a={ADDRESS}</t>
  </si>
  <si>
    <t>iDAG</t>
  </si>
  <si>
    <t>https://etherscan.io/token/0xb68042de5b3da08a80c20d29aefab999d0848385?a={ADDRESS}</t>
  </si>
  <si>
    <t>XCEL</t>
  </si>
  <si>
    <t>https://etherscan.io/token/0xf6276830c265a779a2225b9d2fcbab790cbeb92b?a={ADDRESS}</t>
  </si>
  <si>
    <t>https://etherscan.io/token/0x1a77cc30e8d7cb528520cda6b29279e7d859896a?a={ADDRESS}</t>
  </si>
  <si>
    <t>https://etherscan.io/token/0xa4e8c3ec456107ea67d3075bf9e3df3a75823db0?a={ADDRESS}</t>
  </si>
  <si>
    <t>https://etherscan.io/token/0x0abdace70d3790235af448c88547603b945604ea?a={ADDRESS}</t>
  </si>
  <si>
    <t>NIOX</t>
  </si>
  <si>
    <t>https://etherscan.io/token/0xe6aaceda7d6bc119df866f8b5228073d9a992734?a={ADDRESS}</t>
  </si>
  <si>
    <t>PLAY</t>
  </si>
  <si>
    <t>https://etherscan.io/token/0xe477292f1b3268687a29376116b0ed27a9c76170?a={ADDRESS}</t>
  </si>
  <si>
    <t>https://etherscan.io/token/0xa1d0e215a23d7030842fc67ce582a6afa3ccab83?a={ADDRESS}</t>
  </si>
  <si>
    <t>https://etherscan.io/token/0x445f51299ef3307dbd75036dd896565f5b4bf7a5?a={ADDRESS}</t>
  </si>
  <si>
    <t>https://etherscan.io/token/0x65c0469fa7a3ceb8130598e90f5f76c11b7e51aa?a={ADDRESS}</t>
  </si>
  <si>
    <t>https://etherscan.io/token/0xf970b8e36e23f7fc3fd752eea86f8be8d83375a6?a={ADDRESS}</t>
  </si>
  <si>
    <t>CPOS</t>
  </si>
  <si>
    <t>https://etherscan.io/token/0x3b8a1122316a9520b4ffe867f56a130c1524a64f?a={ADDRESS}</t>
  </si>
  <si>
    <t>https://etherscan.io/token/0xbbbbca6a901c926f240b89eacb641d8aec7aeafd?a={ADDRESS}</t>
  </si>
  <si>
    <t>MMT</t>
  </si>
  <si>
    <t>https://etherscan.io/token/0x6ef77d991eb5306e9f235abc0cc65925da398ad0?a={ADDRESS}</t>
  </si>
  <si>
    <t>https://etherscan.io/token/0xe94327d07fc17907b4db788e5adf2ed424addff6?a={ADDRESS}</t>
  </si>
  <si>
    <t>SKW</t>
  </si>
  <si>
    <t>https://etherscan.io/token/0x007ac2f589eb9d4fe1cea9f46b5f4f52dab73dd4?a={ADDRESS}</t>
  </si>
  <si>
    <t>ICST</t>
  </si>
  <si>
    <t>https://etherscan.io/token/0xe6bc60a00b81c7f3cbc8f4ef3b0a6805b6851753?a={ADDRESS}</t>
  </si>
  <si>
    <t>FTcoin</t>
  </si>
  <si>
    <t>https://etherscan.io/token/0x2b7922fdf76fb3466902c7b702a20ea6a450a0a0?a={ADDRESS}</t>
  </si>
  <si>
    <t>https://etherscan.io/token/0x8bcb64bfda77905398b67af0af084c744e777a20?a={ADDRESS}</t>
  </si>
  <si>
    <t>ZTH</t>
  </si>
  <si>
    <t>https://etherscan.io/token/0xd48b633045af65ff636f3c6edd744748351e020d?a={ADDRESS}</t>
  </si>
  <si>
    <t>MNC</t>
  </si>
  <si>
    <t>https://etherscan.io/token/0x9f0f1be08591ab7d990faf910b38ed5d60e4d5bf?a={ADDRESS}</t>
  </si>
  <si>
    <t>ONOT</t>
  </si>
  <si>
    <t>https://etherscan.io/token/0xb31c219959e06f9afbeb36b388a4bad13e802725?a={ADDRESS}</t>
  </si>
  <si>
    <t>cUSD</t>
  </si>
  <si>
    <t>https://etherscan.io/token/0x5c406d99e04b8494dc253fcc52943ef82bca7d75?a={ADDRESS}</t>
  </si>
  <si>
    <t>https://etherscan.io/token/0x6fb3e0a217407efff7ca062d46c26e5d60a14d69?a={ADDRESS}</t>
  </si>
  <si>
    <t>C1ORP</t>
  </si>
  <si>
    <t>https://etherscan.io/token/0xb1656c8fe15b1ac60760777a8e45f5d7cd1d24ec?a={ADDRESS}</t>
  </si>
  <si>
    <t>B91</t>
  </si>
  <si>
    <t>https://etherscan.io/token/0x1519aff03b3e23722511d2576c769a77baf09580?a={ADDRESS}</t>
  </si>
  <si>
    <t>HAV</t>
  </si>
  <si>
    <t>https://etherscan.io/token/0xc011a72400e58ecd99ee497cf89e3775d4bd732f?a={ADDRESS}</t>
  </si>
  <si>
    <t>https://etherscan.io/token/0x55296f69f40ea6d20e478533c15a6b08b654e758?a={ADDRESS}</t>
  </si>
  <si>
    <t>https://etherscan.io/token/0xdf2c7238198ad8b389666574f2d8bc411a4b7428?a={ADDRESS}</t>
  </si>
  <si>
    <t>HNW</t>
  </si>
  <si>
    <t>https://etherscan.io/token/0x1c040c4ab9acce984d0d4c135576598013950e52?a={ADDRESS}</t>
  </si>
  <si>
    <t>https://etherscan.io/token/0x2ba592f78db6436527729929aaf6c908497cb200?a={ADDRESS}</t>
  </si>
  <si>
    <t>https://etherscan.io/token/0x1953da0e7087ca94fa3bc467fb3599c9285a3b47?a={ADDRESS}</t>
  </si>
  <si>
    <t>https://etherscan.io/token/0xfe5f141bf94fe84bc28ded0ab966c16b17490657?a={ADDRESS}</t>
  </si>
  <si>
    <t>DRCT</t>
  </si>
  <si>
    <t>https://etherscan.io/token/0x91cdb5bb5969bfed2373e97378354052bbc606f2?a={ADDRESS}</t>
  </si>
  <si>
    <t>https://etherscan.io/token/0xbc46d9961a3932f7d6b64abfdec80c1816c4b835?a={ADDRESS}</t>
  </si>
  <si>
    <t>https://etherscan.io/token/0x8ce9137d39326ad0cd6491fb5cc0cba0e089b6a9?a={ADDRESS}</t>
  </si>
  <si>
    <t>https://etherscan.io/token/0xf85feea2fdd81d51177f6b8f35f0e6734ce45f5f?a={ADDRESS}</t>
  </si>
  <si>
    <t>https://etherscan.io/token/0x1014613e2b3cbc4d575054d4982e580d9b99d7b1?a={ADDRESS}</t>
  </si>
  <si>
    <t>https://etherscan.io/token/0x0f8c45b896784a1e408526b9300519ef8660209c?a={ADDRESS}</t>
  </si>
  <si>
    <t>DCNT</t>
  </si>
  <si>
    <t>https://etherscan.io/token/0x001575786dfa7b9d9d1324ec308785738f80a951?a={ADDRESS}</t>
  </si>
  <si>
    <t>BQ</t>
  </si>
  <si>
    <t>https://etherscan.io/token/0xf0f8b0b8dbb1124261fc8d778e2287e3fd2cf4f5?a={ADDRESS}</t>
  </si>
  <si>
    <t>MITx</t>
  </si>
  <si>
    <t>https://etherscan.io/token/0x4a527d8fc13c5203ab24ba0944f4cb14658d1db6?a={ADDRESS}</t>
  </si>
  <si>
    <t>NYBC</t>
  </si>
  <si>
    <t>https://etherscan.io/token/0x041fe8df8b4aaa868941eb877952f17babe57da5?a={ADDRESS}</t>
  </si>
  <si>
    <t>FTI</t>
  </si>
  <si>
    <t>https://etherscan.io/token/0x943ed852dadb5c3938ecdc6883718df8142de4c8?a={ADDRESS}</t>
  </si>
  <si>
    <t>https://etherscan.io/token/0x4cd988afbad37289baaf53c13e98e2bd46aaea8c?a={ADDRESS}</t>
  </si>
  <si>
    <t>https://etherscan.io/token/0x1c83501478f1320977047008496dacbd60bb15ef?a={ADDRESS}</t>
  </si>
  <si>
    <t>https://etherscan.io/token/0x68d57c9a1c35f63e2c83ee8e49a64e9d70528d25?a={ADDRESS}</t>
  </si>
  <si>
    <t>FDG</t>
  </si>
  <si>
    <t>https://etherscan.io/token/0xa1b19bcd50a24be0cb399c1ec0f7ca546b94a2b0?a={ADDRESS}</t>
  </si>
  <si>
    <t>IFOOD</t>
  </si>
  <si>
    <t>https://etherscan.io/token/0x81e74a3ea4bab2277aa3b941e9d9f37b08ac5374?a={ADDRESS}</t>
  </si>
  <si>
    <t>SHE</t>
  </si>
  <si>
    <t>https://etherscan.io/token/0x9064c91e51d7021a85ad96817e1432abf6624470?a={ADDRESS}</t>
  </si>
  <si>
    <t>BOBx</t>
  </si>
  <si>
    <t>https://etherscan.io/token/0xd3ace836e47f7cf4948dffd8ca2937494c52580c?a={ADDRESS}</t>
  </si>
  <si>
    <t>OCC1</t>
  </si>
  <si>
    <t>https://etherscan.io/token/0x5c2c629feefcc07b338e97e39c73d2db33a85548?a={ADDRESS}</t>
  </si>
  <si>
    <t>https://etherscan.io/token/0x99ea4db9ee77acd40b119bd1dc4e33e1c070b80d?a={ADDRESS}</t>
  </si>
  <si>
    <t>ETHOS</t>
  </si>
  <si>
    <t>https://etherscan.io/token/0x5af2be193a6abca9c8817001f45744777db30756?a={ADDRESS}</t>
  </si>
  <si>
    <t>DST</t>
  </si>
  <si>
    <t>https://etherscan.io/token/0xc5807256e2e2fe85ca94c3617c4bc5ff2bd9cfb6?a={ADDRESS}</t>
  </si>
  <si>
    <t>VRT</t>
  </si>
  <si>
    <t>https://etherscan.io/token/0x891f460176f180836f53b729ffb27cfcc7d74d71?a={ADDRESS}</t>
  </si>
  <si>
    <t>cDAI</t>
  </si>
  <si>
    <t>https://etherscan.io/token/0x5d3a536e4d6dbd6114cc1ead35777bab948e3643?a={ADDRESS}</t>
  </si>
  <si>
    <t>BFV</t>
  </si>
  <si>
    <t>https://etherscan.io/token/0xd2502768fb84b1e543daafcef5ccee39011b6cb4?a={ADDRESS}</t>
  </si>
  <si>
    <t>OLE</t>
  </si>
  <si>
    <t>https://etherscan.io/token/0x9d9223436ddd466fc247e9dbbd20207e640fef58?a={ADDRESS}</t>
  </si>
  <si>
    <t>https://etherscan.io/token/0x3883f5e181fccaf8410fa61e12b59bad963fb645?a={ADDRESS}</t>
  </si>
  <si>
    <t>TELE</t>
  </si>
  <si>
    <t>https://etherscan.io/token/0xb363a3c584b1f379c79fbf09df015da5529d4dac?a={ADDRESS}</t>
  </si>
  <si>
    <t>QMQ</t>
  </si>
  <si>
    <t>https://etherscan.io/token/0x4cc29dd2b01a3e0ed005c6e2deb5b3666e4c240c?a={ADDRESS}</t>
  </si>
  <si>
    <t>MRO</t>
  </si>
  <si>
    <t>https://etherscan.io/token/0x6ff313fb38d53d7a458860b1bf7512f54a03e968?a={ADDRESS}</t>
  </si>
  <si>
    <t>BAX</t>
  </si>
  <si>
    <t>https://etherscan.io/token/0x9a0242b7a33dacbe40edb927834f96eb39f8fbcb?a={ADDRESS}</t>
  </si>
  <si>
    <t>https://etherscan.io/token/0x57ad67acf9bf015e4820fbd66ea1a21bed8852ec?a={ADDRESS}</t>
  </si>
  <si>
    <t>https://etherscan.io/token/0x9a07fd8a116b7e3be9e6185861496af7a2041460?a={ADDRESS}</t>
  </si>
  <si>
    <t>COMC</t>
  </si>
  <si>
    <t>https://etherscan.io/token/0xa5e99ad202bdd71d3518306cf4dd163261981af1?a={ADDRESS}</t>
  </si>
  <si>
    <t>https://etherscan.io/token/0x6810e776880c02933d47db1b9fc05908e5386b96?a={ADDRESS}</t>
  </si>
  <si>
    <t>https://etherscan.io/token/0x39bb259f66e1c59d5abef88375979b4d20d98022?a={ADDRESS}</t>
  </si>
  <si>
    <t>https://etherscan.io/token/0x4cf488387f035ff08c371515562cba712f9015d4?a={ADDRESS}</t>
  </si>
  <si>
    <t>OEC</t>
  </si>
  <si>
    <t>https://etherscan.io/token/0x31ed1bc96fa75ee33d513a0cef4b65c2500b320b?a={ADDRESS}</t>
  </si>
  <si>
    <t>PTT</t>
  </si>
  <si>
    <t>https://etherscan.io/token/0x4689a4e169eb39cc9078c0940e21ff1aa8a39b9c?a={ADDRESS}</t>
  </si>
  <si>
    <t>https://etherscan.io/token/0xaaaebe6fe48e54f431b0c390cfaf0b017d09d42d?a={ADDRESS}</t>
  </si>
  <si>
    <t>SCH</t>
  </si>
  <si>
    <t>https://etherscan.io/token/0xf34839b310097fcb4cf3a302dda8cc9b57501083?a={ADDRESS}</t>
  </si>
  <si>
    <t>https://etherscan.io/token/0xd4c435f5b09f855c3317c8524cb1f586e42795fa?a={ADDRESS}</t>
  </si>
  <si>
    <t>BULLEON-X</t>
  </si>
  <si>
    <t>https://etherscan.io/token/0x4f4d22ca77222ae3d51e308c9a8f0e564f98e77a?a={ADDRESS}</t>
  </si>
  <si>
    <t>https://etherscan.io/token/0xe25bcec5d3801ce3a794079bf94adf1b8ccd802d?a={ADDRESS}</t>
  </si>
  <si>
    <t>RCT</t>
  </si>
  <si>
    <t>https://etherscan.io/token/0x13f25cd52b21650caa8225c9942337d914c9b030?a={ADDRESS}</t>
  </si>
  <si>
    <t>MRBLNFT</t>
  </si>
  <si>
    <t>https://etherscan.io/token/0x1d963688fe2209a98db35c67a041524822cf04ff?a={ADDRESS}</t>
  </si>
  <si>
    <t>https://etherscan.io/token/0x6267873a5a0a1647a8fbb25541605a0815e04d74?a={ADDRESS}</t>
  </si>
  <si>
    <t>MGP</t>
  </si>
  <si>
    <t>https://etherscan.io/token/0x8a845fc339ceb022a695281554890429a34df120?a={ADDRESS}</t>
  </si>
  <si>
    <t>ELEC</t>
  </si>
  <si>
    <t>https://etherscan.io/token/0xd49ff13661451313ca1553fd6954bd1d9b6e02b9?a={ADDRESS}</t>
  </si>
  <si>
    <t>SOS</t>
  </si>
  <si>
    <t>https://etherscan.io/token/0x7d3b3b1aef60bf891bc2ad3c202f791707f0645c?a={ADDRESS}</t>
  </si>
  <si>
    <t>GEMC</t>
  </si>
  <si>
    <t>https://etherscan.io/token/0x3b0b89bc54ecfc0c96ae8a99dc3ac54321b7162c?a={ADDRESS}</t>
  </si>
  <si>
    <t>https://etherscan.io/token/0x115ec79f1de567ec68b7ae7eda501b406626478e?a={ADDRESS}</t>
  </si>
  <si>
    <t>OPL</t>
  </si>
  <si>
    <t>https://etherscan.io/token/0x3520ba6a529b2504a28eebda47d255db73966694?a={ADDRESS}</t>
  </si>
  <si>
    <t>BTCG</t>
  </si>
  <si>
    <t>https://etherscan.io/token/0xcde3ef6cacf84ad36d8a6eccc964f25351296d36?a={ADDRESS}</t>
  </si>
  <si>
    <t>INS</t>
  </si>
  <si>
    <t>https://etherscan.io/token/0x5b2e4a700dfbc560061e957edec8f6eeeb74a320?a={ADDRESS}</t>
  </si>
  <si>
    <t>CNN</t>
  </si>
  <si>
    <t>https://etherscan.io/token/0x8713d26637cf49e1b6b4a7ce57106aabc9325343?a={ADDRESS}</t>
  </si>
  <si>
    <t>https://etherscan.io/token/0xf0ee6b27b759c9893ce4f094b49ad28fd15a23e4?a={ADDRESS}</t>
  </si>
  <si>
    <t>CSM</t>
  </si>
  <si>
    <t>https://etherscan.io/token/0xd8698a985b89650d0a70f99ad2909bd0c0b4b51c?a={ADDRESS}</t>
  </si>
  <si>
    <t>https://etherscan.io/token/0xb9bb08ab7e9fa0a1356bd4a39ec0ca267e03b0b3?a={ADDRESS}</t>
  </si>
  <si>
    <t>https://etherscan.io/token/0xea26c4ac16d4a5a106820bc8aee85fd0b7b2b664?a={ADDRESS}</t>
  </si>
  <si>
    <t>UD</t>
  </si>
  <si>
    <t>https://etherscan.io/token/0xd1e5b0ff1287aa9f9a268759062e4ab08b9dacbe?a={ADDRESS}</t>
  </si>
  <si>
    <t>https://etherscan.io/token/0xed91879919b71bb6905f23af0a68d231ecf87b14?a={ADDRESS}</t>
  </si>
  <si>
    <t>PYRO</t>
  </si>
  <si>
    <t>https://etherscan.io/token/0x14409b0fc5c7f87b5dad20754fe22d29a3de8217?a={ADDRESS}</t>
  </si>
  <si>
    <t>SDA</t>
  </si>
  <si>
    <t>https://etherscan.io/token/0x4212fea9fec90236ecc51e41e2096b16ceb84555?a={ADDRESS}</t>
  </si>
  <si>
    <t>https://etherscan.io/token/0xba11d00c5f74255f56a5e366f4f77f5a186d7f55?a={ADDRESS}</t>
  </si>
  <si>
    <t>WOR</t>
  </si>
  <si>
    <t>https://etherscan.io/token/0xe963b0fa93f48c3be91871f8ab6452a446bca7e4?a={ADDRESS}</t>
  </si>
  <si>
    <t>UCT</t>
  </si>
  <si>
    <t>https://etherscan.io/token/0x949bd9e6031a3d43623fec3f85e9adbf8a6d9f7a?a={ADDRESS}</t>
  </si>
  <si>
    <t>NEAL</t>
  </si>
  <si>
    <t>https://etherscan.io/token/0xacce88f5a63a5e65db9aa7303720be16b556e751?a={ADDRESS}</t>
  </si>
  <si>
    <t>SPN</t>
  </si>
  <si>
    <t>https://etherscan.io/token/0x67bc56caad630dc1719b14a540adc8e9968325c3?a={ADDRESS}</t>
  </si>
  <si>
    <t>EAGC</t>
  </si>
  <si>
    <t>https://etherscan.io/token/0xba08efcc14f24ef2c4f7a7e95c75d5f7970149dd?a={ADDRESS}</t>
  </si>
  <si>
    <t>ENSA</t>
  </si>
  <si>
    <t>https://etherscan.io/token/0x4e1945d8a75092923f39d4e332d8f3cb0afaeb51?a={ADDRESS}</t>
  </si>
  <si>
    <t>EMO</t>
  </si>
  <si>
    <t>https://etherscan.io/token/0xd037a81b22e7f814bc6f87d50e5bd67d8c329fa2?a={ADDRESS}</t>
  </si>
  <si>
    <t>QPY</t>
  </si>
  <si>
    <t>https://etherscan.io/token/0x6911270d4bc1915744aedd785d41d44f47245bd0?a={ADDRESS}</t>
  </si>
  <si>
    <t>https://etherscan.io/token/0x4ecdb6385f3db3847f9c4a9bf3f9917bb27a5452?a={ADDRESS}</t>
  </si>
  <si>
    <t>Drink</t>
  </si>
  <si>
    <t>https://etherscan.io/token/0x0089659f609933d16a5cd6c2be1a5dca1abe24ad?a={ADDRESS}</t>
  </si>
  <si>
    <t>PICKLE</t>
  </si>
  <si>
    <t>https://etherscan.io/token/0x429881672b9ae42b8eba0e26cd9c73711b891ca5?a={ADDRESS}</t>
  </si>
  <si>
    <t>IDA</t>
  </si>
  <si>
    <t>https://etherscan.io/token/0x4b5bc97407898339eca79b541cee9b8b79ccda40?a={ADDRESS}</t>
  </si>
  <si>
    <t>https://etherscan.io/token/0x9ab165d795019b6d8b3e971dda91071421305e5a?a={ADDRESS}</t>
  </si>
  <si>
    <t>https://safe.ad</t>
  </si>
  <si>
    <t>https://etherscan.io/token/0x31a240648e2baf4f9f17225987f6f53fceb1699a?a={ADDRESS}</t>
  </si>
  <si>
    <t>XBD</t>
  </si>
  <si>
    <t>https://etherscan.io/token/0xf1def7f0e620f39531eb352fe13da6825218e7df?a={ADDRESS}</t>
  </si>
  <si>
    <t>AI</t>
  </si>
  <si>
    <t>https://etherscan.io/token/0x5121e348e897daef1eef23959ab290e5557cf274?a={ADDRESS}</t>
  </si>
  <si>
    <t>FCS</t>
  </si>
  <si>
    <t>https://etherscan.io/token/0xd56c90a1b12c93bb48e9a0904a2a1e1d9dcb5161?a={ADDRESS}</t>
  </si>
  <si>
    <t>https://etherscan.io/token/0xa7de087329bfcda5639247f96140f9dabe3deed1?a={ADDRESS}</t>
  </si>
  <si>
    <t>QTC</t>
  </si>
  <si>
    <t>https://etherscan.io/token/0x923c90b98ee834d118c85ddf44906ee1769df648?a={ADDRESS}</t>
  </si>
  <si>
    <t>CTN</t>
  </si>
  <si>
    <t>https://etherscan.io/token/0x1a94fce7ef36bc90959e206ba569a12afbc91ca1?a={ADDRESS}</t>
  </si>
  <si>
    <t>KIMCHI</t>
  </si>
  <si>
    <t>https://etherscan.io/token/0x1e18821e69b9faa8e6e75dffe54e7e25754beda0?a={ADDRESS}</t>
  </si>
  <si>
    <t>XAZ</t>
  </si>
  <si>
    <t>https://etherscan.io/token/0xab22fd25ddbbb9c3d2c2ced0fd20e3f2bbb932bc?a={ADDRESS}</t>
  </si>
  <si>
    <t>https://etherscan.io/token/0x5f5b176553e51171826d1a62e540bc30422c7717?a={ADDRESS}</t>
  </si>
  <si>
    <t>https://etherscan.io/token/0x4470bb87d77b963a013db939be332f927f2b992e?a={ADDRESS}</t>
  </si>
  <si>
    <t>eosDAC</t>
  </si>
  <si>
    <t>https://etherscan.io/token/0x7e9e431a0b8c4d532c745b1043c7fa29a48d4fba?a={ADDRESS}</t>
  </si>
  <si>
    <t>PEW</t>
  </si>
  <si>
    <t>https://etherscan.io/token/0xa701122c1b67220a8b6883d03c8ad67896b12466?a={ADDRESS}</t>
  </si>
  <si>
    <t>PXS</t>
  </si>
  <si>
    <t>https://etherscan.io/token/0x358d12436080a01a16f711014610f8a4c2c2d233?a={ADDRESS}</t>
  </si>
  <si>
    <t>https://etherscan.io/token/0x5beabaebb3146685dd74176f68a0721f91297d37?a={ADDRESS}</t>
  </si>
  <si>
    <t>HER</t>
  </si>
  <si>
    <t>https://etherscan.io/token/0x491c9a23db85623eed455a8efdd6aba9b911c5df?a={ADDRESS}</t>
  </si>
  <si>
    <t>ICN</t>
  </si>
  <si>
    <t>https://etherscan.io/token/0x888666ca69e0f178ded6d75b5726cee99a87d698?a={ADDRESS}</t>
  </si>
  <si>
    <t>https://etherscan.io/token/0x4dd672e77c795844fe3a464ef8ef0faae617c8fb?a={ADDRESS}</t>
  </si>
  <si>
    <t>UENC</t>
  </si>
  <si>
    <t>https://etherscan.io/token/0xb3dd5dce850dca7519e74a943568b69f958df52c?a={ADDRESS}</t>
  </si>
  <si>
    <t>UICC</t>
  </si>
  <si>
    <t>https://etherscan.io/token/0xa39631972f19a8be52bd95455440d984f27e8f85?a={ADDRESS}</t>
  </si>
  <si>
    <t>EDG</t>
  </si>
  <si>
    <t>https://etherscan.io/token/0x08711d3b02c8758f2fb3ab4e80228418a7f8e39c?a={ADDRESS}</t>
  </si>
  <si>
    <t>CHL</t>
  </si>
  <si>
    <t>https://etherscan.io/token/0x8b8e088c7ad40d70d0a8183a399c8f9c24b5c8d8?a={ADDRESS}</t>
  </si>
  <si>
    <t>https://etherscan.io/token/0x4ceda7906a5ed2179785cd3a40a69ee8bc99c466?a={ADDRESS}</t>
  </si>
  <si>
    <t>https://etherscan.io/token/0x115e29615d1c10c8ddf826e4faec64ef6c1e3357?a={ADDRESS}</t>
  </si>
  <si>
    <t>https://etherscan.io/token/0x6c22dd71cde0af8a67e20db8c7f81d74daf48f7a?a={ADDRESS}</t>
  </si>
  <si>
    <t>https://etherscan.io/token/0x85e076361cc813a908ff672f9bad1541474402b2?a={ADDRESS}</t>
  </si>
  <si>
    <t>OMTM</t>
  </si>
  <si>
    <t>https://etherscan.io/token/0xfcca0c5ccd723baf6bf7f6678c8cfb49ce0042c7?a={ADDRESS}</t>
  </si>
  <si>
    <t>https://etherscan.io/token/0x1f5cfb9a00b86bf9982970382bdb900b7744a559?a={ADDRESS}</t>
  </si>
  <si>
    <t>CNNS</t>
  </si>
  <si>
    <t>https://etherscan.io/token/0x6c3be406174349cfa4501654313d97e6a31072e1?a={ADDRESS}</t>
  </si>
  <si>
    <t>https://etherscan.io/token/0x62359ed7505efc61ff1d56fef82158ccaffa23d7?a={ADDRESS}</t>
  </si>
  <si>
    <t>XDCE</t>
  </si>
  <si>
    <t>https://etherscan.io/token/0x41ab1b6fcbb2fa9dced81acbdec13ea6315f2bf2?a={ADDRESS}</t>
  </si>
  <si>
    <t>SEDO</t>
  </si>
  <si>
    <t>https://etherscan.io/token/0x0f00f1696218eaefa2d2330df3d6d1f94813b38f?a={ADDRESS}</t>
  </si>
  <si>
    <t>XB</t>
  </si>
  <si>
    <t>https://etherscan.io/token/0xce43921b2fbf3c7f4cf47e28b8261e8e31bc6106?a={ADDRESS}</t>
  </si>
  <si>
    <t>S3C</t>
  </si>
  <si>
    <t>https://etherscan.io/token/0x2c702d98d4d7e2af742f071c2038565b1cc07bef?a={ADDRESS}</t>
  </si>
  <si>
    <t>XLAB</t>
  </si>
  <si>
    <t>https://etherscan.io/token/0x8c4e7f814d40f8929f9112c5d09016f923d34472?a={ADDRESS}</t>
  </si>
  <si>
    <t>https://etherscan.io/token/0x88d50b466be55222019d71f9e8fae17f5f45fca1?a={ADDRESS}</t>
  </si>
  <si>
    <t>STC</t>
  </si>
  <si>
    <t>https://etherscan.io/token/0x8f136cc8bef1fea4a7b71aa2301ff1a52f084384?a={ADDRESS}</t>
  </si>
  <si>
    <t>WT</t>
  </si>
  <si>
    <t>https://etherscan.io/token/0x2b81f9668f4a5fdeba51b53a759de46fb59a5c91?a={ADDRESS}</t>
  </si>
  <si>
    <t>UBN</t>
  </si>
  <si>
    <t>https://etherscan.io/token/0xdb13025b219db5e4529f48b65ff009a26b6ae733?a={ADDRESS}</t>
  </si>
  <si>
    <t>CHP</t>
  </si>
  <si>
    <t>https://etherscan.io/token/0xf3db7560e820834658b590c96234c333cd3d5e5e?a={ADDRESS}</t>
  </si>
  <si>
    <t>LAND</t>
  </si>
  <si>
    <t>https://etherscan.io/token/0xf87e31492faf9a91b02ee0deaad50d51d56d5d4d?a={ADDRESS}</t>
  </si>
  <si>
    <t>https://etherscan.io/token/0x039b5649a59967e3e936d7471f9c3700100ee1ab?a={ADDRESS}</t>
  </si>
  <si>
    <t>https://etherscan.io/token/0x255aa6df07540cb5d3d297f0d0d4d84cb52bc8e6?a={ADDRESS}</t>
  </si>
  <si>
    <t>BXA</t>
  </si>
  <si>
    <t>https://etherscan.io/token/0x98d8d146e644171cd47ff8588987b7bdeef72a87?a={ADDRESS}</t>
  </si>
  <si>
    <t>https://etherscan.io/token/0x667088b212ce3d06a1b553a7221e1fd19000d9af?a={ADDRESS}</t>
  </si>
  <si>
    <t>https://etherscan.io/token/0xdb25f211ab05b1c97d595516f45794528a807ad8?a={ADDRESS}</t>
  </si>
  <si>
    <t>https://etherscan.io/token/0x4ccc3759eb48faf1c6cfadad2619e7038db6b212?a={ADDRESS}</t>
  </si>
  <si>
    <t>https://etherscan.io/token/0x006bea43baa3f7a6f765f14f10a1a1b08334ef45?a={ADDRESS}</t>
  </si>
  <si>
    <t>https://etherscan.io/token/0x46b9ad944d1059450da1163511069c718f699d31?a={ADDRESS}</t>
  </si>
  <si>
    <t>https://etherscan.io/token/0x317572aabc73d59fc55f923750d1c51680fd28b4?a={ADDRESS}</t>
  </si>
  <si>
    <t>LUC</t>
  </si>
  <si>
    <t>https://etherscan.io/token/0x0c54f67490a1876ec8638ace22aad2d1ff9e245d?a={ADDRESS}</t>
  </si>
  <si>
    <t>mUSD</t>
  </si>
  <si>
    <t>https://etherscan.io/token/0xe2f2a5c287993345a840db3b0845fbc70f5935a5?a={ADDRESS}</t>
  </si>
  <si>
    <t>https://etherscan.io/token/0x5732046a883704404f284ce41ffadd5b007fd668?a={ADDRESS}</t>
  </si>
  <si>
    <t>https://etherscan.io/token/0xbab165df9455aa0f2aed1f2565520b91ddadb4c8?a={ADDRESS}</t>
  </si>
  <si>
    <t>LMM</t>
  </si>
  <si>
    <t>https://etherscan.io/token/0xe99ddae9181957e91b457e4c79a1b577e55a5742?a={ADDRESS}</t>
  </si>
  <si>
    <t>CSCNFT</t>
  </si>
  <si>
    <t>https://etherscan.io/token/0x4d3814d4da8083b41861dec2f45b4840e8b72d68?a={ADDRESS}</t>
  </si>
  <si>
    <t>https://etherscan.io/token/0xaa0bb10cec1fa372eb3abc17c933fc6ba863dd9e?a={ADDRESS}</t>
  </si>
  <si>
    <t>HPC</t>
  </si>
  <si>
    <t>https://etherscan.io/token/0x1a0c31837edb132a9312841b9527e6307db13509?a={ADDRESS}</t>
  </si>
  <si>
    <t>DCC</t>
  </si>
  <si>
    <t>https://etherscan.io/token/0xffa93aacf49297d51e211817452839052fdfb961?a={ADDRESS}</t>
  </si>
  <si>
    <t>IPM</t>
  </si>
  <si>
    <t>https://etherscan.io/token/0xe251524df2bc0b83716749dc71975f173a5ef35c?a={ADDRESS}</t>
  </si>
  <si>
    <t>https://etherscan.io/token/0x10086399dd8c1e3de736724af52587a2044c9fa2?a={ADDRESS}</t>
  </si>
  <si>
    <t>HD</t>
  </si>
  <si>
    <t>https://etherscan.io/token/0x7fdcd2a1e52f10c28cb7732f46393e297ecadda1?a={ADDRESS}</t>
  </si>
  <si>
    <t>https://etherscan.io/token/0xe0b7927c4af23765cb51314a0e0521a9645f0e2a?a={ADDRESS}</t>
  </si>
  <si>
    <t>https://etherscan.io/token/0x0e0989b1f9b8a38983c2ba8053269ca62ec9b195?a={ADDRESS}</t>
  </si>
  <si>
    <t>NAVI</t>
  </si>
  <si>
    <t>https://etherscan.io/token/0x588047365df5ba589f923604aac23d673555c623?a={ADDRESS}</t>
  </si>
  <si>
    <t>IONC</t>
  </si>
  <si>
    <t>https://etherscan.io/token/0xbc647aad10114b89564c0a7aabe542bd0cf2c5af?a={ADDRESS}</t>
  </si>
  <si>
    <t>SOV</t>
  </si>
  <si>
    <t>https://etherscan.io/token/0x010589b7c33034b802f7dba2c88cc9cec0f46673?a={ADDRESS}</t>
  </si>
  <si>
    <t>EX</t>
  </si>
  <si>
    <t>https://etherscan.io/token/0xd1f1c5ff90fb6f3b0d57f5f6ad4aaf7400f4b39b?a={ADDRESS}</t>
  </si>
  <si>
    <t>CS1</t>
  </si>
  <si>
    <t>https://etherscan.io/token/0x7e789e2dd1340971de0a9bca35b14ac0939aa330?a={ADDRESS}</t>
  </si>
  <si>
    <t>AIT</t>
  </si>
  <si>
    <t>https://etherscan.io/token/0x79650799e7899a802cb96c0bc33a6a8d4ce4936c?a={ADDRESS}</t>
  </si>
  <si>
    <t>CASH</t>
  </si>
  <si>
    <t>https://etherscan.io/token/0xd5524179cb7ae012f5b642c1d6d700bbaa76b96b?a={ADDRESS}</t>
  </si>
  <si>
    <t>https://etherscan.io/token/0x56d811088235f11c8920698a204a5010a788f4b3?a={ADDRESS}</t>
  </si>
  <si>
    <t>https://etherscan.io/token/0xed494c9e2f8e34e53bdd0ea9b4d80305cb15c5c2?a={ADDRESS}</t>
  </si>
  <si>
    <t>TOPC</t>
  </si>
  <si>
    <t>https://etherscan.io/token/0x1b6c5864375b34af3ff5bd2e5f40bc425b4a8d79?a={ADDRESS}</t>
  </si>
  <si>
    <t>https://etherscan.io/token/0x7d1afa7b718fb893db30a3abc0cfc608aacfebb0?a={ADDRESS}</t>
  </si>
  <si>
    <t>https://etherscan.io/token/0xcc4304a31d09258b0029ea7fe63d032f52e44efe?a={ADDRESS}</t>
  </si>
  <si>
    <t>https://etherscan.io/token/0x32d74896f05204d1b6ae7b0a3cebd7fc0cd8f9c7?a={ADDRESS}</t>
  </si>
  <si>
    <t>https://etherscan.io/token/0x3506424f91fd33084466f402d5d97f05f8e3b4af?a={ADDRESS}</t>
  </si>
  <si>
    <t>MCHE</t>
  </si>
  <si>
    <t>https://etherscan.io/token/0xdceaf1652a131f32a821468dc03a92df0edd86ea?a={ADDRESS}</t>
  </si>
  <si>
    <t>https://etherscan.io/token/0x4a220e6096b25eadb88358cb44068a3248254675?a={ADDRESS}</t>
  </si>
  <si>
    <t>https://etherscan.io/token/0x8207c1ffc5b6804f6024322ccf34f29c3541ae26?a={ADDRESS}</t>
  </si>
  <si>
    <t>LINO</t>
  </si>
  <si>
    <t>https://etherscan.io/token/0xba51ff3802aa3170ce7ac7ac001831ca3eb6eeea?a={ADDRESS}</t>
  </si>
  <si>
    <t>https://etherscan.io/token/0x8ab7404063ec4dbcfd4598215992dc3f8ec853d7?a={ADDRESS}</t>
  </si>
  <si>
    <t>INE</t>
  </si>
  <si>
    <t>https://etherscan.io/token/0x86e6a4f512b1290c043970b04e0b570d4fc98291?a={ADDRESS}</t>
  </si>
  <si>
    <t>DPN</t>
  </si>
  <si>
    <t>https://etherscan.io/token/0xfb8bf095ebcdad57d2e37573a505e7d3bafdd3cc?a={ADDRESS}</t>
  </si>
  <si>
    <t>TREK</t>
  </si>
  <si>
    <t>https://etherscan.io/token/0x0cfda67b0067f1a99deb1cb80e0273a3f26d317c?a={ADDRESS}</t>
  </si>
  <si>
    <t>EXTRA</t>
  </si>
  <si>
    <t>https://etherscan.io/token/0x7a8f99fcaffb3d94f07ad30feade85e556205599?a={ADDRESS}</t>
  </si>
  <si>
    <t>POK</t>
  </si>
  <si>
    <t>https://etherscan.io/token/0xbc8deee89f1cf4b661514185aa1ab780336c4c4a?a={ADDRESS}</t>
  </si>
  <si>
    <t>EDS</t>
  </si>
  <si>
    <t>https://etherscan.io/token/0x1d4abd5e28ef311ea114fd4756fbcf9b7d568e1f?a={ADDRESS}</t>
  </si>
  <si>
    <t>SE</t>
  </si>
  <si>
    <t>https://etherscan.io/token/0x5581c0bc21a762e43d148b06d310f088b6cf97b3?a={ADDRESS}</t>
  </si>
  <si>
    <t>https://etherscan.io/token/0xe5dada80aa6477e85d09747f2842f7993d0df71c?a={ADDRESS}</t>
  </si>
  <si>
    <t>https://etherscan.io/token/0x48c80f1f4d53d5951e5d5438b54cba84f29f32a5?a={ADDRESS}</t>
  </si>
  <si>
    <t>3DB</t>
  </si>
  <si>
    <t>https://etherscan.io/token/0x11016adcb85b65a0da8d8ddc3ade69dbad6bbca4?a={ADDRESS}</t>
  </si>
  <si>
    <t>BTA</t>
  </si>
  <si>
    <t>https://etherscan.io/token/0xd2bd6415db70a0f0b26c973b15b63bac74f5c9c6?a={ADDRESS}</t>
  </si>
  <si>
    <t>ADC</t>
  </si>
  <si>
    <t>https://etherscan.io/token/0x1e41a55030e0d0794abfb6dced22e6c7d18d8247?a={ADDRESS}</t>
  </si>
  <si>
    <t>YAM</t>
  </si>
  <si>
    <t>https://etherscan.io/token/0x0e2298e3b3390e3b945a5456fbf59ecc3f55da16?a={ADDRESS}</t>
  </si>
  <si>
    <t>P2T</t>
  </si>
  <si>
    <t>https://etherscan.io/token/0xba1f6c431cb148566c11ef9a3ca3d1fdc6a98ca0?a={ADDRESS}</t>
  </si>
  <si>
    <t>https://etherscan.io/token/0x70a72833d6bf7f508c8224ce59ea1ef3d0ea3a38?a={ADDRESS}</t>
  </si>
  <si>
    <t>https://etherscan.io/token/0x8eb24319393716668d768dcec29356ae9cffe285?a={ADDRESS}</t>
  </si>
  <si>
    <t>ATCC</t>
  </si>
  <si>
    <t>https://etherscan.io/token/0xddaaf4a0702a03a4505f2352a1aba001ffc344be?a={ADDRESS}</t>
  </si>
  <si>
    <t>https://etherscan.io/token/0x905e337c6c8645263d3521205aa37bf4d034e745?a={ADDRESS}</t>
  </si>
  <si>
    <t>NOE</t>
  </si>
  <si>
    <t>https://etherscan.io/token/0xc55a13e36d93371a5b036a21d913a31cd2804ba4?a={ADDRESS}</t>
  </si>
  <si>
    <t>POCBGH</t>
  </si>
  <si>
    <t>https://etherscan.io/token/0xe474c6f011d3b0a9b63c2f85392c85f9bc4ef03f?a={ADDRESS}</t>
  </si>
  <si>
    <t>https://etherscan.io/token/0x61f33da40594cec1e3dc900faf99f861d01e2e7d?a={ADDRESS}</t>
  </si>
  <si>
    <t>VEEN</t>
  </si>
  <si>
    <t>https://etherscan.io/token/0x54f0e3b0d7ccbb65e56d166350aa86f7e71ce20b?a={ADDRESS}</t>
  </si>
  <si>
    <t>STO</t>
  </si>
  <si>
    <t>https://etherscan.io/token/0x49a8adec52a92727f72b5ca8440b0c4379d171dc?a={ADDRESS}</t>
  </si>
  <si>
    <t>https://etherscan.io/token/0xb98d4c97425d9908e66e53a6fdf673acca0be986?a={ADDRESS}</t>
  </si>
  <si>
    <t>HOPE</t>
  </si>
  <si>
    <t>https://etherscan.io/token/0x458c1987ba7cb7cd101cea17c4dfc0244ed7bd37?a={ADDRESS}</t>
  </si>
  <si>
    <t>MCHH</t>
  </si>
  <si>
    <t>https://etherscan.io/token/0x273f7f8e6489682df756151f5525576e322d51a3?a={ADDRESS}</t>
  </si>
  <si>
    <t>AIDOC</t>
  </si>
  <si>
    <t>https://etherscan.io/token/0x584b44853680ee34a0f337b712a8f66d816df151?a={ADDRESS}</t>
  </si>
  <si>
    <t>BBC</t>
  </si>
  <si>
    <t>https://etherscan.io/token/0xe7d3e4413e29ae35b0893140f4500965c74365e5?a={ADDRESS}</t>
  </si>
  <si>
    <t>CCY</t>
  </si>
  <si>
    <t>https://etherscan.io/token/0xa34d29cf8a06e8d05d22454cc33e5fbe7a3d3213?a={ADDRESS}</t>
  </si>
  <si>
    <t>ICC</t>
  </si>
  <si>
    <t>https://etherscan.io/token/0xedc502b12ced7e16ce21749e7161f9ed22bfca53?a={ADDRESS}</t>
  </si>
  <si>
    <t>DNN</t>
  </si>
  <si>
    <t>https://etherscan.io/token/0x9d9832d1beb29cc949d75d61415fd00279f84dc2?a={ADDRESS}</t>
  </si>
  <si>
    <t>https://etherscan.io/token/0x12480e24eb5bec1a9d4369cab6a80cad3c0a377a?a={ADDRESS}</t>
  </si>
  <si>
    <t>LOOT156</t>
  </si>
  <si>
    <t>https://etherscan.io/token/0x6c170dc797014ea4e0900df58e4af67674ca54e8?a={ADDRESS}</t>
  </si>
  <si>
    <t>BFDT</t>
  </si>
  <si>
    <t>https://etherscan.io/token/0xd2d0f85b690604c245f61513bf4679b24ed64c35?a={ADDRESS}</t>
  </si>
  <si>
    <t>CNCC</t>
  </si>
  <si>
    <t>https://etherscan.io/token/0xbe15c4ebb73a67ddd94b83b237d2bdde5a5079ba?a={ADDRESS}</t>
  </si>
  <si>
    <t>https://etherscan.io/token/0x9469d013805bffb7d3debe5e7839237e535ec483?a={ADDRESS}</t>
  </si>
  <si>
    <t>BEAUTY</t>
  </si>
  <si>
    <t>https://etherscan.io/token/0xa7d81c86f9934b56dd00fa826c319330d628d31f?a={ADDRESS}</t>
  </si>
  <si>
    <t>AUSD</t>
  </si>
  <si>
    <t>https://etherscan.io/token/0x64cfc7428621b2b118896670c0b4d52ab020ee6a?a={ADDRESS}</t>
  </si>
  <si>
    <t>https://etherscan.io/token/0x8290333cef9e6d528dd5618fb97a76f268f3edd4?a={ADDRESS}</t>
  </si>
  <si>
    <t>IHT</t>
  </si>
  <si>
    <t>https://etherscan.io/token/0xeda8b016efa8b1161208cf041cd86972eee0f31e?a={ADDRESS}</t>
  </si>
  <si>
    <t>LBK</t>
  </si>
  <si>
    <t>https://etherscan.io/token/0xf849c59fb20aa98d8a93b16f77c4e39b0ac51d5a?a={ADDRESS}</t>
  </si>
  <si>
    <t>https://etherscan.io/token/0xff603f43946a3a28df5e6a73172555d8c8b02386?a={ADDRESS}</t>
  </si>
  <si>
    <t>CNMC</t>
  </si>
  <si>
    <t>https://etherscan.io/token/0x8a3e08353e3c64d9fa5683bb5e2fbbf8aef7e7e9?a={ADDRESS}</t>
  </si>
  <si>
    <t>WPKG</t>
  </si>
  <si>
    <t>https://etherscan.io/token/0xa0c81655e84c31c4c5bd86d7f927f8cbe3c8a806?a={ADDRESS}</t>
  </si>
  <si>
    <t>https://etherscan.io/token/0xf9e5af7b42d31d51677c75bbbd37c1986ec79aee?a={ADDRESS}</t>
  </si>
  <si>
    <t>https://etherscan.io/token/0x4e15361fd6b4bb609fa63c81a2be19d873717870?a={ADDRESS}</t>
  </si>
  <si>
    <t>ST</t>
  </si>
  <si>
    <t>https://etherscan.io/token/0x2c4e8f2d746113d0696ce89b35f0d8bf88e0aeca?a={ADDRESS}</t>
  </si>
  <si>
    <t>https://etherscan.io/token/0x27054b13b1b798b345b591a4d22e6562d47ea75a?a={ADDRESS}</t>
  </si>
  <si>
    <t>LUA</t>
  </si>
  <si>
    <t>https://etherscan.io/token/0xb1f66997a5760428d3a87d68b90bfe0ae64121cc?a={ADDRESS}</t>
  </si>
  <si>
    <t>https://etherscan.io/token/0x84ca8bc7997272c7cfb4d0cd3d55cd942b3c9419?a={ADDRESS}</t>
  </si>
  <si>
    <t>SGCC</t>
  </si>
  <si>
    <t>https://etherscan.io/token/0xec985525f3f22c7fa9c9ff4a49e37589a76d86d4?a={ADDRESS}</t>
  </si>
  <si>
    <t>SOR</t>
  </si>
  <si>
    <t>https://etherscan.io/token/0x629a673a8242c2ac4b7b8c5d8735fbeac21a6205?a={ADDRESS}</t>
  </si>
  <si>
    <t>SHT</t>
  </si>
  <si>
    <t>https://etherscan.io/token/0xf73b1f84e0c16cd56b0fad03295213a3098de0de?a={ADDRESS}</t>
  </si>
  <si>
    <t>cUSDC</t>
  </si>
  <si>
    <t>https://etherscan.io/token/0x39aa39c021dfbae8fac545936693ac917d5e7563?a={ADDRESS}</t>
  </si>
  <si>
    <t>HAC</t>
  </si>
  <si>
    <t>https://etherscan.io/token/0x7ed172530f9822cd0573b895853e3f745f4108b4?a={ADDRESS}</t>
  </si>
  <si>
    <t>https://etherscan.io/token/0x5e3346444010135322268a4630d2ed5f8d09446c?a={ADDRESS}</t>
  </si>
  <si>
    <t>https://etherscan.io/token/0x922105fad8153f516bcfb829f56dc097a0e1d705?a={ADDRESS}</t>
  </si>
  <si>
    <t>https://etherscan.io/token/0xaad54c9f27b876d2538455dda69207279ff673a5?a={ADDRESS}</t>
  </si>
  <si>
    <t>https://etherscan.io/token/0xbb1f24c0c1554b9990222f036b0aad6ee4caec29?a={ADDRESS}</t>
  </si>
  <si>
    <t>-</t>
  </si>
  <si>
    <t>https://etherscan.io/token/0xfac7bea255a6990f749363002136af6556b31e04?a={ADDRESS}</t>
  </si>
  <si>
    <t>https://etherscan.io/token/0xb70835d7822ebb9426b56543e391846c107bd32c?a={ADDRESS}</t>
  </si>
  <si>
    <t>https://etherscan.io/token/0x3893b9422cd5d70a81edeffe3d5a1c6a978310bb?a={ADDRESS}</t>
  </si>
  <si>
    <t>https://etherscan.io/token/0x177d39ac676ed1c67a2b268ad7f1e58826e5b0af?a={ADDRESS}</t>
  </si>
  <si>
    <t>EMONT</t>
  </si>
  <si>
    <t>https://etherscan.io/token/0x95daaab98046846bf4b2853e23cba236fa394a31?a={ADDRESS}</t>
  </si>
  <si>
    <t>MFA</t>
  </si>
  <si>
    <t>https://etherscan.io/token/0x64baf35b4e74d3cfa332b05b811fd86ef8b0aa57?a={ADDRESS}</t>
  </si>
  <si>
    <t>PIN</t>
  </si>
  <si>
    <t>https://etherscan.io/token/0x005275450e77bfa6bcbd04d85175d5d0f2dfae43?a={ADDRESS}</t>
  </si>
  <si>
    <t>WXB</t>
  </si>
  <si>
    <t>https://etherscan.io/token/0x572328202d37b031b490f6659d8549e7bd712324?a={ADDRESS}</t>
  </si>
  <si>
    <t>LGR</t>
  </si>
  <si>
    <t>https://etherscan.io/token/0x2eb86e8fc520e0f6bb5d9af08f924fe70558ab89?a={ADDRESS}</t>
  </si>
  <si>
    <t>https://etherscan.io/token/0x228ba514309ffdf03a81a205a6d040e429d6e80c?a={ADDRESS}</t>
  </si>
  <si>
    <t>FAIR</t>
  </si>
  <si>
    <t>https://etherscan.io/token/0x9b20dabcec77f6289113e61893f7beefaeb1990a?a={ADDRESS}</t>
  </si>
  <si>
    <t>BCHC</t>
  </si>
  <si>
    <t>https://etherscan.io/token/0x2ab05b915c30093679165bcdba9c26d8cd8bee99?a={ADDRESS}</t>
  </si>
  <si>
    <t>LOOT032</t>
  </si>
  <si>
    <t>https://etherscan.io/token/0x9648915f9a4b6778c3d3716bc084f0a44e4cba48?a={ADDRESS}</t>
  </si>
  <si>
    <t>SDFT</t>
  </si>
  <si>
    <t>https://etherscan.io/token/0xab85d25a50183fa56a5a98f644aa3a0ec9024bb9?a={ADDRESS}</t>
  </si>
  <si>
    <t>https://etherscan.io/token/0xbb9bc244d798123fde783fcc1c72d3bb8c189413?a={ADDRESS}</t>
  </si>
  <si>
    <t>EDD</t>
  </si>
  <si>
    <t>https://etherscan.io/token/0x32776933663b27ebcda98b07c4958ec74c0bafb1?a={ADDRESS}</t>
  </si>
  <si>
    <t>https://etherscan.io/token/0xff56cc6b1e6ded347aa0b7676c85ab0b3d08b0fa?a={ADDRESS}</t>
  </si>
  <si>
    <t>SVT</t>
  </si>
  <si>
    <t>https://etherscan.io/token/0xf915bbfbb6c097dc327e64eec55e9ef4d110d627?a={ADDRESS}</t>
  </si>
  <si>
    <t>ARP</t>
  </si>
  <si>
    <t>https://etherscan.io/token/0xbeb6fdf4ef6ceb975157be43cbe0047b248a8922?a={ADDRESS}</t>
  </si>
  <si>
    <t>GREEN</t>
  </si>
  <si>
    <t>https://etherscan.io/token/0xb2089a7069861c8d90c8da3aacab8e9188c0c531?a={ADDRESS}</t>
  </si>
  <si>
    <t>https://etherscan.io/token/0x72dd4b6bd852a3aa172be4d6c5a6dbec588cf131?a={ADDRESS}</t>
  </si>
  <si>
    <t>https://etherscan.io/token/0x1a95b271b0535d15fa49932daba31ba612b52946?a={ADDRESS}</t>
  </si>
  <si>
    <t>https://etherscan.io/token/0x558ec3152e2eb2174905cd19aea4e34a23de9ad6?a={ADDRESS}</t>
  </si>
  <si>
    <t>BDG</t>
  </si>
  <si>
    <t>https://etherscan.io/token/0x1961b3331969ed52770751fc718ef530838b6dee?a={ADDRESS}</t>
  </si>
  <si>
    <t>TXT</t>
  </si>
  <si>
    <t>https://etherscan.io/token/0xa57a2ad52ad6b1995f215b12fc037bffd990bc5e?a={ADDRESS}</t>
  </si>
  <si>
    <t>CIT</t>
  </si>
  <si>
    <t>https://etherscan.io/token/0xc54083e77f913a4f99e1232ae80c318ff03c9d17?a={ADDRESS}</t>
  </si>
  <si>
    <t>VIO</t>
  </si>
  <si>
    <t>https://etherscan.io/token/0x94ffb55ce68231c5966ea8dab16a8f066846513f?a={ADDRESS}</t>
  </si>
  <si>
    <t>DBB</t>
  </si>
  <si>
    <t>https://etherscan.io/token/0x976010db5538f0c1daf9f3855b8504721a23e5d4?a={ADDRESS}</t>
  </si>
  <si>
    <t>LLT</t>
  </si>
  <si>
    <t>https://etherscan.io/token/0x6d5cac36c1ae39f41d52393b7a425d0a610ad9f2?a={ADDRESS}</t>
  </si>
  <si>
    <t>WaBi</t>
  </si>
  <si>
    <t>https://etherscan.io/token/0x286bda1413a2df81731d4930ce2f862a35a609fe?a={ADDRESS}</t>
  </si>
  <si>
    <t>LIB</t>
  </si>
  <si>
    <t>https://etherscan.io/token/0x1d462811562cc3675375a6d00c1618a370c27836?a={ADDRESS}</t>
  </si>
  <si>
    <t>https://etherscan.io/token/0x68a3637ba6e75c0f66b61a42639c4e9fcd3d4824?a={ADDRESS}</t>
  </si>
  <si>
    <t>VGS</t>
  </si>
  <si>
    <t>https://etherscan.io/token/0x4c9d5672ae33522240532206ab45508116daf263?a={ADDRESS}</t>
  </si>
  <si>
    <t>OPEN</t>
  </si>
  <si>
    <t>https://etherscan.io/token/0x69c4bb240cf05d51eeab6985bab35527d04a8c64?a={ADDRESS}</t>
  </si>
  <si>
    <t>AUG</t>
  </si>
  <si>
    <t>https://etherscan.io/token/0xb4e9f4a0f5d91ea9ea612b5ada9b4c0904a96de0?a={ADDRESS}</t>
  </si>
  <si>
    <t>SAKE</t>
  </si>
  <si>
    <t>https://etherscan.io/token/0x066798d9ef0833ccc719076dab77199ecbd178b0?a={ADDRESS}</t>
  </si>
  <si>
    <t>INK</t>
  </si>
  <si>
    <t>https://etherscan.io/token/0xf4c90e18727c5c76499ea6369c856a6d61d3e92e?a={ADDRESS}</t>
  </si>
  <si>
    <t>https://etherscan.io/token/0x0fb52add090338dda73bdb421d8ada0da57126ac?a={ADDRESS}</t>
  </si>
  <si>
    <t>LT</t>
  </si>
  <si>
    <t>https://etherscan.io/token/0x48f3726c787bdc36bb00c978e701879ceed185a4?a={ADDRESS}</t>
  </si>
  <si>
    <t>SLP</t>
  </si>
  <si>
    <t>https://etherscan.io/token/0x37236cd05b34cc79d3715af2383e96dd7443dcf1?a={ADDRESS}</t>
  </si>
  <si>
    <t>https://etherscan.io/token/0x5e6b6d9abad9093fdc861ea1600eba1b355cd940?a={ADDRESS}</t>
  </si>
  <si>
    <t>https://etherscan.io/token/0xd04785c4d8195e4a54d9dec3a9043872875ae9e2?a={ADDRESS}</t>
  </si>
  <si>
    <t>CAN</t>
  </si>
  <si>
    <t>https://etherscan.io/token/0x1d462414fe14cf489c7a21cac78509f4bf8cd7c0?a={ADDRESS}</t>
  </si>
  <si>
    <t>https://etherscan.io/token/0xf2eab3a2034d3f6b63734d2e08262040e3ff7b48?a={ADDRESS}</t>
  </si>
  <si>
    <t>https://etherscan.io/token/0x0b76544f6c413a555f309bf76260d1e02377c02a?a={ADDRESS}</t>
  </si>
  <si>
    <t>EES</t>
  </si>
  <si>
    <t>https://etherscan.io/token/0x626a14ec8bb0d92692ef704f19968c20727dede1?a={ADDRESS}</t>
  </si>
  <si>
    <t>UTO</t>
  </si>
  <si>
    <t>https://etherscan.io/token/0x1a8f615f0dd39b9de8ad26db89cfa76f7c9d0274?a={ADDRESS}</t>
  </si>
  <si>
    <t>https://etherscan.io/token/0xc3761eb917cd790b30dad99f6cc5b4ff93c4f9ea?a={ADDRESS}</t>
  </si>
  <si>
    <t>WAR</t>
  </si>
  <si>
    <t>https://etherscan.io/token/0xda9c03dfd4d137f926c3cf6953cb951832eb08b2?a={ADDRESS}</t>
  </si>
  <si>
    <t>BGR</t>
  </si>
  <si>
    <t>https://etherscan.io/token/0xd6df5935cd03a768b7b9e92637a01b25e24cb709?a={ADDRESS}</t>
  </si>
  <si>
    <t>CGK</t>
  </si>
  <si>
    <t>https://etherscan.io/token/0xd515cfbe2c848bc9daa5460dae52425bff54e4c0?a={ADDRESS}</t>
  </si>
  <si>
    <t>UBX</t>
  </si>
  <si>
    <t>https://etherscan.io/token/0xb1dc1ca4e8d5bb705c4664c1555f7c9119ae6008?a={ADDRESS}</t>
  </si>
  <si>
    <t>https://etherscan.io/token/0x618e75ac90b12c6049ba3b27f5d5f8651b0037f6?a={ADDRESS}</t>
  </si>
  <si>
    <t>https://etherscan.io/token/0xa3bed4e1c75d00fa6f4e5e6922db7261b5e9acd2?a={ADDRESS}</t>
  </si>
  <si>
    <t>https://etherscan.io/token/0xd99b8a7fa48e25cce83b81812220a3e03bf64e5f?a={ADDRESS}</t>
  </si>
  <si>
    <t>WFEE</t>
  </si>
  <si>
    <t>https://etherscan.io/token/0xa37adde3ba20a396338364e2ddb5e0897d11a91d?a={ADDRESS}</t>
  </si>
  <si>
    <t>BOC</t>
  </si>
  <si>
    <t>https://etherscan.io/token/0x4b317864a05c91225ab8f401ec7be0aeb87e9c12?a={ADDRESS}</t>
  </si>
  <si>
    <t>MEET.ONE</t>
  </si>
  <si>
    <t>https://etherscan.io/token/0x49e033122c8300a6d5091acf667494466ee4a9d2?a={ADDRESS}</t>
  </si>
  <si>
    <t>MAGGOT</t>
  </si>
  <si>
    <t>https://etherscan.io/token/0x163c754ef4d9c03fc7fa9cf6dd43bfc760e6ce89?a={ADDRESS}</t>
  </si>
  <si>
    <t>ETU</t>
  </si>
  <si>
    <t>https://etherscan.io/token/0x765b0aaef0ecac2bf23065f559e5ca3b81067993?a={ADDRESS}</t>
  </si>
  <si>
    <t>R</t>
  </si>
  <si>
    <t>https://etherscan.io/token/0x48f775efbe4f5ece6e0df2f7b5932df56823b990?a={ADDRESS}</t>
  </si>
  <si>
    <t>SEC</t>
  </si>
  <si>
    <t>https://etherscan.io/token/0xc6689eb9a6d724b8d7b1d923ffd65b7005da1b62?a={ADDRESS}</t>
  </si>
  <si>
    <t>https://etherscan.io/token/0xeccab39acb2caf9adba72c1cb92fdc106b993e0b?a={ADDRESS}</t>
  </si>
  <si>
    <t>LBCC</t>
  </si>
  <si>
    <t>https://etherscan.io/token/0xaf45628ea7e0c3ffe645e7e41b0fa580d53cdd87?a={ADDRESS}</t>
  </si>
  <si>
    <t>UNI-V2</t>
  </si>
  <si>
    <t>https://etherscan.io/token/0xc5be99a02c6857f9eac67bbce58df5572498f40c?a={ADDRESS}</t>
  </si>
  <si>
    <t>RHC</t>
  </si>
  <si>
    <t>https://etherscan.io/token/0x435d4183ae0aeb1babc31bd25a815d6244fc3562?a={ADDRESS}</t>
  </si>
  <si>
    <t>FNKOS</t>
  </si>
  <si>
    <t>https://etherscan.io/token/0xeb021dd3e42dc6fdb6cde54d0c4a09f82a6bca29?a={ADDRESS}</t>
  </si>
  <si>
    <t>sla</t>
  </si>
  <si>
    <t>https://etherscan.io/token/0xe71377e968354013f85c597f2ed888f33778cc65?a={ADDRESS}</t>
  </si>
  <si>
    <t>ETHS</t>
  </si>
  <si>
    <t>https://etherscan.io/token/0xa2dca1505b07e39f96ce41e875b447f46d50c6fc?a={ADDRESS}</t>
  </si>
  <si>
    <t>https://etherscan.io/token/0xf7920b0768ecb20a123fac32311d07d193381d6f?a={ADDRESS}</t>
  </si>
  <si>
    <t>SEAL</t>
  </si>
  <si>
    <t>https://etherscan.io/token/0x07bf5f95851ef2b2996f192569e406a6fea2a95a?a={ADDRESS}</t>
  </si>
  <si>
    <t>BKC</t>
  </si>
  <si>
    <t>https://etherscan.io/token/0xc88be04c809856b75e3dfe19eb4dcf0a3b15317a?a={ADDRESS}</t>
  </si>
  <si>
    <t>W0xETH</t>
  </si>
  <si>
    <t>https://etherscan.io/token/0x716523231368d43bdfe1f06afe1c62930731ab13?a={ADDRESS}</t>
  </si>
  <si>
    <t>APPU</t>
  </si>
  <si>
    <t>https://etherscan.io/token/0x1bb877351a0c5985a53fb7ca3c38a2d5871dcc71?a={ADDRESS}</t>
  </si>
  <si>
    <t>https://etherscan.io/token/0x4575f41308ec1483f3d399aa9a2826d74da13deb?a={ADDRESS}</t>
  </si>
  <si>
    <t>ETE</t>
  </si>
  <si>
    <t>https://etherscan.io/token/0xbff7021e82f14aa8156c7f90ec8c339e1e2be31b?a={ADDRESS}</t>
  </si>
  <si>
    <t>YKC</t>
  </si>
  <si>
    <t>https://etherscan.io/token/0xd204616e2ecf6d0b27ee79207c4ba54f91182a9d?a={ADDRESS}</t>
  </si>
  <si>
    <t>https://etherscan.io/token/0xb9a824e6dc289c57fac91c16c77e37666cce20e5?a={ADDRESS}</t>
  </si>
  <si>
    <t>https://etherscan.io/token/0x4e0603e2a27a30480e5e3a4fe548e29ef12f64be?a={ADDRESS}</t>
  </si>
  <si>
    <t>HEX2T</t>
  </si>
  <si>
    <t>https://etherscan.io/token/0xed1199093b1abd07a368dd1c0cdc77d8517ba2a0?a={ADDRESS}</t>
  </si>
  <si>
    <t>https://etherscan.io/token/0xa0008f510fe9ee696e7e320c9e5cbf61e27791ee?a={ADDRESS}</t>
  </si>
  <si>
    <t>WIC</t>
  </si>
  <si>
    <t>https://etherscan.io/token/0x4f878c0852722b0976a955d68b376e4cd4ae99e5?a={ADDRESS}</t>
  </si>
  <si>
    <t>WZI</t>
  </si>
  <si>
    <t>https://etherscan.io/token/0xb8327f32127afe37a544c52b628653e222a93bad?a={ADDRESS}</t>
  </si>
  <si>
    <t>WTE</t>
  </si>
  <si>
    <t>https://etherscan.io/token/0xb53ac311087965d9e085515efbe1380b2ca4de9a?a={ADDRESS}</t>
  </si>
  <si>
    <t>https://etherscan.io/token/0x985dd3d42de1e256d09e1c10f112bccb8015ad41?a={ADDRESS}</t>
  </si>
  <si>
    <t>https://etherscan.io/token/0x355a458d555151d3b27f94227960ade1504e526a?a={ADDRESS}</t>
  </si>
  <si>
    <t>https://etherscan.io/token/0x0ae055097c6d159879521c384f1d2123d1f195e6?a={ADDRESS}</t>
  </si>
  <si>
    <t>https://etherscan.io/token/0xaa7a9ca87d3694b5755f213b5d04094b8d0f0a6f?a={ADDRESS}</t>
  </si>
  <si>
    <t>GABA</t>
  </si>
  <si>
    <t>https://etherscan.io/token/0xc6cc22f88edae6667763f7745d4ecd297d535540?a={ADDRESS}</t>
  </si>
  <si>
    <t>https://etherscan.io/token/0x1abdb309aa592f00a101c545168bfdf9a6ec61ce?a={ADDRESS}</t>
  </si>
  <si>
    <t>https://etherscan.io/token/0x983f6d60db79ea8ca4eb9968c6aff8cfa04b3c63?a={ADDRESS}</t>
  </si>
  <si>
    <t>ECH</t>
  </si>
  <si>
    <t>https://etherscan.io/token/0xc8ffd394421e09cb48b620dda56168171ca35ab7?a={ADDRESS}</t>
  </si>
  <si>
    <t>https://etherscan.io/token/0x6400b5522f8d448c0803e6245436dd1c81df09ce?a={ADDRESS}</t>
  </si>
  <si>
    <t>STAMP</t>
  </si>
  <si>
    <t>https://etherscan.io/token/0x43afc9058a3debf37eadf99138e449ce8a480a8a?a={ADDRESS}</t>
  </si>
  <si>
    <t>AURA</t>
  </si>
  <si>
    <t>https://etherscan.io/token/0xcdcfc0f66c522fd086a1b725ea3c0eeb9f9e8814?a={ADDRESS}</t>
  </si>
  <si>
    <t>ccnext</t>
  </si>
  <si>
    <t>https://etherscan.io/token/0x518aaaf9af1ebaefa206574e16f61f6af9c36235?a={ADDRESS}</t>
  </si>
  <si>
    <t>https://etherscan.io/token/0x4fabb145d64652a948d72533023f6e7a623c7c53?a={ADDRESS}</t>
  </si>
  <si>
    <t>THBC</t>
  </si>
  <si>
    <t>https://etherscan.io/token/0x04ad70466a79dd1251f22ad426248088724ff32b?a={ADDRESS}</t>
  </si>
  <si>
    <t>VBT</t>
  </si>
  <si>
    <t>https://etherscan.io/token/0x1ffe24629f1b3df74fc0f6e5d086f2fd09258ff2?a={ADDRESS}</t>
  </si>
  <si>
    <t>SASHIMI</t>
  </si>
  <si>
    <t>https://etherscan.io/token/0xc28e27870558cf22add83540d2126da2e4b464c2?a={ADDRESS}</t>
  </si>
  <si>
    <t>GRX</t>
  </si>
  <si>
    <t>https://etherscan.io/token/0x219218f117dc9348b358b8471c55a073e5e0da0b?a={ADDRESS}</t>
  </si>
  <si>
    <t>yDAI</t>
  </si>
  <si>
    <t>https://etherscan.io/token/0x16de59092dae5ccf4a1e6439d611fd0653f0bd01?a={ADDRESS}</t>
  </si>
  <si>
    <t>BAR</t>
  </si>
  <si>
    <t>https://etherscan.io/token/0xc7579bb99af590ec71c316e1ac4436c535039594?a={ADDRESS}</t>
  </si>
  <si>
    <t>PMC</t>
  </si>
  <si>
    <t>https://etherscan.io/token/0x767588059265d2a243445dd3f23db37b96018dd5?a={ADDRESS}</t>
  </si>
  <si>
    <t>https://etherscan.io/token/0xf3db5fa2c66b7af3eb0c0b782510816cbe4813b8?a={ADDRESS}</t>
  </si>
  <si>
    <t>https://etherscan.io/token/0xb8105b0d4a9ae55658b418065fea4282a8d2e968?a={ADDRESS}</t>
  </si>
  <si>
    <t>https://etherscan.io/token/0x7d8b9f24320dab5369144eb46927667f4a58dc49?a={ADDRESS}</t>
  </si>
  <si>
    <t>Dogether</t>
  </si>
  <si>
    <t>https://etherscan.io/token/0xb0d761755efc1a7c45391815e0057b9598ddae18?a={ADDRESS}</t>
  </si>
  <si>
    <t>SSP</t>
  </si>
  <si>
    <t>https://etherscan.io/token/0x624d520bab2e4ad83935fa503fb130614374e850?a={ADDRESS}</t>
  </si>
  <si>
    <t>SPACE</t>
  </si>
  <si>
    <t>https://etherscan.io/token/0x7b00ae36c7485b678fe945c2dd9349eb5baf7b6b?a={ADDRESS}</t>
  </si>
  <si>
    <t>https://etherscan.io/token/0x814e0908b12a99fecf5bc101bb5d0b8b5cdf7d26?a={ADDRESS}</t>
  </si>
  <si>
    <t>https://etherscan.io/token/0x1122b6a0e00dce0563082b6e2953f3a943855c1f?a={ADDRESS}</t>
  </si>
  <si>
    <t>YUN3</t>
  </si>
  <si>
    <t>https://etherscan.io/token/0xb17e7e102e219450c2413a668e8f7ccad52deb3a?a={ADDRESS}</t>
  </si>
  <si>
    <t>yUSDC</t>
  </si>
  <si>
    <t>https://etherscan.io/token/0xd6ad7a6750a7593e092a9b218d66c0a814a3436e?a={ADDRESS}</t>
  </si>
  <si>
    <t>https://etherscan.io/token/0x68e14bb5a45b9681327e16e528084b9d962c1a39?a={ADDRESS}</t>
  </si>
  <si>
    <t>cETH</t>
  </si>
  <si>
    <t>https://etherscan.io/token/0x4ddc2d193948926d02f9b1fe9e1daa0718270ed5?a={ADDRESS}</t>
  </si>
  <si>
    <t>FUEL</t>
  </si>
  <si>
    <t>https://etherscan.io/token/0xea38eaa3c86c8f9b751533ba2e562deb9acded40?a={ADDRESS}</t>
  </si>
  <si>
    <t>https://etherscan.io/token/0x1924c657d6a772816601fc5edf78377c23686e95?a={ADDRESS}</t>
  </si>
  <si>
    <t>https://etherscan.io/token/0xaaaf91d9b90df800df4f55c205fd6989c977e73a?a={ADDRESS}</t>
  </si>
  <si>
    <t>https://etherscan.io/token/0x8dd5fbce2f6a956c3022ba3663759011dd51e73e?a={ADDRESS}</t>
  </si>
  <si>
    <t>NEON</t>
  </si>
  <si>
    <t>https://etherscan.io/token/0xe964c79a2a6a94365c0b0c07a65f1c882e3f4059?a={ADDRESS}</t>
  </si>
  <si>
    <t>https://etherscan.io/token/0x02f61fd266da6e8b102d4121f5ce7b992640cf98?a={ADDRESS}</t>
  </si>
  <si>
    <t>HAND</t>
  </si>
  <si>
    <t>https://etherscan.io/token/0x48c1b2f3efa85fbafb2ab951bf4ba860a08cdbb7?a={ADDRESS}</t>
  </si>
  <si>
    <t>https://etherscan.io/token/0x1c4481750daa5ff521a2a7490d9981ed46465dbd?a={ADDRESS}</t>
  </si>
  <si>
    <t>DSC</t>
  </si>
  <si>
    <t>https://etherscan.io/token/0xaddba95f769b5d42c02e144102817eab9d00efd3?a={ADDRESS}</t>
  </si>
  <si>
    <t>KOK</t>
  </si>
  <si>
    <t>https://etherscan.io/token/0x9b9647431632af44be02ddd22477ed94d14aacaa?a={ADDRESS}</t>
  </si>
  <si>
    <t>https://etherscan.io/token/0x93ed3fbe21207ec2e8f2d3c3de6e058cb73bc04d?a={ADDRESS}</t>
  </si>
  <si>
    <t>BXBC</t>
  </si>
  <si>
    <t>https://etherscan.io/token/0x7eefdabcf01ea45d60b3fffca90df1a160c5311d?a={ADDRESS}</t>
  </si>
  <si>
    <t>wNXM</t>
  </si>
  <si>
    <t>https://etherscan.io/token/0x0d438f3b5175bebc262bf23753c1e53d03432bde?a={ADDRESS}</t>
  </si>
  <si>
    <t>https://etherscan.io/token/0xf0df09387693690b1e00d71eabf5e98e7955cff4?a={ADDRESS}</t>
  </si>
  <si>
    <t>FCC</t>
  </si>
  <si>
    <t>https://etherscan.io/token/0xb7bbf6d2f5372022cc07b6677a9eb49ce78da8c3?a={ADDRESS}</t>
  </si>
  <si>
    <t>FREE</t>
  </si>
  <si>
    <t>https://etherscan.io/token/0x2f141ce366a2462f02cea3d12cf93e4dca49e4fd?a={ADDRESS}</t>
  </si>
  <si>
    <t>OM</t>
  </si>
  <si>
    <t>https://etherscan.io/token/0x2baecdf43734f22fd5c152db08e3c27233f0c7d2?a={ADDRESS}</t>
  </si>
  <si>
    <t>https://etherscan.io/token/0x0affa06e7fbe5bc9a764c979aa66e8256a631f02?a={ADDRESS}</t>
  </si>
  <si>
    <t>GRAM</t>
  </si>
  <si>
    <t>https://etherscan.io/token/0x82d3a142ddd44d2bd29a683f0691fbead3bccc44?a={ADDRESS}</t>
  </si>
  <si>
    <t>https://etherscan.io/token/0xe8780b48bdb05f928697a5e8155f672ed91462f7?a={ADDRESS}</t>
  </si>
  <si>
    <t>https://etherscan.io/token/0xebbdf302c940c6bfd49c6b165f457fdb324649bc?a={ADDRESS}</t>
  </si>
  <si>
    <t>KEOS</t>
  </si>
  <si>
    <t>https://etherscan.io/token/0xd4ae0807740df6fbaa7a258907132a2ac8d52fbc?a={ADDRESS}</t>
  </si>
  <si>
    <t>https://etherscan.io/token/0xf244176246168f24e3187f7288edbca29267739b?a={ADDRESS}</t>
  </si>
  <si>
    <t>Rock2Pay</t>
  </si>
  <si>
    <t>https://etherscan.io/token/0x0e3de3b0e3d617fd8d1d8088639ba877feb4d742?a={ADDRESS}</t>
  </si>
  <si>
    <t>IGC</t>
  </si>
  <si>
    <t>https://etherscan.io/token/0x4927643162fe6d18c7f046b3d155d8da0eee80e8?a={ADDRESS}</t>
  </si>
  <si>
    <t>https://etherscan.io/token/0x28cb7e841ee97947a86b06fa4090c8451f64c0be?a={ADDRESS}</t>
  </si>
  <si>
    <t>EMB</t>
  </si>
  <si>
    <t>https://etherscan.io/token/0x498d99de4268cebca264887f591c4ba8fac042e4?a={ADDRESS}</t>
  </si>
  <si>
    <t>ZJLT</t>
  </si>
  <si>
    <t>https://etherscan.io/token/0xbc34985b4d345aea933d5cac19f3a86bd1fb398f?a={ADDRESS}</t>
  </si>
  <si>
    <t>SAM</t>
  </si>
  <si>
    <t>https://etherscan.io/token/0xd9dbe80995dbe64e371464b94d78baf10a694ed0?a={ADDRESS}</t>
  </si>
  <si>
    <t>RCCC</t>
  </si>
  <si>
    <t>https://etherscan.io/token/0x33bfd20660eeaf952e8d5bc3236e1918701f17d0?a={ADDRESS}</t>
  </si>
  <si>
    <t>KRS</t>
  </si>
  <si>
    <t>https://etherscan.io/token/0xdfb410994b66778bd6cc2c82e8ffe4f7b2870006?a={ADDRESS}</t>
  </si>
  <si>
    <t>IIC</t>
  </si>
  <si>
    <t>https://etherscan.io/token/0xb6f43025b29196af2dddd69b0a58afba079cd600?a={ADDRESS}</t>
  </si>
  <si>
    <t>https://etherscan.io/token/0x915044526758533dfb918eceb6e44bc21632060d?a={ADDRESS}</t>
  </si>
  <si>
    <t>OSCH</t>
  </si>
  <si>
    <t>https://etherscan.io/token/0xf46f98a8f6032914921ae9cfb5aaab5083bd9376?a={ADDRESS}</t>
  </si>
  <si>
    <t>winethfree.com (Win ETH Free)</t>
  </si>
  <si>
    <t>https://etherscan.io/token/0x85332b222787eacab0fff68cf3b884798823528c?a={ADDRESS}</t>
  </si>
  <si>
    <t>LATX</t>
  </si>
  <si>
    <t>https://etherscan.io/token/0x2f85e502a988af76f7ee6d83b7db8d6c0a823bf9?a={ADDRESS}</t>
  </si>
  <si>
    <t>MECoin</t>
  </si>
  <si>
    <t>https://etherscan.io/token/0x33fbc07d9d9456d9e6d8316aa87792a20d3ad448?a={ADDRESS}</t>
  </si>
  <si>
    <t>https://etherscan.io/token/0xad22f63404f7305e4713ccbd4f296f34770513f4?a={ADDRESS}</t>
  </si>
  <si>
    <t>OMF</t>
  </si>
  <si>
    <t>https://etherscan.io/token/0x66668757b73deecc5d7241ea8daf39b509de3ae9?a={ADDRESS}</t>
  </si>
  <si>
    <t>IMT</t>
  </si>
  <si>
    <t>https://etherscan.io/token/0x13119e34e140097a507b07a5564bde1bc375d9e6?a={ADDRESS}</t>
  </si>
  <si>
    <t>https://etherscan.io/token/0x4501b184694b401b53b3a4f266f8ef24fec09df8?a={ADDRESS}</t>
  </si>
  <si>
    <t>MDC</t>
  </si>
  <si>
    <t>https://etherscan.io/token/0x4df9500a02d64dcff99562ad128432832bac29a4?a={ADDRESS}</t>
  </si>
  <si>
    <t>https://etherscan.io/token/0xa0246c9032bc3a600820415ae600c6388619a14d?a={ADDRESS}</t>
  </si>
  <si>
    <t>GEF</t>
  </si>
  <si>
    <t>https://etherscan.io/token/0xb7fbe91752dd926a5ea103f1b2e8b6fd2cee4d91?a={ADDRESS}</t>
  </si>
  <si>
    <t>THE</t>
  </si>
  <si>
    <t>https://etherscan.io/token/0xb4a677b0e363c3815d46326954a4e4d2b1ace357?a={ADDRESS}</t>
  </si>
  <si>
    <t>https://etherscan.io/token/0x63f584fa56e60e4d0fe8802b27c7e6e3b33e007f?a={ADDRESS}</t>
  </si>
  <si>
    <t>SLT</t>
  </si>
  <si>
    <t>https://etherscan.io/token/0xd6d62024d82b5bf4fe4a9e214991743d543f1673?a={ADDRESS}</t>
  </si>
  <si>
    <t>https://etherscan.io/token/0xf5dce57282a584d2746faf1593d3121fcac444dc?a={ADDRESS}</t>
  </si>
  <si>
    <t>CGCX</t>
  </si>
  <si>
    <t>https://etherscan.io/token/0x8b35368ccbadbfbf2d19e8d3d8e58e3ddb63853a?a={ADDRESS}</t>
  </si>
  <si>
    <t>COFI</t>
  </si>
  <si>
    <t>https://etherscan.io/token/0x3136ef851592acf49ca4c825131e364170fa32b3?a={ADDRESS}</t>
  </si>
  <si>
    <t>QP</t>
  </si>
  <si>
    <t>https://etherscan.io/token/0x0bcc5683d7704b9c50aad6759c55f9aecbfe8878?a={ADDRESS}</t>
  </si>
  <si>
    <t>https://etherscan.io/token/0x8e4fbe2673e154fe9399166e03e18f87a5754420?a={ADDRESS}</t>
  </si>
  <si>
    <t>MyKI</t>
  </si>
  <si>
    <t>https://etherscan.io/token/0x2fb5d7dda4f1f20f974a0fdd547c38674e8d940c?a={ADDRESS}</t>
  </si>
  <si>
    <t>VCT</t>
  </si>
  <si>
    <t>https://etherscan.io/token/0x9746953f5b1324a78132895cfd263f417b0faae3?a={ADDRESS}</t>
  </si>
  <si>
    <t>CASAS</t>
  </si>
  <si>
    <t>https://etherscan.io/token/0xa6f53672a40ab4ef7ffd8497d8abb843718ecb22?a={ADDRESS}</t>
  </si>
  <si>
    <t>DVC</t>
  </si>
  <si>
    <t>https://etherscan.io/token/0x194524355f26af663468d4996f207a918c73e013?a={ADDRESS}</t>
  </si>
  <si>
    <t>https://etherscan.io/token/0xba50933c268f567bdc86e1ac131be072c6b0b71a?a={ADDRESS}</t>
  </si>
  <si>
    <t>https://etherscan.io/token/0x5d65d971895edc438f465c17db6992698a52318d?a={ADDRESS}</t>
  </si>
  <si>
    <t>MWAT</t>
  </si>
  <si>
    <t>https://etherscan.io/token/0x6425c6be902d692ae2db752b3c268afadb099d3b?a={ADDRESS}</t>
  </si>
  <si>
    <t>https://etherscan.io/token/0x0d4a11d5eeaac28ec3f61d100daf4d40471f1852?a={ADDRESS}</t>
  </si>
  <si>
    <t>FIFAmini</t>
  </si>
  <si>
    <t>https://etherscan.io/token/0xc1f5ba8bab3ca299f9817876a6715627f9e2b11a?a={ADDRESS}</t>
  </si>
  <si>
    <t>https://etherscan.io/token/0xbe428c3867f05dea2a89fc76a102b544eac7f772?a={ADDRESS}</t>
  </si>
  <si>
    <t>https://etherscan.io/token/0x21f15966e07a10554c364b988e91dab01d32794a?a={ADDRESS}</t>
  </si>
  <si>
    <t>DEGO</t>
  </si>
  <si>
    <t>https://etherscan.io/token/0x88ef27e69108b2633f8e1c184cc37940a075cc02?a={ADDRESS}</t>
  </si>
  <si>
    <t>IMU</t>
  </si>
  <si>
    <t>https://etherscan.io/token/0xc68279ab7758e395f9285021edca7e0b43d338b7?a={ADDRESS}</t>
  </si>
  <si>
    <t>PCP</t>
  </si>
  <si>
    <t>https://etherscan.io/token/0x70447f1579ec2d6007f99753427794a466c16f4d?a={ADDRESS}</t>
  </si>
  <si>
    <t>SNTR</t>
  </si>
  <si>
    <t>https://etherscan.io/token/0x2859021ee7f2cb10162e67f33af2d22764b31aff?a={ADDRESS}</t>
  </si>
  <si>
    <t>https://etherscan.io/token/0xa159656d4d32d4cdc40bc795978142e4b676c198?a={ADDRESS}</t>
  </si>
  <si>
    <t>LEN</t>
  </si>
  <si>
    <t>https://etherscan.io/token/0x87c9ea70f72ad55a12bc6155a30e047cf2acd798?a={ADDRESS}</t>
  </si>
  <si>
    <t>TCASH</t>
  </si>
  <si>
    <t>https://etherscan.io/token/0xb8742486c723793cf5162bb5d3425ed9cd73d049?a={ADDRESS}</t>
  </si>
  <si>
    <t>Dkey</t>
  </si>
  <si>
    <t>https://etherscan.io/token/0xe498c0d37e1cab443d7f8bd74bd820bb9d5b6bd6?a={ADDRESS}</t>
  </si>
  <si>
    <t>https://etherscan.io/token/0xaf30d2a7e90d7dc361c8c4585e9bb7d2f6f15bc7?a={ADDRESS}</t>
  </si>
  <si>
    <t>VALUE</t>
  </si>
  <si>
    <t>https://etherscan.io/token/0x49e833337ece7afe375e44f4e3e8481029218e5c?a={ADDRESS}</t>
  </si>
  <si>
    <t>https://etherscan.io/token/0x056fd409e1d7a124bd7017459dfea2f387b6d5cd?a={ADDRESS}</t>
  </si>
  <si>
    <t>NANJ</t>
  </si>
  <si>
    <t>https://etherscan.io/token/0xffe02ee4c69edf1b340fcad64fbd6b37a7b9e265?a={ADDRESS}</t>
  </si>
  <si>
    <t>NOMO</t>
  </si>
  <si>
    <t>https://etherscan.io/token/0xe44061f043682ff77c1d51d4e0f93ab2bb5b2ae0?a={ADDRESS}</t>
  </si>
  <si>
    <t>PC</t>
  </si>
  <si>
    <t>https://etherscan.io/token/0xa6714a2e5f0b1bdb97b895b0913b4fcd3a775e4d?a={ADDRESS}</t>
  </si>
  <si>
    <t>https://etherscan.io/token/0xf278c1ca969095ffddded020290cf8b5c424ace2?a={ADDRESS}</t>
  </si>
  <si>
    <t>KOL</t>
  </si>
  <si>
    <t>https://etherscan.io/token/0xb9feb59b7eb4df1d7ec129a03a15dcf271f0d795?a={ADDRESS}</t>
  </si>
  <si>
    <t>COB</t>
  </si>
  <si>
    <t>https://etherscan.io/token/0xb2f7eb1f2c37645be61d73953035360e768d81e6?a={ADDRESS}</t>
  </si>
  <si>
    <t>REDRA</t>
  </si>
  <si>
    <t>https://etherscan.io/token/0x7d2d8ad6d6c689b583fbd91f7b54c4395815de30?a={ADDRESS}</t>
  </si>
  <si>
    <t>Centra</t>
  </si>
  <si>
    <t>TBCoin</t>
  </si>
  <si>
    <t>https://etherscan.io/token/0x69dfcf370c5ba8959acebd0bfa229a0608961a6d?a={ADDRESS}</t>
  </si>
  <si>
    <t>https://etherscan.io/token/0x1d287cc25dad7ccaf76a26bc660c5f7c8e2a05bd?a={ADDRESS}</t>
  </si>
  <si>
    <t>TFT</t>
  </si>
  <si>
    <t>https://etherscan.io/token/0xe534619defdbf0caf673b8abf7158714f5bd4bd9?a={ADDRESS}</t>
  </si>
  <si>
    <t>NETM</t>
  </si>
  <si>
    <t>https://etherscan.io/token/0xe30a76ec9168639f09061e602924ae601d341066?a={ADDRESS}</t>
  </si>
  <si>
    <t>JLL</t>
  </si>
  <si>
    <t>https://etherscan.io/token/0x5661c46e366570360064ae1a50a17a7a1a8f3236?a={ADDRESS}</t>
  </si>
  <si>
    <t>IBC</t>
  </si>
  <si>
    <t>https://etherscan.io/token/0x8eff575359d56005b816028384c2b386dcb20015?a={ADDRESS}</t>
  </si>
  <si>
    <t>IDAC</t>
  </si>
  <si>
    <t>https://etherscan.io/token/0x0aad6509e9d09d2f0fdbbdb68dd9064f3f8c0417?a={ADDRESS}</t>
  </si>
  <si>
    <t>NOBS</t>
  </si>
  <si>
    <t>https://etherscan.io/token/0xf4faea455575354d2699bc209b0a65ca99f69982?a={ADDRESS}</t>
  </si>
  <si>
    <t>https://etherscan.io/token/0xce84867c3c02b05dc570d0135103d3fb9cc19433?a={ADDRESS}</t>
  </si>
  <si>
    <t>BCDN</t>
  </si>
  <si>
    <t>https://etherscan.io/token/0x1e797ce986c3cff4472f7d38d5c4aba55dfefe40?a={ADDRESS}</t>
  </si>
  <si>
    <t>EPAY</t>
  </si>
  <si>
    <t>https://etherscan.io/token/0xaa1ae5e57dc05981d83ec7fca0b3c7ee2565b7d6?a={ADDRESS}</t>
  </si>
  <si>
    <t>ODIN</t>
  </si>
  <si>
    <t>https://etherscan.io/token/0x57c8d5d5b87a1580fdaf996cef674bb0d7f14c98?a={ADDRESS}</t>
  </si>
  <si>
    <t>https://etherscan.io/token/0xa3d58c4e56fedcae3a7c43a725aee9a71f0ece4e?a={ADDRESS}</t>
  </si>
  <si>
    <t>ICTA</t>
  </si>
  <si>
    <t>https://etherscan.io/token/0x9e2b209afc38b74b3278b4e3e2e61dcefc752bb2?a={ADDRESS}</t>
  </si>
  <si>
    <t>crvPlain3andSUSD</t>
  </si>
  <si>
    <t>https://etherscan.io/token/0xc25a3a3b969415c80451098fa907ec722572917f?a={ADDRESS}</t>
  </si>
  <si>
    <t>CHAT</t>
  </si>
  <si>
    <t>https://etherscan.io/token/0x442bc47357919446eabc18c7211e57a13d983469?a={ADDRESS}</t>
  </si>
  <si>
    <t>https://etherscan.io/token/0xd937ebe98787a0037eb94efd3e107bb574bb93d3?a={ADDRESS}</t>
  </si>
  <si>
    <t>PLX</t>
  </si>
  <si>
    <t>https://etherscan.io/token/0xb3203db25a01fa7950a860b42b899ad7da52ddd6?a={ADDRESS}</t>
  </si>
  <si>
    <t>ZBUX</t>
  </si>
  <si>
    <t>https://etherscan.io/token/0x7090a6e22c838469c9e67851d6489ba9c933a43f?a={ADDRESS}</t>
  </si>
  <si>
    <t>SBT</t>
  </si>
  <si>
    <t>https://etherscan.io/token/0x503f9794d6a6bb0df8fbb19a2b3e2aeab35339ad?a={ADDRESS}</t>
  </si>
  <si>
    <t>HOTC</t>
  </si>
  <si>
    <t>https://etherscan.io/token/0x4d09c5e758ca68be27240f29fb681e5a5341ca98?a={ADDRESS}</t>
  </si>
  <si>
    <t>NYTR</t>
  </si>
  <si>
    <t>https://etherscan.io/token/0x2d874077a83618aab75624cc1a4974510a0eb1ae?a={ADDRESS}</t>
  </si>
  <si>
    <t>GEGO</t>
  </si>
  <si>
    <t>https://etherscan.io/token/0x27b4bc90fbe56f02ef50f2e2f79d7813aa8941a7?a={ADDRESS}</t>
  </si>
  <si>
    <t>https://etherscan.io/token/0xb8baa0e4287890a5f79863ab62b7f175cecbd433?a={ADDRESS}</t>
  </si>
  <si>
    <t>RAE</t>
  </si>
  <si>
    <t>https://etherscan.io/token/0xe5a3229ccb22b6484594973a03a3851dcd948756?a={ADDRESS}</t>
  </si>
  <si>
    <t>https://etherscan.io/token/0x2c974b2d0ba1716e644c1fc59982a89ddd2ff724?a={ADDRESS}</t>
  </si>
  <si>
    <t>BQTX</t>
  </si>
  <si>
    <t>https://etherscan.io/token/0x9d8be94d0612170ce533ac4d7b43cc3cd91e5a1a?a={ADDRESS}</t>
  </si>
  <si>
    <t>JOT</t>
  </si>
  <si>
    <t>https://etherscan.io/token/0xdb455c71c1bc2de4e80ca451184041ef32054001?a={ADDRESS}</t>
  </si>
  <si>
    <t>PPP</t>
  </si>
  <si>
    <t>https://etherscan.io/token/0xc42209accc14029c1012fb5680d95fbd6036e2a0?a={ADDRESS}</t>
  </si>
  <si>
    <t>https://etherscan.io/token/0xe75ad3aab14e4b0df8c5da4286608dabb21bd864?a={ADDRESS}</t>
  </si>
  <si>
    <t>BZH</t>
  </si>
  <si>
    <t>https://etherscan.io/token/0x3685ee91777e3ed4ba4122c429c504df833c3b26?a={ADDRESS}</t>
  </si>
  <si>
    <t>Main</t>
  </si>
  <si>
    <t>https://etherscan.io/token/0x13f6534d1847be181e6b530b307329d10467f68e?a={ADDRESS}</t>
  </si>
  <si>
    <t>AAA</t>
  </si>
  <si>
    <t>https://etherscan.io/token/0x6aba1623ea906d1164cbb007e764ebde2514a2ba?a={ADDRESS}</t>
  </si>
  <si>
    <t>ARAW</t>
  </si>
  <si>
    <t>https://etherscan.io/token/0x30680ac0a8a993088223925265fd7a76beb87e7f?a={ADDRESS}</t>
  </si>
  <si>
    <t>Gene</t>
  </si>
  <si>
    <t>https://etherscan.io/token/0x884181554dfa9e578d36379919c05c25dc4a15bb?a={ADDRESS}</t>
  </si>
  <si>
    <t>https://etherscan.io/token/0xc690f7c7fcffa6a82b79fab7508c466fefdfc8c5?a={ADDRESS}</t>
  </si>
  <si>
    <t>ETW</t>
  </si>
  <si>
    <t>https://etherscan.io/token/0x28424a18e22fcbbdc681fdee116ba451582f14fe?a={ADDRESS}</t>
  </si>
  <si>
    <t>IOEC</t>
  </si>
  <si>
    <t>https://etherscan.io/token/0x507096e1c7f6b8632de56a12c74c343fca3651e4?a={ADDRESS}</t>
  </si>
  <si>
    <t>https://etherscan.io/token/0xfa3118b34522580c35ae27f6cf52da1dbb756288?a={ADDRESS}</t>
  </si>
  <si>
    <t>SKE</t>
  </si>
  <si>
    <t>https://etherscan.io/token/0x13db74b3cf512f65c4b91683940b4f3955e05085?a={ADDRESS}</t>
  </si>
  <si>
    <t>EDO</t>
  </si>
  <si>
    <t>https://etherscan.io/token/0xced4e93198734ddaff8492d525bd258d49eb388e?a={ADDRESS}</t>
  </si>
  <si>
    <t>SPD</t>
  </si>
  <si>
    <t>https://etherscan.io/token/0x1dea979ae76f26071870f824088da78979eb91c8?a={ADDRESS}</t>
  </si>
  <si>
    <t>FOTA</t>
  </si>
  <si>
    <t>https://etherscan.io/token/0x4270bb238f6dd8b1c3ca01f96ca65b2647c06d3c?a={ADDRESS}</t>
  </si>
  <si>
    <t>yUSDT</t>
  </si>
  <si>
    <t>https://etherscan.io/token/0x83f798e925bcd4017eb265844fddabb448f1707d?a={ADDRESS}</t>
  </si>
  <si>
    <t>BTY</t>
  </si>
  <si>
    <t>https://etherscan.io/token/0x8f2798d8a77f5d51bd9cccc17a6f0bb537da2506?a={ADDRESS}</t>
  </si>
  <si>
    <t>BTK</t>
  </si>
  <si>
    <t>https://etherscan.io/token/0xdb8646f5b487b5dd979fac618350e85018f557d4?a={ADDRESS}</t>
  </si>
  <si>
    <t>MIMI</t>
  </si>
  <si>
    <t>https://etherscan.io/token/0xb9280b318a84df5891610f27625b0741951b94b4?a={ADDRESS}</t>
  </si>
  <si>
    <t>MUSK</t>
  </si>
  <si>
    <t>https://etherscan.io/token/0x5003b168b457b663c3c18ffcf5b6a24bee8f59c7?a={ADDRESS}</t>
  </si>
  <si>
    <t>ARN</t>
  </si>
  <si>
    <t>https://etherscan.io/token/0xba5f11b16b155792cf3b2e6880e8706859a8aeb6?a={ADDRESS}</t>
  </si>
  <si>
    <t>https://etherscan.io/token/0xd0352a019e9ab9d757776f532377aaebd36fd541?a={ADDRESS}</t>
  </si>
  <si>
    <t>https://etherscan.io/token/0x7051620d11042c4335069aaa4f10cd3b4290c681?a={ADDRESS}</t>
  </si>
  <si>
    <t>NOKA</t>
  </si>
  <si>
    <t>https://etherscan.io/token/0x64704e92440ee2f94d2cc2f4b8b662a292cb7b3b?a={ADDRESS}</t>
  </si>
  <si>
    <t>https://etherscan.io/token/0x10c1a125830bcfa33b7cd42a64789e135fa5c838?a={ADDRESS}</t>
  </si>
  <si>
    <t>WHACKD</t>
  </si>
  <si>
    <t>https://etherscan.io/token/0xcf8335727b776d190f9d15a54e6b9b9348439eee?a={ADDRESS}</t>
  </si>
  <si>
    <t>LEEK</t>
  </si>
  <si>
    <t>https://etherscan.io/token/0x42c41dabf7962be4f510d54aa9eb0d2240634842?a={ADDRESS}</t>
  </si>
  <si>
    <t>https://etherscan.io/token/0x04fa0d235c4abf4bcf4787af4cf447de572ef828?a={ADDRESS}</t>
  </si>
  <si>
    <t>https://etherscan.io/token/0xeb4c2781e4eba804ce9a9803c67d0893436bb27d?a={ADDRESS}</t>
  </si>
  <si>
    <t>HCT</t>
  </si>
  <si>
    <t>https://etherscan.io/token/0x68c86ea06b8c6f2618cf680528107ef695e8dbd6?a={ADDRESS}</t>
  </si>
  <si>
    <t>https://etherscan.io/token/0x1410434b0346f5be678d0fb554e5c7ab620f8f4a?a={ADDRESS}</t>
  </si>
  <si>
    <t>ETHBOT</t>
  </si>
  <si>
    <t>https://etherscan.io/token/0xd2f81cd7a20d60c0d558496c7169a20968389b40?a={ADDRESS}</t>
  </si>
  <si>
    <t>YAMv2</t>
  </si>
  <si>
    <t>https://etherscan.io/token/0xaba8cac6866b83ae4eec97dd07ed254282f6ad8a?a={ADDRESS}</t>
  </si>
  <si>
    <t>iFish</t>
  </si>
  <si>
    <t>https://etherscan.io/token/0x98b4ca8bd52e4ed1f28d3f30d9f567d1166c9483?a={ADDRESS}</t>
  </si>
  <si>
    <t>REBL</t>
  </si>
  <si>
    <t>https://etherscan.io/token/0x5f53f7a8075614b699baad0bc2c899f4bad8fbbf?a={ADDRESS}</t>
  </si>
  <si>
    <t>LID</t>
  </si>
  <si>
    <t>https://etherscan.io/token/0x0417912b3a7af768051765040a55bb0925d4ddcf?a={ADDRESS}</t>
  </si>
  <si>
    <t>GES</t>
  </si>
  <si>
    <t>https://etherscan.io/token/0x84d4816ffb1ae1728b378078a955209a29c08112?a={ADDRESS}</t>
  </si>
  <si>
    <t>FAIL</t>
  </si>
  <si>
    <t>https://etherscan.io/token/0x931a7ca74e35f35a46881a4f968d5fbd095a0279?a={ADDRESS}</t>
  </si>
  <si>
    <t>IDH</t>
  </si>
  <si>
    <t>https://etherscan.io/token/0x5136c98a80811c3f46bdda8b5c4555cfd9f812f0?a={ADDRESS}</t>
  </si>
  <si>
    <t>TKT</t>
  </si>
  <si>
    <t>https://etherscan.io/token/0x13e9ec660d872f55405d70e5c52d872136f0970c?a={ADDRESS}</t>
  </si>
  <si>
    <t>HUNG</t>
  </si>
  <si>
    <t>https://etherscan.io/token/0xf78fbcf6babc3df94b3c2d2f6dc213f695d9ef1f?a={ADDRESS}</t>
  </si>
  <si>
    <t>VT</t>
  </si>
  <si>
    <t>https://etherscan.io/token/0x38405fa410c6eba342f9eb5ac66b2aaf6498c8e9?a={ADDRESS}</t>
  </si>
  <si>
    <t>ZZZ</t>
  </si>
  <si>
    <t>https://etherscan.io/token/0xc75f15ada581219c95485c578e124df3985e4ce0?a={ADDRESS}</t>
  </si>
  <si>
    <t>XEN</t>
  </si>
  <si>
    <t>https://etherscan.io/token/0x7a6542e629630a6a2c89ccce098386dcec39f6cf?a={ADDRESS}</t>
  </si>
  <si>
    <t>https://etherscan.io/token/0x9041fe5b3fdea0f5e4afdc17e75180738d877a01?a={ADDRESS}</t>
  </si>
  <si>
    <t>KTD</t>
  </si>
  <si>
    <t>https://etherscan.io/token/0xd4e26b4e8e9881e8905315aba189b694f2307757?a={ADDRESS}</t>
  </si>
  <si>
    <t>ZPR</t>
  </si>
  <si>
    <t>https://etherscan.io/token/0xb5b8f5616fe42d5ceca3e87f3fddbdd8f496d760?a={ADDRESS}</t>
  </si>
  <si>
    <t>ETA</t>
  </si>
  <si>
    <t>https://etherscan.io/token/0x1b7ac38cb8fcdb3273e0dc8c9bb115a03247de62?a={ADDRESS}</t>
  </si>
  <si>
    <t>OAS</t>
  </si>
  <si>
    <t>https://etherscan.io/token/0x89885fc1f76c3f4cc719640e33c315227da7003a?a={ADDRESS}</t>
  </si>
  <si>
    <t>https://etherscan.io/token/0x7d2624470429a4fa48f09206238749fbbb45eaa8?a={ADDRESS}</t>
  </si>
  <si>
    <t>MFTU</t>
  </si>
  <si>
    <t>https://etherscan.io/token/0x05d412ce18f24040bb3fa45cf2c69e506586d8e8?a={ADDRESS}</t>
  </si>
  <si>
    <t>PAL</t>
  </si>
  <si>
    <t>https://etherscan.io/token/0xfedae5642668f8636a11987ff386bfd215f942ee?a={ADDRESS}</t>
  </si>
  <si>
    <t>https://etherscan.io/token/0xea11755ae41d889ceec39a63e6ff75a02bc1c00d?a={ADDRESS}</t>
  </si>
  <si>
    <t>LOOT143</t>
  </si>
  <si>
    <t>https://etherscan.io/token/0x5a2c659fd2cbaa77c3fa30c062ca7cf7f9d60460?a={ADDRESS}</t>
  </si>
  <si>
    <t>GN</t>
  </si>
  <si>
    <t>https://etherscan.io/token/0x364b810acbad792b8eeac401c7d4e5e001b92b67?a={ADDRESS}</t>
  </si>
  <si>
    <t>HMIO</t>
  </si>
  <si>
    <t>https://etherscan.io/token/0x155697df0d39e18f719fa58e25a53a65ccb4864e?a={ADDRESS}</t>
  </si>
  <si>
    <t>https://etherscan.io/token/0x986ee2b944c42d017f52af21c4c69b84dbea35d8?a={ADDRESS}</t>
  </si>
  <si>
    <t>FDZ</t>
  </si>
  <si>
    <t>https://etherscan.io/token/0x23352036e911a22cfc692b5e2e196692658aded9?a={ADDRESS}</t>
  </si>
  <si>
    <t>ZSC</t>
  </si>
  <si>
    <t>https://etherscan.io/token/0x7a41e0517a5eca4fdbc7fbeba4d4c47b9ff6dc63?a={ADDRESS}</t>
  </si>
  <si>
    <t>BTE</t>
  </si>
  <si>
    <t>https://etherscan.io/token/0xfd62247943f94c3910a4922af2c62c2d3fac2a8f?a={ADDRESS}</t>
  </si>
  <si>
    <t>CLEAR</t>
  </si>
  <si>
    <t>https://etherscan.io/token/0x410af23334e26aa13c1f3e630bae006bdd313264?a={ADDRESS}</t>
  </si>
  <si>
    <t>AXPR</t>
  </si>
  <si>
    <t>https://etherscan.io/token/0xc39e626a04c5971d770e319760d7926502975e47?a={ADDRESS}</t>
  </si>
  <si>
    <t>UZ</t>
  </si>
  <si>
    <t>https://etherscan.io/token/0xdc97c8a2aeb281af14a755d8f6b0c6bd7debbdf7?a={ADDRESS}</t>
  </si>
  <si>
    <t>https://etherscan.io/token/0x8a9c67fee641579deba04928c4bc45f66e26343a?a={ADDRESS}</t>
  </si>
  <si>
    <t>https://etherscan.io/token/0xfca59cd816ab1ead66534d82bc21e7515ce441cf?a={ADDRESS}</t>
  </si>
  <si>
    <t>INF</t>
  </si>
  <si>
    <t>https://etherscan.io/token/0x00e150d741eda1d49d341189cae4c08a73a49c95?a={ADDRESS}</t>
  </si>
  <si>
    <t>DANDY</t>
  </si>
  <si>
    <t>https://etherscan.io/token/0x9dfc4b433d359024eb3e810d77d60fbe8b0d9b82?a={ADDRESS}</t>
  </si>
  <si>
    <t>aDAI</t>
  </si>
  <si>
    <t>https://etherscan.io/token/0xfc1e690f61efd961294b3e1ce3313fbd8aa4f85d?a={ADDRESS}</t>
  </si>
  <si>
    <t>TGC</t>
  </si>
  <si>
    <t>https://etherscan.io/token/0x8c48060e5788518cd8e7097a432f5150b92d9809?a={ADDRESS}</t>
  </si>
  <si>
    <t>BUT</t>
  </si>
  <si>
    <t>https://etherscan.io/token/0xb2e260f12406c401874ecc960893c0f74cd6afcd?a={ADDRESS}</t>
  </si>
  <si>
    <t>VLT</t>
  </si>
  <si>
    <t>https://etherscan.io/token/0x05f02507c7134dbae420ab8c0ef56e999b59da03?a={ADDRESS}</t>
  </si>
  <si>
    <t>Soar</t>
  </si>
  <si>
    <t>https://etherscan.io/token/0xd65960facb8e4a2dfcb2c2212cb2e44a02e2a57e?a={ADDRESS}</t>
  </si>
  <si>
    <t>IND</t>
  </si>
  <si>
    <t>https://etherscan.io/token/0xf8e386eda857484f5a12e4b5daa9984e06e73705?a={ADDRESS}</t>
  </si>
  <si>
    <t>BHTX</t>
  </si>
  <si>
    <t>https://etherscan.io/token/0xb0ca787f8cf38f077e8201b05378da230a8b462f?a={ADDRESS}</t>
  </si>
  <si>
    <t>SmartUp</t>
  </si>
  <si>
    <t>https://etherscan.io/token/0x78f5bbc74fb9137a75d85f3c9c3c599be49f0a56?a={ADDRESS}</t>
  </si>
  <si>
    <t>https://etherscan.io/token/0x6ec8a24cabdc339a06a172f8223ea557055adaa5?a={ADDRESS}</t>
  </si>
  <si>
    <t>https://etherscan.io/token/0xcbf2af75f33a36afa29870274c8e6893a8d0d806?a={ADDRESS}</t>
  </si>
  <si>
    <t>DSCoin</t>
  </si>
  <si>
    <t>https://etherscan.io/token/0xee395235ac363725c6b895d8994706cb7050482f?a={ADDRESS}</t>
  </si>
  <si>
    <t>LUVI</t>
  </si>
  <si>
    <t>https://etherscan.io/token/0xeefdfa0f6a921044e7901d18e6794c0a7baff4d7?a={ADDRESS}</t>
  </si>
  <si>
    <t>YOO</t>
  </si>
  <si>
    <t>https://etherscan.io/token/0x1d4105534da120da243281cfc3f26aaf038e2d6f?a={ADDRESS}</t>
  </si>
  <si>
    <t>aLINK</t>
  </si>
  <si>
    <t>https://etherscan.io/token/0xa64bd6c70cb9051f6a9ba1f163fdc07e0dfb5f84?a={ADDRESS}</t>
  </si>
  <si>
    <t>https://etherscan.io/token/0x48845c3da5bb1a4060fa2cea0ad5a3ef3af9a874?a={ADDRESS}</t>
  </si>
  <si>
    <t>SCL</t>
  </si>
  <si>
    <t>https://etherscan.io/token/0xd7631787b4dcc87b1254cfd1e5ce48e96823dee8?a={ADDRESS}</t>
  </si>
  <si>
    <t>YFFI</t>
  </si>
  <si>
    <t>https://etherscan.io/token/0xcee1d3c3a02267e37e6b373060f79d5d7b9e1669?a={ADDRESS}</t>
  </si>
  <si>
    <t>https://etherscan.io/token/0x103c3a209da59d3e7c4a89307e66521e081cfdf0?a={ADDRESS}</t>
  </si>
  <si>
    <t>MYX</t>
  </si>
  <si>
    <t>https://etherscan.io/token/0x2129ff6000b95a973236020bcd2b2006b0d8e019?a={ADDRESS}</t>
  </si>
  <si>
    <t>EPK</t>
  </si>
  <si>
    <t>https://etherscan.io/token/0x56c438ee032224d93a5e9f182cbf4608cdfc928e?a={ADDRESS}</t>
  </si>
  <si>
    <t>DAEC</t>
  </si>
  <si>
    <t>https://etherscan.io/token/0x05ff5af70bd26c4cb93b4bb1028d38f1f251057b?a={ADDRESS}</t>
  </si>
  <si>
    <t>MINI</t>
  </si>
  <si>
    <t>https://etherscan.io/token/0x4d953cf077c0c95ba090226e59a18fcf97db44ec?a={ADDRESS}</t>
  </si>
  <si>
    <t>COSM</t>
  </si>
  <si>
    <t>https://etherscan.io/token/0xc4bcd64cb216d49fd3c643a32762f34626b45a1a?a={ADDRESS}</t>
  </si>
  <si>
    <t>findtherabbit.me</t>
  </si>
  <si>
    <t>https://etherscan.io/token/0x2ff2b86c156583b1135c584fd940a1996fa4230b?a={ADDRESS}</t>
  </si>
  <si>
    <t>ALX</t>
  </si>
  <si>
    <t>https://etherscan.io/token/0x49b127bc33ce7e1586ec28cec6a65b112596c822?a={ADDRESS}</t>
  </si>
  <si>
    <t>https://etherscan.io/token/0xae31b85bfe62747d0836b82608b4830361a3d37a?a={ADDRESS}</t>
  </si>
  <si>
    <t>https://etherscan.io/token/0x543ff227f64aa17ea132bf9886cab5db55dcaddf?a={ADDRESS}</t>
  </si>
  <si>
    <t>ETHPLO</t>
  </si>
  <si>
    <t>https://etherscan.io/token/0xe0c6ce3e73029f201e5c0bedb97f67572a93711c?a={ADDRESS}</t>
  </si>
  <si>
    <t>https://etherscan.io/token/0x4cc19356f2d37338b9802aa8e8fc58b0373296e7?a={ADDRESS}</t>
  </si>
  <si>
    <t>AREC</t>
  </si>
  <si>
    <t>https://etherscan.io/token/0x563d2e0791d9c453a644c193d5a4150d69870825?a={ADDRESS}</t>
  </si>
  <si>
    <t>INSUR</t>
  </si>
  <si>
    <t>https://etherscan.io/token/0x6ea6531b603f270d23d9edd2d8279135dc5d6773?a={ADDRESS}</t>
  </si>
  <si>
    <t>https://etherscan.io/token/0xa478c2975ab1ea89e8196811f51a7b7ade33eb11?a={ADDRESS}</t>
  </si>
  <si>
    <t>HAI</t>
  </si>
  <si>
    <t>https://etherscan.io/token/0x136723300aef2aab4b7cf52c3eaac6f997e12a68?a={ADDRESS}</t>
  </si>
  <si>
    <t>Trister</t>
  </si>
  <si>
    <t>https://etherscan.io/token/0x9d5155fbffd5bbb7555f13819a5b435b7befdcbe?a={ADDRESS}</t>
  </si>
  <si>
    <t>https://etherscan.io/token/0x0e8d6b471e332f140e7d9dbb99e5e3822f728da6?a={ADDRESS}</t>
  </si>
  <si>
    <t>DATx</t>
  </si>
  <si>
    <t>https://etherscan.io/token/0xabbbb6447b68ffd6141da77c18c7b5876ed6c5ab?a={ADDRESS}</t>
  </si>
  <si>
    <t>DTMT</t>
  </si>
  <si>
    <t>https://etherscan.io/token/0x7a94edacea312198fba1142b3ef26bdd4f910d4c?a={ADDRESS}</t>
  </si>
  <si>
    <t>Shell</t>
  </si>
  <si>
    <t>https://etherscan.io/token/0x2c33f5fde437ad4c1de85d5d5cb864921ab583af?a={ADDRESS}</t>
  </si>
  <si>
    <t>https://etherscan.io/token/0x1b793e49237758dbd8b752afc9eb4b329d5da016?a={ADDRESS}</t>
  </si>
  <si>
    <t>CSAC</t>
  </si>
  <si>
    <t>https://etherscan.io/token/0x93c564d4cc593867daae181eb3b494a2362b1ec5?a={ADDRESS}</t>
  </si>
  <si>
    <t>https://etherscan.io/token/0x5e2effd98b24a7fd12156c6ecf2f77cf4588b572?a={ADDRESS}</t>
  </si>
  <si>
    <t>NAM</t>
  </si>
  <si>
    <t>https://etherscan.io/token/0x05984006707585f66465e8a6505341f46b64fa7a?a={ADDRESS}</t>
  </si>
  <si>
    <t>DCCB</t>
  </si>
  <si>
    <t>https://etherscan.io/token/0xdd8a513d11bd563e009f8e561c488ba7969470e1?a={ADDRESS}</t>
  </si>
  <si>
    <t>https://etherscan.io/token/0xaec2e87e0a235266d9c5adc9deb4b2e29b54d009?a={ADDRESS}</t>
  </si>
  <si>
    <t>PUN</t>
  </si>
  <si>
    <t>https://etherscan.io/token/0x32eb7fa944ad61b0cf093499af12f35a479315a2?a={ADDRESS}</t>
  </si>
  <si>
    <t>https://etherscan.io/token/0x75231f58b43240c9718dd58b4967c5114342a86c?a={ADDRESS}</t>
  </si>
  <si>
    <t>https://etherscan.io/token/0x0707681f344deb24184037fc0228856f2137b02e?a={ADDRESS}</t>
  </si>
  <si>
    <t>SEOS</t>
  </si>
  <si>
    <t>https://etherscan.io/token/0xc35e16a4fb05f12e3cb0253c807ee76c2833be65?a={ADDRESS}</t>
  </si>
  <si>
    <t>IXT</t>
  </si>
  <si>
    <t>https://etherscan.io/token/0xfca47962d45adfdfd1ab2d972315db4ce7ccf094?a={ADDRESS}</t>
  </si>
  <si>
    <t>CRAD</t>
  </si>
  <si>
    <t>https://etherscan.io/token/0x608f006b6813f97097372d0d31fb0f11d1ca3e4e?a={ADDRESS}</t>
  </si>
  <si>
    <t>https://etherscan.io/token/0x0bb217e40f8a5cb79adf04e1aab60e5abd0dfc1e?a={ADDRESS}</t>
  </si>
  <si>
    <t>SDZ</t>
  </si>
  <si>
    <t>https://etherscan.io/token/0x01995786f1435743c42b7f2276c496a610b58612?a={ADDRESS}</t>
  </si>
  <si>
    <t>TP</t>
  </si>
  <si>
    <t>https://etherscan.io/token/0x2c15559489ce4034c95ef2f4923879071ec0a309?a={ADDRESS}</t>
  </si>
  <si>
    <t>https://etherscan.io/token/0xefcec6d87e3ce625c90865a49f2b7482963d73fe?a={ADDRESS}</t>
  </si>
  <si>
    <t>https://etherscan.io/token/0x6f87d756daf0503d08eb8993686c7fc01dc44fb1?a={ADDRESS}</t>
  </si>
  <si>
    <t>https://etherscan.io/token/0x4824a7b64e3966b0133f4f4ffb1b9d6beb75fff7?a={ADDRESS}</t>
  </si>
  <si>
    <t>SKO</t>
  </si>
  <si>
    <t>https://etherscan.io/token/0x741d63278490a33f705519cfd5c56fe470726ee8?a={ADDRESS}</t>
  </si>
  <si>
    <t>https://etherscan.io/token/0xfc858154c0b2c4a3323046fb505811f110ebda57?a={ADDRESS}</t>
  </si>
  <si>
    <t>MOS</t>
  </si>
  <si>
    <t>https://etherscan.io/token/0x420a43153da24b9e2aedcec2b8158a8653a3317e?a={ADDRESS}</t>
  </si>
  <si>
    <t>https://etherscan.io/token/0xaf4dce16da2877f8c9e00544c93b62ac40631f16?a={ADDRESS}</t>
  </si>
  <si>
    <t>https://etherscan.io/token/0x5cf04716ba20127f1e2297addcf4b5035000c9eb?a={ADDRESS}</t>
  </si>
  <si>
    <t>https://etherscan.io/token/0xbd168cbf9d3a375b38dc51a202b5e8a4e52069ed?a={ADDRESS}</t>
  </si>
  <si>
    <t>TKC</t>
  </si>
  <si>
    <t>https://etherscan.io/token/0x0651842ee1f973367138cd512709d81bf8a62217?a={ADDRESS}</t>
  </si>
  <si>
    <t>https://etherscan.io/token/0x51db5ad35c671a87207d88fc11d593ac0c8415bd?a={ADDRESS}</t>
  </si>
  <si>
    <t>https://etherscan.io/token/0x1a7a8bd9106f2b8d977e08582dc7d24c723ab0db?a={ADDRESS}</t>
  </si>
  <si>
    <t>ZENAD</t>
  </si>
  <si>
    <t>https://etherscan.io/token/0x798f509bade66b9f20980abb0dcc024ca7afc530?a={ADDRESS}</t>
  </si>
  <si>
    <t>AMPX</t>
  </si>
  <si>
    <t>https://etherscan.io/token/0x735af341f2d9ce3663616cd84ff522dbf62fbc1f?a={ADDRESS}</t>
  </si>
  <si>
    <t>XNK</t>
  </si>
  <si>
    <t>https://etherscan.io/token/0xbc86727e770de68b1060c91f6bb6945c73e10388?a={ADDRESS}</t>
  </si>
  <si>
    <t>LUN</t>
  </si>
  <si>
    <t>https://etherscan.io/token/0xfa05a73ffe78ef8f1a739473e462c54bae6567d9?a={ADDRESS}</t>
  </si>
  <si>
    <t>WEU</t>
  </si>
  <si>
    <t>https://etherscan.io/token/0x18de1a0a1c0a8bc315460886961ab80cb6aaeca4?a={ADDRESS}</t>
  </si>
  <si>
    <t>SAT</t>
  </si>
  <si>
    <t>https://etherscan.io/token/0xc56b13ebbcffa67cfb7979b900b736b3fb480d78?a={ADDRESS}</t>
  </si>
  <si>
    <t>IPChain</t>
  </si>
  <si>
    <t>https://etherscan.io/token/0xe12871cf4c9a64e87959c1cf7c18dca1cc2d07c6?a={ADDRESS}</t>
  </si>
  <si>
    <t>EOCS</t>
  </si>
  <si>
    <t>https://etherscan.io/token/0xf8dbfd7098c0fe93daf06006d040f45a6e4390cf?a={ADDRESS}</t>
  </si>
  <si>
    <t>EVA</t>
  </si>
  <si>
    <t>https://etherscan.io/token/0x4549c04465e1a89c16d5037c962077857e3923c4?a={ADDRESS}</t>
  </si>
  <si>
    <t>MCUX</t>
  </si>
  <si>
    <t>https://etherscan.io/token/0x34e71fda469b91e7ef57738cb06cb7c120621f25?a={ADDRESS}</t>
  </si>
  <si>
    <t>GAMC</t>
  </si>
  <si>
    <t>https://etherscan.io/token/0x496a8a1c9b3aa406a51046e64149b230ccd903a5?a={ADDRESS}</t>
  </si>
  <si>
    <t>BasilToken</t>
  </si>
  <si>
    <t>https://etherscan.io/token/0x800e09b8e24d37ac184b8b2a81a1637fc317896e?a={ADDRESS}</t>
  </si>
  <si>
    <t>$F</t>
  </si>
  <si>
    <t>https://etherscan.io/token/0xed314bf44013612e8c00abd3cb6eade61cc8c72e?a={ADDRESS}</t>
  </si>
  <si>
    <t>YANU</t>
  </si>
  <si>
    <t>https://etherscan.io/token/0x8080b66e7505db9bd1d7bb44a7b9518754c8d26b?a={ADDRESS}</t>
  </si>
  <si>
    <t>HMQ</t>
  </si>
  <si>
    <t>https://etherscan.io/token/0xcbcc0f036ed4788f63fc0fee32873d6a7487b908?a={ADDRESS}</t>
  </si>
  <si>
    <t>Fzcoin</t>
  </si>
  <si>
    <t>https://etherscan.io/token/0xe5aee163513119f4f750376c718766b40fa37a5f?a={ADDRESS}</t>
  </si>
  <si>
    <t>BNSD</t>
  </si>
  <si>
    <t>https://etherscan.io/token/0x668dbf100635f593a3847c0bdaf21f0a09380188?a={ADDRESS}</t>
  </si>
  <si>
    <t>MGO</t>
  </si>
  <si>
    <t>https://etherscan.io/token/0x40395044ac3c0c57051906da938b54bd6557f212?a={ADDRESS}</t>
  </si>
  <si>
    <t>https://etherscan.io/token/0xb9ef770b6a5e12e45983c5d80545258aa38f3b78?a={ADDRESS}</t>
  </si>
  <si>
    <t>EDT</t>
  </si>
  <si>
    <t>https://etherscan.io/token/0x50282cc400df9e89785d12a9413044ec627ba243?a={ADDRESS}</t>
  </si>
  <si>
    <t>EBYTE</t>
  </si>
  <si>
    <t>https://etherscan.io/token/0xa65ee5fd259d94294c4ef030d1a62eeb465b9438?a={ADDRESS}</t>
  </si>
  <si>
    <t>SCT</t>
  </si>
  <si>
    <t>https://etherscan.io/token/0x63b992e6246d88f07fc35a056d2c365e6d441a3d?a={ADDRESS}</t>
  </si>
  <si>
    <t>PST</t>
  </si>
  <si>
    <t>https://etherscan.io/token/0x5d4abc77b8405ad177d8ac6682d584ecbfd46cec?a={ADDRESS}</t>
  </si>
  <si>
    <t>KNDC</t>
  </si>
  <si>
    <t>https://etherscan.io/token/0x8e5610ab5e39d26828167640ea29823fe1dd5843?a={ADDRESS}</t>
  </si>
  <si>
    <t>OPENC</t>
  </si>
  <si>
    <t>https://etherscan.io/token/0x9d86b1b2554ec410eccffbf111a6994910111340?a={ADDRESS}</t>
  </si>
  <si>
    <t>CBR</t>
  </si>
  <si>
    <t>https://etherscan.io/token/0x0445ae32d33066a29e4573bf15d4a2a9690ab754?a={ADDRESS}</t>
  </si>
  <si>
    <t>https://etherscan.io/token/0x1f0f468ee03a6d99cd8a09dd071494a83dc1c0e5?a={ADDRESS}</t>
  </si>
  <si>
    <t>LEVT</t>
  </si>
  <si>
    <t>https://etherscan.io/token/0xa1d38ef843553322a338cdd7d6134565ffba97ab?a={ADDRESS}</t>
  </si>
  <si>
    <t>EO</t>
  </si>
  <si>
    <t>https://etherscan.io/token/0xd366908c2f249537f905bdae5a77272a9fbda127?a={ADDRESS}</t>
  </si>
  <si>
    <t>BPTN</t>
  </si>
  <si>
    <t>https://etherscan.io/token/0x6c22b815904165f3599f0a4a092d458966bd8024?a={ADDRESS}</t>
  </si>
  <si>
    <t>https://etherscan.io/token/0xec67005c4e498ec7f55e092bd1d35cbc47c91892?a={ADDRESS}</t>
  </si>
  <si>
    <t>PRL</t>
  </si>
  <si>
    <t>https://etherscan.io/token/0x1844b21593262668b7248d0f57a220caaba46ab9?a={ADDRESS}</t>
  </si>
  <si>
    <t>ESA</t>
  </si>
  <si>
    <t>https://etherscan.io/token/0xa4ba60fee8fc18a214140da7a085fff7d2628d2f?a={ADDRESS}</t>
  </si>
  <si>
    <t>ZCO</t>
  </si>
  <si>
    <t>https://etherscan.io/token/0x2008e3057bd734e10ad13c9eae45ff132abc1722?a={ADDRESS}</t>
  </si>
  <si>
    <t>https://etherscan.io/token/0x446c9033e7516d820cc9a2ce2d0b7328b579406f?a={ADDRESS}</t>
  </si>
  <si>
    <t>VLC</t>
  </si>
  <si>
    <t>https://etherscan.io/token/0x8f7b0b40e27e357540f90f187d90ce06366ac5a5?a={ADDRESS}</t>
  </si>
  <si>
    <t>CETH</t>
  </si>
  <si>
    <t>https://etherscan.io/token/0x26c7bdd051318b48092390eabd1b69fce5080b25?a={ADDRESS}</t>
  </si>
  <si>
    <t>PCC</t>
  </si>
  <si>
    <t>https://etherscan.io/token/0xed6b0dc3aa8de5908ab857a70cb2ff657d9b6c5d?a={ADDRESS}</t>
  </si>
  <si>
    <t>UST</t>
  </si>
  <si>
    <t>https://etherscan.io/token/0xfa55951f84bfbe2e6f95aa74b58cc7047f9f0644?a={ADDRESS}</t>
  </si>
  <si>
    <t>https://etherscan.io/token/0x55de98f2141a44f804df399468cf7133b7e3e8e5?a={ADDRESS}</t>
  </si>
  <si>
    <t>MAYA</t>
  </si>
  <si>
    <t>https://etherscan.io/token/0x581bd3322a90866e5da8060b9d64d7904394ad42?a={ADDRESS}</t>
  </si>
  <si>
    <t>RADR</t>
  </si>
  <si>
    <t>https://etherscan.io/token/0xb0f30284f3ba1a9b836eca9272db4194ece444d4?a={ADDRESS}</t>
  </si>
  <si>
    <t>ETIT</t>
  </si>
  <si>
    <t>https://etherscan.io/token/0x8fe19c447821b4cdcdd5012bca1b5469ca96d80d?a={ADDRESS}</t>
  </si>
  <si>
    <t>aETH</t>
  </si>
  <si>
    <t>https://etherscan.io/token/0x3a3a65aab0dd2a17e3f1947ba16138cd37d08c04?a={ADDRESS}</t>
  </si>
  <si>
    <t>ZLA</t>
  </si>
  <si>
    <t>https://etherscan.io/token/0xfd8971d5e8e1740ce2d0a84095fca4de729d0c16?a={ADDRESS}</t>
  </si>
  <si>
    <t>HEZ</t>
  </si>
  <si>
    <t>https://etherscan.io/token/0x04cd48c02807a5b2443c6e50e274479642c41232?a={ADDRESS}</t>
  </si>
  <si>
    <t>https://etherscan.io/token/0x1aa61c196e76805fcbe394ea00e4ffced24fc469?a={ADDRESS}</t>
  </si>
  <si>
    <t>Atp</t>
  </si>
  <si>
    <t>https://etherscan.io/token/0x66e2e867b93fbe69f84387427d08861285a9a65a?a={ADDRESS}</t>
  </si>
  <si>
    <t>PTI</t>
  </si>
  <si>
    <t>https://etherscan.io/token/0x9d9c250311b65803c895cc77f878b8092019dedc?a={ADDRESS}</t>
  </si>
  <si>
    <t>https://etherscan.io/token/0xaae81c0194d6459f320b70ca0cedf88e11a242ce?a={ADDRESS}</t>
  </si>
  <si>
    <t>https://etherscan.io/token/0x30426db00a8ab29992fab730a16d26332ce0c439?a={ADDRESS}</t>
  </si>
  <si>
    <t>OAC</t>
  </si>
  <si>
    <t>https://etherscan.io/token/0x30589d7c60490c72c2452a04f4d1a95653ba056f?a={ADDRESS}</t>
  </si>
  <si>
    <t>LFC</t>
  </si>
  <si>
    <t>https://etherscan.io/token/0x73468010efda36a42662f000fce2c2a4ef175097?a={ADDRESS}</t>
  </si>
  <si>
    <t>https://etherscan.io/token/0x2d0e95bd4795d7ace0da3c0ff7b706a5970eb9d3?a={ADDRESS}</t>
  </si>
  <si>
    <t>MESH</t>
  </si>
  <si>
    <t>https://etherscan.io/token/0xcf9fbffec9e0e5bbc62e79bf1965f5db76955661?a={ADDRESS}</t>
  </si>
  <si>
    <t>AUTU</t>
  </si>
  <si>
    <t>https://etherscan.io/token/0x829aa8e3455d0d6f18ed46121a64268ca0782465?a={ADDRESS}</t>
  </si>
  <si>
    <t>ZBC</t>
  </si>
  <si>
    <t>https://etherscan.io/token/0x9443528ec80759098287a01c0856eb2cddbd19c2?a={ADDRESS}</t>
  </si>
  <si>
    <t>https://etherscan.io/token/0x5ca381bbfb58f0092df149bd3d243b08b9a8386e?a={ADDRESS}</t>
  </si>
  <si>
    <t>UNC</t>
  </si>
  <si>
    <t>https://etherscan.io/token/0x4dcadd9adfd450c2ef997bb71888c2995e2d33a0?a={ADDRESS}</t>
  </si>
  <si>
    <t>LOOIX</t>
  </si>
  <si>
    <t>https://etherscan.io/token/0x56af6596f28d9e6f289521d31affdb95c412265e?a={ADDRESS}</t>
  </si>
  <si>
    <t>GML</t>
  </si>
  <si>
    <t>https://etherscan.io/token/0x8ba49452e12449240425de9895b1aa51f5f3b90d?a={ADDRESS}</t>
  </si>
  <si>
    <t>https://etherscan.io/token/0xc5faadd1206ca91d9f8dd015b3498affad9a58bc?a={ADDRESS}</t>
  </si>
  <si>
    <t>elcoin</t>
  </si>
  <si>
    <t>https://etherscan.io/token/0x225bc3affc1da39bd3cb2100c74a41c62310d1e1?a={ADDRESS}</t>
  </si>
  <si>
    <t>EUP</t>
  </si>
  <si>
    <t>https://etherscan.io/token/0xe532a2a37b0707b4306b21b412d2e8c22f9824ec?a={ADDRESS}</t>
  </si>
  <si>
    <t>https://etherscan.io/token/0xf911a7ec46a2c6fa49193212fe4a2a9b95851c27?a={ADDRESS}</t>
  </si>
  <si>
    <t>NC</t>
  </si>
  <si>
    <t>https://etherscan.io/token/0x9e176ad338d72dda4b3434a2a9daa598b08fa5c5?a={ADDRESS}</t>
  </si>
  <si>
    <t>XGG</t>
  </si>
  <si>
    <t>https://etherscan.io/token/0xf6b6aa0ef0f5edc2c1c5d925477f97eaf66303e7?a={ADDRESS}</t>
  </si>
  <si>
    <t>KCB</t>
  </si>
  <si>
    <t>https://etherscan.io/token/0xe01dd5ee7dfbb48baf94b1c885faaa5bc6bbd70a?a={ADDRESS}</t>
  </si>
  <si>
    <t>BxC</t>
  </si>
  <si>
    <t>https://etherscan.io/token/0xdecf7be29f8832e9c2ddf0388c9778b8ba76af43?a={ADDRESS}</t>
  </si>
  <si>
    <t>https://etherscan.io/token/0x2ef52ed7de8c5ce03a4ef0efbe9b7450f2d7edc9?a={ADDRESS}</t>
  </si>
  <si>
    <t>EER</t>
  </si>
  <si>
    <t>https://etherscan.io/token/0x6ea53dfc58c5cbf68a799edd208cb3a905db5939?a={ADDRESS}</t>
  </si>
  <si>
    <t>NBT</t>
  </si>
  <si>
    <t>https://etherscan.io/token/0x3f9c0a5773817ffaa5a1061e1e33c1d9c8888dff?a={ADDRESS}</t>
  </si>
  <si>
    <t>WB</t>
  </si>
  <si>
    <t>https://etherscan.io/token/0xda2e0aa8f697db190c32034894cf9731f6619960?a={ADDRESS}</t>
  </si>
  <si>
    <t>LBN</t>
  </si>
  <si>
    <t>https://etherscan.io/token/0x48bd67ad140c9d10f94099c1cef7ab17d90ac335?a={ADDRESS}</t>
  </si>
  <si>
    <t>TRST</t>
  </si>
  <si>
    <t>https://etherscan.io/token/0xcb94be6f13a1182e4a4b6140cb7bf2025d28e41b?a={ADDRESS}</t>
  </si>
  <si>
    <t>3X</t>
  </si>
  <si>
    <t>https://etherscan.io/token/0x25d0ca87c1cc4947f6ccbc01ea50ea7a969bf065?a={ADDRESS}</t>
  </si>
  <si>
    <t>https://etherscan.io/token/0x7a173fbb00c036b291d4db78ef62d99577e65ea9?a={ADDRESS}</t>
  </si>
  <si>
    <t>EQL</t>
  </si>
  <si>
    <t>https://etherscan.io/token/0x47dd62d4d075dead71d0e00299fc56a2d747bebb?a={ADDRESS}</t>
  </si>
  <si>
    <t>FFF</t>
  </si>
  <si>
    <t>https://etherscan.io/token/0x15a2e71af2d923376603fdf1dfbbaa836e288ef1?a={ADDRESS}</t>
  </si>
  <si>
    <t>cV</t>
  </si>
  <si>
    <t>https://etherscan.io/token/0xda6cb58a0d0c01610a29c5a65c303e13e885887c?a={ADDRESS}</t>
  </si>
  <si>
    <t>PASS</t>
  </si>
  <si>
    <t>https://etherscan.io/token/0xee4458e052b533b1aabd493b5f8c4d85d7b263dc?a={ADDRESS}</t>
  </si>
  <si>
    <t>GFN</t>
  </si>
  <si>
    <t>https://etherscan.io/token/0x3930e4ddb4d24ef2f4cb54c1f009a3694b708428?a={ADDRESS}</t>
  </si>
  <si>
    <t>https://etherscan.io/token/0x226bb599a12c826476e3a771454697ea52e9e220?a={ADDRESS}</t>
  </si>
  <si>
    <t>PTV</t>
  </si>
  <si>
    <t>https://etherscan.io/token/0x594204d20980c84c2623ed0f4297e4396e6fbd17?a={ADDRESS}</t>
  </si>
  <si>
    <t>EDU</t>
  </si>
  <si>
    <t>https://etherscan.io/token/0xf263292e14d9d8ecd55b58dad1f1df825a874b7c?a={ADDRESS}</t>
  </si>
  <si>
    <t>SFU</t>
  </si>
  <si>
    <t>https://etherscan.io/token/0x5b135d7e2774c801a73208f258123d7623e07784?a={ADDRESS}</t>
  </si>
  <si>
    <t>HBZ</t>
  </si>
  <si>
    <t>https://etherscan.io/token/0xe34e1944e776f39b9252790a0527ebda647ae668?a={ADDRESS}</t>
  </si>
  <si>
    <t>https://etherscan.io/token/0xb056c38f6b7dc4064367403e26424cd2c60655e1?a={ADDRESS}</t>
  </si>
  <si>
    <t>https://etherscan.io/token/0x4f9254c83eb525f9fcf346490bbb3ed28a81c667?a={ADDRESS}</t>
  </si>
  <si>
    <t>BLT</t>
  </si>
  <si>
    <t>https://etherscan.io/token/0x107c4504cd79c5d2696ea0030a8dd4e92601b82e?a={ADDRESS}</t>
  </si>
  <si>
    <t>https://etherscan.io/token/0xc528c28fec0a90c083328bc45f587ee215760a0f?a={ADDRESS}</t>
  </si>
  <si>
    <t>IBIT</t>
  </si>
  <si>
    <t>https://etherscan.io/token/0xc398891b43f1b91158dca87c63a88b80d000c248?a={ADDRESS}</t>
  </si>
  <si>
    <t>UFAC</t>
  </si>
  <si>
    <t>https://etherscan.io/token/0x0ff69c20206d644331e6b6ca5262eeb8d6ccf7af?a={ADDRESS}</t>
  </si>
  <si>
    <t>CTT</t>
  </si>
  <si>
    <t>https://etherscan.io/token/0xf0ddd41ac68b71ecbad395aa6240c41c5b55c749?a={ADDRESS}</t>
  </si>
  <si>
    <t>VPP</t>
  </si>
  <si>
    <t>https://etherscan.io/token/0x4d2c05109a1309c6de0d3b7f06f397c9c41b8fae?a={ADDRESS}</t>
  </si>
  <si>
    <t>BUX</t>
  </si>
  <si>
    <t>https://etherscan.io/token/0x12d79c345cac7b050a5ff0797b5a607e254c73f5?a={ADDRESS}</t>
  </si>
  <si>
    <t>EET</t>
  </si>
  <si>
    <t>https://etherscan.io/token/0x0deecb13f4e801bdbf2721875756d44b207ca580?a={ADDRESS}</t>
  </si>
  <si>
    <t>COCC</t>
  </si>
  <si>
    <t>https://etherscan.io/token/0x7537aef853f63f114e6152956faf26488c08cc84?a={ADDRESS}</t>
  </si>
  <si>
    <t>yTUSD</t>
  </si>
  <si>
    <t>https://etherscan.io/token/0x73a052500105205d34daf004eab301916da8190f?a={ADDRESS}</t>
  </si>
  <si>
    <t>https://etherscan.io/token/0x26fb86579e371c7aedc461b2ddef0a8628c93d3b?a={ADDRESS}</t>
  </si>
  <si>
    <t>DAT</t>
  </si>
  <si>
    <t>https://etherscan.io/token/0x81c9151de0c8bafcd325a57e3db5a5df1cebf79c?a={ADDRESS}</t>
  </si>
  <si>
    <t>https://etherscan.io/token/0x8b40761142b9aa6dc8964e61d0585995425c3d94?a={ADDRESS}</t>
  </si>
  <si>
    <t>BEY</t>
  </si>
  <si>
    <t>https://etherscan.io/token/0x66e5dbc7fece1d31eb60af8cfa0563ec0d1a81bd?a={ADDRESS}</t>
  </si>
  <si>
    <t>https://etherscan.io/token/0x51e7359d008a85a021da36370d78b594079a67b1?a={ADDRESS}</t>
  </si>
  <si>
    <t>GOMO</t>
  </si>
  <si>
    <t>https://etherscan.io/token/0x28152e02be1e8af3bec836d434798aec1143d7ee?a={ADDRESS}</t>
  </si>
  <si>
    <t>https://etherscan.io/token/0xc12d099be31567add4e4e4d0d45691c3f58f5663?a={ADDRESS}</t>
  </si>
  <si>
    <t>GUP</t>
  </si>
  <si>
    <t>https://etherscan.io/token/0xf7b098298f7c69fc14610bf71d5e02c60792894c?a={ADDRESS}</t>
  </si>
  <si>
    <t>OF</t>
  </si>
  <si>
    <t>https://etherscan.io/token/0xdc30a5baf62f3ce8d7e74a272bc139fbb7a0cab4?a={ADDRESS}</t>
  </si>
  <si>
    <t>https://etherscan.io/token/0xd780ae2bf04cd96e577d3d014762f831d97129d0?a={ADDRESS}</t>
  </si>
  <si>
    <t>REMI</t>
  </si>
  <si>
    <t>https://etherscan.io/token/0x13cb85823f78cff38f0b0e90d3e975b8cb3aad64?a={ADDRESS}</t>
  </si>
  <si>
    <t>CPC</t>
  </si>
  <si>
    <t>https://etherscan.io/token/0xfae4ee59cdd86e3be9e8b90b53aa866327d7c090?a={ADDRESS}</t>
  </si>
  <si>
    <t>https://etherscan.io/token/0xb4e16d0168e52d35cacd2c6185b44281ec28c9dc?a={ADDRESS}</t>
  </si>
  <si>
    <t>TRCT</t>
  </si>
  <si>
    <t>https://etherscan.io/token/0x30cecb5461a449a90081f5a5f55db4e048397bab?a={ADDRESS}</t>
  </si>
  <si>
    <t>BKBT</t>
  </si>
  <si>
    <t>https://etherscan.io/token/0x6a27348483d59150ae76ef4c0f3622a78b0ca698?a={ADDRESS}</t>
  </si>
  <si>
    <t>ESH</t>
  </si>
  <si>
    <t>https://etherscan.io/token/0xd6a55c63865affd67e2fb9f284f87b7a9e5ff3bd?a={ADDRESS}</t>
  </si>
  <si>
    <t>bkex.com</t>
  </si>
  <si>
    <t>https://etherscan.io/token/0xba5f00a28f732f23ba946c594716496ebdc9aef5?a={ADDRESS}</t>
  </si>
  <si>
    <t>UBC</t>
  </si>
  <si>
    <t>https://etherscan.io/token/0x2d3e7d4870a51b918919e7b851fe19983e4c38d5?a={ADDRESS}</t>
  </si>
  <si>
    <t>HUR</t>
  </si>
  <si>
    <t>https://etherscan.io/token/0xcdb7ecfd3403eef3882c65b761ef9b5054890a47?a={ADDRESS}</t>
  </si>
  <si>
    <t>https://etherscan.io/token/0x35b08722aa26be119c1608029ccbc976ac5c1082?a={ADDRESS}</t>
  </si>
  <si>
    <t>MAC</t>
  </si>
  <si>
    <t>https://etherscan.io/token/0x9cfed76501ac8cf181a9d9fead5af25e2c901959?a={ADDRESS}</t>
  </si>
  <si>
    <t>SAC</t>
  </si>
  <si>
    <t>https://etherscan.io/token/0xabc1280a0187a2020cc675437aed400185f86db6?a={ADDRESS}</t>
  </si>
  <si>
    <t>GTG</t>
  </si>
  <si>
    <t>https://etherscan.io/token/0x66b279a074faa84e2a29b9a6997dc2957044c486?a={ADDRESS}</t>
  </si>
  <si>
    <t>https://etherscan.io/token/0xde7d85157d9714eadf595045cc12ca4a5f3e2adb?a={ADDRESS}</t>
  </si>
  <si>
    <t>MOD</t>
  </si>
  <si>
    <t>https://etherscan.io/token/0x957c30ab0426e0c93cd8241e2c60392d08c6ac8e?a={ADDRESS}</t>
  </si>
  <si>
    <t>MOB</t>
  </si>
  <si>
    <t>https://etherscan.io/token/0xbe59434473c50021b30686b6d34cdd0b1b4f6198?a={ADDRESS}</t>
  </si>
  <si>
    <t>USE</t>
  </si>
  <si>
    <t>https://etherscan.io/token/0xd9485499499d66b175cf5ed54c0a19f1a6bcb61a?a={ADDRESS}</t>
  </si>
  <si>
    <t>TEB</t>
  </si>
  <si>
    <t>https://etherscan.io/token/0x254ef3fcae7b468e5ae36d55d9ebb1c5dff21e64?a={ADDRESS}</t>
  </si>
  <si>
    <t>https://etherscan.io/token/0x45804880de22913dafe09f4980848ece6ecbaf78?a={ADDRESS}</t>
  </si>
  <si>
    <t>betbeb.com</t>
  </si>
  <si>
    <t>https://etherscan.io/token/0xc30951ff31c04a47b26ce496b0510a3b2d709e92?a={ADDRESS}</t>
  </si>
  <si>
    <t>AMN</t>
  </si>
  <si>
    <t>https://etherscan.io/token/0x737f98ac8ca59f2c68ad658e3c3d8c8963e40a4c?a={ADDRESS}</t>
  </si>
  <si>
    <t>https://etherscan.io/token/0x4f2c4dffa2f1b0c8695057d3a66b8e1a462f5834?a={ADDRESS}</t>
  </si>
  <si>
    <t>https://etherscan.io/token/0x6733d909e10ddedb8d6181b213de32a30ceac7ed?a={ADDRESS}</t>
  </si>
  <si>
    <t>https://etherscan.io/token/0x2ad8529da0488a7c2a1af1e22d1902f7ad2943eb?a={ADDRESS}</t>
  </si>
  <si>
    <t>LUCKY</t>
  </si>
  <si>
    <t>https://etherscan.io/token/0xe478d4f4a87d4d641af97ca0b5cc3db61e266357?a={ADDRESS}</t>
  </si>
  <si>
    <t>¢</t>
  </si>
  <si>
    <t>https://etherscan.io/token/0xa33e729bf4fdeb868b534e1f20523463d9c46bee?a={ADDRESS}</t>
  </si>
  <si>
    <t>VPC</t>
  </si>
  <si>
    <t>https://etherscan.io/token/0x28c69cd429f785954ae4b0263db4d9871c033ca7?a={ADDRESS}</t>
  </si>
  <si>
    <t>LAC</t>
  </si>
  <si>
    <t>https://etherscan.io/token/0xbf83c5368b56d8408858d06f1bce15c1261fbe8f?a={ADDRESS}</t>
  </si>
  <si>
    <t>DPY</t>
  </si>
  <si>
    <t>https://etherscan.io/token/0x6c2adc2073994fb2ccc5032cc2906fa221e9b391?a={ADDRESS}</t>
  </si>
  <si>
    <t>https://etherscan.io/token/0xc8422a8a386eb49ecbf060198938df163c188406?a={ADDRESS}</t>
  </si>
  <si>
    <t>FXP</t>
  </si>
  <si>
    <t>https://etherscan.io/token/0x14ddda446688b73161aa1382f4e4343353af6fc8?a={ADDRESS}</t>
  </si>
  <si>
    <t>https://etherscan.io/token/0x865ec58b06bf6305b886793aa20a2da31d034e68?a={ADDRESS}</t>
  </si>
  <si>
    <t>LEXT</t>
  </si>
  <si>
    <t>https://etherscan.io/token/0xd6c523854f08759df65fd335c80a5609e2a28d5f?a={ADDRESS}</t>
  </si>
  <si>
    <t>AdditionalFiat</t>
  </si>
  <si>
    <t>ApiKeyCoinmarketCap</t>
  </si>
  <si>
    <t>ApiKeyForex</t>
  </si>
  <si>
    <t>ApiKeyEthGas</t>
  </si>
  <si>
    <t>Crypto Balance Sheet - Infos</t>
  </si>
  <si>
    <t>BTC Average</t>
  </si>
  <si>
    <t>BTC Fast</t>
  </si>
  <si>
    <t>BTC Slow</t>
  </si>
  <si>
    <t>ETH Average</t>
  </si>
  <si>
    <t>ETH Fast</t>
  </si>
  <si>
    <t>ETH Slow</t>
  </si>
  <si>
    <t>Ethereum</t>
  </si>
  <si>
    <t>ethereum</t>
  </si>
  <si>
    <t>2015-08-07T00:00:00.000Z</t>
  </si>
  <si>
    <t>Tether</t>
  </si>
  <si>
    <t>tether</t>
  </si>
  <si>
    <t>2015-02-25T00:00:00.000Z</t>
  </si>
  <si>
    <t>[Record]</t>
  </si>
  <si>
    <t>xrp</t>
  </si>
  <si>
    <t>2013-08-04T00:00:00.000Z</t>
  </si>
  <si>
    <t>Bitcoin Cash</t>
  </si>
  <si>
    <t>bitcoin-cash</t>
  </si>
  <si>
    <t>2017-07-23T00:00:00.000Z</t>
  </si>
  <si>
    <t>Binance Coin</t>
  </si>
  <si>
    <t>binance-coin</t>
  </si>
  <si>
    <t>2017-07-25T00:00:00.000Z</t>
  </si>
  <si>
    <t>Chainlink</t>
  </si>
  <si>
    <t>chainlink</t>
  </si>
  <si>
    <t>2017-09-20T00:00:00.000Z</t>
  </si>
  <si>
    <t>Polkadot</t>
  </si>
  <si>
    <t>polkadot-new</t>
  </si>
  <si>
    <t>2020-08-19T00:00:00.000Z</t>
  </si>
  <si>
    <t>Cardano</t>
  </si>
  <si>
    <t>cardano</t>
  </si>
  <si>
    <t>2017-10-01T00:00:00.000Z</t>
  </si>
  <si>
    <t>Litecoin</t>
  </si>
  <si>
    <t>litecoin</t>
  </si>
  <si>
    <t>Bitcoin SV</t>
  </si>
  <si>
    <t>bitcoin-sv</t>
  </si>
  <si>
    <t>2018-11-09T00:00:00.000Z</t>
  </si>
  <si>
    <t>Crypto.com Coin</t>
  </si>
  <si>
    <t>crypto-com-coin</t>
  </si>
  <si>
    <t>2018-12-14T00:00:00.000Z</t>
  </si>
  <si>
    <t>USD Coin</t>
  </si>
  <si>
    <t>usd-coin</t>
  </si>
  <si>
    <t>2018-10-08T00:00:00.000Z</t>
  </si>
  <si>
    <t>eos</t>
  </si>
  <si>
    <t>2017-07-01T00:00:00.000Z</t>
  </si>
  <si>
    <t>Monero</t>
  </si>
  <si>
    <t>XMR</t>
  </si>
  <si>
    <t>monero</t>
  </si>
  <si>
    <t>2014-05-21T00:00:00.000Z</t>
  </si>
  <si>
    <t>TRON</t>
  </si>
  <si>
    <t>tron</t>
  </si>
  <si>
    <t>2017-09-13T00:00:00.000Z</t>
  </si>
  <si>
    <t>Tezos</t>
  </si>
  <si>
    <t>XTZ</t>
  </si>
  <si>
    <t>tezos</t>
  </si>
  <si>
    <t>2017-10-06T00:00:00.000Z</t>
  </si>
  <si>
    <t>Stellar</t>
  </si>
  <si>
    <t>stellar</t>
  </si>
  <si>
    <t>2014-08-05T00:00:00.000Z</t>
  </si>
  <si>
    <t>Neo</t>
  </si>
  <si>
    <t>neo</t>
  </si>
  <si>
    <t>2016-09-08T00:00:00.000Z</t>
  </si>
  <si>
    <t>Wrapped Bitcoin</t>
  </si>
  <si>
    <t>wrapped-bitcoin</t>
  </si>
  <si>
    <t>2019-01-30T00:00:00.000Z</t>
  </si>
  <si>
    <t>UNUS SED LEO</t>
  </si>
  <si>
    <t>LEO</t>
  </si>
  <si>
    <t>unus-sed-leo</t>
  </si>
  <si>
    <t>2019-05-21T00:00:00.000Z</t>
  </si>
  <si>
    <t>Cosmos</t>
  </si>
  <si>
    <t>ATOM</t>
  </si>
  <si>
    <t>cosmos</t>
  </si>
  <si>
    <t>2019-03-14T00:00:00.000Z</t>
  </si>
  <si>
    <t>NEM</t>
  </si>
  <si>
    <t>nem</t>
  </si>
  <si>
    <t>2015-04-01T00:00:00.000Z</t>
  </si>
  <si>
    <t>Huobi Token</t>
  </si>
  <si>
    <t>huobi-token</t>
  </si>
  <si>
    <t>2018-02-03T00:00:00.000Z</t>
  </si>
  <si>
    <t>Dai</t>
  </si>
  <si>
    <t>multi-collateral-dai</t>
  </si>
  <si>
    <t>2019-11-22T00:00:00.000Z</t>
  </si>
  <si>
    <t>Binance USD</t>
  </si>
  <si>
    <t>binance-usd</t>
  </si>
  <si>
    <t>2019-09-20T00:00:00.000Z</t>
  </si>
  <si>
    <t>IOTA</t>
  </si>
  <si>
    <t>iota</t>
  </si>
  <si>
    <t>2017-06-13T00:00:00.000Z</t>
  </si>
  <si>
    <t>theta</t>
  </si>
  <si>
    <t>2018-01-17T00:00:00.000Z</t>
  </si>
  <si>
    <t>VeChain</t>
  </si>
  <si>
    <t>VET</t>
  </si>
  <si>
    <t>vechain</t>
  </si>
  <si>
    <t>2017-08-22T00:00:00.000Z</t>
  </si>
  <si>
    <t>Zcash</t>
  </si>
  <si>
    <t>ZEC</t>
  </si>
  <si>
    <t>zcash</t>
  </si>
  <si>
    <t>2016-10-29T00:00:00.000Z</t>
  </si>
  <si>
    <t>Aave</t>
  </si>
  <si>
    <t>aave</t>
  </si>
  <si>
    <t>2017-11-30T00:00:00.000Z</t>
  </si>
  <si>
    <t>Dash</t>
  </si>
  <si>
    <t>dash</t>
  </si>
  <si>
    <t>2014-02-14T00:00:00.000Z</t>
  </si>
  <si>
    <t>Ethereum Classic</t>
  </si>
  <si>
    <t>ETC</t>
  </si>
  <si>
    <t>ethereum-classic</t>
  </si>
  <si>
    <t>2016-07-24T00:00:00.000Z</t>
  </si>
  <si>
    <t>Maker</t>
  </si>
  <si>
    <t>maker</t>
  </si>
  <si>
    <t>2017-01-29T00:00:00.000Z</t>
  </si>
  <si>
    <t>OMG Network</t>
  </si>
  <si>
    <t>omg</t>
  </si>
  <si>
    <t>2017-07-14T00:00:00.000Z</t>
  </si>
  <si>
    <t>uma</t>
  </si>
  <si>
    <t>2020-05-25T00:00:00.000Z</t>
  </si>
  <si>
    <t>Ontology</t>
  </si>
  <si>
    <t>ONT</t>
  </si>
  <si>
    <t>ontology</t>
  </si>
  <si>
    <t>2018-03-08T00:00:00.000Z</t>
  </si>
  <si>
    <t>Synthetix Network Token</t>
  </si>
  <si>
    <t>synthetix-network-token</t>
  </si>
  <si>
    <t>2018-03-14T00:00:00.000Z</t>
  </si>
  <si>
    <t>yearn.finance</t>
  </si>
  <si>
    <t>yearn-finance</t>
  </si>
  <si>
    <t>2020-07-18T00:00:00.000Z</t>
  </si>
  <si>
    <t>okb</t>
  </si>
  <si>
    <t>2019-04-30T00:00:00.000Z</t>
  </si>
  <si>
    <t>Algorand</t>
  </si>
  <si>
    <t>ALGO</t>
  </si>
  <si>
    <t>algorand</t>
  </si>
  <si>
    <t>2019-06-20T00:00:00.000Z</t>
  </si>
  <si>
    <t>TrueUSD</t>
  </si>
  <si>
    <t>trueusd</t>
  </si>
  <si>
    <t>2018-03-06T00:00:00.000Z</t>
  </si>
  <si>
    <t>FTX Token</t>
  </si>
  <si>
    <t>FTT</t>
  </si>
  <si>
    <t>ftx-token</t>
  </si>
  <si>
    <t>2019-07-31T00:00:00.000Z</t>
  </si>
  <si>
    <t>Ren</t>
  </si>
  <si>
    <t>ren</t>
  </si>
  <si>
    <t>2018-02-21T00:00:00.000Z</t>
  </si>
  <si>
    <t>Dogecoin</t>
  </si>
  <si>
    <t>dogecoin</t>
  </si>
  <si>
    <t>2013-12-15T00:00:00.000Z</t>
  </si>
  <si>
    <t>DigiByte</t>
  </si>
  <si>
    <t>digibyte</t>
  </si>
  <si>
    <t>2014-02-06T00:00:00.000Z</t>
  </si>
  <si>
    <t>BitTorrent</t>
  </si>
  <si>
    <t>BTT</t>
  </si>
  <si>
    <t>bittorrent</t>
  </si>
  <si>
    <t>2019-01-31T00:00:00.000Z</t>
  </si>
  <si>
    <t>Basic Attention Token</t>
  </si>
  <si>
    <t>basic-attention-token</t>
  </si>
  <si>
    <t>2017-06-01T00:00:00.000Z</t>
  </si>
  <si>
    <t>Celsius</t>
  </si>
  <si>
    <t>celsius</t>
  </si>
  <si>
    <t>2018-05-18T00:00:00.000Z</t>
  </si>
  <si>
    <t>HedgeTrade</t>
  </si>
  <si>
    <t>HEDG</t>
  </si>
  <si>
    <t>hedgetrade</t>
  </si>
  <si>
    <t>2019-01-03T00:00:00.000Z</t>
  </si>
  <si>
    <t>Uniswap</t>
  </si>
  <si>
    <t>uniswap</t>
  </si>
  <si>
    <t>2020-09-17T00:00:00.000Z</t>
  </si>
  <si>
    <t>0x</t>
  </si>
  <si>
    <t>2017-08-16T00:00:00.000Z</t>
  </si>
  <si>
    <t>ABBC Coin</t>
  </si>
  <si>
    <t>ABBC</t>
  </si>
  <si>
    <t>abbc-coin</t>
  </si>
  <si>
    <t>2018-10-12T00:00:00.000Z</t>
  </si>
  <si>
    <t>Compound</t>
  </si>
  <si>
    <t>compound</t>
  </si>
  <si>
    <t>2020-06-16T00:00:00.000Z</t>
  </si>
  <si>
    <t>Celo</t>
  </si>
  <si>
    <t>CELO</t>
  </si>
  <si>
    <t>celo</t>
  </si>
  <si>
    <t>2020-05-22T00:00:00.000Z</t>
  </si>
  <si>
    <t>Kusama</t>
  </si>
  <si>
    <t>KSM</t>
  </si>
  <si>
    <t>kusama</t>
  </si>
  <si>
    <t>2019-12-12T00:00:00.000Z</t>
  </si>
  <si>
    <t>Hyperion</t>
  </si>
  <si>
    <t>hyperion</t>
  </si>
  <si>
    <t>2019-01-14T00:00:00.000Z</t>
  </si>
  <si>
    <t>Waves</t>
  </si>
  <si>
    <t>WAVES</t>
  </si>
  <si>
    <t>waves</t>
  </si>
  <si>
    <t>2016-06-02T00:00:00.000Z</t>
  </si>
  <si>
    <t>Paxos Standard</t>
  </si>
  <si>
    <t>paxos-standard</t>
  </si>
  <si>
    <t>2018-09-27T00:00:00.000Z</t>
  </si>
  <si>
    <t>ICON</t>
  </si>
  <si>
    <t>ICX</t>
  </si>
  <si>
    <t>icon</t>
  </si>
  <si>
    <t>2017-10-27T00:00:00.000Z</t>
  </si>
  <si>
    <t>Qtum</t>
  </si>
  <si>
    <t>qtum</t>
  </si>
  <si>
    <t>2017-05-24T00:00:00.000Z</t>
  </si>
  <si>
    <t>Energy Web Token</t>
  </si>
  <si>
    <t>EWT</t>
  </si>
  <si>
    <t>energy-web-token</t>
  </si>
  <si>
    <t>2020-03-28T00:00:00.000Z</t>
  </si>
  <si>
    <t>Loopring</t>
  </si>
  <si>
    <t>loopring</t>
  </si>
  <si>
    <t>2017-08-30T00:00:00.000Z</t>
  </si>
  <si>
    <t>Zilliqa</t>
  </si>
  <si>
    <t>zilliqa</t>
  </si>
  <si>
    <t>2018-01-25T00:00:00.000Z</t>
  </si>
  <si>
    <t>NXM</t>
  </si>
  <si>
    <t>nxm</t>
  </si>
  <si>
    <t>2020-07-20T00:00:00.000Z</t>
  </si>
  <si>
    <t>Hedera Hashgraph</t>
  </si>
  <si>
    <t>HBAR</t>
  </si>
  <si>
    <t>hedera-hashgraph</t>
  </si>
  <si>
    <t>2019-09-17T00:00:00.000Z</t>
  </si>
  <si>
    <t>Kyber Network</t>
  </si>
  <si>
    <t>kyber-network</t>
  </si>
  <si>
    <t>2017-09-24T00:00:00.000Z</t>
  </si>
  <si>
    <t>Augur</t>
  </si>
  <si>
    <t>augur</t>
  </si>
  <si>
    <t>2015-10-27T00:00:00.000Z</t>
  </si>
  <si>
    <t>Arweave</t>
  </si>
  <si>
    <t>AR</t>
  </si>
  <si>
    <t>arweave</t>
  </si>
  <si>
    <t>2020-05-27T00:00:00.000Z</t>
  </si>
  <si>
    <t>Decred</t>
  </si>
  <si>
    <t>DCR</t>
  </si>
  <si>
    <t>decred</t>
  </si>
  <si>
    <t>2016-02-10T00:00:00.000Z</t>
  </si>
  <si>
    <t>Lisk</t>
  </si>
  <si>
    <t>LSK</t>
  </si>
  <si>
    <t>lisk</t>
  </si>
  <si>
    <t>2016-04-06T00:00:00.000Z</t>
  </si>
  <si>
    <t>CyberVein</t>
  </si>
  <si>
    <t>cybervein</t>
  </si>
  <si>
    <t>2018-04-17T00:00:00.000Z</t>
  </si>
  <si>
    <t>Quant</t>
  </si>
  <si>
    <t>quant</t>
  </si>
  <si>
    <t>2018-08-10T00:00:00.000Z</t>
  </si>
  <si>
    <t>Siacoin</t>
  </si>
  <si>
    <t>SC</t>
  </si>
  <si>
    <t>siacoin</t>
  </si>
  <si>
    <t>2015-08-26T00:00:00.000Z</t>
  </si>
  <si>
    <t>Bitcoin Gold</t>
  </si>
  <si>
    <t>BTG</t>
  </si>
  <si>
    <t>bitcoin-gold</t>
  </si>
  <si>
    <t>2017-10-23T00:00:00.000Z</t>
  </si>
  <si>
    <t>HUSD</t>
  </si>
  <si>
    <t>husd</t>
  </si>
  <si>
    <t>2019-10-15T00:00:00.000Z</t>
  </si>
  <si>
    <t>Band Protocol</t>
  </si>
  <si>
    <t>band-protocol</t>
  </si>
  <si>
    <t>2019-09-18T00:00:00.000Z</t>
  </si>
  <si>
    <t>Ocean Protocol</t>
  </si>
  <si>
    <t>ocean-protocol</t>
  </si>
  <si>
    <t>2019-05-06T00:00:00.000Z</t>
  </si>
  <si>
    <t>Enjin Coin</t>
  </si>
  <si>
    <t>enjin-coin</t>
  </si>
  <si>
    <t>2017-11-01T00:00:00.000Z</t>
  </si>
  <si>
    <t>Terra</t>
  </si>
  <si>
    <t>terra-luna</t>
  </si>
  <si>
    <t>2019-07-26T00:00:00.000Z</t>
  </si>
  <si>
    <t>ZB Token</t>
  </si>
  <si>
    <t>ZB</t>
  </si>
  <si>
    <t>zb-token</t>
  </si>
  <si>
    <t>Revain</t>
  </si>
  <si>
    <t>revain</t>
  </si>
  <si>
    <t>The Midas Touch Gold</t>
  </si>
  <si>
    <t>the-midas-touch-gold</t>
  </si>
  <si>
    <t>Reserve Rights</t>
  </si>
  <si>
    <t>reserve-rights</t>
  </si>
  <si>
    <t>2019-05-24T00:00:00.000Z</t>
  </si>
  <si>
    <t>Aragon</t>
  </si>
  <si>
    <t>aragon</t>
  </si>
  <si>
    <t>2017-05-18T00:00:00.000Z</t>
  </si>
  <si>
    <t>Decentraland</t>
  </si>
  <si>
    <t>decentraland</t>
  </si>
  <si>
    <t>2017-09-17T00:00:00.000Z</t>
  </si>
  <si>
    <t>PumaPay</t>
  </si>
  <si>
    <t>PMA</t>
  </si>
  <si>
    <t>pumapay</t>
  </si>
  <si>
    <t>2018-08-13T00:00:00.000Z</t>
  </si>
  <si>
    <t>Elrond</t>
  </si>
  <si>
    <t>EGLD</t>
  </si>
  <si>
    <t>elrond-egld</t>
  </si>
  <si>
    <t>2020-09-04T00:00:00.000Z</t>
  </si>
  <si>
    <t>Blockstack</t>
  </si>
  <si>
    <t>blockstack</t>
  </si>
  <si>
    <t>2019-10-28T00:00:00.000Z</t>
  </si>
  <si>
    <t>Nano</t>
  </si>
  <si>
    <t>NANO</t>
  </si>
  <si>
    <t>nano</t>
  </si>
  <si>
    <t>2017-03-06T00:00:00.000Z</t>
  </si>
  <si>
    <t>Storj</t>
  </si>
  <si>
    <t>storj</t>
  </si>
  <si>
    <t>2017-07-02T00:00:00.000Z</t>
  </si>
  <si>
    <t>Golem</t>
  </si>
  <si>
    <t>golem-network-tokens</t>
  </si>
  <si>
    <t>2016-11-18T00:00:00.000Z</t>
  </si>
  <si>
    <t>Avalanche</t>
  </si>
  <si>
    <t>AVAX</t>
  </si>
  <si>
    <t>avalanche</t>
  </si>
  <si>
    <t>2020-07-13T00:00:00.000Z</t>
  </si>
  <si>
    <t>Solana</t>
  </si>
  <si>
    <t>SOL</t>
  </si>
  <si>
    <t>solana</t>
  </si>
  <si>
    <t>2020-04-10T00:00:00.000Z</t>
  </si>
  <si>
    <t>Balancer</t>
  </si>
  <si>
    <t>balancer</t>
  </si>
  <si>
    <t>2020-06-24T00:00:00.000Z</t>
  </si>
  <si>
    <t>Numeraire</t>
  </si>
  <si>
    <t>numeraire</t>
  </si>
  <si>
    <t>2017-06-23T00:00:00.000Z</t>
  </si>
  <si>
    <t>Bitcoin Diamond</t>
  </si>
  <si>
    <t>BCD</t>
  </si>
  <si>
    <t>bitcoin-diamond</t>
  </si>
  <si>
    <t>2017-11-24T00:00:00.000Z</t>
  </si>
  <si>
    <t>DxChain Token</t>
  </si>
  <si>
    <t>DX</t>
  </si>
  <si>
    <t>dxchain-token</t>
  </si>
  <si>
    <t>Nervos Network</t>
  </si>
  <si>
    <t>CKB</t>
  </si>
  <si>
    <t>nervos-network</t>
  </si>
  <si>
    <t>2019-11-19T00:00:00.000Z</t>
  </si>
  <si>
    <t>Orchid</t>
  </si>
  <si>
    <t>orchid</t>
  </si>
  <si>
    <t>2019-12-16T00:00:00.000Z</t>
  </si>
  <si>
    <t>Ravencoin</t>
  </si>
  <si>
    <t>RVN</t>
  </si>
  <si>
    <t>ravencoin</t>
  </si>
  <si>
    <t>2018-03-10T00:00:00.000Z</t>
  </si>
  <si>
    <t>Swipe</t>
  </si>
  <si>
    <t>swipe</t>
  </si>
  <si>
    <t>2019-08-26T00:00:00.000Z</t>
  </si>
  <si>
    <t>SushiSwap</t>
  </si>
  <si>
    <t>sushiswap</t>
  </si>
  <si>
    <t>2020-08-28T00:00:00.000Z</t>
  </si>
  <si>
    <t>Bytom</t>
  </si>
  <si>
    <t>bytom</t>
  </si>
  <si>
    <t>2017-08-08T00:00:00.000Z</t>
  </si>
  <si>
    <t>Bancor</t>
  </si>
  <si>
    <t>bancor</t>
  </si>
  <si>
    <t>2017-06-18T00:00:00.000Z</t>
  </si>
  <si>
    <t>iostoken</t>
  </si>
  <si>
    <t>2018-01-16T00:00:00.000Z</t>
  </si>
  <si>
    <t>THORChain</t>
  </si>
  <si>
    <t>RUNE</t>
  </si>
  <si>
    <t>thorchain</t>
  </si>
  <si>
    <t>2019-07-23T00:00:00.000Z</t>
  </si>
  <si>
    <t>Status</t>
  </si>
  <si>
    <t>status</t>
  </si>
  <si>
    <t>2017-06-28T00:00:00.000Z</t>
  </si>
  <si>
    <t>Holo</t>
  </si>
  <si>
    <t>holo</t>
  </si>
  <si>
    <t>2018-04-29T00:00:00.000Z</t>
  </si>
  <si>
    <t>DFI.Money</t>
  </si>
  <si>
    <t>yearn-finance-ii</t>
  </si>
  <si>
    <t>2020-07-29T00:00:00.000Z</t>
  </si>
  <si>
    <t>MonaCoin</t>
  </si>
  <si>
    <t>MONA</t>
  </si>
  <si>
    <t>monacoin</t>
  </si>
  <si>
    <t>2014-03-20T00:00:00.000Z</t>
  </si>
  <si>
    <t>Ampleforth</t>
  </si>
  <si>
    <t>ampleforth</t>
  </si>
  <si>
    <t>2019-06-28T00:00:00.000Z</t>
  </si>
  <si>
    <t>Kava.io</t>
  </si>
  <si>
    <t>KAVA</t>
  </si>
  <si>
    <t>kava</t>
  </si>
  <si>
    <t>2019-10-25T00:00:00.000Z</t>
  </si>
  <si>
    <t>iExec RLC</t>
  </si>
  <si>
    <t>rlc</t>
  </si>
  <si>
    <t>2017-04-20T00:00:00.000Z</t>
  </si>
  <si>
    <t>Divi</t>
  </si>
  <si>
    <t>DIVI</t>
  </si>
  <si>
    <t>divi</t>
  </si>
  <si>
    <t>Verge</t>
  </si>
  <si>
    <t>XVG</t>
  </si>
  <si>
    <t>verge</t>
  </si>
  <si>
    <t>2014-10-25T00:00:00.000Z</t>
  </si>
  <si>
    <t>Nexo</t>
  </si>
  <si>
    <t>nexo</t>
  </si>
  <si>
    <t>2018-05-01T00:00:00.000Z</t>
  </si>
  <si>
    <t>SwissBorg</t>
  </si>
  <si>
    <t>swissborg</t>
  </si>
  <si>
    <t>2018-02-02T00:00:00.000Z</t>
  </si>
  <si>
    <t>KuCoin Shares</t>
  </si>
  <si>
    <t>kucoin-shares</t>
  </si>
  <si>
    <t>2017-10-24T00:00:00.000Z</t>
  </si>
  <si>
    <t>Velas</t>
  </si>
  <si>
    <t>VLX</t>
  </si>
  <si>
    <t>velas</t>
  </si>
  <si>
    <t>2019-10-03T00:00:00.000Z</t>
  </si>
  <si>
    <t>Serum</t>
  </si>
  <si>
    <t>SRM</t>
  </si>
  <si>
    <t>serum</t>
  </si>
  <si>
    <t>2020-08-04T00:00:00.000Z</t>
  </si>
  <si>
    <t>Komodo</t>
  </si>
  <si>
    <t>KMD</t>
  </si>
  <si>
    <t>komodo</t>
  </si>
  <si>
    <t>2017-02-05T00:00:00.000Z</t>
  </si>
  <si>
    <t>Helium</t>
  </si>
  <si>
    <t>HNT</t>
  </si>
  <si>
    <t>helium</t>
  </si>
  <si>
    <t>2020-06-05T00:00:00.000Z</t>
  </si>
  <si>
    <t>PAX Gold</t>
  </si>
  <si>
    <t>pax-gold</t>
  </si>
  <si>
    <t>2019-09-26T00:00:00.000Z</t>
  </si>
  <si>
    <t>Matic Network</t>
  </si>
  <si>
    <t>matic-network</t>
  </si>
  <si>
    <t>2019-04-28T00:00:00.000Z</t>
  </si>
  <si>
    <t>crypto-com</t>
  </si>
  <si>
    <t>2017-07-03T00:00:00.000Z</t>
  </si>
  <si>
    <t>JUST</t>
  </si>
  <si>
    <t>JST</t>
  </si>
  <si>
    <t>just</t>
  </si>
  <si>
    <t>2020-05-07T00:00:00.000Z</t>
  </si>
  <si>
    <t>Fantom</t>
  </si>
  <si>
    <t>fantom</t>
  </si>
  <si>
    <t>2018-10-29T00:00:00.000Z</t>
  </si>
  <si>
    <t>Steem</t>
  </si>
  <si>
    <t>STEEM</t>
  </si>
  <si>
    <t>steem</t>
  </si>
  <si>
    <t>2016-04-18T00:00:00.000Z</t>
  </si>
  <si>
    <t>Hive</t>
  </si>
  <si>
    <t>HIVE</t>
  </si>
  <si>
    <t>hive-blockchain</t>
  </si>
  <si>
    <t>2020-03-26T00:00:00.000Z</t>
  </si>
  <si>
    <t>Horizen</t>
  </si>
  <si>
    <t>ZEN</t>
  </si>
  <si>
    <t>horizen</t>
  </si>
  <si>
    <t>RSK Infrastructure Framework</t>
  </si>
  <si>
    <t>RIF</t>
  </si>
  <si>
    <t>rsk-infrastructure-framework</t>
  </si>
  <si>
    <t>2019-01-16T00:00:00.000Z</t>
  </si>
  <si>
    <t>TomoChain</t>
  </si>
  <si>
    <t>TOMO</t>
  </si>
  <si>
    <t>tomochain</t>
  </si>
  <si>
    <t>Fetch.ai</t>
  </si>
  <si>
    <t>fetch</t>
  </si>
  <si>
    <t>2019-03-02T00:00:00.000Z</t>
  </si>
  <si>
    <t>IRISnet</t>
  </si>
  <si>
    <t>IRIS</t>
  </si>
  <si>
    <t>irisnet</t>
  </si>
  <si>
    <t>2019-04-18T00:00:00.000Z</t>
  </si>
  <si>
    <t>BitShares</t>
  </si>
  <si>
    <t>BTS</t>
  </si>
  <si>
    <t>bitshares</t>
  </si>
  <si>
    <t>2014-07-21T00:00:00.000Z</t>
  </si>
  <si>
    <t>Bitcoin BEP2</t>
  </si>
  <si>
    <t>BTCB</t>
  </si>
  <si>
    <t>bitcoin-bep2</t>
  </si>
  <si>
    <t>2019-06-18T00:00:00.000Z</t>
  </si>
  <si>
    <t>Utrust</t>
  </si>
  <si>
    <t>utrust</t>
  </si>
  <si>
    <t>2017-12-29T00:00:00.000Z</t>
  </si>
  <si>
    <t>WAXP</t>
  </si>
  <si>
    <t>wax</t>
  </si>
  <si>
    <t>2017-12-21T00:00:00.000Z</t>
  </si>
  <si>
    <t>Electroneum</t>
  </si>
  <si>
    <t>ETN</t>
  </si>
  <si>
    <t>electroneum</t>
  </si>
  <si>
    <t>2017-11-02T00:00:00.000Z</t>
  </si>
  <si>
    <t>Uquid Coin</t>
  </si>
  <si>
    <t>UQC</t>
  </si>
  <si>
    <t>uquid-coin</t>
  </si>
  <si>
    <t>2017-12-13T00:00:00.000Z</t>
  </si>
  <si>
    <t>Chiliz</t>
  </si>
  <si>
    <t>chiliz</t>
  </si>
  <si>
    <t>2019-07-01T00:00:00.000Z</t>
  </si>
  <si>
    <t>Enigma</t>
  </si>
  <si>
    <t>enigma</t>
  </si>
  <si>
    <t>2017-10-13T00:00:00.000Z</t>
  </si>
  <si>
    <t>aelf</t>
  </si>
  <si>
    <t>Energi</t>
  </si>
  <si>
    <t>NRG</t>
  </si>
  <si>
    <t>energi</t>
  </si>
  <si>
    <t>2018-08-23T00:00:00.000Z</t>
  </si>
  <si>
    <t>Gnosis</t>
  </si>
  <si>
    <t>gnosis-gno</t>
  </si>
  <si>
    <t>2017-05-01T00:00:00.000Z</t>
  </si>
  <si>
    <t>HyperCash</t>
  </si>
  <si>
    <t>HC</t>
  </si>
  <si>
    <t>hypercash</t>
  </si>
  <si>
    <t>2017-08-20T00:00:00.000Z</t>
  </si>
  <si>
    <t>Ardor</t>
  </si>
  <si>
    <t>ARDR</t>
  </si>
  <si>
    <t>ardor</t>
  </si>
  <si>
    <t>2016-07-23T00:00:00.000Z</t>
  </si>
  <si>
    <t>Wanchain</t>
  </si>
  <si>
    <t>WAN</t>
  </si>
  <si>
    <t>wanchain</t>
  </si>
  <si>
    <t>2018-03-23T00:00:00.000Z</t>
  </si>
  <si>
    <t>Ankr</t>
  </si>
  <si>
    <t>ankr</t>
  </si>
  <si>
    <t>2019-03-06T00:00:00.000Z</t>
  </si>
  <si>
    <t>mxc</t>
  </si>
  <si>
    <t>2018-12-06T00:00:00.000Z</t>
  </si>
  <si>
    <t xml:space="preserve">Handshake </t>
  </si>
  <si>
    <t>HNS</t>
  </si>
  <si>
    <t>handshake</t>
  </si>
  <si>
    <t>2020-02-22T00:00:00.000Z</t>
  </si>
  <si>
    <t>Unibright</t>
  </si>
  <si>
    <t>unibright</t>
  </si>
  <si>
    <t>2018-05-21T00:00:00.000Z</t>
  </si>
  <si>
    <t>Zcoin</t>
  </si>
  <si>
    <t>XZC</t>
  </si>
  <si>
    <t>zcoin</t>
  </si>
  <si>
    <t>2016-10-06T00:00:00.000Z</t>
  </si>
  <si>
    <t>Curve DAO Token</t>
  </si>
  <si>
    <t>curve-dao-token</t>
  </si>
  <si>
    <t>2020-08-14T00:00:00.000Z</t>
  </si>
  <si>
    <t>Stratis</t>
  </si>
  <si>
    <t>STRAT</t>
  </si>
  <si>
    <t>stratis</t>
  </si>
  <si>
    <t>2016-08-12T00:00:00.000Z</t>
  </si>
  <si>
    <t>v.systems</t>
  </si>
  <si>
    <t>VSYS</t>
  </si>
  <si>
    <t>v-systems</t>
  </si>
  <si>
    <t>2019-03-05T00:00:00.000Z</t>
  </si>
  <si>
    <t>GateToken</t>
  </si>
  <si>
    <t>GT</t>
  </si>
  <si>
    <t>gatetoken</t>
  </si>
  <si>
    <t>2019-08-20T00:00:00.000Z</t>
  </si>
  <si>
    <t>WaykiChain</t>
  </si>
  <si>
    <t>WICC</t>
  </si>
  <si>
    <t>waykichain</t>
  </si>
  <si>
    <t>2018-01-09T00:00:00.000Z</t>
  </si>
  <si>
    <t>Pundi X</t>
  </si>
  <si>
    <t>pundi-x</t>
  </si>
  <si>
    <t>2018-03-22T00:00:00.000Z</t>
  </si>
  <si>
    <t>Aion</t>
  </si>
  <si>
    <t>aion</t>
  </si>
  <si>
    <t>2017-10-18T00:00:00.000Z</t>
  </si>
  <si>
    <t>MaidSafeCoin</t>
  </si>
  <si>
    <t>MAID</t>
  </si>
  <si>
    <t>maidsafecoin</t>
  </si>
  <si>
    <t>2014-04-28T00:00:00.000Z</t>
  </si>
  <si>
    <t>Super Zero Protocol</t>
  </si>
  <si>
    <t>SERO</t>
  </si>
  <si>
    <t>super-zero-protocol</t>
  </si>
  <si>
    <t>2019-07-19T00:00:00.000Z</t>
  </si>
  <si>
    <t>Theta Fuel</t>
  </si>
  <si>
    <t>TFUEL</t>
  </si>
  <si>
    <t>theta-fuel</t>
  </si>
  <si>
    <t>2019-03-28T00:00:00.000Z</t>
  </si>
  <si>
    <t>Hxro</t>
  </si>
  <si>
    <t>HXRO</t>
  </si>
  <si>
    <t>hxro</t>
  </si>
  <si>
    <t>2019-02-15T00:00:00.000Z</t>
  </si>
  <si>
    <t>xDai</t>
  </si>
  <si>
    <t>xdai</t>
  </si>
  <si>
    <t>2020-05-19T00:00:00.000Z</t>
  </si>
  <si>
    <t>Ark</t>
  </si>
  <si>
    <t>ARK</t>
  </si>
  <si>
    <t>ark</t>
  </si>
  <si>
    <t>2017-03-22T00:00:00.000Z</t>
  </si>
  <si>
    <t>STASIS EURO</t>
  </si>
  <si>
    <t>stasis-euro</t>
  </si>
  <si>
    <t>2018-07-30T00:00:00.000Z</t>
  </si>
  <si>
    <t>Aeternity</t>
  </si>
  <si>
    <t>aeternity</t>
  </si>
  <si>
    <t>Power Ledger</t>
  </si>
  <si>
    <t>power-ledger</t>
  </si>
  <si>
    <t>solve</t>
  </si>
  <si>
    <t>2019-02-04T00:00:00.000Z</t>
  </si>
  <si>
    <t>SingularityNET</t>
  </si>
  <si>
    <t>singularitynet</t>
  </si>
  <si>
    <t>2018-01-18T00:00:00.000Z</t>
  </si>
  <si>
    <t>Aurora</t>
  </si>
  <si>
    <t>aurora</t>
  </si>
  <si>
    <t>2018-06-26T00:00:00.000Z</t>
  </si>
  <si>
    <t>Harmony</t>
  </si>
  <si>
    <t>ONE</t>
  </si>
  <si>
    <t>harmony</t>
  </si>
  <si>
    <t>2019-06-01T00:00:00.000Z</t>
  </si>
  <si>
    <t>ShareToken</t>
  </si>
  <si>
    <t>SHR</t>
  </si>
  <si>
    <t>sharetoken</t>
  </si>
  <si>
    <t>2019-11-26T00:00:00.000Z</t>
  </si>
  <si>
    <t>apM Coin</t>
  </si>
  <si>
    <t>APM</t>
  </si>
  <si>
    <t>apm-coin</t>
  </si>
  <si>
    <t>2019-12-27T00:00:00.000Z</t>
  </si>
  <si>
    <t>OriginTrail</t>
  </si>
  <si>
    <t>origintrail</t>
  </si>
  <si>
    <t>Tellor</t>
  </si>
  <si>
    <t>TRB</t>
  </si>
  <si>
    <t>tellor</t>
  </si>
  <si>
    <t>IoTeX</t>
  </si>
  <si>
    <t>iotex</t>
  </si>
  <si>
    <t>2018-05-25T00:00:00.000Z</t>
  </si>
  <si>
    <t>Kleros</t>
  </si>
  <si>
    <t>kleros</t>
  </si>
  <si>
    <t>2018-11-01T00:00:00.000Z</t>
  </si>
  <si>
    <t xml:space="preserve">Akropolis </t>
  </si>
  <si>
    <t>akropolis</t>
  </si>
  <si>
    <t>Syscoin</t>
  </si>
  <si>
    <t>SYS</t>
  </si>
  <si>
    <t>syscoin</t>
  </si>
  <si>
    <t>2014-08-20T00:00:00.000Z</t>
  </si>
  <si>
    <t>Ultra</t>
  </si>
  <si>
    <t>UOS</t>
  </si>
  <si>
    <t>ultra</t>
  </si>
  <si>
    <t>2019-07-30T00:00:00.000Z</t>
  </si>
  <si>
    <t>Wirex Token</t>
  </si>
  <si>
    <t>WXT</t>
  </si>
  <si>
    <t>wirex-token</t>
  </si>
  <si>
    <t>2019-07-09T00:00:00.000Z</t>
  </si>
  <si>
    <t>GXChain</t>
  </si>
  <si>
    <t>GXC</t>
  </si>
  <si>
    <t>gxchain</t>
  </si>
  <si>
    <t>2017-06-25T00:00:00.000Z</t>
  </si>
  <si>
    <t>DAD</t>
  </si>
  <si>
    <t>dad</t>
  </si>
  <si>
    <t>2019-10-31T00:00:00.000Z</t>
  </si>
  <si>
    <t>Digitex Futures</t>
  </si>
  <si>
    <t>digitex-futures</t>
  </si>
  <si>
    <t>2018-05-23T00:00:00.000Z</t>
  </si>
  <si>
    <t>Orbs</t>
  </si>
  <si>
    <t>orbs</t>
  </si>
  <si>
    <t>2019-04-03T00:00:00.000Z</t>
  </si>
  <si>
    <t>Elastos</t>
  </si>
  <si>
    <t>ELA</t>
  </si>
  <si>
    <t>elastos</t>
  </si>
  <si>
    <t>2018-01-31T00:00:00.000Z</t>
  </si>
  <si>
    <t>Xensor</t>
  </si>
  <si>
    <t>xensor</t>
  </si>
  <si>
    <t>2019-10-21T00:00:00.000Z</t>
  </si>
  <si>
    <t>Melon</t>
  </si>
  <si>
    <t>melon</t>
  </si>
  <si>
    <t>2017-02-21T00:00:00.000Z</t>
  </si>
  <si>
    <t>Streamr</t>
  </si>
  <si>
    <t>streamr</t>
  </si>
  <si>
    <t>2017-11-03T00:00:00.000Z</t>
  </si>
  <si>
    <t>Thunder Token</t>
  </si>
  <si>
    <t>thunder-token</t>
  </si>
  <si>
    <t>2019-05-10T00:00:00.000Z</t>
  </si>
  <si>
    <t>Polymath</t>
  </si>
  <si>
    <t>polymath-network</t>
  </si>
  <si>
    <t>Flexacoin</t>
  </si>
  <si>
    <t>FXC</t>
  </si>
  <si>
    <t>flexacoin</t>
  </si>
  <si>
    <t>2019-03-22T00:00:00.000Z</t>
  </si>
  <si>
    <t>Haven Protocol</t>
  </si>
  <si>
    <t>XHV</t>
  </si>
  <si>
    <t>haven-protocol</t>
  </si>
  <si>
    <t>2018-04-23T00:00:00.000Z</t>
  </si>
  <si>
    <t>NULS</t>
  </si>
  <si>
    <t>nuls</t>
  </si>
  <si>
    <t>2017-10-25T00:00:00.000Z</t>
  </si>
  <si>
    <t>Voyager Token</t>
  </si>
  <si>
    <t>VGX</t>
  </si>
  <si>
    <t>voyager-token</t>
  </si>
  <si>
    <t>2017-07-18T00:00:00.000Z</t>
  </si>
  <si>
    <t>Bluzelle</t>
  </si>
  <si>
    <t>bluzelle</t>
  </si>
  <si>
    <t>2018-02-06T00:00:00.000Z</t>
  </si>
  <si>
    <t>Request</t>
  </si>
  <si>
    <t>request</t>
  </si>
  <si>
    <t>2017-10-20T00:00:00.000Z</t>
  </si>
  <si>
    <t>hex</t>
  </si>
  <si>
    <t>2019-12-17T00:00:00.000Z</t>
  </si>
  <si>
    <t>Counos X</t>
  </si>
  <si>
    <t>CCXX</t>
  </si>
  <si>
    <t>counos-x</t>
  </si>
  <si>
    <t>2020-04-20T00:00:00.000Z</t>
  </si>
  <si>
    <t>INO COIN</t>
  </si>
  <si>
    <t>INO</t>
  </si>
  <si>
    <t>ino-coin</t>
  </si>
  <si>
    <t>2018-08-06T00:00:00.000Z</t>
  </si>
  <si>
    <t>Insight Chain</t>
  </si>
  <si>
    <t>INB</t>
  </si>
  <si>
    <t>insight-chain</t>
  </si>
  <si>
    <t>2018-08-08T00:00:00.000Z</t>
  </si>
  <si>
    <t>Zelwin</t>
  </si>
  <si>
    <t>ZLW</t>
  </si>
  <si>
    <t>zelwin</t>
  </si>
  <si>
    <t>2020-05-21T00:00:00.000Z</t>
  </si>
  <si>
    <t>Creditcoin</t>
  </si>
  <si>
    <t>CTC</t>
  </si>
  <si>
    <t>creditcoin</t>
  </si>
  <si>
    <t>2020-01-31T00:00:00.000Z</t>
  </si>
  <si>
    <t>RENBTC</t>
  </si>
  <si>
    <t>renbtc</t>
  </si>
  <si>
    <t>2020-06-28T00:00:00.000Z</t>
  </si>
  <si>
    <t>BitcoinPoS</t>
  </si>
  <si>
    <t>BPS</t>
  </si>
  <si>
    <t>bitcoinpos</t>
  </si>
  <si>
    <t>2020-07-07T00:00:00.000Z</t>
  </si>
  <si>
    <t>Homeros</t>
  </si>
  <si>
    <t>HMR</t>
  </si>
  <si>
    <t>homeros</t>
  </si>
  <si>
    <t>2020-03-18T00:00:00.000Z</t>
  </si>
  <si>
    <t>TNC Coin</t>
  </si>
  <si>
    <t>TNC</t>
  </si>
  <si>
    <t>tnc-coin</t>
  </si>
  <si>
    <t>2020-05-03T00:00:00.000Z</t>
  </si>
  <si>
    <t>Basid Coin</t>
  </si>
  <si>
    <t>BASID</t>
  </si>
  <si>
    <t>basid-coin</t>
  </si>
  <si>
    <t>2020-09-24T00:00:00.000Z</t>
  </si>
  <si>
    <t>Advanced Internet Blocks</t>
  </si>
  <si>
    <t>AIB</t>
  </si>
  <si>
    <t>advanced-internet-blocks</t>
  </si>
  <si>
    <t>2015-04-30T00:00:00.000Z</t>
  </si>
  <si>
    <t>ThoreCoin</t>
  </si>
  <si>
    <t>THR</t>
  </si>
  <si>
    <t>thorecoin</t>
  </si>
  <si>
    <t>Largo Coin</t>
  </si>
  <si>
    <t>LRG</t>
  </si>
  <si>
    <t>largo-coin</t>
  </si>
  <si>
    <t>2020-03-17T00:00:00.000Z</t>
  </si>
  <si>
    <t>IZE</t>
  </si>
  <si>
    <t>ize</t>
  </si>
  <si>
    <t>2020-06-08T00:00:00.000Z</t>
  </si>
  <si>
    <t>STPAY</t>
  </si>
  <si>
    <t>STP</t>
  </si>
  <si>
    <t>stpay</t>
  </si>
  <si>
    <t>2020-06-29T00:00:00.000Z</t>
  </si>
  <si>
    <t>Sologenic</t>
  </si>
  <si>
    <t>SOLO</t>
  </si>
  <si>
    <t>sologenic</t>
  </si>
  <si>
    <t>2020-03-06T00:00:00.000Z</t>
  </si>
  <si>
    <t>botXcoin</t>
  </si>
  <si>
    <t>BOTX</t>
  </si>
  <si>
    <t>botxcoin</t>
  </si>
  <si>
    <t>Doctors Coin</t>
  </si>
  <si>
    <t>DRS</t>
  </si>
  <si>
    <t>doctors-coin</t>
  </si>
  <si>
    <t>2020-07-01T00:00:00.000Z</t>
  </si>
  <si>
    <t>MINDOL</t>
  </si>
  <si>
    <t>MIN</t>
  </si>
  <si>
    <t>mindol</t>
  </si>
  <si>
    <t>2019-03-29T00:00:00.000Z</t>
  </si>
  <si>
    <t>Poseidon Network</t>
  </si>
  <si>
    <t>QQQ</t>
  </si>
  <si>
    <t>poseidon-network</t>
  </si>
  <si>
    <t>CryptalDash</t>
  </si>
  <si>
    <t>CRD</t>
  </si>
  <si>
    <t>cryptaldash</t>
  </si>
  <si>
    <t>2018-10-02T00:00:00.000Z</t>
  </si>
  <si>
    <t>NEST Protocol</t>
  </si>
  <si>
    <t>nest-protocol</t>
  </si>
  <si>
    <t>2020-07-14T00:00:00.000Z</t>
  </si>
  <si>
    <t>Cryptonex</t>
  </si>
  <si>
    <t>CNX</t>
  </si>
  <si>
    <t>cryptonex</t>
  </si>
  <si>
    <t>2017-10-07T00:00:00.000Z</t>
  </si>
  <si>
    <t>Darma Cash</t>
  </si>
  <si>
    <t>DMCH</t>
  </si>
  <si>
    <t>darma-cash</t>
  </si>
  <si>
    <t>2020-05-28T00:00:00.000Z</t>
  </si>
  <si>
    <t>Counos Coin</t>
  </si>
  <si>
    <t>CCA</t>
  </si>
  <si>
    <t>counos-coin</t>
  </si>
  <si>
    <t>2019-12-10T00:00:00.000Z</t>
  </si>
  <si>
    <t>Bridge Oracle</t>
  </si>
  <si>
    <t>BRG</t>
  </si>
  <si>
    <t>bridge-oracle</t>
  </si>
  <si>
    <t>2020-09-18T00:00:00.000Z</t>
  </si>
  <si>
    <t>Beldex</t>
  </si>
  <si>
    <t>BDX</t>
  </si>
  <si>
    <t>beldex</t>
  </si>
  <si>
    <t>2019-06-07T00:00:00.000Z</t>
  </si>
  <si>
    <t>PlayFuel</t>
  </si>
  <si>
    <t>PLF</t>
  </si>
  <si>
    <t>playfuel</t>
  </si>
  <si>
    <t>2019-12-30T00:00:00.000Z</t>
  </si>
  <si>
    <t>TerraKRW</t>
  </si>
  <si>
    <t>KRT</t>
  </si>
  <si>
    <t>terra-krw</t>
  </si>
  <si>
    <t>2020-01-15T00:00:00.000Z</t>
  </si>
  <si>
    <t>Idea Chain Coin</t>
  </si>
  <si>
    <t>ICH</t>
  </si>
  <si>
    <t>idea-chain-coin</t>
  </si>
  <si>
    <t>2020-05-11T00:00:00.000Z</t>
  </si>
  <si>
    <t>Bitball Treasure</t>
  </si>
  <si>
    <t>BTRS</t>
  </si>
  <si>
    <t>bitball-treasure</t>
  </si>
  <si>
    <t>2019-11-04T00:00:00.000Z</t>
  </si>
  <si>
    <t>Centrality</t>
  </si>
  <si>
    <t>centrality</t>
  </si>
  <si>
    <t>2018-03-13T00:00:00.000Z</t>
  </si>
  <si>
    <t>WhiteCoin</t>
  </si>
  <si>
    <t>XWC</t>
  </si>
  <si>
    <t>whitecoin</t>
  </si>
  <si>
    <t>2014-04-18T00:00:00.000Z</t>
  </si>
  <si>
    <t>NewYork Exchange</t>
  </si>
  <si>
    <t>NYE</t>
  </si>
  <si>
    <t>newyork-exchange</t>
  </si>
  <si>
    <t>Mixin</t>
  </si>
  <si>
    <t>XIN</t>
  </si>
  <si>
    <t>mixin</t>
  </si>
  <si>
    <t>Qcash</t>
  </si>
  <si>
    <t>QC</t>
  </si>
  <si>
    <t>qcash</t>
  </si>
  <si>
    <t>Attila</t>
  </si>
  <si>
    <t>ATT</t>
  </si>
  <si>
    <t>attila</t>
  </si>
  <si>
    <t>2020-05-18T00:00:00.000Z</t>
  </si>
  <si>
    <t>Baer Chain</t>
  </si>
  <si>
    <t>baer-chain</t>
  </si>
  <si>
    <t>2018-12-28T00:00:00.000Z</t>
  </si>
  <si>
    <t>Vitae</t>
  </si>
  <si>
    <t>VITAE</t>
  </si>
  <si>
    <t>vitae</t>
  </si>
  <si>
    <t>2018-08-14T00:00:00.000Z</t>
  </si>
  <si>
    <t>Tratin</t>
  </si>
  <si>
    <t>TRAT</t>
  </si>
  <si>
    <t>tratin</t>
  </si>
  <si>
    <t>2019-06-11T00:00:00.000Z</t>
  </si>
  <si>
    <t>Mobilian Coin</t>
  </si>
  <si>
    <t>MBN</t>
  </si>
  <si>
    <t>mobilian-coin</t>
  </si>
  <si>
    <t>2020-09-15T00:00:00.000Z</t>
  </si>
  <si>
    <t>Huobi BTC</t>
  </si>
  <si>
    <t>HBTC</t>
  </si>
  <si>
    <t>huobi-btc</t>
  </si>
  <si>
    <t>2020-09-08T00:00:00.000Z</t>
  </si>
  <si>
    <t>XinFin Network</t>
  </si>
  <si>
    <t>XDC</t>
  </si>
  <si>
    <t>xinfin-network</t>
  </si>
  <si>
    <t>2018-04-12T00:00:00.000Z</t>
  </si>
  <si>
    <t>Livepeer</t>
  </si>
  <si>
    <t>livepeer</t>
  </si>
  <si>
    <t>2018-12-19T00:00:00.000Z</t>
  </si>
  <si>
    <t>VestChain</t>
  </si>
  <si>
    <t>VEST</t>
  </si>
  <si>
    <t>vestchain</t>
  </si>
  <si>
    <t>2018-11-15T00:00:00.000Z</t>
  </si>
  <si>
    <t>Bitbook Gambling</t>
  </si>
  <si>
    <t>BXK</t>
  </si>
  <si>
    <t>bitbook-gambling</t>
  </si>
  <si>
    <t>2019-06-24T00:00:00.000Z</t>
  </si>
  <si>
    <t>DeFiChain</t>
  </si>
  <si>
    <t>DFI</t>
  </si>
  <si>
    <t>defichain</t>
  </si>
  <si>
    <t>2020-07-03T00:00:00.000Z</t>
  </si>
  <si>
    <t>S4FE</t>
  </si>
  <si>
    <t>S4F</t>
  </si>
  <si>
    <t>s4fe</t>
  </si>
  <si>
    <t>2019-02-07T00:00:00.000Z</t>
  </si>
  <si>
    <t>Tap</t>
  </si>
  <si>
    <t>XTP</t>
  </si>
  <si>
    <t>tap</t>
  </si>
  <si>
    <t>2019-12-24T00:00:00.000Z</t>
  </si>
  <si>
    <t>AXEL</t>
  </si>
  <si>
    <t>axel</t>
  </si>
  <si>
    <t>2020-08-05T00:00:00.000Z</t>
  </si>
  <si>
    <t>Metaverse Dualchain Network Architecture</t>
  </si>
  <si>
    <t>DNA</t>
  </si>
  <si>
    <t>metaverse-dualchain-network-architecture</t>
  </si>
  <si>
    <t>2020-02-15T00:00:00.000Z</t>
  </si>
  <si>
    <t>Joule</t>
  </si>
  <si>
    <t>JUL</t>
  </si>
  <si>
    <t>joule</t>
  </si>
  <si>
    <t>BTU Protocol</t>
  </si>
  <si>
    <t>BTU</t>
  </si>
  <si>
    <t>btu-protocol</t>
  </si>
  <si>
    <t>2019-02-11T00:00:00.000Z</t>
  </si>
  <si>
    <t>cVault.finance</t>
  </si>
  <si>
    <t>cvault-finance</t>
  </si>
  <si>
    <t>2020-09-30T00:00:00.000Z</t>
  </si>
  <si>
    <t>MimbleWimbleCoin</t>
  </si>
  <si>
    <t>MWC</t>
  </si>
  <si>
    <t>mimblewimblecoin</t>
  </si>
  <si>
    <t>2020-02-24T00:00:00.000Z</t>
  </si>
  <si>
    <t>Metacoin</t>
  </si>
  <si>
    <t>metacoin</t>
  </si>
  <si>
    <t>2020-08-10T00:00:00.000Z</t>
  </si>
  <si>
    <t>CONUN</t>
  </si>
  <si>
    <t>conun</t>
  </si>
  <si>
    <t>2019-04-17T00:00:00.000Z</t>
  </si>
  <si>
    <t>Bankera</t>
  </si>
  <si>
    <t>BNK</t>
  </si>
  <si>
    <t>bankera</t>
  </si>
  <si>
    <t>2018-06-04T00:00:00.000Z</t>
  </si>
  <si>
    <t>Cryptoindex.com 100</t>
  </si>
  <si>
    <t>CIX100</t>
  </si>
  <si>
    <t>cryptoindex-com-100</t>
  </si>
  <si>
    <t>2019-07-04T00:00:00.000Z</t>
  </si>
  <si>
    <t>Breezecoin</t>
  </si>
  <si>
    <t>BRZE</t>
  </si>
  <si>
    <t>breezecoin</t>
  </si>
  <si>
    <t>IDEX</t>
  </si>
  <si>
    <t>idex</t>
  </si>
  <si>
    <t>2019-05-09T00:00:00.000Z</t>
  </si>
  <si>
    <t>BitMax Token</t>
  </si>
  <si>
    <t>BTMX</t>
  </si>
  <si>
    <t>bitmax-token</t>
  </si>
  <si>
    <t>2019-01-08T00:00:00.000Z</t>
  </si>
  <si>
    <t>NerveNetwork</t>
  </si>
  <si>
    <t>NVT</t>
  </si>
  <si>
    <t>nervenetwork</t>
  </si>
  <si>
    <t>2020-07-27T00:00:00.000Z</t>
  </si>
  <si>
    <t>JustLiquidity</t>
  </si>
  <si>
    <t>justliquidity</t>
  </si>
  <si>
    <t>Trust Wallet Token</t>
  </si>
  <si>
    <t>TWT</t>
  </si>
  <si>
    <t>trust-wallet-token</t>
  </si>
  <si>
    <t>2020-07-30T00:00:00.000Z</t>
  </si>
  <si>
    <t>1irstcoin</t>
  </si>
  <si>
    <t>FST</t>
  </si>
  <si>
    <t>2019-04-08T00:00:00.000Z</t>
  </si>
  <si>
    <t>KardiaChain</t>
  </si>
  <si>
    <t>KAI</t>
  </si>
  <si>
    <t>kardiachain</t>
  </si>
  <si>
    <t>2020-04-17T00:00:00.000Z</t>
  </si>
  <si>
    <t>KARMA</t>
  </si>
  <si>
    <t>karma-eos</t>
  </si>
  <si>
    <t>XeniosCoin</t>
  </si>
  <si>
    <t>XNC</t>
  </si>
  <si>
    <t>xenioscoin</t>
  </si>
  <si>
    <t>2019-12-19T00:00:00.000Z</t>
  </si>
  <si>
    <t>TROY</t>
  </si>
  <si>
    <t>troy</t>
  </si>
  <si>
    <t>2019-12-06T00:00:00.000Z</t>
  </si>
  <si>
    <t>Ultiledger</t>
  </si>
  <si>
    <t>ULT</t>
  </si>
  <si>
    <t>ultiledger</t>
  </si>
  <si>
    <t>2019-01-07T00:00:00.000Z</t>
  </si>
  <si>
    <t>UNI COIN</t>
  </si>
  <si>
    <t>uni-coin</t>
  </si>
  <si>
    <t>2019-07-17T00:00:00.000Z</t>
  </si>
  <si>
    <t>FABRK</t>
  </si>
  <si>
    <t>FAB</t>
  </si>
  <si>
    <t>fabrk</t>
  </si>
  <si>
    <t>2019-09-12T00:00:00.000Z</t>
  </si>
  <si>
    <t>Neutrino USD</t>
  </si>
  <si>
    <t>USDN</t>
  </si>
  <si>
    <t>neutrino-usd</t>
  </si>
  <si>
    <t>2020-01-30T00:00:00.000Z</t>
  </si>
  <si>
    <t>Redd</t>
  </si>
  <si>
    <t>RDD</t>
  </si>
  <si>
    <t>redd</t>
  </si>
  <si>
    <t>2014-02-10T00:00:00.000Z</t>
  </si>
  <si>
    <t>USDK</t>
  </si>
  <si>
    <t>usdk</t>
  </si>
  <si>
    <t>2019-07-29T00:00:00.000Z</t>
  </si>
  <si>
    <t>Hashgard</t>
  </si>
  <si>
    <t>GARD</t>
  </si>
  <si>
    <t>hashgard</t>
  </si>
  <si>
    <t>2018-07-17T00:00:00.000Z</t>
  </si>
  <si>
    <t>PRIZM</t>
  </si>
  <si>
    <t>PZM</t>
  </si>
  <si>
    <t>prizm</t>
  </si>
  <si>
    <t>2017-05-19T00:00:00.000Z</t>
  </si>
  <si>
    <t>ThoreNext</t>
  </si>
  <si>
    <t>THX</t>
  </si>
  <si>
    <t>thorenext</t>
  </si>
  <si>
    <t>2019-05-17T00:00:00.000Z</t>
  </si>
  <si>
    <t>The Sandbox</t>
  </si>
  <si>
    <t>SAND</t>
  </si>
  <si>
    <t>the-sandbox</t>
  </si>
  <si>
    <t>Bonorum</t>
  </si>
  <si>
    <t>BONO</t>
  </si>
  <si>
    <t>bonorum</t>
  </si>
  <si>
    <t>2020-03-16T00:00:00.000Z</t>
  </si>
  <si>
    <t>Massnet</t>
  </si>
  <si>
    <t>MASS</t>
  </si>
  <si>
    <t>massnet</t>
  </si>
  <si>
    <t>WOM Protocol</t>
  </si>
  <si>
    <t>WOM</t>
  </si>
  <si>
    <t>wom-protocol</t>
  </si>
  <si>
    <t>Nash Exchange</t>
  </si>
  <si>
    <t>NEX</t>
  </si>
  <si>
    <t>nash-exchange</t>
  </si>
  <si>
    <t>2019-04-01T00:00:00.000Z</t>
  </si>
  <si>
    <t>ExtStock Token</t>
  </si>
  <si>
    <t>XT</t>
  </si>
  <si>
    <t>extstock-token</t>
  </si>
  <si>
    <t>2020-01-29T00:00:00.000Z</t>
  </si>
  <si>
    <t>Dynamic Trading Rights</t>
  </si>
  <si>
    <t>DTR</t>
  </si>
  <si>
    <t>dynamic-trading-rights</t>
  </si>
  <si>
    <t>2017-12-20T00:00:00.000Z</t>
  </si>
  <si>
    <t>Chimpion</t>
  </si>
  <si>
    <t>BNANA</t>
  </si>
  <si>
    <t>chimpion</t>
  </si>
  <si>
    <t>2019-02-20T00:00:00.000Z</t>
  </si>
  <si>
    <t>Rocket Pool</t>
  </si>
  <si>
    <t>RPL</t>
  </si>
  <si>
    <t>rocket-pool</t>
  </si>
  <si>
    <t>PLATINCOIN</t>
  </si>
  <si>
    <t>PLC</t>
  </si>
  <si>
    <t>platincoin</t>
  </si>
  <si>
    <t>2018-10-01T00:00:00.000Z</t>
  </si>
  <si>
    <t>CRYPTO20</t>
  </si>
  <si>
    <t>C20</t>
  </si>
  <si>
    <t>c20</t>
  </si>
  <si>
    <t>2018-01-22T00:00:00.000Z</t>
  </si>
  <si>
    <t>Bytecoin</t>
  </si>
  <si>
    <t>BCN</t>
  </si>
  <si>
    <t>bytecoin-bcn</t>
  </si>
  <si>
    <t>2014-06-17T00:00:00.000Z</t>
  </si>
  <si>
    <t>Zynecoin</t>
  </si>
  <si>
    <t>ZYN</t>
  </si>
  <si>
    <t>zynecoin</t>
  </si>
  <si>
    <t>Amp</t>
  </si>
  <si>
    <t>amp</t>
  </si>
  <si>
    <t>Waltonchain</t>
  </si>
  <si>
    <t>waltonchain</t>
  </si>
  <si>
    <t>2017-08-27T00:00:00.000Z</t>
  </si>
  <si>
    <t>TrustSwap</t>
  </si>
  <si>
    <t>trustswap</t>
  </si>
  <si>
    <t>2020-07-10T00:00:00.000Z</t>
  </si>
  <si>
    <t>MX Token</t>
  </si>
  <si>
    <t>MX</t>
  </si>
  <si>
    <t>mx-token</t>
  </si>
  <si>
    <t>2019-09-24T00:00:00.000Z</t>
  </si>
  <si>
    <t>Darwinia Network</t>
  </si>
  <si>
    <t>darwinia-network</t>
  </si>
  <si>
    <t>2020-07-02T00:00:00.000Z</t>
  </si>
  <si>
    <t>WINk</t>
  </si>
  <si>
    <t>wink-tronbet</t>
  </si>
  <si>
    <t>2019-08-01T00:00:00.000Z</t>
  </si>
  <si>
    <t>Nectar</t>
  </si>
  <si>
    <t>NEC</t>
  </si>
  <si>
    <t>nectar</t>
  </si>
  <si>
    <t>Crypterium</t>
  </si>
  <si>
    <t>crpt</t>
  </si>
  <si>
    <t>SUN</t>
  </si>
  <si>
    <t>sun</t>
  </si>
  <si>
    <t>2020-09-11T00:00:00.000Z</t>
  </si>
  <si>
    <t>Kcash</t>
  </si>
  <si>
    <t>kcash</t>
  </si>
  <si>
    <t>2018-01-12T00:00:00.000Z</t>
  </si>
  <si>
    <t>Travala.com</t>
  </si>
  <si>
    <t>AVA</t>
  </si>
  <si>
    <t>travala</t>
  </si>
  <si>
    <t>2018-05-28T00:00:00.000Z</t>
  </si>
  <si>
    <t>DeviantCoin</t>
  </si>
  <si>
    <t>DEV</t>
  </si>
  <si>
    <t>deviantcoin</t>
  </si>
  <si>
    <t>Loom Network</t>
  </si>
  <si>
    <t>loom-network</t>
  </si>
  <si>
    <t>BigONE Token</t>
  </si>
  <si>
    <t>bigone-token</t>
  </si>
  <si>
    <t>2017-12-30T00:00:00.000Z</t>
  </si>
  <si>
    <t>RedFOX Labs</t>
  </si>
  <si>
    <t>RFOX</t>
  </si>
  <si>
    <t>redfox-labs</t>
  </si>
  <si>
    <t>2019-05-22T00:00:00.000Z</t>
  </si>
  <si>
    <t>Origin Protocol</t>
  </si>
  <si>
    <t>origin-protocol</t>
  </si>
  <si>
    <t>2020-01-09T00:00:00.000Z</t>
  </si>
  <si>
    <t>AgaveCoin</t>
  </si>
  <si>
    <t>AGVC</t>
  </si>
  <si>
    <t>agavecoin</t>
  </si>
  <si>
    <t>2019-01-04T00:00:00.000Z</t>
  </si>
  <si>
    <t>Everipedia</t>
  </si>
  <si>
    <t>IQ</t>
  </si>
  <si>
    <t>everipedia</t>
  </si>
  <si>
    <t>2018-07-13T00:00:00.000Z</t>
  </si>
  <si>
    <t>Switcheo</t>
  </si>
  <si>
    <t>SWTH</t>
  </si>
  <si>
    <t>switcheo</t>
  </si>
  <si>
    <t>2018-03-31T00:00:00.000Z</t>
  </si>
  <si>
    <t>Ripio Credit Network</t>
  </si>
  <si>
    <t>ripio-credit-network</t>
  </si>
  <si>
    <t>2017-10-26T00:00:00.000Z</t>
  </si>
  <si>
    <t>Huobi Pool Token</t>
  </si>
  <si>
    <t>HPT</t>
  </si>
  <si>
    <t>huobi-pool-token</t>
  </si>
  <si>
    <t>2019-02-01T00:00:00.000Z</t>
  </si>
  <si>
    <t>STEM CELL COIN</t>
  </si>
  <si>
    <t>stem-cell-coin</t>
  </si>
  <si>
    <t>2019-03-01T00:00:00.000Z</t>
  </si>
  <si>
    <t>SUSD</t>
  </si>
  <si>
    <t>susd</t>
  </si>
  <si>
    <t>Native Utility Token</t>
  </si>
  <si>
    <t>NUT</t>
  </si>
  <si>
    <t>native-utility-token</t>
  </si>
  <si>
    <t>2020-08-17T00:00:00.000Z</t>
  </si>
  <si>
    <t>Cortex</t>
  </si>
  <si>
    <t>cortex</t>
  </si>
  <si>
    <t>2018-04-16T00:00:00.000Z</t>
  </si>
  <si>
    <t>BOSAGORA</t>
  </si>
  <si>
    <t>BOA</t>
  </si>
  <si>
    <t>bosagora</t>
  </si>
  <si>
    <t>2019-08-05T00:00:00.000Z</t>
  </si>
  <si>
    <t>WazirX</t>
  </si>
  <si>
    <t>WRX</t>
  </si>
  <si>
    <t>wazirx</t>
  </si>
  <si>
    <t>2020-02-06T00:00:00.000Z</t>
  </si>
  <si>
    <t>pivx</t>
  </si>
  <si>
    <t>2016-02-13T00:00:00.000Z</t>
  </si>
  <si>
    <t>ChainX</t>
  </si>
  <si>
    <t>PCX</t>
  </si>
  <si>
    <t>chainx</t>
  </si>
  <si>
    <t>NOIA Network</t>
  </si>
  <si>
    <t>noia-network</t>
  </si>
  <si>
    <t>VIDT Datalink</t>
  </si>
  <si>
    <t>vidt-datalink</t>
  </si>
  <si>
    <t>2019-04-05T00:00:00.000Z</t>
  </si>
  <si>
    <t>Sora</t>
  </si>
  <si>
    <t>XOR</t>
  </si>
  <si>
    <t>sora</t>
  </si>
  <si>
    <t>Loki</t>
  </si>
  <si>
    <t>LOKI</t>
  </si>
  <si>
    <t>loki</t>
  </si>
  <si>
    <t>AirSwap</t>
  </si>
  <si>
    <t>airswap</t>
  </si>
  <si>
    <t>2017-10-17T00:00:00.000Z</t>
  </si>
  <si>
    <t>FunFair</t>
  </si>
  <si>
    <t>funfair</t>
  </si>
  <si>
    <t>2017-06-27T00:00:00.000Z</t>
  </si>
  <si>
    <t>Everus</t>
  </si>
  <si>
    <t>EVR</t>
  </si>
  <si>
    <t>everus</t>
  </si>
  <si>
    <t>2017-10-19T00:00:00.000Z</t>
  </si>
  <si>
    <t>Dragonchain</t>
  </si>
  <si>
    <t>dragonchain</t>
  </si>
  <si>
    <t>2017-12-03T00:00:00.000Z</t>
  </si>
  <si>
    <t>Metal</t>
  </si>
  <si>
    <t>metal</t>
  </si>
  <si>
    <t>2017-07-09T00:00:00.000Z</t>
  </si>
  <si>
    <t>BHEX Token</t>
  </si>
  <si>
    <t>BHT</t>
  </si>
  <si>
    <t>bhex-token</t>
  </si>
  <si>
    <t>2019-08-25T00:00:00.000Z</t>
  </si>
  <si>
    <t>The Transfer Token</t>
  </si>
  <si>
    <t>the-transfer-token</t>
  </si>
  <si>
    <t>2020-04-29T00:00:00.000Z</t>
  </si>
  <si>
    <t>CONTRACOIN</t>
  </si>
  <si>
    <t>CTCN</t>
  </si>
  <si>
    <t>contracoin</t>
  </si>
  <si>
    <t>2020-03-13T00:00:00.000Z</t>
  </si>
  <si>
    <t>COTI</t>
  </si>
  <si>
    <t>coti</t>
  </si>
  <si>
    <t>2019-06-04T00:00:00.000Z</t>
  </si>
  <si>
    <t>BitcoinHD</t>
  </si>
  <si>
    <t>BHD</t>
  </si>
  <si>
    <t>bitcoinhd</t>
  </si>
  <si>
    <t>2019-05-27T00:00:00.000Z</t>
  </si>
  <si>
    <t>YF Link</t>
  </si>
  <si>
    <t>yflink</t>
  </si>
  <si>
    <t>Hellenic Coin</t>
  </si>
  <si>
    <t>HNC</t>
  </si>
  <si>
    <t>helleniccoin</t>
  </si>
  <si>
    <t>2015-07-21T00:00:00.000Z</t>
  </si>
  <si>
    <t>bora</t>
  </si>
  <si>
    <t>2019-03-18T00:00:00.000Z</t>
  </si>
  <si>
    <t>Darico Ecosystem Coin</t>
  </si>
  <si>
    <t>DEC</t>
  </si>
  <si>
    <t>darcio-ecosystem-coin</t>
  </si>
  <si>
    <t>2018-10-11T00:00:00.000Z</t>
  </si>
  <si>
    <t>VeThor Token</t>
  </si>
  <si>
    <t>VTHO</t>
  </si>
  <si>
    <t>vethor-token</t>
  </si>
  <si>
    <t>Prometeus</t>
  </si>
  <si>
    <t>PROM</t>
  </si>
  <si>
    <t>prometeus</t>
  </si>
  <si>
    <t>Egoras</t>
  </si>
  <si>
    <t>EGR</t>
  </si>
  <si>
    <t>egoras</t>
  </si>
  <si>
    <t>Beam</t>
  </si>
  <si>
    <t>BEAM</t>
  </si>
  <si>
    <t>beam</t>
  </si>
  <si>
    <t>2019-01-17T00:00:00.000Z</t>
  </si>
  <si>
    <t>Proton</t>
  </si>
  <si>
    <t>XPR</t>
  </si>
  <si>
    <t>proton</t>
  </si>
  <si>
    <t>2020-04-06T00:00:00.000Z</t>
  </si>
  <si>
    <t>Newscrypto</t>
  </si>
  <si>
    <t>NWC</t>
  </si>
  <si>
    <t>newscrypto</t>
  </si>
  <si>
    <t>2019-11-06T00:00:00.000Z</t>
  </si>
  <si>
    <t>Cindicator</t>
  </si>
  <si>
    <t>cindicator</t>
  </si>
  <si>
    <t>Celer Network</t>
  </si>
  <si>
    <t>celer-network</t>
  </si>
  <si>
    <t>2019-03-25T00:00:00.000Z</t>
  </si>
  <si>
    <t>FNB Protocol</t>
  </si>
  <si>
    <t>FNB</t>
  </si>
  <si>
    <t>fnb-protocol</t>
  </si>
  <si>
    <t>2019-04-11T00:00:00.000Z</t>
  </si>
  <si>
    <t>Phala.Network</t>
  </si>
  <si>
    <t>PHA</t>
  </si>
  <si>
    <t>phala-network</t>
  </si>
  <si>
    <t>2020-09-13T00:00:00.000Z</t>
  </si>
  <si>
    <t>BASIC</t>
  </si>
  <si>
    <t>basic</t>
  </si>
  <si>
    <t>ARPA Chain</t>
  </si>
  <si>
    <t>arpa-chain</t>
  </si>
  <si>
    <t>2019-07-15T00:00:00.000Z</t>
  </si>
  <si>
    <t>AdEx Network</t>
  </si>
  <si>
    <t>adx-net</t>
  </si>
  <si>
    <t>Orion Protocol</t>
  </si>
  <si>
    <t>ORN</t>
  </si>
  <si>
    <t>orion-protocol</t>
  </si>
  <si>
    <t>2020-07-16T00:00:00.000Z</t>
  </si>
  <si>
    <t>Dent</t>
  </si>
  <si>
    <t>dent</t>
  </si>
  <si>
    <t>2017-08-12T00:00:00.000Z</t>
  </si>
  <si>
    <t>Buggyra Coin Zero</t>
  </si>
  <si>
    <t>BCZERO</t>
  </si>
  <si>
    <t>buggyra-coin-zero</t>
  </si>
  <si>
    <t>2018-10-09T00:00:00.000Z</t>
  </si>
  <si>
    <t>TrueChain</t>
  </si>
  <si>
    <t>TRUE</t>
  </si>
  <si>
    <t>truechain</t>
  </si>
  <si>
    <t>2018-01-24T00:00:00.000Z</t>
  </si>
  <si>
    <t>Molecular Future</t>
  </si>
  <si>
    <t>molecular-future</t>
  </si>
  <si>
    <t>2018-01-20T00:00:00.000Z</t>
  </si>
  <si>
    <t>Civic</t>
  </si>
  <si>
    <t>civic</t>
  </si>
  <si>
    <t>2017-07-17T00:00:00.000Z</t>
  </si>
  <si>
    <t>Davinci Coin</t>
  </si>
  <si>
    <t>davinci-coin</t>
  </si>
  <si>
    <t>Standard Tokenization Protocol</t>
  </si>
  <si>
    <t>standard-tokenization-protocol</t>
  </si>
  <si>
    <t>2019-06-12T00:00:00.000Z</t>
  </si>
  <si>
    <t>Obyte</t>
  </si>
  <si>
    <t>GBYTE</t>
  </si>
  <si>
    <t>obyte</t>
  </si>
  <si>
    <t>2016-12-27T00:00:00.000Z</t>
  </si>
  <si>
    <t>Nebulas</t>
  </si>
  <si>
    <t>nebulas-token</t>
  </si>
  <si>
    <t>2017-08-23T00:00:00.000Z</t>
  </si>
  <si>
    <t>erc20</t>
  </si>
  <si>
    <t>2017-11-09T00:00:00.000Z</t>
  </si>
  <si>
    <t>Invictus Hyperion Fund</t>
  </si>
  <si>
    <t>IHF</t>
  </si>
  <si>
    <t>invictus-hyperion-fund</t>
  </si>
  <si>
    <t>2018-09-17T00:00:00.000Z</t>
  </si>
  <si>
    <t>TitanSwap</t>
  </si>
  <si>
    <t>TITAN</t>
  </si>
  <si>
    <t>titanswap</t>
  </si>
  <si>
    <t>2020-09-28T00:00:00.000Z</t>
  </si>
  <si>
    <t>Ignis</t>
  </si>
  <si>
    <t>IGNIS</t>
  </si>
  <si>
    <t>ignis</t>
  </si>
  <si>
    <t>12Ships</t>
  </si>
  <si>
    <t>TSHP</t>
  </si>
  <si>
    <t>12ships</t>
  </si>
  <si>
    <t>bZx Protocol</t>
  </si>
  <si>
    <t>bzx-protocol</t>
  </si>
  <si>
    <t>2020-07-06T00:00:00.000Z</t>
  </si>
  <si>
    <t>Mainframe</t>
  </si>
  <si>
    <t>mainframe</t>
  </si>
  <si>
    <t>2018-07-05T00:00:00.000Z</t>
  </si>
  <si>
    <t>salt</t>
  </si>
  <si>
    <t>2017-09-29T00:00:00.000Z</t>
  </si>
  <si>
    <t>Elitium</t>
  </si>
  <si>
    <t>EUM</t>
  </si>
  <si>
    <t>elitium</t>
  </si>
  <si>
    <t>Grin</t>
  </si>
  <si>
    <t>GRIN</t>
  </si>
  <si>
    <t>grin</t>
  </si>
  <si>
    <t>2019-01-27T00:00:00.000Z</t>
  </si>
  <si>
    <t>Function X</t>
  </si>
  <si>
    <t>FX</t>
  </si>
  <si>
    <t>function-x</t>
  </si>
  <si>
    <t>2019-04-25T00:00:00.000Z</t>
  </si>
  <si>
    <t>Nimiq</t>
  </si>
  <si>
    <t>NIM</t>
  </si>
  <si>
    <t>nimiq</t>
  </si>
  <si>
    <t>2018-07-10T00:00:00.000Z</t>
  </si>
  <si>
    <t>StormX</t>
  </si>
  <si>
    <t>STMX</t>
  </si>
  <si>
    <t>stormx</t>
  </si>
  <si>
    <t>Chromia</t>
  </si>
  <si>
    <t>chromia</t>
  </si>
  <si>
    <t>2019-05-28T00:00:00.000Z</t>
  </si>
  <si>
    <t>DREP</t>
  </si>
  <si>
    <t>drep</t>
  </si>
  <si>
    <t>2019-05-07T00:00:00.000Z</t>
  </si>
  <si>
    <t>CRYPTOBUCKS</t>
  </si>
  <si>
    <t>CBUCKS</t>
  </si>
  <si>
    <t>cryptobucks</t>
  </si>
  <si>
    <t>2020-01-06T00:00:00.000Z</t>
  </si>
  <si>
    <t>Lambda</t>
  </si>
  <si>
    <t>lambda</t>
  </si>
  <si>
    <t>2019-01-02T00:00:00.000Z</t>
  </si>
  <si>
    <t>SaluS</t>
  </si>
  <si>
    <t>SLS</t>
  </si>
  <si>
    <t>salus</t>
  </si>
  <si>
    <t>2016-01-22T00:00:00.000Z</t>
  </si>
  <si>
    <t>Ergo</t>
  </si>
  <si>
    <t>ERG</t>
  </si>
  <si>
    <t>ergo</t>
  </si>
  <si>
    <t>2017-06-29T00:00:00.000Z</t>
  </si>
  <si>
    <t>LTO Network</t>
  </si>
  <si>
    <t>LTO</t>
  </si>
  <si>
    <t>lto-network</t>
  </si>
  <si>
    <t>2019-02-05T00:00:00.000Z</t>
  </si>
  <si>
    <t>Level01</t>
  </si>
  <si>
    <t>LVX</t>
  </si>
  <si>
    <t>level01</t>
  </si>
  <si>
    <t>2020-06-03T00:00:00.000Z</t>
  </si>
  <si>
    <t>Harvest Finance</t>
  </si>
  <si>
    <t>harvest-finance</t>
  </si>
  <si>
    <t>2020-09-02T00:00:00.000Z</t>
  </si>
  <si>
    <t>Stakenet</t>
  </si>
  <si>
    <t>XSN</t>
  </si>
  <si>
    <t>stakenet</t>
  </si>
  <si>
    <t>2018-04-11T00:00:00.000Z</t>
  </si>
  <si>
    <t>Gas</t>
  </si>
  <si>
    <t>gas</t>
  </si>
  <si>
    <t>2017-07-06T00:00:00.000Z</t>
  </si>
  <si>
    <t>Quantstamp</t>
  </si>
  <si>
    <t>quantstamp</t>
  </si>
  <si>
    <t>2017-11-21T00:00:00.000Z</t>
  </si>
  <si>
    <t>Tachyon Protocol</t>
  </si>
  <si>
    <t>IPX</t>
  </si>
  <si>
    <t>tachyon-protocol</t>
  </si>
  <si>
    <t>2020-01-03T00:00:00.000Z</t>
  </si>
  <si>
    <t>Contentos</t>
  </si>
  <si>
    <t>COS</t>
  </si>
  <si>
    <t>contentos</t>
  </si>
  <si>
    <t>Gleec</t>
  </si>
  <si>
    <t>GLEEC</t>
  </si>
  <si>
    <t>gleec</t>
  </si>
  <si>
    <t>2020-02-04T00:00:00.000Z</t>
  </si>
  <si>
    <t>Pirate Chain</t>
  </si>
  <si>
    <t>ARRR</t>
  </si>
  <si>
    <t>pirate-chain</t>
  </si>
  <si>
    <t>SUKU</t>
  </si>
  <si>
    <t>suku</t>
  </si>
  <si>
    <t>BitKan</t>
  </si>
  <si>
    <t>bitkan</t>
  </si>
  <si>
    <t>8X8 PROTOCOL</t>
  </si>
  <si>
    <t>EXE</t>
  </si>
  <si>
    <t>8x8-protocol</t>
  </si>
  <si>
    <t>Perpetual Protocol</t>
  </si>
  <si>
    <t>PERP</t>
  </si>
  <si>
    <t>perpetual-protocol</t>
  </si>
  <si>
    <t>dia</t>
  </si>
  <si>
    <t>Insolar</t>
  </si>
  <si>
    <t>XNS</t>
  </si>
  <si>
    <t>insolar</t>
  </si>
  <si>
    <t>2018-01-11T00:00:00.000Z</t>
  </si>
  <si>
    <t>Gemini Dollar</t>
  </si>
  <si>
    <t>gemini-dollar</t>
  </si>
  <si>
    <t>2018-10-05T00:00:00.000Z</t>
  </si>
  <si>
    <t>Unobtanium</t>
  </si>
  <si>
    <t>UNO</t>
  </si>
  <si>
    <t>unobtanium</t>
  </si>
  <si>
    <t>2013-12-21T00:00:00.000Z</t>
  </si>
  <si>
    <t>Constellation</t>
  </si>
  <si>
    <t>DAG</t>
  </si>
  <si>
    <t>constellation</t>
  </si>
  <si>
    <t>2018-06-20T00:00:00.000Z</t>
  </si>
  <si>
    <t>Folgory Coin</t>
  </si>
  <si>
    <t>FLG</t>
  </si>
  <si>
    <t>folgory-coin</t>
  </si>
  <si>
    <t>Zap</t>
  </si>
  <si>
    <t>ZAP</t>
  </si>
  <si>
    <t>zap</t>
  </si>
  <si>
    <t>Bella Protocol</t>
  </si>
  <si>
    <t>BEL</t>
  </si>
  <si>
    <t>bella-protocol</t>
  </si>
  <si>
    <t>2020-09-07T00:00:00.000Z</t>
  </si>
  <si>
    <t>B2BX</t>
  </si>
  <si>
    <t>B2B</t>
  </si>
  <si>
    <t>b2bx</t>
  </si>
  <si>
    <t>2017-11-20T00:00:00.000Z</t>
  </si>
  <si>
    <t>Sport and Leisure</t>
  </si>
  <si>
    <t>SNL</t>
  </si>
  <si>
    <t>sport-and-leisure</t>
  </si>
  <si>
    <t>CasinoCoin</t>
  </si>
  <si>
    <t>CSC</t>
  </si>
  <si>
    <t>casinocoin</t>
  </si>
  <si>
    <t>Fusion</t>
  </si>
  <si>
    <t>fusion</t>
  </si>
  <si>
    <t>2018-02-16T00:00:00.000Z</t>
  </si>
  <si>
    <t>MVL</t>
  </si>
  <si>
    <t>mvl</t>
  </si>
  <si>
    <t>2018-07-27T00:00:00.000Z</t>
  </si>
  <si>
    <t>Cred</t>
  </si>
  <si>
    <t>libra-credit</t>
  </si>
  <si>
    <t>2018-05-22T00:00:00.000Z</t>
  </si>
  <si>
    <t>Karatgold Coin</t>
  </si>
  <si>
    <t>karatgold-coin</t>
  </si>
  <si>
    <t>2018-07-06T00:00:00.000Z</t>
  </si>
  <si>
    <t>Sentivate</t>
  </si>
  <si>
    <t>SNTVT</t>
  </si>
  <si>
    <t>sentivate</t>
  </si>
  <si>
    <t>BDCC Bitica COIN</t>
  </si>
  <si>
    <t>BDCC</t>
  </si>
  <si>
    <t>bdcc-bitica-coin</t>
  </si>
  <si>
    <t>2019-09-03T00:00:00.000Z</t>
  </si>
  <si>
    <t>Ecoreal Estate</t>
  </si>
  <si>
    <t>ECOREAL</t>
  </si>
  <si>
    <t>ecoreal-estate</t>
  </si>
  <si>
    <t>2018-09-25T00:00:00.000Z</t>
  </si>
  <si>
    <t>Bloomzed Loyalty Club Ticket</t>
  </si>
  <si>
    <t>BLCT</t>
  </si>
  <si>
    <t>bloomzed-token</t>
  </si>
  <si>
    <t>2020-03-09T00:00:00.000Z</t>
  </si>
  <si>
    <t>Agoras Tokens</t>
  </si>
  <si>
    <t>AGRS</t>
  </si>
  <si>
    <t>agoras-tokens</t>
  </si>
  <si>
    <t>2015-08-24T00:00:00.000Z</t>
  </si>
  <si>
    <t>YFValue</t>
  </si>
  <si>
    <t>yfvalue</t>
  </si>
  <si>
    <t>2020-08-24T00:00:00.000Z</t>
  </si>
  <si>
    <t>Celo Dollar</t>
  </si>
  <si>
    <t>CUSD</t>
  </si>
  <si>
    <t>celo-dollar</t>
  </si>
  <si>
    <t>2020-09-29T00:00:00.000Z</t>
  </si>
  <si>
    <t>MiL.k</t>
  </si>
  <si>
    <t>MLK</t>
  </si>
  <si>
    <t>milk-alliance</t>
  </si>
  <si>
    <t>Project Pai</t>
  </si>
  <si>
    <t>project-pai</t>
  </si>
  <si>
    <t>MovieBloc</t>
  </si>
  <si>
    <t>MBL</t>
  </si>
  <si>
    <t>moviebloc</t>
  </si>
  <si>
    <t>2019-06-21T00:00:00.000Z</t>
  </si>
  <si>
    <t>MediBloc</t>
  </si>
  <si>
    <t>MED</t>
  </si>
  <si>
    <t>medibloc</t>
  </si>
  <si>
    <t>2017-12-22T00:00:00.000Z</t>
  </si>
  <si>
    <t>IG Gold</t>
  </si>
  <si>
    <t>IGG</t>
  </si>
  <si>
    <t>ig-gold</t>
  </si>
  <si>
    <t>2019-06-26T00:00:00.000Z</t>
  </si>
  <si>
    <t>Groestlcoin</t>
  </si>
  <si>
    <t>GRS</t>
  </si>
  <si>
    <t>groestlcoin</t>
  </si>
  <si>
    <t>2014-04-11T00:00:00.000Z</t>
  </si>
  <si>
    <t>DMM: Governance</t>
  </si>
  <si>
    <t>dmm-governance</t>
  </si>
  <si>
    <t>Elamachain</t>
  </si>
  <si>
    <t>ELAMA</t>
  </si>
  <si>
    <t>elamachain</t>
  </si>
  <si>
    <t>ZBG Token</t>
  </si>
  <si>
    <t>ZT</t>
  </si>
  <si>
    <t>zbg-token</t>
  </si>
  <si>
    <t>2018-10-17T00:00:00.000Z</t>
  </si>
  <si>
    <t>Vertcoin</t>
  </si>
  <si>
    <t>VTC</t>
  </si>
  <si>
    <t>vertcoin</t>
  </si>
  <si>
    <t>2014-01-20T00:00:00.000Z</t>
  </si>
  <si>
    <t>LiquidApps</t>
  </si>
  <si>
    <t>DAPP</t>
  </si>
  <si>
    <t>liquid-apps</t>
  </si>
  <si>
    <t>Bit-Z Token</t>
  </si>
  <si>
    <t>BZ</t>
  </si>
  <si>
    <t>bit-z-token</t>
  </si>
  <si>
    <t>2018-07-11T00:00:00.000Z</t>
  </si>
  <si>
    <t>Apollo Currency</t>
  </si>
  <si>
    <t>APL</t>
  </si>
  <si>
    <t>apollo-currency</t>
  </si>
  <si>
    <t>2018-07-28T00:00:00.000Z</t>
  </si>
  <si>
    <t>Wixlar</t>
  </si>
  <si>
    <t>WIX</t>
  </si>
  <si>
    <t>wixlar</t>
  </si>
  <si>
    <t>qash</t>
  </si>
  <si>
    <t>Precium</t>
  </si>
  <si>
    <t>PCM</t>
  </si>
  <si>
    <t>precium</t>
  </si>
  <si>
    <t>AMO Coin</t>
  </si>
  <si>
    <t>AMO</t>
  </si>
  <si>
    <t>amo-coin</t>
  </si>
  <si>
    <t>2018-09-10T00:00:00.000Z</t>
  </si>
  <si>
    <t>FirmaChain</t>
  </si>
  <si>
    <t>FCT</t>
  </si>
  <si>
    <t>firmachain</t>
  </si>
  <si>
    <t>Kadena</t>
  </si>
  <si>
    <t>KDA</t>
  </si>
  <si>
    <t>kadena</t>
  </si>
  <si>
    <t>2020-05-31T00:00:00.000Z</t>
  </si>
  <si>
    <t>GreenPower</t>
  </si>
  <si>
    <t>GRN</t>
  </si>
  <si>
    <t>greenpower</t>
  </si>
  <si>
    <t>Aidos Kuneen</t>
  </si>
  <si>
    <t>ADK</t>
  </si>
  <si>
    <t>aidos-kuneen</t>
  </si>
  <si>
    <t>2017-06-06T00:00:00.000Z</t>
  </si>
  <si>
    <t>Dusk Network</t>
  </si>
  <si>
    <t>DUSK</t>
  </si>
  <si>
    <t>dusk-network</t>
  </si>
  <si>
    <t>2019-07-11T00:00:00.000Z</t>
  </si>
  <si>
    <t>LATOKEN</t>
  </si>
  <si>
    <t>LA</t>
  </si>
  <si>
    <t>latoken</t>
  </si>
  <si>
    <t>Metaverse ETP</t>
  </si>
  <si>
    <t>metaverse</t>
  </si>
  <si>
    <t>2017-06-05T00:00:00.000Z</t>
  </si>
  <si>
    <t>APIX</t>
  </si>
  <si>
    <t>apix</t>
  </si>
  <si>
    <t>2020-02-25T00:00:00.000Z</t>
  </si>
  <si>
    <t>Monolith</t>
  </si>
  <si>
    <t>monolith</t>
  </si>
  <si>
    <t>2017-05-07T00:00:00.000Z</t>
  </si>
  <si>
    <t>The Force Protocol</t>
  </si>
  <si>
    <t>FOR</t>
  </si>
  <si>
    <t>the-force-protocol</t>
  </si>
  <si>
    <t>USDJ</t>
  </si>
  <si>
    <t>usdj</t>
  </si>
  <si>
    <t>2020-04-14T00:00:00.000Z</t>
  </si>
  <si>
    <t>CoinMetro Token</t>
  </si>
  <si>
    <t>XCM</t>
  </si>
  <si>
    <t>coinmetro-token</t>
  </si>
  <si>
    <t>Aavegotchi</t>
  </si>
  <si>
    <t>GHST</t>
  </si>
  <si>
    <t>aavegotchi</t>
  </si>
  <si>
    <t>2020-09-14T00:00:00.000Z</t>
  </si>
  <si>
    <t>BHPCoin</t>
  </si>
  <si>
    <t>BHP</t>
  </si>
  <si>
    <t>bhp-coin</t>
  </si>
  <si>
    <t>2018-08-03T00:00:00.000Z</t>
  </si>
  <si>
    <t>dForce</t>
  </si>
  <si>
    <t>DF</t>
  </si>
  <si>
    <t>dforce</t>
  </si>
  <si>
    <t>2020-06-22T00:00:00.000Z</t>
  </si>
  <si>
    <t>King DAG</t>
  </si>
  <si>
    <t>KDAG</t>
  </si>
  <si>
    <t>king-dag</t>
  </si>
  <si>
    <t>2020-05-26T00:00:00.000Z</t>
  </si>
  <si>
    <t>Nexus</t>
  </si>
  <si>
    <t>NXS</t>
  </si>
  <si>
    <t>nexus</t>
  </si>
  <si>
    <t>2015-01-25T00:00:00.000Z</t>
  </si>
  <si>
    <t>Populous</t>
  </si>
  <si>
    <t>populous</t>
  </si>
  <si>
    <t>2017-07-10T00:00:00.000Z</t>
  </si>
  <si>
    <t>Aergo</t>
  </si>
  <si>
    <t>aergo</t>
  </si>
  <si>
    <t>2018-12-17T00:00:00.000Z</t>
  </si>
  <si>
    <t>QuarkChain</t>
  </si>
  <si>
    <t>quarkchain</t>
  </si>
  <si>
    <t>Insights Network</t>
  </si>
  <si>
    <t>INSTAR</t>
  </si>
  <si>
    <t>insights-network</t>
  </si>
  <si>
    <t>2018-03-02T00:00:00.000Z</t>
  </si>
  <si>
    <t>Meme</t>
  </si>
  <si>
    <t>MEME</t>
  </si>
  <si>
    <t>degenerator-meme</t>
  </si>
  <si>
    <t>2020-08-16T00:00:00.000Z</t>
  </si>
  <si>
    <t>Jewel</t>
  </si>
  <si>
    <t>JWL</t>
  </si>
  <si>
    <t>jewel</t>
  </si>
  <si>
    <t>2019-03-13T00:00:00.000Z</t>
  </si>
  <si>
    <t>FirstBlood</t>
  </si>
  <si>
    <t>firstblood</t>
  </si>
  <si>
    <t>2016-09-28T00:00:00.000Z</t>
  </si>
  <si>
    <t>Factom</t>
  </si>
  <si>
    <t>factom</t>
  </si>
  <si>
    <t>2015-10-06T00:00:00.000Z</t>
  </si>
  <si>
    <t>Cocos-BCX</t>
  </si>
  <si>
    <t>COCOS</t>
  </si>
  <si>
    <t>cocos-bcx</t>
  </si>
  <si>
    <t>2019-08-21T00:00:00.000Z</t>
  </si>
  <si>
    <t>Perlin</t>
  </si>
  <si>
    <t>PERL</t>
  </si>
  <si>
    <t>perlin</t>
  </si>
  <si>
    <t>TrustVerse</t>
  </si>
  <si>
    <t>TRV</t>
  </si>
  <si>
    <t>trustverse</t>
  </si>
  <si>
    <t>2019-07-18T00:00:00.000Z</t>
  </si>
  <si>
    <t>vidy</t>
  </si>
  <si>
    <t>2019-09-04T00:00:00.000Z</t>
  </si>
  <si>
    <t>Alchemy Pay</t>
  </si>
  <si>
    <t>ACH</t>
  </si>
  <si>
    <t>alchemy-pay</t>
  </si>
  <si>
    <t>2020-09-09T00:00:00.000Z</t>
  </si>
  <si>
    <t>nkn</t>
  </si>
  <si>
    <t>SynchroBitcoin</t>
  </si>
  <si>
    <t>SNB</t>
  </si>
  <si>
    <t>synchrobitcoin</t>
  </si>
  <si>
    <t>PARSIQ</t>
  </si>
  <si>
    <t>PRQ</t>
  </si>
  <si>
    <t>parsiq</t>
  </si>
  <si>
    <t>2020-04-02T00:00:00.000Z</t>
  </si>
  <si>
    <t>Envion</t>
  </si>
  <si>
    <t>envion</t>
  </si>
  <si>
    <t>2018-02-15T00:00:00.000Z</t>
  </si>
  <si>
    <t>DigixDAO</t>
  </si>
  <si>
    <t>digixdao</t>
  </si>
  <si>
    <t>LinkEye</t>
  </si>
  <si>
    <t>linkeye</t>
  </si>
  <si>
    <t>VideoCoin</t>
  </si>
  <si>
    <t>VID</t>
  </si>
  <si>
    <t>videocoin</t>
  </si>
  <si>
    <t>2019-08-28T00:00:00.000Z</t>
  </si>
  <si>
    <t>MixMarvel</t>
  </si>
  <si>
    <t>MIX</t>
  </si>
  <si>
    <t>mixmarvel</t>
  </si>
  <si>
    <t>2019-09-02T00:00:00.000Z</t>
  </si>
  <si>
    <t>0Chain</t>
  </si>
  <si>
    <t>0chain</t>
  </si>
  <si>
    <t>2018-07-02T00:00:00.000Z</t>
  </si>
  <si>
    <t>BIKI</t>
  </si>
  <si>
    <t>biki</t>
  </si>
  <si>
    <t>Zenon</t>
  </si>
  <si>
    <t>ZNN</t>
  </si>
  <si>
    <t>zenon</t>
  </si>
  <si>
    <t>NEXT</t>
  </si>
  <si>
    <t>NET</t>
  </si>
  <si>
    <t>next</t>
  </si>
  <si>
    <t>2019-03-11T00:00:00.000Z</t>
  </si>
  <si>
    <t>Einsteinium</t>
  </si>
  <si>
    <t>EMC2</t>
  </si>
  <si>
    <t>einsteinium</t>
  </si>
  <si>
    <t>2014-04-09T00:00:00.000Z</t>
  </si>
  <si>
    <t>Seele-N</t>
  </si>
  <si>
    <t>SEELE</t>
  </si>
  <si>
    <t>seele</t>
  </si>
  <si>
    <t>2018-05-31T00:00:00.000Z</t>
  </si>
  <si>
    <t>Cashaa</t>
  </si>
  <si>
    <t>cashaa</t>
  </si>
  <si>
    <t>1SG</t>
  </si>
  <si>
    <t>1sg</t>
  </si>
  <si>
    <t>2019-02-25T00:00:00.000Z</t>
  </si>
  <si>
    <t>Carry</t>
  </si>
  <si>
    <t>carry</t>
  </si>
  <si>
    <t>Metadium</t>
  </si>
  <si>
    <t>META</t>
  </si>
  <si>
    <t>metadium</t>
  </si>
  <si>
    <t>Anchor</t>
  </si>
  <si>
    <t>ANCT</t>
  </si>
  <si>
    <t>anchor</t>
  </si>
  <si>
    <t>2019-11-09T00:00:00.000Z</t>
  </si>
  <si>
    <t>Quantum Resistant Ledger</t>
  </si>
  <si>
    <t>QRL</t>
  </si>
  <si>
    <t>quantum-resistant-ledger</t>
  </si>
  <si>
    <t>2017-06-10T00:00:00.000Z</t>
  </si>
  <si>
    <t>ZEON</t>
  </si>
  <si>
    <t>zeon</t>
  </si>
  <si>
    <t>2019-03-15T00:00:00.000Z</t>
  </si>
  <si>
    <t>Raiden Network Token</t>
  </si>
  <si>
    <t>raiden-network-token</t>
  </si>
  <si>
    <t>2017-11-08T00:00:00.000Z</t>
  </si>
  <si>
    <t>2019-09-09T00:00:00.000Z</t>
  </si>
  <si>
    <t>Dimension Chain</t>
  </si>
  <si>
    <t>EON</t>
  </si>
  <si>
    <t>dimension-chain</t>
  </si>
  <si>
    <t>2019-10-04T00:00:00.000Z</t>
  </si>
  <si>
    <t>AAX Token</t>
  </si>
  <si>
    <t>AAB</t>
  </si>
  <si>
    <t>aax-token</t>
  </si>
  <si>
    <t>2020-04-24T00:00:00.000Z</t>
  </si>
  <si>
    <t>Levolution</t>
  </si>
  <si>
    <t>LEVL</t>
  </si>
  <si>
    <t>levolution</t>
  </si>
  <si>
    <t>pNetwork</t>
  </si>
  <si>
    <t>pnetwork</t>
  </si>
  <si>
    <t>REPO</t>
  </si>
  <si>
    <t>repo</t>
  </si>
  <si>
    <t>FIO Protocol</t>
  </si>
  <si>
    <t>FIO</t>
  </si>
  <si>
    <t>fio-protocol</t>
  </si>
  <si>
    <t>2020-07-19T00:00:00.000Z</t>
  </si>
  <si>
    <t>FOAM</t>
  </si>
  <si>
    <t>foam</t>
  </si>
  <si>
    <t>2018-12-11T00:00:00.000Z</t>
  </si>
  <si>
    <t>MAP Protocol</t>
  </si>
  <si>
    <t>MAP</t>
  </si>
  <si>
    <t>map-protocol</t>
  </si>
  <si>
    <t>BTSE</t>
  </si>
  <si>
    <t>btse</t>
  </si>
  <si>
    <t>2020-03-12T00:00:00.000Z</t>
  </si>
  <si>
    <t>LBRY Credits</t>
  </si>
  <si>
    <t>LBC</t>
  </si>
  <si>
    <t>library-credit</t>
  </si>
  <si>
    <t>2016-07-07T00:00:00.000Z</t>
  </si>
  <si>
    <t>Wings</t>
  </si>
  <si>
    <t>wings</t>
  </si>
  <si>
    <t>2017-01-08T00:00:00.000Z</t>
  </si>
  <si>
    <t>BitForex Token</t>
  </si>
  <si>
    <t>BF</t>
  </si>
  <si>
    <t>bitforex-token</t>
  </si>
  <si>
    <t>2019-08-30T00:00:00.000Z</t>
  </si>
  <si>
    <t>Aleph.im</t>
  </si>
  <si>
    <t>ALEPH</t>
  </si>
  <si>
    <t>aleph-im</t>
  </si>
  <si>
    <t>2020-07-08T00:00:00.000Z</t>
  </si>
  <si>
    <t>TE-FOOD</t>
  </si>
  <si>
    <t>TFD</t>
  </si>
  <si>
    <t>te-food</t>
  </si>
  <si>
    <t>Tixl</t>
  </si>
  <si>
    <t>MTXLT</t>
  </si>
  <si>
    <t>tixl</t>
  </si>
  <si>
    <t>Nestree</t>
  </si>
  <si>
    <t>EGG</t>
  </si>
  <si>
    <t>nestree</t>
  </si>
  <si>
    <t>Nxt</t>
  </si>
  <si>
    <t>NXT</t>
  </si>
  <si>
    <t>nxt</t>
  </si>
  <si>
    <t>2013-12-04T00:00:00.000Z</t>
  </si>
  <si>
    <t>IQeon</t>
  </si>
  <si>
    <t>IQN</t>
  </si>
  <si>
    <t>iqeon</t>
  </si>
  <si>
    <t>2018-09-24T00:00:00.000Z</t>
  </si>
  <si>
    <t>Minter Network</t>
  </si>
  <si>
    <t>BIP</t>
  </si>
  <si>
    <t>minter-network</t>
  </si>
  <si>
    <t>2020-04-22T00:00:00.000Z</t>
  </si>
  <si>
    <t>dKargo</t>
  </si>
  <si>
    <t>DKA</t>
  </si>
  <si>
    <t>dkargo</t>
  </si>
  <si>
    <t>IoT Chain</t>
  </si>
  <si>
    <t>iot-chain</t>
  </si>
  <si>
    <t>2017-12-06T00:00:00.000Z</t>
  </si>
  <si>
    <t>PowerPool</t>
  </si>
  <si>
    <t>CVP</t>
  </si>
  <si>
    <t>powerpool</t>
  </si>
  <si>
    <t>2020-08-21T00:00:00.000Z</t>
  </si>
  <si>
    <t>DiFy.Finance</t>
  </si>
  <si>
    <t>YFIII</t>
  </si>
  <si>
    <t>dify-finance</t>
  </si>
  <si>
    <t>2020-09-23T00:00:00.000Z</t>
  </si>
  <si>
    <t>RChain</t>
  </si>
  <si>
    <t>rchain</t>
  </si>
  <si>
    <t>Bounce Token</t>
  </si>
  <si>
    <t>bounce-token</t>
  </si>
  <si>
    <t>2020-08-07T00:00:00.000Z</t>
  </si>
  <si>
    <t>Maro</t>
  </si>
  <si>
    <t>MARO</t>
  </si>
  <si>
    <t>maro</t>
  </si>
  <si>
    <t>Keep Network</t>
  </si>
  <si>
    <t>KEEP</t>
  </si>
  <si>
    <t>keep-network</t>
  </si>
  <si>
    <t>2020-05-13T00:00:00.000Z</t>
  </si>
  <si>
    <t>Skycoin</t>
  </si>
  <si>
    <t>SKY</t>
  </si>
  <si>
    <t>skycoin</t>
  </si>
  <si>
    <t>2017-04-17T00:00:00.000Z</t>
  </si>
  <si>
    <t>Telcoin</t>
  </si>
  <si>
    <t>telcoin</t>
  </si>
  <si>
    <t>2018-01-14T00:00:00.000Z</t>
  </si>
  <si>
    <t>Tokenomy</t>
  </si>
  <si>
    <t>TEN</t>
  </si>
  <si>
    <t>tokenomy</t>
  </si>
  <si>
    <t>FarmaTrust</t>
  </si>
  <si>
    <t>farmatrust</t>
  </si>
  <si>
    <t>Newton</t>
  </si>
  <si>
    <t>NEW</t>
  </si>
  <si>
    <t>newton</t>
  </si>
  <si>
    <t>GoChain</t>
  </si>
  <si>
    <t>GO</t>
  </si>
  <si>
    <t>gochain</t>
  </si>
  <si>
    <t>2018-06-13T00:00:00.000Z</t>
  </si>
  <si>
    <t>Unitrade</t>
  </si>
  <si>
    <t>unitrade</t>
  </si>
  <si>
    <t>NavCoin</t>
  </si>
  <si>
    <t>NAV</t>
  </si>
  <si>
    <t>nav-coin</t>
  </si>
  <si>
    <t>2014-06-12T00:00:00.000Z</t>
  </si>
  <si>
    <t>YEP COIN</t>
  </si>
  <si>
    <t>YEP</t>
  </si>
  <si>
    <t>yep-coin</t>
  </si>
  <si>
    <t>Safe Haven</t>
  </si>
  <si>
    <t>SHA</t>
  </si>
  <si>
    <t>safe-haven</t>
  </si>
  <si>
    <t>2019-04-02T00:00:00.000Z</t>
  </si>
  <si>
    <t>Safe</t>
  </si>
  <si>
    <t>safe</t>
  </si>
  <si>
    <t>Arcblock</t>
  </si>
  <si>
    <t>arcblock</t>
  </si>
  <si>
    <t>2018-02-26T00:00:00.000Z</t>
  </si>
  <si>
    <t>Meta</t>
  </si>
  <si>
    <t>meta</t>
  </si>
  <si>
    <t xml:space="preserve">EveryCoin </t>
  </si>
  <si>
    <t>EVY</t>
  </si>
  <si>
    <t>everycoin</t>
  </si>
  <si>
    <t>Santiment Network Token</t>
  </si>
  <si>
    <t>SAN</t>
  </si>
  <si>
    <t>santiment</t>
  </si>
  <si>
    <t>2017-07-12T00:00:00.000Z</t>
  </si>
  <si>
    <t>Nexalt</t>
  </si>
  <si>
    <t>XLT</t>
  </si>
  <si>
    <t>nexalt</t>
  </si>
  <si>
    <t>QuickX Protocol</t>
  </si>
  <si>
    <t>quickx-protocol</t>
  </si>
  <si>
    <t>TenX</t>
  </si>
  <si>
    <t>tenx</t>
  </si>
  <si>
    <t>Rakon</t>
  </si>
  <si>
    <t>RKN</t>
  </si>
  <si>
    <t>rakon</t>
  </si>
  <si>
    <t>2019-12-25T00:00:00.000Z</t>
  </si>
  <si>
    <t>vite</t>
  </si>
  <si>
    <t>Dynamic</t>
  </si>
  <si>
    <t>DYN</t>
  </si>
  <si>
    <t>dynamic</t>
  </si>
  <si>
    <t>2017-03-26T00:00:00.000Z</t>
  </si>
  <si>
    <t>Dune Network</t>
  </si>
  <si>
    <t>DUN</t>
  </si>
  <si>
    <t>dune-network</t>
  </si>
  <si>
    <t>2020-05-04T00:00:00.000Z</t>
  </si>
  <si>
    <t>Atomic Wallet Coin</t>
  </si>
  <si>
    <t>atomic-wallet-coin</t>
  </si>
  <si>
    <t>Props Token</t>
  </si>
  <si>
    <t>PROPS</t>
  </si>
  <si>
    <t>props</t>
  </si>
  <si>
    <t>Measurable Data Token</t>
  </si>
  <si>
    <t>measurable-data-token</t>
  </si>
  <si>
    <t>DMarket</t>
  </si>
  <si>
    <t>DMT</t>
  </si>
  <si>
    <t>dmarket</t>
  </si>
  <si>
    <t>FIBOS</t>
  </si>
  <si>
    <t>FO</t>
  </si>
  <si>
    <t>fibos</t>
  </si>
  <si>
    <t>2019-08-29T00:00:00.000Z</t>
  </si>
  <si>
    <t>Metronome</t>
  </si>
  <si>
    <t>metronome</t>
  </si>
  <si>
    <t>Gifto</t>
  </si>
  <si>
    <t>gifto</t>
  </si>
  <si>
    <t>2017-12-18T00:00:00.000Z</t>
  </si>
  <si>
    <t>Quark</t>
  </si>
  <si>
    <t>QRK</t>
  </si>
  <si>
    <t>quark</t>
  </si>
  <si>
    <t>2013-08-25T00:00:00.000Z</t>
  </si>
  <si>
    <t>AppCoins</t>
  </si>
  <si>
    <t>appcoins</t>
  </si>
  <si>
    <t>2018-01-08T00:00:00.000Z</t>
  </si>
  <si>
    <t>Sparkpoint</t>
  </si>
  <si>
    <t>SRK</t>
  </si>
  <si>
    <t>sparkpoint</t>
  </si>
  <si>
    <t>2019-05-14T00:00:00.000Z</t>
  </si>
  <si>
    <t>ProximaX</t>
  </si>
  <si>
    <t>XPX</t>
  </si>
  <si>
    <t>proximax</t>
  </si>
  <si>
    <t>LCX</t>
  </si>
  <si>
    <t>lcx</t>
  </si>
  <si>
    <t>2019-12-03T00:00:00.000Z</t>
  </si>
  <si>
    <t>DOS Network</t>
  </si>
  <si>
    <t>DOS</t>
  </si>
  <si>
    <t>dos-network</t>
  </si>
  <si>
    <t>CWV Chain</t>
  </si>
  <si>
    <t>cwv-chain</t>
  </si>
  <si>
    <t>2018-11-16T00:00:00.000Z</t>
  </si>
  <si>
    <t>Tael</t>
  </si>
  <si>
    <t>WABI</t>
  </si>
  <si>
    <t>tael</t>
  </si>
  <si>
    <t>2017-12-12T00:00:00.000Z</t>
  </si>
  <si>
    <t>smARTOFGIVING</t>
  </si>
  <si>
    <t>AOG</t>
  </si>
  <si>
    <t>smartofgiving</t>
  </si>
  <si>
    <t>2018-09-20T00:00:00.000Z</t>
  </si>
  <si>
    <t>Sentinel Protocol</t>
  </si>
  <si>
    <t>UPP</t>
  </si>
  <si>
    <t>sentinel-protocol</t>
  </si>
  <si>
    <t>2018-06-18T00:00:00.000Z</t>
  </si>
  <si>
    <t>Observer</t>
  </si>
  <si>
    <t>OBSR</t>
  </si>
  <si>
    <t>observer</t>
  </si>
  <si>
    <t>2019-01-15T00:00:00.000Z</t>
  </si>
  <si>
    <t>High Performance Blockchain</t>
  </si>
  <si>
    <t>HPB</t>
  </si>
  <si>
    <t>high-performance-blockchain</t>
  </si>
  <si>
    <t>Achain</t>
  </si>
  <si>
    <t>ACT</t>
  </si>
  <si>
    <t>achain</t>
  </si>
  <si>
    <t>VNX Exchange</t>
  </si>
  <si>
    <t>VNXLU</t>
  </si>
  <si>
    <t>vnx-exchange</t>
  </si>
  <si>
    <t>#MetaHash</t>
  </si>
  <si>
    <t>MHC</t>
  </si>
  <si>
    <t>metahash</t>
  </si>
  <si>
    <t>2019-02-21T00:00:00.000Z</t>
  </si>
  <si>
    <t>Spectre.ai Dividend Token</t>
  </si>
  <si>
    <t>SXDT</t>
  </si>
  <si>
    <t>spectre-dividend</t>
  </si>
  <si>
    <t>Spendcoin</t>
  </si>
  <si>
    <t>SPND</t>
  </si>
  <si>
    <t>spendcoin</t>
  </si>
  <si>
    <t>MIR COIN</t>
  </si>
  <si>
    <t>MIR</t>
  </si>
  <si>
    <t>mir-coin</t>
  </si>
  <si>
    <t>FLETA</t>
  </si>
  <si>
    <t>fleta</t>
  </si>
  <si>
    <t>2019-07-16T00:00:00.000Z</t>
  </si>
  <si>
    <t>Blocknet</t>
  </si>
  <si>
    <t>BLOCK</t>
  </si>
  <si>
    <t>blocknet</t>
  </si>
  <si>
    <t>2014-11-01T00:00:00.000Z</t>
  </si>
  <si>
    <t>Qubitica</t>
  </si>
  <si>
    <t>QBIT</t>
  </si>
  <si>
    <t>qubitica</t>
  </si>
  <si>
    <t>2018-08-28T00:00:00.000Z</t>
  </si>
  <si>
    <t>Morpheus.Network</t>
  </si>
  <si>
    <t>MRPH</t>
  </si>
  <si>
    <t>morpheus-network</t>
  </si>
  <si>
    <t>PCHAIN</t>
  </si>
  <si>
    <t>PI</t>
  </si>
  <si>
    <t>pchain</t>
  </si>
  <si>
    <t>Time New Bank</t>
  </si>
  <si>
    <t>time-new-bank</t>
  </si>
  <si>
    <t>2017-11-27T00:00:00.000Z</t>
  </si>
  <si>
    <t>PAC Global</t>
  </si>
  <si>
    <t>PAC</t>
  </si>
  <si>
    <t>pac-global</t>
  </si>
  <si>
    <t>2015-11-02T00:00:00.000Z</t>
  </si>
  <si>
    <t>Dawn Protocol</t>
  </si>
  <si>
    <t>DAWN</t>
  </si>
  <si>
    <t>dawn-protocol</t>
  </si>
  <si>
    <t>PlayChip</t>
  </si>
  <si>
    <t>playchip</t>
  </si>
  <si>
    <t>2019-02-08T00:00:00.000Z</t>
  </si>
  <si>
    <t>Etherisc DIP Token</t>
  </si>
  <si>
    <t>DIP</t>
  </si>
  <si>
    <t>etherisc</t>
  </si>
  <si>
    <t>OST</t>
  </si>
  <si>
    <t>ost</t>
  </si>
  <si>
    <t>2017-12-19T00:00:00.000Z</t>
  </si>
  <si>
    <t>Cartesi</t>
  </si>
  <si>
    <t>CTSI</t>
  </si>
  <si>
    <t>cartesi</t>
  </si>
  <si>
    <t>2020-04-23T00:00:00.000Z</t>
  </si>
  <si>
    <t>STATERA</t>
  </si>
  <si>
    <t>statera</t>
  </si>
  <si>
    <t>HYCON</t>
  </si>
  <si>
    <t>HYC</t>
  </si>
  <si>
    <t>hycon</t>
  </si>
  <si>
    <t>CyberMiles</t>
  </si>
  <si>
    <t>cybermiles</t>
  </si>
  <si>
    <t>PlatonCoin</t>
  </si>
  <si>
    <t>PLTC</t>
  </si>
  <si>
    <t>platoncoin</t>
  </si>
  <si>
    <t>Dinastycoin</t>
  </si>
  <si>
    <t>DCY</t>
  </si>
  <si>
    <t>dinastycoin</t>
  </si>
  <si>
    <t>2017-06-24T00:00:00.000Z</t>
  </si>
  <si>
    <t>Ubiq</t>
  </si>
  <si>
    <t>UBQ</t>
  </si>
  <si>
    <t>ubiq</t>
  </si>
  <si>
    <t>2014-09-07T00:00:00.000Z</t>
  </si>
  <si>
    <t>Valor Token</t>
  </si>
  <si>
    <t>VALOR</t>
  </si>
  <si>
    <t>valor-token</t>
  </si>
  <si>
    <t>PancakeSwap</t>
  </si>
  <si>
    <t>CAKE</t>
  </si>
  <si>
    <t>pancakeswap</t>
  </si>
  <si>
    <t>2020-09-25T00:00:00.000Z</t>
  </si>
  <si>
    <t>PieDAO DOUGH v2</t>
  </si>
  <si>
    <t>DOUGH</t>
  </si>
  <si>
    <t>piedao-dough-v2</t>
  </si>
  <si>
    <t>2020-10-03T00:00:00.000Z</t>
  </si>
  <si>
    <t>Kin</t>
  </si>
  <si>
    <t>kin</t>
  </si>
  <si>
    <t>2017-09-27T00:00:00.000Z</t>
  </si>
  <si>
    <t>Effect.AI</t>
  </si>
  <si>
    <t>EFX</t>
  </si>
  <si>
    <t>effect-ai</t>
  </si>
  <si>
    <t>Safex Token</t>
  </si>
  <si>
    <t>SFT</t>
  </si>
  <si>
    <t>safex-token</t>
  </si>
  <si>
    <t>2016-02-16T00:00:00.000Z</t>
  </si>
  <si>
    <t>Clams</t>
  </si>
  <si>
    <t>CLAM</t>
  </si>
  <si>
    <t>clams</t>
  </si>
  <si>
    <t>2014-08-26T00:00:00.000Z</t>
  </si>
  <si>
    <t>Diamond Platform Token</t>
  </si>
  <si>
    <t>DPT</t>
  </si>
  <si>
    <t>diamond-platform-token</t>
  </si>
  <si>
    <t>Anyswap</t>
  </si>
  <si>
    <t>ANY</t>
  </si>
  <si>
    <t>anyswap</t>
  </si>
  <si>
    <t>Neblio</t>
  </si>
  <si>
    <t>NEBL</t>
  </si>
  <si>
    <t>neblio</t>
  </si>
  <si>
    <t>2017-09-12T00:00:00.000Z</t>
  </si>
  <si>
    <t>TOP</t>
  </si>
  <si>
    <t>top</t>
  </si>
  <si>
    <t>Bread</t>
  </si>
  <si>
    <t>bread</t>
  </si>
  <si>
    <t>2017-12-24T00:00:00.000Z</t>
  </si>
  <si>
    <t>Propy</t>
  </si>
  <si>
    <t>propy</t>
  </si>
  <si>
    <t>2017-09-19T00:00:00.000Z</t>
  </si>
  <si>
    <t>ILCOIN</t>
  </si>
  <si>
    <t>ILC</t>
  </si>
  <si>
    <t>ilcoin</t>
  </si>
  <si>
    <t>2018-11-26T00:00:00.000Z</t>
  </si>
  <si>
    <t>Leverj</t>
  </si>
  <si>
    <t>LEV</t>
  </si>
  <si>
    <t>leverj</t>
  </si>
  <si>
    <t>Wagerr</t>
  </si>
  <si>
    <t>WGR</t>
  </si>
  <si>
    <t>wagerr</t>
  </si>
  <si>
    <t>2017-07-05T00:00:00.000Z</t>
  </si>
  <si>
    <t>ROAD</t>
  </si>
  <si>
    <t>road</t>
  </si>
  <si>
    <t>2020-01-07T00:00:00.000Z</t>
  </si>
  <si>
    <t>Veritaseum</t>
  </si>
  <si>
    <t>veritaseum</t>
  </si>
  <si>
    <t>2017-06-08T00:00:00.000Z</t>
  </si>
  <si>
    <t>BlackCoin</t>
  </si>
  <si>
    <t>BLK</t>
  </si>
  <si>
    <t>blackcoin</t>
  </si>
  <si>
    <t>2014-02-28T00:00:00.000Z</t>
  </si>
  <si>
    <t>Bezant</t>
  </si>
  <si>
    <t>BZNT</t>
  </si>
  <si>
    <t>bezant</t>
  </si>
  <si>
    <t>2018-05-11T00:00:00.000Z</t>
  </si>
  <si>
    <t>Dock</t>
  </si>
  <si>
    <t>dock</t>
  </si>
  <si>
    <t>2018-04-25T00:00:00.000Z</t>
  </si>
  <si>
    <t>PANTHEON X</t>
  </si>
  <si>
    <t>XPN</t>
  </si>
  <si>
    <t>pantheon-x</t>
  </si>
  <si>
    <t>ROOBEE</t>
  </si>
  <si>
    <t>roobee</t>
  </si>
  <si>
    <t>2019-10-17T00:00:00.000Z</t>
  </si>
  <si>
    <t>GHOSTPRISM</t>
  </si>
  <si>
    <t>GHOST</t>
  </si>
  <si>
    <t>ghostprism</t>
  </si>
  <si>
    <t>Moss Coin</t>
  </si>
  <si>
    <t>moss-coin</t>
  </si>
  <si>
    <t>Universa</t>
  </si>
  <si>
    <t>UTNP</t>
  </si>
  <si>
    <t>universa</t>
  </si>
  <si>
    <t>Endor Protocol</t>
  </si>
  <si>
    <t>endor-protocol</t>
  </si>
  <si>
    <t>Orient Walt</t>
  </si>
  <si>
    <t>HTDF</t>
  </si>
  <si>
    <t>orient-walt</t>
  </si>
  <si>
    <t>2020-01-10T00:00:00.000Z</t>
  </si>
  <si>
    <t>Aeon</t>
  </si>
  <si>
    <t>AEON</t>
  </si>
  <si>
    <t>aeon</t>
  </si>
  <si>
    <t>2015-08-04T00:00:00.000Z</t>
  </si>
  <si>
    <t>Genesis Vision</t>
  </si>
  <si>
    <t>genesis-vision</t>
  </si>
  <si>
    <t>2017-11-15T00:00:00.000Z</t>
  </si>
  <si>
    <t>Nexxo</t>
  </si>
  <si>
    <t>NEXXO</t>
  </si>
  <si>
    <t>nexxo</t>
  </si>
  <si>
    <t>2019-09-27T00:00:00.000Z</t>
  </si>
  <si>
    <t>Ferrum Network</t>
  </si>
  <si>
    <t>FRM</t>
  </si>
  <si>
    <t>ferrum-network</t>
  </si>
  <si>
    <t>2019-08-08T00:00:00.000Z</t>
  </si>
  <si>
    <t>LockTrip</t>
  </si>
  <si>
    <t>lockchain</t>
  </si>
  <si>
    <t>2017-12-17T00:00:00.000Z</t>
  </si>
  <si>
    <t>Crust</t>
  </si>
  <si>
    <t>crust</t>
  </si>
  <si>
    <t>Burst</t>
  </si>
  <si>
    <t>BURST</t>
  </si>
  <si>
    <t>burst</t>
  </si>
  <si>
    <t>2014-08-30T00:00:00.000Z</t>
  </si>
  <si>
    <t>Lightning Bitcoin</t>
  </si>
  <si>
    <t>LBTC</t>
  </si>
  <si>
    <t>lightning-bitcoin</t>
  </si>
  <si>
    <t>2018-01-03T00:00:00.000Z</t>
  </si>
  <si>
    <t>Selfkey</t>
  </si>
  <si>
    <t>selfkey</t>
  </si>
  <si>
    <t>2018-01-15T00:00:00.000Z</t>
  </si>
  <si>
    <t>2018-08-16T00:00:00.000Z</t>
  </si>
  <si>
    <t>suterusu</t>
  </si>
  <si>
    <t>SUTER</t>
  </si>
  <si>
    <t>REVV</t>
  </si>
  <si>
    <t>revv</t>
  </si>
  <si>
    <t>2020-09-10T00:00:00.000Z</t>
  </si>
  <si>
    <t>Bitcoin 2</t>
  </si>
  <si>
    <t>BTC2</t>
  </si>
  <si>
    <t>bitcoin2</t>
  </si>
  <si>
    <t>planet</t>
  </si>
  <si>
    <t>Dragon Coins</t>
  </si>
  <si>
    <t>DRG</t>
  </si>
  <si>
    <t>dragon-coins</t>
  </si>
  <si>
    <t>2018-03-19T00:00:00.000Z</t>
  </si>
  <si>
    <t>Monero Classic</t>
  </si>
  <si>
    <t>XMC</t>
  </si>
  <si>
    <t>monero-classic</t>
  </si>
  <si>
    <t>2018-04-20T00:00:00.000Z</t>
  </si>
  <si>
    <t>OTOCASH</t>
  </si>
  <si>
    <t>OTO</t>
  </si>
  <si>
    <t>otocash</t>
  </si>
  <si>
    <t>2019-04-09T00:00:00.000Z</t>
  </si>
  <si>
    <t>Digix Gold Token</t>
  </si>
  <si>
    <t>DGX</t>
  </si>
  <si>
    <t>digix-gold-token</t>
  </si>
  <si>
    <t>2018-05-15T00:00:00.000Z</t>
  </si>
  <si>
    <t>Morpheus Labs</t>
  </si>
  <si>
    <t>MITX</t>
  </si>
  <si>
    <t>morpheus-labs</t>
  </si>
  <si>
    <t>2018-05-04T00:00:00.000Z</t>
  </si>
  <si>
    <t>HUNT</t>
  </si>
  <si>
    <t>hunt</t>
  </si>
  <si>
    <t>2020-03-30T00:00:00.000Z</t>
  </si>
  <si>
    <t>Namecoin</t>
  </si>
  <si>
    <t>NMC</t>
  </si>
  <si>
    <t>namecoin</t>
  </si>
  <si>
    <t>DigitalNote</t>
  </si>
  <si>
    <t>XDN</t>
  </si>
  <si>
    <t>digitalnote</t>
  </si>
  <si>
    <t>2014-06-24T00:00:00.000Z</t>
  </si>
  <si>
    <t>Robonomics.network</t>
  </si>
  <si>
    <t>XRT</t>
  </si>
  <si>
    <t>robonomics-network</t>
  </si>
  <si>
    <t>2019-10-07T00:00:00.000Z</t>
  </si>
  <si>
    <t>Everex</t>
  </si>
  <si>
    <t>everex</t>
  </si>
  <si>
    <t>2017-10-10T00:00:00.000Z</t>
  </si>
  <si>
    <t>Pluton</t>
  </si>
  <si>
    <t>PLU</t>
  </si>
  <si>
    <t>pluton</t>
  </si>
  <si>
    <t>2016-09-17T00:00:00.000Z</t>
  </si>
  <si>
    <t>Lamden</t>
  </si>
  <si>
    <t>TAU</t>
  </si>
  <si>
    <t>lamden</t>
  </si>
  <si>
    <t>2018-01-04T00:00:00.000Z</t>
  </si>
  <si>
    <t>Xfinance</t>
  </si>
  <si>
    <t>XFI</t>
  </si>
  <si>
    <t>xfinance</t>
  </si>
  <si>
    <t>Bitcoin Rhodium</t>
  </si>
  <si>
    <t>XRC</t>
  </si>
  <si>
    <t>bitcoin-rhodium</t>
  </si>
  <si>
    <t>2019-04-04T00:00:00.000Z</t>
  </si>
  <si>
    <t>BnkToTheFuture</t>
  </si>
  <si>
    <t>BFT</t>
  </si>
  <si>
    <t>bnktothefuture</t>
  </si>
  <si>
    <t>Genaro Network</t>
  </si>
  <si>
    <t>genaro-network</t>
  </si>
  <si>
    <t>Steem Dollars</t>
  </si>
  <si>
    <t>SBD</t>
  </si>
  <si>
    <t>steem-dollars</t>
  </si>
  <si>
    <t>2016-07-18T00:00:00.000Z</t>
  </si>
  <si>
    <t>USDQ</t>
  </si>
  <si>
    <t>usdq</t>
  </si>
  <si>
    <t>ECC</t>
  </si>
  <si>
    <t>eccoin</t>
  </si>
  <si>
    <t>Peercoin</t>
  </si>
  <si>
    <t>PPC</t>
  </si>
  <si>
    <t>peercoin</t>
  </si>
  <si>
    <t>WeShow Token</t>
  </si>
  <si>
    <t>WET</t>
  </si>
  <si>
    <t>weshow-token</t>
  </si>
  <si>
    <t>HyperDAO</t>
  </si>
  <si>
    <t>HDAO</t>
  </si>
  <si>
    <t>hyperdao</t>
  </si>
  <si>
    <t>AEN Smart Token</t>
  </si>
  <si>
    <t>AENS</t>
  </si>
  <si>
    <t>aen-smart-token</t>
  </si>
  <si>
    <t>2019-01-09T00:00:00.000Z</t>
  </si>
  <si>
    <t>UniLayer</t>
  </si>
  <si>
    <t>LAYER</t>
  </si>
  <si>
    <t>unilayer</t>
  </si>
  <si>
    <t>NAGA</t>
  </si>
  <si>
    <t>naga</t>
  </si>
  <si>
    <t>2017-12-23T00:00:00.000Z</t>
  </si>
  <si>
    <t>ODEM</t>
  </si>
  <si>
    <t>ODE</t>
  </si>
  <si>
    <t>odem</t>
  </si>
  <si>
    <t>2018-04-10T00:00:00.000Z</t>
  </si>
  <si>
    <t>Block-Chain.com</t>
  </si>
  <si>
    <t>block-chain-com</t>
  </si>
  <si>
    <t>Bibox Token</t>
  </si>
  <si>
    <t>BIX</t>
  </si>
  <si>
    <t>bibox-token</t>
  </si>
  <si>
    <t>Cream Finance</t>
  </si>
  <si>
    <t>cream-finance</t>
  </si>
  <si>
    <t>XIO</t>
  </si>
  <si>
    <t>xio</t>
  </si>
  <si>
    <t>2020-05-15T00:00:00.000Z</t>
  </si>
  <si>
    <t>district0x</t>
  </si>
  <si>
    <t>2017-08-03T00:00:00.000Z</t>
  </si>
  <si>
    <t>CoinEx Token</t>
  </si>
  <si>
    <t>CET</t>
  </si>
  <si>
    <t>coinex-token</t>
  </si>
  <si>
    <t>BackPacker Coin</t>
  </si>
  <si>
    <t>BPC</t>
  </si>
  <si>
    <t>backpacker-coin</t>
  </si>
  <si>
    <t>xyo</t>
  </si>
  <si>
    <t>Capricoin+</t>
  </si>
  <si>
    <t>CPS</t>
  </si>
  <si>
    <t>capricoin</t>
  </si>
  <si>
    <t>2015-07-23T00:00:00.000Z</t>
  </si>
  <si>
    <t>Eminer</t>
  </si>
  <si>
    <t>eminer</t>
  </si>
  <si>
    <t>2019-08-22T00:00:00.000Z</t>
  </si>
  <si>
    <t>DAOstack</t>
  </si>
  <si>
    <t>daostack</t>
  </si>
  <si>
    <t>2018-05-10T00:00:00.000Z</t>
  </si>
  <si>
    <t>OneRoot Network</t>
  </si>
  <si>
    <t>oneroot-network</t>
  </si>
  <si>
    <t>Origo</t>
  </si>
  <si>
    <t>OGO</t>
  </si>
  <si>
    <t>origo</t>
  </si>
  <si>
    <t>2019-06-03T00:00:00.000Z</t>
  </si>
  <si>
    <t>Beowulf</t>
  </si>
  <si>
    <t>BWF</t>
  </si>
  <si>
    <t>beowulf</t>
  </si>
  <si>
    <t>Po.et</t>
  </si>
  <si>
    <t>poet</t>
  </si>
  <si>
    <t>2017-09-01T00:00:00.000Z</t>
  </si>
  <si>
    <t>SIRIN LABS Token</t>
  </si>
  <si>
    <t>sirin-labs-token</t>
  </si>
  <si>
    <t>2017-12-28T00:00:00.000Z</t>
  </si>
  <si>
    <t>Realio Network</t>
  </si>
  <si>
    <t>RIO</t>
  </si>
  <si>
    <t>realio-network</t>
  </si>
  <si>
    <t>2020-06-25T00:00:00.000Z</t>
  </si>
  <si>
    <t>StakeCubeCoin</t>
  </si>
  <si>
    <t>stakecubecoin</t>
  </si>
  <si>
    <t>ShipChain</t>
  </si>
  <si>
    <t>SHIP</t>
  </si>
  <si>
    <t>shipchain</t>
  </si>
  <si>
    <t>POA</t>
  </si>
  <si>
    <t>poa</t>
  </si>
  <si>
    <t>2018-02-28T00:00:00.000Z</t>
  </si>
  <si>
    <t>Swerve</t>
  </si>
  <si>
    <t>swerve</t>
  </si>
  <si>
    <t>2020-09-05T00:00:00.000Z</t>
  </si>
  <si>
    <t>BLOCKv</t>
  </si>
  <si>
    <t>VEE</t>
  </si>
  <si>
    <t>blockv</t>
  </si>
  <si>
    <t>2017-11-28T00:00:00.000Z</t>
  </si>
  <si>
    <t>TokenClub</t>
  </si>
  <si>
    <t>tokenclub</t>
  </si>
  <si>
    <t>MOAC</t>
  </si>
  <si>
    <t>moac</t>
  </si>
  <si>
    <t>int-chain</t>
  </si>
  <si>
    <t>DEAPcoin</t>
  </si>
  <si>
    <t>DEP</t>
  </si>
  <si>
    <t>deapcoin</t>
  </si>
  <si>
    <t>Sapphire</t>
  </si>
  <si>
    <t>SAPP</t>
  </si>
  <si>
    <t>sapphire</t>
  </si>
  <si>
    <t>2020-03-21T00:00:00.000Z</t>
  </si>
  <si>
    <t>Ormeus Ecosystem</t>
  </si>
  <si>
    <t>ECO</t>
  </si>
  <si>
    <t>ormeus-ecosystem</t>
  </si>
  <si>
    <t>Metrix Coin</t>
  </si>
  <si>
    <t>MRX</t>
  </si>
  <si>
    <t>metrix-coin</t>
  </si>
  <si>
    <t>2017-07-15T00:00:00.000Z</t>
  </si>
  <si>
    <t>Polybius</t>
  </si>
  <si>
    <t>polybius</t>
  </si>
  <si>
    <t>ChronoCoin</t>
  </si>
  <si>
    <t>CRN</t>
  </si>
  <si>
    <t>chronocoin</t>
  </si>
  <si>
    <t>CryptoFranc</t>
  </si>
  <si>
    <t>XCHF</t>
  </si>
  <si>
    <t>cryptofranc</t>
  </si>
  <si>
    <t>2019-07-02T00:00:00.000Z</t>
  </si>
  <si>
    <t>GameCredits</t>
  </si>
  <si>
    <t>GAME</t>
  </si>
  <si>
    <t>gamecredits</t>
  </si>
  <si>
    <t>2014-09-01T00:00:00.000Z</t>
  </si>
  <si>
    <t>Dero</t>
  </si>
  <si>
    <t>DERO</t>
  </si>
  <si>
    <t>dero</t>
  </si>
  <si>
    <t>Grid+</t>
  </si>
  <si>
    <t>GRID</t>
  </si>
  <si>
    <t>grid</t>
  </si>
  <si>
    <t>Moeda Loyalty Points</t>
  </si>
  <si>
    <t>moeda-loyalty-points</t>
  </si>
  <si>
    <t>2017-09-11T00:00:00.000Z</t>
  </si>
  <si>
    <t>Game.com</t>
  </si>
  <si>
    <t>game</t>
  </si>
  <si>
    <t>Lition</t>
  </si>
  <si>
    <t>LIT</t>
  </si>
  <si>
    <t>lition</t>
  </si>
  <si>
    <t>Circuits of Value</t>
  </si>
  <si>
    <t>COVAL</t>
  </si>
  <si>
    <t>circuits-of-value</t>
  </si>
  <si>
    <t>2015-01-23T00:00:00.000Z</t>
  </si>
  <si>
    <t>Covesting</t>
  </si>
  <si>
    <t>COV</t>
  </si>
  <si>
    <t>covesting</t>
  </si>
  <si>
    <t>2018-01-23T00:00:00.000Z</t>
  </si>
  <si>
    <t>PressOne</t>
  </si>
  <si>
    <t>PRS</t>
  </si>
  <si>
    <t>pressone</t>
  </si>
  <si>
    <t>WePower</t>
  </si>
  <si>
    <t>wepower</t>
  </si>
  <si>
    <t>2018-02-09T00:00:00.000Z</t>
  </si>
  <si>
    <t>MarketPeak</t>
  </si>
  <si>
    <t>PEAK</t>
  </si>
  <si>
    <t>marketpeak</t>
  </si>
  <si>
    <t>2020-03-23T00:00:00.000Z</t>
  </si>
  <si>
    <t>Electra</t>
  </si>
  <si>
    <t>ECA</t>
  </si>
  <si>
    <t>electra</t>
  </si>
  <si>
    <t>2017-06-09T00:00:00.000Z</t>
  </si>
  <si>
    <t>Waves Enterprise</t>
  </si>
  <si>
    <t>WEST</t>
  </si>
  <si>
    <t>waves-enterprise</t>
  </si>
  <si>
    <t>2020-01-22T00:00:00.000Z</t>
  </si>
  <si>
    <t>Aragon Court</t>
  </si>
  <si>
    <t>ANJ</t>
  </si>
  <si>
    <t>aragon-court</t>
  </si>
  <si>
    <t>Telos</t>
  </si>
  <si>
    <t>TLOS</t>
  </si>
  <si>
    <t>telos</t>
  </si>
  <si>
    <t>Aladdin</t>
  </si>
  <si>
    <t>ADN</t>
  </si>
  <si>
    <t>aladdin</t>
  </si>
  <si>
    <t>2019-06-27T00:00:00.000Z</t>
  </si>
  <si>
    <t>Ruff</t>
  </si>
  <si>
    <t>ruff</t>
  </si>
  <si>
    <t>2018-01-28T00:00:00.000Z</t>
  </si>
  <si>
    <t>Hakka.Finance</t>
  </si>
  <si>
    <t>HAKKA</t>
  </si>
  <si>
    <t>hakka-finance</t>
  </si>
  <si>
    <t>Ternio</t>
  </si>
  <si>
    <t>TERN</t>
  </si>
  <si>
    <t>ternio</t>
  </si>
  <si>
    <t>Mithril</t>
  </si>
  <si>
    <t>mithril</t>
  </si>
  <si>
    <t>2018-03-24T00:00:00.000Z</t>
  </si>
  <si>
    <t>All Sports</t>
  </si>
  <si>
    <t>all-sports</t>
  </si>
  <si>
    <t>2018-01-27T00:00:00.000Z</t>
  </si>
  <si>
    <t>LINA</t>
  </si>
  <si>
    <t>lina</t>
  </si>
  <si>
    <t>2018-08-07T00:00:00.000Z</t>
  </si>
  <si>
    <t>Neumark</t>
  </si>
  <si>
    <t>NEU</t>
  </si>
  <si>
    <t>neumark</t>
  </si>
  <si>
    <t>OAX</t>
  </si>
  <si>
    <t>oax</t>
  </si>
  <si>
    <t>2017-07-31T00:00:00.000Z</t>
  </si>
  <si>
    <t>SmartCash</t>
  </si>
  <si>
    <t>SMART</t>
  </si>
  <si>
    <t>smartcash</t>
  </si>
  <si>
    <t>2017-07-21T00:00:00.000Z</t>
  </si>
  <si>
    <t>Krios</t>
  </si>
  <si>
    <t>GIG</t>
  </si>
  <si>
    <t>krios</t>
  </si>
  <si>
    <t>2019-06-06T00:00:00.000Z</t>
  </si>
  <si>
    <t>DistX</t>
  </si>
  <si>
    <t>DISTX</t>
  </si>
  <si>
    <t>distx</t>
  </si>
  <si>
    <t>2020-09-01T00:00:00.000Z</t>
  </si>
  <si>
    <t>Particl</t>
  </si>
  <si>
    <t>PART</t>
  </si>
  <si>
    <t>particl</t>
  </si>
  <si>
    <t>2017-07-20T00:00:00.000Z</t>
  </si>
  <si>
    <t>RSK Smart Bitcoin</t>
  </si>
  <si>
    <t>RBTC</t>
  </si>
  <si>
    <t>rsk-smart-bitcoin</t>
  </si>
  <si>
    <t>2018-12-05T00:00:00.000Z</t>
  </si>
  <si>
    <t>Playgroundz</t>
  </si>
  <si>
    <t>IOG</t>
  </si>
  <si>
    <t>playgroundz</t>
  </si>
  <si>
    <t>2018-09-21T00:00:00.000Z</t>
  </si>
  <si>
    <t>T.OS</t>
  </si>
  <si>
    <t>TOSC</t>
  </si>
  <si>
    <t>t-os</t>
  </si>
  <si>
    <t>2019-01-18T00:00:00.000Z</t>
  </si>
  <si>
    <t>EDC Blockchain [old]</t>
  </si>
  <si>
    <t>EDC</t>
  </si>
  <si>
    <t>edc-blockchain-old</t>
  </si>
  <si>
    <t>2016-08-24T00:00:00.000Z</t>
  </si>
  <si>
    <t>DigitalBits</t>
  </si>
  <si>
    <t>XDB</t>
  </si>
  <si>
    <t>digitalbits</t>
  </si>
  <si>
    <t>2019-09-13T00:00:00.000Z</t>
  </si>
  <si>
    <t>SwftCoin</t>
  </si>
  <si>
    <t>swftcoin</t>
  </si>
  <si>
    <t>Kambria</t>
  </si>
  <si>
    <t>KAT</t>
  </si>
  <si>
    <t>kambria</t>
  </si>
  <si>
    <t>2018-12-13T00:00:00.000Z</t>
  </si>
  <si>
    <t>Tierion</t>
  </si>
  <si>
    <t>tierion</t>
  </si>
  <si>
    <t>Sentinel</t>
  </si>
  <si>
    <t>SENT</t>
  </si>
  <si>
    <t>sentinel</t>
  </si>
  <si>
    <t>vndc</t>
  </si>
  <si>
    <t>2019-11-07T00:00:00.000Z</t>
  </si>
  <si>
    <t>QLC Chain</t>
  </si>
  <si>
    <t>QLC</t>
  </si>
  <si>
    <t>qlink</t>
  </si>
  <si>
    <t>SmartMesh</t>
  </si>
  <si>
    <t>smartmesh</t>
  </si>
  <si>
    <t>Polis</t>
  </si>
  <si>
    <t>POLIS</t>
  </si>
  <si>
    <t>polis</t>
  </si>
  <si>
    <t>2018-01-10T00:00:00.000Z</t>
  </si>
  <si>
    <t>Phantasma</t>
  </si>
  <si>
    <t>phantasma</t>
  </si>
  <si>
    <t>Content Value Network</t>
  </si>
  <si>
    <t>content-value-network</t>
  </si>
  <si>
    <t>Wing</t>
  </si>
  <si>
    <t>WING</t>
  </si>
  <si>
    <t>wing</t>
  </si>
  <si>
    <t>2020-09-16T00:00:00.000Z</t>
  </si>
  <si>
    <t>ghost</t>
  </si>
  <si>
    <t>FLO</t>
  </si>
  <si>
    <t>flo</t>
  </si>
  <si>
    <t>2013-11-27T00:00:00.000Z</t>
  </si>
  <si>
    <t>DEXTools</t>
  </si>
  <si>
    <t>DEXT</t>
  </si>
  <si>
    <t>dextools</t>
  </si>
  <si>
    <t>Blox</t>
  </si>
  <si>
    <t>blox</t>
  </si>
  <si>
    <t>2017-08-07T00:00:00.000Z</t>
  </si>
  <si>
    <t>JD Coin</t>
  </si>
  <si>
    <t>JDC</t>
  </si>
  <si>
    <t>jd-coin</t>
  </si>
  <si>
    <t>bitCNY</t>
  </si>
  <si>
    <t>BITCNY</t>
  </si>
  <si>
    <t>bitcny</t>
  </si>
  <si>
    <t>2014-09-23T00:00:00.000Z</t>
  </si>
  <si>
    <t>Jibrel Network</t>
  </si>
  <si>
    <t>JNT</t>
  </si>
  <si>
    <t>jibrel-network</t>
  </si>
  <si>
    <t>dForce USDx</t>
  </si>
  <si>
    <t>USDX</t>
  </si>
  <si>
    <t>dforce-usdx</t>
  </si>
  <si>
    <t>Viacoin</t>
  </si>
  <si>
    <t>VIA</t>
  </si>
  <si>
    <t>viacoin</t>
  </si>
  <si>
    <t>2014-07-18T00:00:00.000Z</t>
  </si>
  <si>
    <t>SakeToken</t>
  </si>
  <si>
    <t>sake-token</t>
  </si>
  <si>
    <t>XMax</t>
  </si>
  <si>
    <t>xmax</t>
  </si>
  <si>
    <t>2018-06-14T00:00:00.000Z</t>
  </si>
  <si>
    <t>Gulden</t>
  </si>
  <si>
    <t>NLG</t>
  </si>
  <si>
    <t>gulden</t>
  </si>
  <si>
    <t>2014-04-08T00:00:00.000Z</t>
  </si>
  <si>
    <t>Frontier</t>
  </si>
  <si>
    <t>FRONT</t>
  </si>
  <si>
    <t>frontier</t>
  </si>
  <si>
    <t>data</t>
  </si>
  <si>
    <t>DDKoin</t>
  </si>
  <si>
    <t>DDK</t>
  </si>
  <si>
    <t>ddkoin</t>
  </si>
  <si>
    <t>Cloudbric</t>
  </si>
  <si>
    <t>CLB</t>
  </si>
  <si>
    <t>cloudbric</t>
  </si>
  <si>
    <t>2019-01-29T00:00:00.000Z</t>
  </si>
  <si>
    <t>MediShares</t>
  </si>
  <si>
    <t>MDS</t>
  </si>
  <si>
    <t>medishares</t>
  </si>
  <si>
    <t>Pillar</t>
  </si>
  <si>
    <t>pillar</t>
  </si>
  <si>
    <t>2017-07-24T00:00:00.000Z</t>
  </si>
  <si>
    <t>Credits</t>
  </si>
  <si>
    <t>credits</t>
  </si>
  <si>
    <t>SingularDTV</t>
  </si>
  <si>
    <t>singulardtv</t>
  </si>
  <si>
    <t>2016-10-03T00:00:00.000Z</t>
  </si>
  <si>
    <t>YFDAI.FINANCE</t>
  </si>
  <si>
    <t>YF-DAI</t>
  </si>
  <si>
    <t>yfdai-finance</t>
  </si>
  <si>
    <t>Egretia</t>
  </si>
  <si>
    <t>egretia</t>
  </si>
  <si>
    <t>GeoDB</t>
  </si>
  <si>
    <t>GEO</t>
  </si>
  <si>
    <t>geodb</t>
  </si>
  <si>
    <t>Emirex Token</t>
  </si>
  <si>
    <t>EMRX</t>
  </si>
  <si>
    <t>emirex-token</t>
  </si>
  <si>
    <t>2019-09-10T00:00:00.000Z</t>
  </si>
  <si>
    <t>United Traders Token</t>
  </si>
  <si>
    <t>UTT</t>
  </si>
  <si>
    <t>uttoken</t>
  </si>
  <si>
    <t>NaPoleonX</t>
  </si>
  <si>
    <t>NPX</t>
  </si>
  <si>
    <t>napoleonx</t>
  </si>
  <si>
    <t>2018-03-21T00:00:00.000Z</t>
  </si>
  <si>
    <t>YOYOW</t>
  </si>
  <si>
    <t>yoyow</t>
  </si>
  <si>
    <t>2017-08-19T00:00:00.000Z</t>
  </si>
  <si>
    <t>gmb</t>
  </si>
  <si>
    <t>2019-02-22T00:00:00.000Z</t>
  </si>
  <si>
    <t>Peculium</t>
  </si>
  <si>
    <t>PCL</t>
  </si>
  <si>
    <t>peculium</t>
  </si>
  <si>
    <t>2018-03-25T00:00:00.000Z</t>
  </si>
  <si>
    <t>BitMart Token</t>
  </si>
  <si>
    <t>BMX</t>
  </si>
  <si>
    <t>bitmart-token</t>
  </si>
  <si>
    <t>Agrocoin</t>
  </si>
  <si>
    <t>AGRO</t>
  </si>
  <si>
    <t>agrocoin</t>
  </si>
  <si>
    <t>2020-09-01T03:33:13.000Z</t>
  </si>
  <si>
    <t>Nucleus Vision</t>
  </si>
  <si>
    <t>NCASH</t>
  </si>
  <si>
    <t>nucleus-vision</t>
  </si>
  <si>
    <t>UnlimitedIP</t>
  </si>
  <si>
    <t>UIP</t>
  </si>
  <si>
    <t>unlimitedip</t>
  </si>
  <si>
    <t>Zano</t>
  </si>
  <si>
    <t>ZANO</t>
  </si>
  <si>
    <t>zano</t>
  </si>
  <si>
    <t>2020-01-17T00:00:00.000Z</t>
  </si>
  <si>
    <t>TronEuropeRewardCoin</t>
  </si>
  <si>
    <t>TERC</t>
  </si>
  <si>
    <t>troneuroperewardcoin</t>
  </si>
  <si>
    <t>2020-08-11T00:00:00.000Z</t>
  </si>
  <si>
    <t>LikeCoin</t>
  </si>
  <si>
    <t>likecoin</t>
  </si>
  <si>
    <t>Sense</t>
  </si>
  <si>
    <t>SENSE</t>
  </si>
  <si>
    <t>sense</t>
  </si>
  <si>
    <t>Rapidz</t>
  </si>
  <si>
    <t>RPZX</t>
  </si>
  <si>
    <t>rapidz</t>
  </si>
  <si>
    <t>Hydro Protocol</t>
  </si>
  <si>
    <t>hydro-protocol</t>
  </si>
  <si>
    <t>2018-01-19T00:00:00.000Z</t>
  </si>
  <si>
    <t>PolySwarm</t>
  </si>
  <si>
    <t>NCT</t>
  </si>
  <si>
    <t>polyswarm</t>
  </si>
  <si>
    <t>Artfinity</t>
  </si>
  <si>
    <t>AT</t>
  </si>
  <si>
    <t>artfinity</t>
  </si>
  <si>
    <t>VIBE</t>
  </si>
  <si>
    <t>vibe</t>
  </si>
  <si>
    <t>2017-09-25T00:00:00.000Z</t>
  </si>
  <si>
    <t>Hi Mutual Society</t>
  </si>
  <si>
    <t>hi-mutual-society</t>
  </si>
  <si>
    <t>2018-01-30T00:00:00.000Z</t>
  </si>
  <si>
    <t>Bitcore</t>
  </si>
  <si>
    <t>BTX</t>
  </si>
  <si>
    <t>bitcore</t>
  </si>
  <si>
    <t>2017-04-27T00:00:00.000Z</t>
  </si>
  <si>
    <t>MicroBitcoin</t>
  </si>
  <si>
    <t>MBC</t>
  </si>
  <si>
    <t>microbitcoin</t>
  </si>
  <si>
    <t>2018-10-26T00:00:00.000Z</t>
  </si>
  <si>
    <t>SONM</t>
  </si>
  <si>
    <t>sonm</t>
  </si>
  <si>
    <t>2017-06-16T00:00:00.000Z</t>
  </si>
  <si>
    <t>Raven Protocol</t>
  </si>
  <si>
    <t>RAVEN</t>
  </si>
  <si>
    <t>raven-protocol</t>
  </si>
  <si>
    <t>2019-06-19T00:00:00.000Z</t>
  </si>
  <si>
    <t>BaaSid</t>
  </si>
  <si>
    <t>BAAS</t>
  </si>
  <si>
    <t>baasid</t>
  </si>
  <si>
    <t>SonoCoin</t>
  </si>
  <si>
    <t>SONO</t>
  </si>
  <si>
    <t>sonocoin</t>
  </si>
  <si>
    <t>2020-04-08T00:00:00.000Z</t>
  </si>
  <si>
    <t>Aryacoin</t>
  </si>
  <si>
    <t>AYA</t>
  </si>
  <si>
    <t>aryacoin</t>
  </si>
  <si>
    <t>qiibee</t>
  </si>
  <si>
    <t>QBX</t>
  </si>
  <si>
    <t>TEMCO</t>
  </si>
  <si>
    <t>temco</t>
  </si>
  <si>
    <t>GET Protocol</t>
  </si>
  <si>
    <t>GET</t>
  </si>
  <si>
    <t>get-protocol</t>
  </si>
  <si>
    <t>ZrCoin</t>
  </si>
  <si>
    <t>ZRC</t>
  </si>
  <si>
    <t>zrcoin</t>
  </si>
  <si>
    <t>xBTC</t>
  </si>
  <si>
    <t>xbtc</t>
  </si>
  <si>
    <t>2020-09-27T00:00:00.000Z</t>
  </si>
  <si>
    <t>Acute Angle Cloud</t>
  </si>
  <si>
    <t>acute-angle-cloud</t>
  </si>
  <si>
    <t>INLOCK</t>
  </si>
  <si>
    <t>ILK</t>
  </si>
  <si>
    <t>inlock</t>
  </si>
  <si>
    <t>2019-11-01T00:00:00.000Z</t>
  </si>
  <si>
    <t>EDUCare</t>
  </si>
  <si>
    <t>educare</t>
  </si>
  <si>
    <t>Compendia</t>
  </si>
  <si>
    <t>BIND</t>
  </si>
  <si>
    <t>compendia</t>
  </si>
  <si>
    <t>2018-11-30T00:00:00.000Z</t>
  </si>
  <si>
    <t>Idena</t>
  </si>
  <si>
    <t>IDNA</t>
  </si>
  <si>
    <t>idena</t>
  </si>
  <si>
    <t>Zel</t>
  </si>
  <si>
    <t>ZEL</t>
  </si>
  <si>
    <t>zel</t>
  </si>
  <si>
    <t>2018-08-02T00:00:00.000Z</t>
  </si>
  <si>
    <t>Minereum</t>
  </si>
  <si>
    <t>minereum</t>
  </si>
  <si>
    <t>2017-05-13T00:00:00.000Z</t>
  </si>
  <si>
    <t>U Network</t>
  </si>
  <si>
    <t>UUU</t>
  </si>
  <si>
    <t>u-network</t>
  </si>
  <si>
    <t>Mooncoin</t>
  </si>
  <si>
    <t>mooncoin</t>
  </si>
  <si>
    <t>2014-01-06T00:00:00.000Z</t>
  </si>
  <si>
    <t>YOU COIN</t>
  </si>
  <si>
    <t>YOU</t>
  </si>
  <si>
    <t>you-coin</t>
  </si>
  <si>
    <t>2018-08-01T00:00:00.000Z</t>
  </si>
  <si>
    <t>Atlas Protocol</t>
  </si>
  <si>
    <t>ATP</t>
  </si>
  <si>
    <t>atlas-protocol</t>
  </si>
  <si>
    <t>2018-11-27T00:00:00.000Z</t>
  </si>
  <si>
    <t>Apex</t>
  </si>
  <si>
    <t>CPX</t>
  </si>
  <si>
    <t>apex</t>
  </si>
  <si>
    <t>Dentacoin</t>
  </si>
  <si>
    <t>DCN</t>
  </si>
  <si>
    <t>dentacoin</t>
  </si>
  <si>
    <t>2017-08-11T00:00:00.000Z</t>
  </si>
  <si>
    <t>SpankChain</t>
  </si>
  <si>
    <t>SPANK</t>
  </si>
  <si>
    <t>spankchain</t>
  </si>
  <si>
    <t>2017-11-23T00:00:00.000Z</t>
  </si>
  <si>
    <t>SunContract</t>
  </si>
  <si>
    <t>SNC</t>
  </si>
  <si>
    <t>suncontract</t>
  </si>
  <si>
    <t>Bitrue Coin</t>
  </si>
  <si>
    <t>BTR</t>
  </si>
  <si>
    <t>bitrue-coin</t>
  </si>
  <si>
    <t>2019-07-25T00:00:00.000Z</t>
  </si>
  <si>
    <t>Rarible</t>
  </si>
  <si>
    <t>rarible</t>
  </si>
  <si>
    <t>Lykke</t>
  </si>
  <si>
    <t>LKK</t>
  </si>
  <si>
    <t>lykke</t>
  </si>
  <si>
    <t>2016-11-14T00:00:00.000Z</t>
  </si>
  <si>
    <t>Counterparty</t>
  </si>
  <si>
    <t>XCP</t>
  </si>
  <si>
    <t>counterparty</t>
  </si>
  <si>
    <t>2014-02-15T00:00:00.000Z</t>
  </si>
  <si>
    <t>Abyss</t>
  </si>
  <si>
    <t>abyss</t>
  </si>
  <si>
    <t>2018-06-07T00:00:00.000Z</t>
  </si>
  <si>
    <t>RING X PLATFORM</t>
  </si>
  <si>
    <t>RINGX</t>
  </si>
  <si>
    <t>ring-x-platform</t>
  </si>
  <si>
    <t>2020-06-26T00:00:00.000Z</t>
  </si>
  <si>
    <t>Airbloc</t>
  </si>
  <si>
    <t>ABL</t>
  </si>
  <si>
    <t>airbloc</t>
  </si>
  <si>
    <t>Merculet</t>
  </si>
  <si>
    <t>MVP</t>
  </si>
  <si>
    <t>merculet</t>
  </si>
  <si>
    <t>BIZZCOIN</t>
  </si>
  <si>
    <t>BIZZ</t>
  </si>
  <si>
    <t>bizzcoin</t>
  </si>
  <si>
    <t>2020-04-12T00:00:00.000Z</t>
  </si>
  <si>
    <t>ALQO</t>
  </si>
  <si>
    <t>XLQ</t>
  </si>
  <si>
    <t>alqo</t>
  </si>
  <si>
    <t>2017-11-19T00:00:00.000Z</t>
  </si>
  <si>
    <t>inSure</t>
  </si>
  <si>
    <t>SURE</t>
  </si>
  <si>
    <t>insure</t>
  </si>
  <si>
    <t>NIX</t>
  </si>
  <si>
    <t>nix</t>
  </si>
  <si>
    <t>Hubii Network</t>
  </si>
  <si>
    <t>HBT</t>
  </si>
  <si>
    <t>hubii-network</t>
  </si>
  <si>
    <t>2017-10-09T00:00:00.000Z</t>
  </si>
  <si>
    <t>GridCoin</t>
  </si>
  <si>
    <t>GRC</t>
  </si>
  <si>
    <t>gridcoin</t>
  </si>
  <si>
    <t>2015-02-28T00:00:00.000Z</t>
  </si>
  <si>
    <t>Viberate</t>
  </si>
  <si>
    <t>viberate</t>
  </si>
  <si>
    <t>SpaceChain</t>
  </si>
  <si>
    <t>SPC</t>
  </si>
  <si>
    <t>spacechain</t>
  </si>
  <si>
    <t>XTRABYTES</t>
  </si>
  <si>
    <t>XBY</t>
  </si>
  <si>
    <t>xtrabytes</t>
  </si>
  <si>
    <t>Diamond</t>
  </si>
  <si>
    <t>DMD</t>
  </si>
  <si>
    <t>diamond</t>
  </si>
  <si>
    <t>2013-12-19T00:00:00.000Z</t>
  </si>
  <si>
    <t>AIDUS TOKEN</t>
  </si>
  <si>
    <t>AIDUS</t>
  </si>
  <si>
    <t>aidus-token</t>
  </si>
  <si>
    <t>2019-03-07T00:00:00.000Z</t>
  </si>
  <si>
    <t>Robotina</t>
  </si>
  <si>
    <t>ROX</t>
  </si>
  <si>
    <t>robotina</t>
  </si>
  <si>
    <t>Global Cryptocurrency</t>
  </si>
  <si>
    <t>global-cryptocurrency</t>
  </si>
  <si>
    <t>2017-02-08T00:00:00.000Z</t>
  </si>
  <si>
    <t>GoCrypto Token</t>
  </si>
  <si>
    <t>GOC</t>
  </si>
  <si>
    <t>gocrypto-token</t>
  </si>
  <si>
    <t>ColossusXT</t>
  </si>
  <si>
    <t>COLX</t>
  </si>
  <si>
    <t>colossusxt</t>
  </si>
  <si>
    <t>Dimecoin</t>
  </si>
  <si>
    <t>DIME</t>
  </si>
  <si>
    <t>dimecoin</t>
  </si>
  <si>
    <t>LINKA</t>
  </si>
  <si>
    <t>linka</t>
  </si>
  <si>
    <t>Hashshare</t>
  </si>
  <si>
    <t>HSS</t>
  </si>
  <si>
    <t>hashshare</t>
  </si>
  <si>
    <t>EURBASE</t>
  </si>
  <si>
    <t>EBASE</t>
  </si>
  <si>
    <t>eurbase</t>
  </si>
  <si>
    <t>Spartan Protocol</t>
  </si>
  <si>
    <t>SPARTA</t>
  </si>
  <si>
    <t>spartan-protocol</t>
  </si>
  <si>
    <t>Eureka Coin</t>
  </si>
  <si>
    <t>ERK</t>
  </si>
  <si>
    <t>eureka-coin</t>
  </si>
  <si>
    <t>Kryll</t>
  </si>
  <si>
    <t>KRL</t>
  </si>
  <si>
    <t>kryll</t>
  </si>
  <si>
    <t>2018-07-19T00:00:00.000Z</t>
  </si>
  <si>
    <t>Phore</t>
  </si>
  <si>
    <t>PHR</t>
  </si>
  <si>
    <t>phore</t>
  </si>
  <si>
    <t>2017-11-07T00:00:00.000Z</t>
  </si>
  <si>
    <t>NuBits</t>
  </si>
  <si>
    <t>USNBT</t>
  </si>
  <si>
    <t>nubits</t>
  </si>
  <si>
    <t>2014-09-24T00:00:00.000Z</t>
  </si>
  <si>
    <t>CUTcoin</t>
  </si>
  <si>
    <t>CUT</t>
  </si>
  <si>
    <t>cutcoin</t>
  </si>
  <si>
    <t>Agrello</t>
  </si>
  <si>
    <t>DLT</t>
  </si>
  <si>
    <t>agrello-delta</t>
  </si>
  <si>
    <t>2017-09-09T00:00:00.000Z</t>
  </si>
  <si>
    <t>SymVerse</t>
  </si>
  <si>
    <t>SYM</t>
  </si>
  <si>
    <t>symverse</t>
  </si>
  <si>
    <t>2019-12-18T00:00:00.000Z</t>
  </si>
  <si>
    <t>NextDAO</t>
  </si>
  <si>
    <t>NAX</t>
  </si>
  <si>
    <t>nextdao</t>
  </si>
  <si>
    <t>Flash</t>
  </si>
  <si>
    <t>FLASH</t>
  </si>
  <si>
    <t>flash</t>
  </si>
  <si>
    <t>2017-06-26T00:00:00.000Z</t>
  </si>
  <si>
    <t>Xiotri</t>
  </si>
  <si>
    <t>XIOT</t>
  </si>
  <si>
    <t>xiotri</t>
  </si>
  <si>
    <t>Edge</t>
  </si>
  <si>
    <t>DADI</t>
  </si>
  <si>
    <t>edge</t>
  </si>
  <si>
    <t>2018-02-19T00:00:00.000Z</t>
  </si>
  <si>
    <t>Mobius</t>
  </si>
  <si>
    <t>MOBI</t>
  </si>
  <si>
    <t>mobius</t>
  </si>
  <si>
    <t>Hyprr (Howdoo)</t>
  </si>
  <si>
    <t>UDOO</t>
  </si>
  <si>
    <t>hyprr</t>
  </si>
  <si>
    <t>Cryptopay</t>
  </si>
  <si>
    <t>CPAY</t>
  </si>
  <si>
    <t>cryptopay</t>
  </si>
  <si>
    <t>Budbo</t>
  </si>
  <si>
    <t>BUBO</t>
  </si>
  <si>
    <t>budbo</t>
  </si>
  <si>
    <t>Tidex Token</t>
  </si>
  <si>
    <t>TDX</t>
  </si>
  <si>
    <t>tidex-token</t>
  </si>
  <si>
    <t>2018-02-23T00:00:00.000Z</t>
  </si>
  <si>
    <t>OctoFi</t>
  </si>
  <si>
    <t>OCTO</t>
  </si>
  <si>
    <t>octofi</t>
  </si>
  <si>
    <t>EXMO Coin</t>
  </si>
  <si>
    <t>EXM</t>
  </si>
  <si>
    <t>exmo-coin</t>
  </si>
  <si>
    <t>2019-12-04T00:00:00.000Z</t>
  </si>
  <si>
    <t>ZIMBOCASH</t>
  </si>
  <si>
    <t>ZASH</t>
  </si>
  <si>
    <t>zimbocash</t>
  </si>
  <si>
    <t>2020-05-20T00:00:00.000Z</t>
  </si>
  <si>
    <t>Earneo</t>
  </si>
  <si>
    <t>RNO</t>
  </si>
  <si>
    <t>earneo</t>
  </si>
  <si>
    <t>ODUWA</t>
  </si>
  <si>
    <t>OWC</t>
  </si>
  <si>
    <t>oduwa</t>
  </si>
  <si>
    <t>Auctus</t>
  </si>
  <si>
    <t>auctus</t>
  </si>
  <si>
    <t>VNT Chain</t>
  </si>
  <si>
    <t>VNT</t>
  </si>
  <si>
    <t>vnt-chain</t>
  </si>
  <si>
    <t>Asch</t>
  </si>
  <si>
    <t>XAS</t>
  </si>
  <si>
    <t>asch</t>
  </si>
  <si>
    <t>2017-04-01T00:00:00.000Z</t>
  </si>
  <si>
    <t>2020-07-28T00:00:00.000Z</t>
  </si>
  <si>
    <t>Monetha</t>
  </si>
  <si>
    <t>monetha</t>
  </si>
  <si>
    <t>2017-09-06T00:00:00.000Z</t>
  </si>
  <si>
    <t>Free Tool Box Coin</t>
  </si>
  <si>
    <t>FTB</t>
  </si>
  <si>
    <t>free-tool-box-coin</t>
  </si>
  <si>
    <t>VIG</t>
  </si>
  <si>
    <t>vig</t>
  </si>
  <si>
    <t>2020-08-12T00:00:00.000Z</t>
  </si>
  <si>
    <t>Databroker</t>
  </si>
  <si>
    <t>DTX</t>
  </si>
  <si>
    <t>databroker</t>
  </si>
  <si>
    <t>Skrumble Network</t>
  </si>
  <si>
    <t>skrumble-network</t>
  </si>
  <si>
    <t>DAPS Coin</t>
  </si>
  <si>
    <t>DAPS</t>
  </si>
  <si>
    <t>daps-coin</t>
  </si>
  <si>
    <t>THEKEY</t>
  </si>
  <si>
    <t>TKY</t>
  </si>
  <si>
    <t>thekey</t>
  </si>
  <si>
    <t>2018-02-07T00:00:00.000Z</t>
  </si>
  <si>
    <t>Rupiah Token</t>
  </si>
  <si>
    <t>IDRT</t>
  </si>
  <si>
    <t>rupiah-token</t>
  </si>
  <si>
    <t>CACHE Gold</t>
  </si>
  <si>
    <t>CGT</t>
  </si>
  <si>
    <t>cache-gold</t>
  </si>
  <si>
    <t>Blackmoon</t>
  </si>
  <si>
    <t>blackmoon</t>
  </si>
  <si>
    <t>Etheroll</t>
  </si>
  <si>
    <t>DICE</t>
  </si>
  <si>
    <t>etheroll</t>
  </si>
  <si>
    <t>2017-05-17T00:00:00.000Z</t>
  </si>
  <si>
    <t>Tripio</t>
  </si>
  <si>
    <t>tripio</t>
  </si>
  <si>
    <t>LUKSO</t>
  </si>
  <si>
    <t>LYXe</t>
  </si>
  <si>
    <t>lukso</t>
  </si>
  <si>
    <t>Ethereum Meta</t>
  </si>
  <si>
    <t>ETHM</t>
  </si>
  <si>
    <t>ethereum-meta</t>
  </si>
  <si>
    <t>2018-11-02T00:00:00.000Z</t>
  </si>
  <si>
    <t>Rotharium</t>
  </si>
  <si>
    <t>RTH</t>
  </si>
  <si>
    <t>rotharium</t>
  </si>
  <si>
    <t>2018-09-12T00:00:00.000Z</t>
  </si>
  <si>
    <t>EOSDT</t>
  </si>
  <si>
    <t>eosdt</t>
  </si>
  <si>
    <t>2019-06-17T00:00:00.000Z</t>
  </si>
  <si>
    <t>NFX Coin</t>
  </si>
  <si>
    <t>NFXC</t>
  </si>
  <si>
    <t>nfx-coin</t>
  </si>
  <si>
    <t>2020-05-06T00:00:00.000Z</t>
  </si>
  <si>
    <t>Qitmeer</t>
  </si>
  <si>
    <t>PMEER</t>
  </si>
  <si>
    <t>qitmeer</t>
  </si>
  <si>
    <t>Mysterium</t>
  </si>
  <si>
    <t>MYST</t>
  </si>
  <si>
    <t>mysterium</t>
  </si>
  <si>
    <t>2017-06-14T00:00:00.000Z</t>
  </si>
  <si>
    <t>GAPS</t>
  </si>
  <si>
    <t>GAP</t>
  </si>
  <si>
    <t>gaps</t>
  </si>
  <si>
    <t>2019-09-23T00:00:00.000Z</t>
  </si>
  <si>
    <t>PIBBLE</t>
  </si>
  <si>
    <t>PIB</t>
  </si>
  <si>
    <t>pibble</t>
  </si>
  <si>
    <t>2019-02-28T00:00:00.000Z</t>
  </si>
  <si>
    <t>Presearch</t>
  </si>
  <si>
    <t>PRE</t>
  </si>
  <si>
    <t>presearch</t>
  </si>
  <si>
    <t>2017-12-05T00:00:00.000Z</t>
  </si>
  <si>
    <t>Xaurum</t>
  </si>
  <si>
    <t>XAUR</t>
  </si>
  <si>
    <t>xaurum</t>
  </si>
  <si>
    <t>2015-04-21T00:00:00.000Z</t>
  </si>
  <si>
    <t>HitChain</t>
  </si>
  <si>
    <t>HIT</t>
  </si>
  <si>
    <t>hitchain</t>
  </si>
  <si>
    <t>Growth DeFi</t>
  </si>
  <si>
    <t>GRO</t>
  </si>
  <si>
    <t>growthdefi</t>
  </si>
  <si>
    <t>2020-08-26T00:00:00.000Z</t>
  </si>
  <si>
    <t>Refereum</t>
  </si>
  <si>
    <t>refereum</t>
  </si>
  <si>
    <t>2018-03-01T00:00:00.000Z</t>
  </si>
  <si>
    <t>NPCoin</t>
  </si>
  <si>
    <t>NPC</t>
  </si>
  <si>
    <t>npcoin</t>
  </si>
  <si>
    <t>2019-07-24T00:00:00.000Z</t>
  </si>
  <si>
    <t>DOC.COM</t>
  </si>
  <si>
    <t>doc-com</t>
  </si>
  <si>
    <t>2018-05-07T00:00:00.000Z</t>
  </si>
  <si>
    <t>VeriBlock</t>
  </si>
  <si>
    <t>VBK</t>
  </si>
  <si>
    <t>veriblock</t>
  </si>
  <si>
    <t>TERA</t>
  </si>
  <si>
    <t>tera</t>
  </si>
  <si>
    <t>BitCapitalVendor</t>
  </si>
  <si>
    <t>bitcapitalvendor</t>
  </si>
  <si>
    <t>Verasity</t>
  </si>
  <si>
    <t>VRA</t>
  </si>
  <si>
    <t>verasity</t>
  </si>
  <si>
    <t>ScPrime</t>
  </si>
  <si>
    <t>SCP</t>
  </si>
  <si>
    <t>scprime</t>
  </si>
  <si>
    <t>2020-02-13T00:00:00.000Z</t>
  </si>
  <si>
    <t>Hydro</t>
  </si>
  <si>
    <t>hydrogen</t>
  </si>
  <si>
    <t>2018-05-02T00:00:00.000Z</t>
  </si>
  <si>
    <t>Red Pulse Phoenix</t>
  </si>
  <si>
    <t>PHX</t>
  </si>
  <si>
    <t>red-pulse</t>
  </si>
  <si>
    <t>2017-10-28T00:00:00.000Z</t>
  </si>
  <si>
    <t>BOLT</t>
  </si>
  <si>
    <t>bolt</t>
  </si>
  <si>
    <t>Mcashchain</t>
  </si>
  <si>
    <t>MCASH</t>
  </si>
  <si>
    <t>mcashchain</t>
  </si>
  <si>
    <t>2019-08-07T00:00:00.000Z</t>
  </si>
  <si>
    <t>ZVCHAIN</t>
  </si>
  <si>
    <t>ZVC</t>
  </si>
  <si>
    <t>zvchain</t>
  </si>
  <si>
    <t>Alias</t>
  </si>
  <si>
    <t>ALIAS</t>
  </si>
  <si>
    <t>alias</t>
  </si>
  <si>
    <t>2017-01-14T00:00:00.000Z</t>
  </si>
  <si>
    <t>Matrix AI Network</t>
  </si>
  <si>
    <t>matrix-ai-network</t>
  </si>
  <si>
    <t>Fatcoin</t>
  </si>
  <si>
    <t>FAT</t>
  </si>
  <si>
    <t>fatcoin</t>
  </si>
  <si>
    <t>2019-04-10T00:00:00.000Z</t>
  </si>
  <si>
    <t>Global Social Chain</t>
  </si>
  <si>
    <t>global-social-chain</t>
  </si>
  <si>
    <t>Xaya</t>
  </si>
  <si>
    <t>xaya</t>
  </si>
  <si>
    <t>2020-05-05T00:00:00.000Z</t>
  </si>
  <si>
    <t>Esportbits</t>
  </si>
  <si>
    <t>HLT</t>
  </si>
  <si>
    <t>esportbits</t>
  </si>
  <si>
    <t>MintCoin</t>
  </si>
  <si>
    <t>MINT</t>
  </si>
  <si>
    <t>mintcoin</t>
  </si>
  <si>
    <t>2014-02-19T00:00:00.000Z</t>
  </si>
  <si>
    <t>Swingby</t>
  </si>
  <si>
    <t>SWINGBY</t>
  </si>
  <si>
    <t>swingby</t>
  </si>
  <si>
    <t>Polyient Games Governance Token</t>
  </si>
  <si>
    <t>PGT</t>
  </si>
  <si>
    <t>polyient-games-governance-token</t>
  </si>
  <si>
    <t>2020-10-06T00:00:00.000Z</t>
  </si>
  <si>
    <t>Blockchain Certified Data Token</t>
  </si>
  <si>
    <t>BCDT</t>
  </si>
  <si>
    <t>blockchain-certified-data-token</t>
  </si>
  <si>
    <t>2018-11-28T00:00:00.000Z</t>
  </si>
  <si>
    <t>eBitcoin</t>
  </si>
  <si>
    <t>EBTC</t>
  </si>
  <si>
    <t>ebtcnew</t>
  </si>
  <si>
    <t>2017-10-31T00:00:00.000Z</t>
  </si>
  <si>
    <t>Noku</t>
  </si>
  <si>
    <t>NOKU</t>
  </si>
  <si>
    <t>noku</t>
  </si>
  <si>
    <t>Myriad</t>
  </si>
  <si>
    <t>XMY</t>
  </si>
  <si>
    <t>myriad</t>
  </si>
  <si>
    <t>2014-03-08T00:00:00.000Z</t>
  </si>
  <si>
    <t>Ambrosus</t>
  </si>
  <si>
    <t>amber</t>
  </si>
  <si>
    <t>Vexanium</t>
  </si>
  <si>
    <t>VEX</t>
  </si>
  <si>
    <t>vexanium</t>
  </si>
  <si>
    <t>2018-07-31T00:00:00.000Z</t>
  </si>
  <si>
    <t>BakeryToken</t>
  </si>
  <si>
    <t>BAKE</t>
  </si>
  <si>
    <t>bakerytoken</t>
  </si>
  <si>
    <t>CryptoPing</t>
  </si>
  <si>
    <t>PING</t>
  </si>
  <si>
    <t>cryptoping</t>
  </si>
  <si>
    <t>Cube</t>
  </si>
  <si>
    <t>AUTO</t>
  </si>
  <si>
    <t>cube</t>
  </si>
  <si>
    <t>2018-03-03T00:00:00.000Z</t>
  </si>
  <si>
    <t>SIX</t>
  </si>
  <si>
    <t>six</t>
  </si>
  <si>
    <t>Crown</t>
  </si>
  <si>
    <t>CRW</t>
  </si>
  <si>
    <t>crown</t>
  </si>
  <si>
    <t>2014-11-08T00:00:00.000Z</t>
  </si>
  <si>
    <t>Hiveterminal Token</t>
  </si>
  <si>
    <t>HVN</t>
  </si>
  <si>
    <t>hiveterminal-token</t>
  </si>
  <si>
    <t>2017-09-10T00:00:00.000Z</t>
  </si>
  <si>
    <t>Feathercoin</t>
  </si>
  <si>
    <t>FTC</t>
  </si>
  <si>
    <t>feathercoin</t>
  </si>
  <si>
    <t>2013-05-03T00:00:00.000Z</t>
  </si>
  <si>
    <t>Loopring [NEO]</t>
  </si>
  <si>
    <t>LRN</t>
  </si>
  <si>
    <t>loopring-neo</t>
  </si>
  <si>
    <t>ContentBox</t>
  </si>
  <si>
    <t>contentbox</t>
  </si>
  <si>
    <t>LNX Protocol</t>
  </si>
  <si>
    <t>LNX</t>
  </si>
  <si>
    <t>lnx-protocol</t>
  </si>
  <si>
    <t>OceanEx Token</t>
  </si>
  <si>
    <t>OCE</t>
  </si>
  <si>
    <t>oceanex-token</t>
  </si>
  <si>
    <t>2019-04-23T00:00:00.000Z</t>
  </si>
  <si>
    <t>Winding Tree</t>
  </si>
  <si>
    <t>LIF</t>
  </si>
  <si>
    <t>winding-tree</t>
  </si>
  <si>
    <t>FinNexus</t>
  </si>
  <si>
    <t>FNX</t>
  </si>
  <si>
    <t>finnexus</t>
  </si>
  <si>
    <t>2020-06-18T00:00:00.000Z</t>
  </si>
  <si>
    <t>Credo</t>
  </si>
  <si>
    <t>credo</t>
  </si>
  <si>
    <t>Caspian</t>
  </si>
  <si>
    <t>CSP</t>
  </si>
  <si>
    <t>caspian</t>
  </si>
  <si>
    <t>UGAS</t>
  </si>
  <si>
    <t>ugas</t>
  </si>
  <si>
    <t>2019-04-16T00:00:00.000Z</t>
  </si>
  <si>
    <t>Cardstack</t>
  </si>
  <si>
    <t>cardstack</t>
  </si>
  <si>
    <t>2018-07-03T00:00:00.000Z</t>
  </si>
  <si>
    <t>Jarvis Network</t>
  </si>
  <si>
    <t>jarvis-network</t>
  </si>
  <si>
    <t>DeepBrain Chain</t>
  </si>
  <si>
    <t>DBC</t>
  </si>
  <si>
    <t>deepbrain-chain</t>
  </si>
  <si>
    <t>WPP TOKEN</t>
  </si>
  <si>
    <t>WPP</t>
  </si>
  <si>
    <t>wpp-token</t>
  </si>
  <si>
    <t>2019-04-26T00:00:00.000Z</t>
  </si>
  <si>
    <t>Shift</t>
  </si>
  <si>
    <t>SHIFT</t>
  </si>
  <si>
    <t>shift</t>
  </si>
  <si>
    <t>2015-09-05T00:00:00.000Z</t>
  </si>
  <si>
    <t>Radium</t>
  </si>
  <si>
    <t>RADS</t>
  </si>
  <si>
    <t>radium</t>
  </si>
  <si>
    <t>2016-01-18T00:00:00.000Z</t>
  </si>
  <si>
    <t>Stealth</t>
  </si>
  <si>
    <t>XST</t>
  </si>
  <si>
    <t>stealth</t>
  </si>
  <si>
    <t>2014-07-10T00:00:00.000Z</t>
  </si>
  <si>
    <t>Blockmason Credit Protocol</t>
  </si>
  <si>
    <t>blockmason</t>
  </si>
  <si>
    <t>Colu Local Network</t>
  </si>
  <si>
    <t>CLN</t>
  </si>
  <si>
    <t>colu-local-network</t>
  </si>
  <si>
    <t>Litecoin Cash</t>
  </si>
  <si>
    <t>LCC</t>
  </si>
  <si>
    <t>litecoin-cash</t>
  </si>
  <si>
    <t>Blue Whale EXchange</t>
  </si>
  <si>
    <t>blue-whale-exchange</t>
  </si>
  <si>
    <t>2018-07-23T00:00:00.000Z</t>
  </si>
  <si>
    <t>Trias</t>
  </si>
  <si>
    <t>TRY</t>
  </si>
  <si>
    <t>trias</t>
  </si>
  <si>
    <t>Remme</t>
  </si>
  <si>
    <t>REM</t>
  </si>
  <si>
    <t>remme</t>
  </si>
  <si>
    <t>1World</t>
  </si>
  <si>
    <t>1WO</t>
  </si>
  <si>
    <t>1world</t>
  </si>
  <si>
    <t>CanonChain</t>
  </si>
  <si>
    <t>CZR</t>
  </si>
  <si>
    <t>cononchain</t>
  </si>
  <si>
    <t>VINchain</t>
  </si>
  <si>
    <t>vinchain</t>
  </si>
  <si>
    <t>Credit Tag Chain</t>
  </si>
  <si>
    <t>credit-tag-chain</t>
  </si>
  <si>
    <t>2018-08-22T00:00:00.000Z</t>
  </si>
  <si>
    <t>Wowbit</t>
  </si>
  <si>
    <t>WWB</t>
  </si>
  <si>
    <t>wowbit</t>
  </si>
  <si>
    <t>Parachute</t>
  </si>
  <si>
    <t>PAR</t>
  </si>
  <si>
    <t>parachute</t>
  </si>
  <si>
    <t>2019-06-25T00:00:00.000Z</t>
  </si>
  <si>
    <t>QunQun</t>
  </si>
  <si>
    <t>QUN</t>
  </si>
  <si>
    <t>qunqun</t>
  </si>
  <si>
    <t>Bitcoin Atom</t>
  </si>
  <si>
    <t>BCA</t>
  </si>
  <si>
    <t>bitcoin-atom</t>
  </si>
  <si>
    <t>Midas</t>
  </si>
  <si>
    <t>MIDAS</t>
  </si>
  <si>
    <t>midas</t>
  </si>
  <si>
    <t>2019-10-23T00:00:00.000Z</t>
  </si>
  <si>
    <t>Rotten</t>
  </si>
  <si>
    <t>rotten</t>
  </si>
  <si>
    <t>Lynx</t>
  </si>
  <si>
    <t>LYNX</t>
  </si>
  <si>
    <t>lynx</t>
  </si>
  <si>
    <t>Axis DeFi</t>
  </si>
  <si>
    <t>AXIS</t>
  </si>
  <si>
    <t>axis-defi</t>
  </si>
  <si>
    <t>2020-08-22T00:00:00.000Z</t>
  </si>
  <si>
    <t>OKCash</t>
  </si>
  <si>
    <t>OK</t>
  </si>
  <si>
    <t>okcash</t>
  </si>
  <si>
    <t>2014-12-14T00:00:00.000Z</t>
  </si>
  <si>
    <t>Swace</t>
  </si>
  <si>
    <t>SWACE</t>
  </si>
  <si>
    <t>swace</t>
  </si>
  <si>
    <t>DECOIN</t>
  </si>
  <si>
    <t>DTEP</t>
  </si>
  <si>
    <t>decoin</t>
  </si>
  <si>
    <t>Cryptaur</t>
  </si>
  <si>
    <t>cryptaur</t>
  </si>
  <si>
    <t>2018-06-05T00:00:00.000Z</t>
  </si>
  <si>
    <t>BitTube</t>
  </si>
  <si>
    <t>TUBE</t>
  </si>
  <si>
    <t>bit-tube</t>
  </si>
  <si>
    <t>2018-03-05T00:00:00.000Z</t>
  </si>
  <si>
    <t>Swarm</t>
  </si>
  <si>
    <t>SWM</t>
  </si>
  <si>
    <t>swarm-network</t>
  </si>
  <si>
    <t>Defis Network</t>
  </si>
  <si>
    <t>DFS</t>
  </si>
  <si>
    <t>defis-network</t>
  </si>
  <si>
    <t>CanYaCoin</t>
  </si>
  <si>
    <t>canyacoin</t>
  </si>
  <si>
    <t>2018-01-07T00:00:00.000Z</t>
  </si>
  <si>
    <t>Litex</t>
  </si>
  <si>
    <t>litex</t>
  </si>
  <si>
    <t>Digital Asset Guarantee Token</t>
  </si>
  <si>
    <t>DAGT</t>
  </si>
  <si>
    <t>digital-asset-guarantee-token</t>
  </si>
  <si>
    <t>2018-09-29T00:00:00.000Z</t>
  </si>
  <si>
    <t>Odyssey</t>
  </si>
  <si>
    <t>odyssey</t>
  </si>
  <si>
    <t>DAOBet</t>
  </si>
  <si>
    <t>BET</t>
  </si>
  <si>
    <t>daobet</t>
  </si>
  <si>
    <t>Rubycoin</t>
  </si>
  <si>
    <t>RBY</t>
  </si>
  <si>
    <t>rubycoin</t>
  </si>
  <si>
    <t>TRONCLASSIC</t>
  </si>
  <si>
    <t>TRXC</t>
  </si>
  <si>
    <t>tronclassic</t>
  </si>
  <si>
    <t>EOS Force</t>
  </si>
  <si>
    <t>EOSC</t>
  </si>
  <si>
    <t>eos-force</t>
  </si>
  <si>
    <t>2019-10-10T00:00:00.000Z</t>
  </si>
  <si>
    <t>Lightstreams</t>
  </si>
  <si>
    <t>PHT</t>
  </si>
  <si>
    <t>lightstreams</t>
  </si>
  <si>
    <t>2019-12-02T00:00:00.000Z</t>
  </si>
  <si>
    <t>Curecoin</t>
  </si>
  <si>
    <t>CURE</t>
  </si>
  <si>
    <t>curecoin</t>
  </si>
  <si>
    <t>2014-05-26T00:00:00.000Z</t>
  </si>
  <si>
    <t>Change</t>
  </si>
  <si>
    <t>CAG</t>
  </si>
  <si>
    <t>change</t>
  </si>
  <si>
    <t>CoTrader</t>
  </si>
  <si>
    <t>COT</t>
  </si>
  <si>
    <t>cotrader</t>
  </si>
  <si>
    <t>BUX Platform Token</t>
  </si>
  <si>
    <t>BPT</t>
  </si>
  <si>
    <t>bux-platform-token</t>
  </si>
  <si>
    <t>Skychain</t>
  </si>
  <si>
    <t>SKCH</t>
  </si>
  <si>
    <t>skychain</t>
  </si>
  <si>
    <t>Unikoin Gold</t>
  </si>
  <si>
    <t>UKG</t>
  </si>
  <si>
    <t>unikoin-gold</t>
  </si>
  <si>
    <t>2017-11-05T00:00:00.000Z</t>
  </si>
  <si>
    <t>BlockStamp</t>
  </si>
  <si>
    <t>BST</t>
  </si>
  <si>
    <t>blockstamp</t>
  </si>
  <si>
    <t>2019-06-05T00:00:00.000Z</t>
  </si>
  <si>
    <t>Tokes</t>
  </si>
  <si>
    <t>TKS</t>
  </si>
  <si>
    <t>tokes</t>
  </si>
  <si>
    <t>NoLimitCoin</t>
  </si>
  <si>
    <t>NLC2</t>
  </si>
  <si>
    <t>nolimitcoin</t>
  </si>
  <si>
    <t>2016-09-12T00:00:00.000Z</t>
  </si>
  <si>
    <t>BarterTrade</t>
  </si>
  <si>
    <t>BART</t>
  </si>
  <si>
    <t>bartertrade</t>
  </si>
  <si>
    <t>General Attention Currency</t>
  </si>
  <si>
    <t>XAC</t>
  </si>
  <si>
    <t>general-attention-currency</t>
  </si>
  <si>
    <t>2019-08-06T00:00:00.000Z</t>
  </si>
  <si>
    <t>CommerceBlock</t>
  </si>
  <si>
    <t>CBT</t>
  </si>
  <si>
    <t>commerceblock</t>
  </si>
  <si>
    <t>Eterbase Utility Token</t>
  </si>
  <si>
    <t>XBASE</t>
  </si>
  <si>
    <t>eterbase-utility-token</t>
  </si>
  <si>
    <t>HTMLCOIN</t>
  </si>
  <si>
    <t>HTML</t>
  </si>
  <si>
    <t>html-coin</t>
  </si>
  <si>
    <t>AMLT</t>
  </si>
  <si>
    <t>amlt</t>
  </si>
  <si>
    <t>AED</t>
  </si>
  <si>
    <t>AFN</t>
  </si>
  <si>
    <t>ALL</t>
  </si>
  <si>
    <t>AMD</t>
  </si>
  <si>
    <t>ANG</t>
  </si>
  <si>
    <t>ARS</t>
  </si>
  <si>
    <t>AUD</t>
  </si>
  <si>
    <t>AWG</t>
  </si>
  <si>
    <t>AZN</t>
  </si>
  <si>
    <t>BAM</t>
  </si>
  <si>
    <t>BBD</t>
  </si>
  <si>
    <t>BDT</t>
  </si>
  <si>
    <t>BGN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</si>
  <si>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</si>
  <si>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</si>
  <si>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</si>
  <si>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</si>
  <si>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</si>
  <si>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</si>
  <si>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</si>
  <si>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</si>
  <si>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</si>
  <si>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</si>
  <si>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</si>
  <si>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</si>
  <si>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</si>
  <si>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CLF</t>
  </si>
  <si>
    <t>CLP</t>
  </si>
  <si>
    <t>CNH</t>
  </si>
  <si>
    <t>CNY</t>
  </si>
  <si>
    <t>COP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</si>
  <si>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</si>
  <si>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</si>
  <si>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</si>
  <si>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</si>
  <si>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</si>
  <si>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</si>
  <si>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</si>
  <si>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</si>
  <si>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</si>
  <si>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</si>
  <si>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</si>
  <si>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</si>
  <si>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</si>
  <si>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</si>
  <si>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</si>
  <si>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</si>
  <si>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</si>
  <si>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</si>
  <si>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</si>
  <si>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</si>
  <si>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</si>
  <si>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</si>
  <si>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</si>
  <si>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</si>
  <si>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</si>
  <si>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</si>
  <si>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</si>
  <si>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</si>
  <si>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</si>
  <si>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</si>
  <si>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</si>
  <si>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</si>
  <si>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</si>
  <si>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</si>
  <si>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</si>
  <si>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</si>
  <si>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</si>
  <si>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</si>
  <si>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</si>
  <si>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</si>
  <si>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</si>
  <si>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</si>
  <si>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</si>
  <si>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</si>
  <si>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</si>
  <si>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</si>
  <si>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</si>
  <si>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</si>
  <si>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</si>
  <si>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</si>
  <si>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</si>
  <si>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</si>
  <si>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</si>
  <si>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</si>
  <si>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</si>
  <si>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</si>
  <si>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</si>
  <si>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</si>
  <si>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</si>
  <si>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</si>
  <si>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</si>
  <si>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</si>
  <si>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</si>
  <si>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</si>
  <si>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</si>
  <si>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</si>
  <si>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</si>
  <si>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</si>
  <si>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</si>
  <si>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</si>
  <si>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</si>
  <si>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</si>
  <si>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</si>
  <si>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</si>
  <si>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</si>
  <si>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</si>
  <si>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</si>
  <si>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</si>
  <si>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</si>
  <si>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</si>
  <si>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</si>
  <si>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</si>
  <si>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</si>
  <si>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</si>
  <si>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</si>
  <si>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</si>
  <si>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</si>
  <si>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</si>
  <si>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SCR</t>
  </si>
  <si>
    <t>SDG</t>
  </si>
  <si>
    <t>SEK</t>
  </si>
  <si>
    <t>SGD</t>
  </si>
  <si>
    <t>SHP</t>
  </si>
  <si>
    <t>SLL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</si>
  <si>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</si>
  <si>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</si>
  <si>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</si>
  <si>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</si>
  <si>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</si>
  <si>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</si>
  <si>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</si>
  <si>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</si>
  <si>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</si>
  <si>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</si>
  <si>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TTD</t>
  </si>
  <si>
    <t>TWD</t>
  </si>
  <si>
    <t>TZS</t>
  </si>
  <si>
    <t>UAH</t>
  </si>
  <si>
    <t>UGX</t>
  </si>
  <si>
    <t>UYU</t>
  </si>
  <si>
    <t>UZS</t>
  </si>
  <si>
    <t>VEF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</si>
  <si>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</si>
  <si>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</si>
  <si>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</si>
  <si>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</si>
  <si>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</si>
  <si>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</si>
  <si>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</si>
  <si>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</si>
  <si>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</si>
  <si>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</si>
  <si>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</si>
  <si>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</si>
  <si>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</si>
  <si>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</si>
  <si>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</si>
  <si>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</si>
  <si>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ZWL</t>
  </si>
  <si>
    <t>Filecoin</t>
  </si>
  <si>
    <t>FIL</t>
  </si>
  <si>
    <t>filecoin</t>
  </si>
  <si>
    <t>AAVE</t>
  </si>
  <si>
    <t>aave-new</t>
  </si>
  <si>
    <t>2020-10-02T00:00:00.000Z</t>
  </si>
  <si>
    <t>NEAR Protocol</t>
  </si>
  <si>
    <t>NEAR</t>
  </si>
  <si>
    <t>near-protocol</t>
  </si>
  <si>
    <t>Penta</t>
  </si>
  <si>
    <t>penta</t>
  </si>
  <si>
    <t>2018-04-30T00:00:00.000Z</t>
  </si>
  <si>
    <t>Helper Search Token</t>
  </si>
  <si>
    <t>HSN</t>
  </si>
  <si>
    <t>helper-search-token</t>
  </si>
  <si>
    <t>ONOToken</t>
  </si>
  <si>
    <t>onotoken</t>
  </si>
  <si>
    <t>PeepCoin</t>
  </si>
  <si>
    <t>PCN</t>
  </si>
  <si>
    <t>peepcoin</t>
  </si>
  <si>
    <t>2017-07-11T00:00:00.000Z</t>
  </si>
  <si>
    <t>Manna</t>
  </si>
  <si>
    <t>MANNA</t>
  </si>
  <si>
    <t>manna</t>
  </si>
  <si>
    <t>2015-07-27T00:00:00.000Z</t>
  </si>
  <si>
    <t>Venus</t>
  </si>
  <si>
    <t>XVS</t>
  </si>
  <si>
    <t>venus</t>
  </si>
  <si>
    <t>2020-10-05T00:00:00.000Z</t>
  </si>
  <si>
    <t>YAM v1</t>
  </si>
  <si>
    <t>yamv1</t>
  </si>
  <si>
    <t>Streamity</t>
  </si>
  <si>
    <t>STM</t>
  </si>
  <si>
    <t>streamity</t>
  </si>
  <si>
    <t>Ivy</t>
  </si>
  <si>
    <t>IVY</t>
  </si>
  <si>
    <t>ivy</t>
  </si>
  <si>
    <t>Global Digital Content</t>
  </si>
  <si>
    <t>global-digital-content</t>
  </si>
  <si>
    <t>2019-09-25T00:00:00.000Z</t>
  </si>
  <si>
    <t>InflationCoin</t>
  </si>
  <si>
    <t>IFLT</t>
  </si>
  <si>
    <t>inflationcoin</t>
  </si>
  <si>
    <t>2017-01-12T00:00:00.000Z</t>
  </si>
  <si>
    <t>Seal Finance</t>
  </si>
  <si>
    <t>seal-finance</t>
  </si>
  <si>
    <t>2020-10-12T00:00:00.000Z</t>
  </si>
  <si>
    <t>DEX</t>
  </si>
  <si>
    <t>dex</t>
  </si>
  <si>
    <t>Burger Swap</t>
  </si>
  <si>
    <t>BURGER</t>
  </si>
  <si>
    <t>burger-swap</t>
  </si>
  <si>
    <t>Burger money</t>
  </si>
  <si>
    <t>burger-money</t>
  </si>
  <si>
    <t>Olive</t>
  </si>
  <si>
    <t>olive</t>
  </si>
  <si>
    <t>Zipper</t>
  </si>
  <si>
    <t>ZIP</t>
  </si>
  <si>
    <t>zip</t>
  </si>
  <si>
    <t>Content Neutrality Network</t>
  </si>
  <si>
    <t>content-neutrality-network</t>
  </si>
  <si>
    <t>Trade Token X</t>
  </si>
  <si>
    <t>TIOX</t>
  </si>
  <si>
    <t>trade-token-x</t>
  </si>
  <si>
    <t>2018-12-20T00:00:00.000Z</t>
  </si>
  <si>
    <t>Amoveo</t>
  </si>
  <si>
    <t>VEO</t>
  </si>
  <si>
    <t>amoveo</t>
  </si>
  <si>
    <t>Rewardiqa</t>
  </si>
  <si>
    <t>REW</t>
  </si>
  <si>
    <t>rewardiqa</t>
  </si>
  <si>
    <t>LiteDoge</t>
  </si>
  <si>
    <t>LDOGE</t>
  </si>
  <si>
    <t>litedoge</t>
  </si>
  <si>
    <t>2015-03-19T00:00:00.000Z</t>
  </si>
  <si>
    <t>Voise</t>
  </si>
  <si>
    <t>VOISE</t>
  </si>
  <si>
    <t>voisecom</t>
  </si>
  <si>
    <t>2017-10-02T00:00:00.000Z</t>
  </si>
  <si>
    <t>Vid</t>
  </si>
  <si>
    <t>VI</t>
  </si>
  <si>
    <t>vid</t>
  </si>
  <si>
    <t>Carboncoin</t>
  </si>
  <si>
    <t>CARBON</t>
  </si>
  <si>
    <t>carboncoin</t>
  </si>
  <si>
    <t>2014-08-02T00:00:00.000Z</t>
  </si>
  <si>
    <t>Freyrchain</t>
  </si>
  <si>
    <t>FREC</t>
  </si>
  <si>
    <t>freyrchain</t>
  </si>
  <si>
    <t>2020-10-15T19:23:23.000Z</t>
  </si>
  <si>
    <t>2020-10-15T19:23:24.000Z</t>
  </si>
  <si>
    <t>2020-10-15T19:23:30.000Z</t>
  </si>
  <si>
    <t>2020-10-15T19:23:32.000Z</t>
  </si>
  <si>
    <t>2020-10-15T19:23:33.000Z</t>
  </si>
  <si>
    <t>2020-10-15T19:23:38.000Z</t>
  </si>
  <si>
    <t>2020-10-15T19:23:37.000Z</t>
  </si>
  <si>
    <t>2020-10-15T19:23:29.000Z</t>
  </si>
  <si>
    <t>2020-10-15T19:23:25.000Z</t>
  </si>
  <si>
    <t>2020-10-15T19:23:26.000Z</t>
  </si>
  <si>
    <t>2020-10-15T19:23:39.000Z</t>
  </si>
  <si>
    <t>2020-10-15T19:23:42.000Z</t>
  </si>
  <si>
    <t>2020-10-15T19:23:41.000Z</t>
  </si>
  <si>
    <t>2020-10-15T19:23:28.000Z</t>
  </si>
  <si>
    <t>2020-10-15T19:23:48.000Z</t>
  </si>
  <si>
    <t>2020-10-15T19:23:47.000Z</t>
  </si>
  <si>
    <t>2020-10-15T19:23:27.000Z</t>
  </si>
  <si>
    <t>2020-10-15T19:23:36.000Z</t>
  </si>
  <si>
    <t>2020-10-15T19:23:44.000Z</t>
  </si>
  <si>
    <t>2020-10-15T19:23:43.000Z</t>
  </si>
  <si>
    <t>2020-10-15T19:23:31.000Z</t>
  </si>
  <si>
    <t>2020-10-15T19:23:35.000Z</t>
  </si>
  <si>
    <t>2020-10-15T19:23:46.000Z</t>
  </si>
  <si>
    <t>2020-10-15T19:23:34.000Z</t>
  </si>
  <si>
    <t>2020-10-15T19:23:45.000Z</t>
  </si>
  <si>
    <t>2020-10-15T19:23:40.000Z</t>
  </si>
  <si>
    <t>Bismuth</t>
  </si>
  <si>
    <t>BIS</t>
  </si>
  <si>
    <t>bismuth</t>
  </si>
  <si>
    <t>Coineal Token</t>
  </si>
  <si>
    <t>coineal-token</t>
  </si>
  <si>
    <t>INSERT YOUR API KEY IN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</si>
</sst>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4" fillId="0" borderId="0" xfId="0" applyFont="1" applyBorder="1"/>
    <xf numFmtId="0" fontId="5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9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 patternType="solid">
          <fgColor theme="4" tint="0.79995117038483843"/>
          <bgColor theme="5" tint="0.39994506668294322"/>
        </patternFill>
      </fill>
    </dxf>
    <dxf>
      <fill>
        <patternFill patternType="solid">
          <fgColor theme="4" tint="0.79995117038483843"/>
          <bgColor theme="5" tint="0.3999450666829432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 diagonalUp="1">
        <top style="double">
          <color theme="5" tint="-0.24994659260841701"/>
        </top>
        <diagonal style="double">
          <color theme="5" tint="-0.24994659260841701"/>
        </diagonal>
      </border>
    </dxf>
    <dxf>
      <font>
        <b/>
        <color theme="0"/>
      </font>
      <fill>
        <patternFill patternType="solid">
          <fgColor theme="4"/>
          <bgColor theme="5" tint="-0.24994659260841701"/>
        </patternFill>
      </fill>
    </dxf>
    <dxf>
      <font>
        <color theme="1"/>
      </font>
      <border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  <horizontal style="thin">
          <color theme="5" tint="0.39994506668294322"/>
        </horizontal>
      </border>
    </dxf>
    <dxf>
      <fill>
        <patternFill patternType="solid">
          <fgColor rgb="FFD5B8EA"/>
          <bgColor rgb="FFD5B8EA"/>
        </patternFill>
      </fill>
    </dxf>
    <dxf>
      <fill>
        <patternFill patternType="solid">
          <fgColor rgb="FFD5B8EA"/>
          <bgColor rgb="FFD5B8EA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9954CC"/>
        </top>
      </border>
    </dxf>
    <dxf>
      <font>
        <b/>
        <color theme="0"/>
      </font>
      <fill>
        <patternFill patternType="solid">
          <fgColor rgb="FF9954CC"/>
          <bgColor rgb="FF9954CC"/>
        </patternFill>
      </fill>
    </dxf>
    <dxf>
      <font>
        <color theme="1"/>
      </font>
      <border>
        <left style="thin">
          <color rgb="FFD5B8EA"/>
        </left>
        <right style="thin">
          <color rgb="FFD5B8EA"/>
        </right>
        <top style="thin">
          <color rgb="FFD5B8EA"/>
        </top>
        <bottom style="thin">
          <color rgb="FFD5B8EA"/>
        </bottom>
        <horizontal style="thin">
          <color rgb="FFD5B8EA"/>
        </horizontal>
      </border>
    </dxf>
    <dxf>
      <fill>
        <patternFill patternType="solid">
          <fgColor theme="4" tint="0.79992065187536243"/>
          <bgColor rgb="FFFFCCFF"/>
        </patternFill>
      </fill>
    </dxf>
    <dxf>
      <fill>
        <patternFill patternType="solid">
          <fgColor theme="4" tint="0.79992065187536243"/>
          <bgColor rgb="FFFFCCFF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rgb="FFFF66FF"/>
        </top>
      </border>
    </dxf>
    <dxf>
      <font>
        <b/>
        <color theme="0"/>
      </font>
      <fill>
        <patternFill patternType="solid">
          <fgColor theme="4"/>
          <bgColor rgb="FFFF66FF"/>
        </patternFill>
      </fill>
    </dxf>
    <dxf>
      <font>
        <color theme="1"/>
      </font>
      <fill>
        <patternFill patternType="none">
          <bgColor auto="1"/>
        </patternFill>
      </fill>
      <border>
        <left style="thin">
          <color rgb="FFFF99CC"/>
        </left>
        <right style="thin">
          <color rgb="FFFF99CC"/>
        </right>
        <top style="thin">
          <color rgb="FFFF99CC"/>
        </top>
        <bottom style="thin">
          <color rgb="FFFF99CC"/>
        </bottom>
        <vertical style="thin">
          <color rgb="FFFF99CC"/>
        </vertical>
        <horizontal style="thin">
          <color rgb="FFFF99CC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0" tint="-0.2499465926084170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0" tint="-0.499984740745262"/>
        </top>
      </border>
    </dxf>
    <dxf>
      <font>
        <b/>
        <color theme="0"/>
      </font>
      <fill>
        <patternFill patternType="solid">
          <fgColor theme="6"/>
          <bgColor theme="0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  <dxf>
      <fill>
        <patternFill patternType="solid">
          <fgColor theme="4" tint="0.79989013336588644"/>
          <bgColor rgb="FFDEA400"/>
        </patternFill>
      </fill>
    </dxf>
    <dxf>
      <fill>
        <patternFill patternType="solid">
          <fgColor theme="4" tint="0.79992065187536243"/>
          <bgColor rgb="FFDEA400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 tint="-0.499984740745262"/>
        </top>
      </border>
    </dxf>
    <dxf>
      <font>
        <b/>
        <color theme="0"/>
      </font>
      <fill>
        <patternFill patternType="solid">
          <fgColor theme="4"/>
          <bgColor theme="7" tint="-0.499984740745262"/>
        </patternFill>
      </fill>
    </dxf>
    <dxf>
      <font>
        <color theme="1"/>
      </font>
      <border>
        <left style="thin">
          <color rgb="FFBF8F00"/>
        </left>
        <right style="thin">
          <color rgb="FFBF8F00"/>
        </right>
        <top style="thin">
          <color rgb="FFBF8F00"/>
        </top>
        <bottom style="thin">
          <color rgb="FFBF8F00"/>
        </bottom>
        <horizontal style="thin">
          <color rgb="FFBF8F00"/>
        </horizontal>
      </border>
    </dxf>
  </dxfs>
  <tableStyles count="5" defaultTableStyle="TableStyleMedium2" defaultPivotStyle="PivotStyleLight16">
    <tableStyle name="Brown Middle" pivot="0" count="7" xr9:uid="{E51157A4-0F8C-4BF7-B0A1-E6828EF309E9}">
      <tableStyleElement type="wholeTable" dxfId="93"/>
      <tableStyleElement type="headerRow" dxfId="92"/>
      <tableStyleElement type="totalRow" dxfId="91"/>
      <tableStyleElement type="firstColumn" dxfId="90"/>
      <tableStyleElement type="lastColumn" dxfId="89"/>
      <tableStyleElement type="firstRowStripe" dxfId="88"/>
      <tableStyleElement type="firstColumnStripe" dxfId="87"/>
    </tableStyle>
    <tableStyle name="Grey Medium" pivot="0" count="7" xr9:uid="{CD233D5B-104F-4602-9572-CA3146D7204B}">
      <tableStyleElement type="wholeTable" dxfId="86"/>
      <tableStyleElement type="headerRow" dxfId="85"/>
      <tableStyleElement type="totalRow" dxfId="84"/>
      <tableStyleElement type="firstColumn" dxfId="83"/>
      <tableStyleElement type="lastColumn" dxfId="82"/>
      <tableStyleElement type="firstRowStripe" dxfId="81"/>
      <tableStyleElement type="firstColumnStripe" dxfId="80"/>
    </tableStyle>
    <tableStyle name="Pink Medium" pivot="0" count="7" xr9:uid="{633BC7D2-A1BD-4D92-B36D-FD48D433F2AB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urple Medium" pivot="0" count="7" xr9:uid="{3B576D0E-CB3B-4768-9BBD-2966CE1D0DBE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firstRowStripe" dxfId="67"/>
      <tableStyleElement type="firstColumnStripe" dxfId="66"/>
    </tableStyle>
    <tableStyle name="Red Medium" pivot="0" count="7" xr9:uid="{93C362B4-EF32-4818-AB1D-6CCE120D909E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firstRowStripe" dxfId="60"/>
      <tableStyleElement type="firstColumnStripe" dxfId="59"/>
    </tableStyle>
  </tableStyles>
  <colors>
    <mruColors>
      <color rgb="FF000000"/>
      <color rgb="FFFFCCFF"/>
      <color rgb="FFFF66FF"/>
      <color rgb="FFFF00FF"/>
      <color rgb="FFFF99CC"/>
      <color rgb="FFDEA400"/>
      <color rgb="FF9954CC"/>
      <color rgb="FF806000"/>
      <color rgb="FFD5B8EA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rtfo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"/>
    </sheetNames>
    <sheetDataSet>
      <sheetData sheetId="0">
        <row r="2">
          <cell r="C2" t="str">
            <v>BTC</v>
          </cell>
          <cell r="E2">
            <v>25.000499999999999</v>
          </cell>
        </row>
        <row r="3">
          <cell r="C3" t="str">
            <v>BTC</v>
          </cell>
          <cell r="E3">
            <v>22.850005800000002</v>
          </cell>
        </row>
        <row r="4">
          <cell r="C4" t="str">
            <v>ETH</v>
          </cell>
          <cell r="E4">
            <v>3500.9888030000002</v>
          </cell>
        </row>
        <row r="5">
          <cell r="C5" t="str">
            <v>OMG</v>
          </cell>
          <cell r="E5">
            <v>39665.630799999999</v>
          </cell>
        </row>
        <row r="6">
          <cell r="C6" t="str">
            <v>LTC</v>
          </cell>
          <cell r="E6">
            <v>11509.69636765</v>
          </cell>
        </row>
        <row r="7">
          <cell r="C7" t="str">
            <v>LTC</v>
          </cell>
          <cell r="E7">
            <v>20000</v>
          </cell>
        </row>
        <row r="8">
          <cell r="C8" t="str">
            <v>LINK</v>
          </cell>
          <cell r="E8">
            <v>60431.805240973197</v>
          </cell>
        </row>
        <row r="11">
          <cell r="C11" t="str">
            <v>SYM</v>
          </cell>
          <cell r="E11" t="str">
            <v>BALANCE</v>
          </cell>
        </row>
        <row r="12">
          <cell r="C12" t="str">
            <v>EOS</v>
          </cell>
          <cell r="E12">
            <v>269857</v>
          </cell>
        </row>
        <row r="13">
          <cell r="C13" t="str">
            <v>DOT</v>
          </cell>
          <cell r="E13">
            <v>91269.1249510794</v>
          </cell>
        </row>
        <row r="14">
          <cell r="C14" t="str">
            <v>BCH</v>
          </cell>
          <cell r="E14">
            <v>1401.0010373499999</v>
          </cell>
        </row>
        <row r="15">
          <cell r="C15" t="str">
            <v>LTC</v>
          </cell>
          <cell r="E15">
            <v>12000</v>
          </cell>
        </row>
        <row r="18">
          <cell r="C18" t="str">
            <v>SYM</v>
          </cell>
          <cell r="E18" t="str">
            <v>BALANCE</v>
          </cell>
        </row>
        <row r="19">
          <cell r="C19" t="str">
            <v>BTC</v>
          </cell>
          <cell r="E19">
            <v>50.000100000000003</v>
          </cell>
        </row>
        <row r="20">
          <cell r="C20" t="str">
            <v>ETH</v>
          </cell>
          <cell r="E20">
            <v>1501.98</v>
          </cell>
        </row>
        <row r="21">
          <cell r="C21" t="str">
            <v>BCH</v>
          </cell>
          <cell r="E21">
            <v>2155.4760647500002</v>
          </cell>
        </row>
        <row r="22">
          <cell r="C22" t="str">
            <v>EOS</v>
          </cell>
          <cell r="E22">
            <v>500000.02710000001</v>
          </cell>
        </row>
        <row r="23">
          <cell r="E23"/>
        </row>
        <row r="25">
          <cell r="C25" t="str">
            <v>SYM</v>
          </cell>
          <cell r="E25" t="str">
            <v>BALANCE</v>
          </cell>
        </row>
        <row r="26">
          <cell r="C26" t="str">
            <v>BTC</v>
          </cell>
          <cell r="E26">
            <v>66.400000000000006</v>
          </cell>
        </row>
        <row r="27">
          <cell r="C27" t="str">
            <v>LTC</v>
          </cell>
          <cell r="E27">
            <v>9684.9998904000004</v>
          </cell>
        </row>
        <row r="28">
          <cell r="C28" t="str">
            <v>BTC</v>
          </cell>
          <cell r="E28">
            <v>185.63002087999999</v>
          </cell>
        </row>
        <row r="31">
          <cell r="E31" t="str">
            <v>15.10.2020</v>
          </cell>
        </row>
        <row r="32">
          <cell r="E32" t="str">
            <v>WALLET</v>
          </cell>
        </row>
        <row r="33">
          <cell r="E33" t="str">
            <v>Ledger 1</v>
          </cell>
        </row>
        <row r="34">
          <cell r="E34" t="str">
            <v>Ledger 2</v>
          </cell>
        </row>
        <row r="35">
          <cell r="C35"/>
          <cell r="E35" t="str">
            <v>Exchanges</v>
          </cell>
        </row>
        <row r="36">
          <cell r="E36" t="str">
            <v>Others</v>
          </cell>
        </row>
        <row r="37">
          <cell r="E37" t="str">
            <v>TOTAL</v>
          </cell>
        </row>
        <row r="39">
          <cell r="E39"/>
        </row>
        <row r="40">
          <cell r="E40"/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8ABD34-A813-414E-BF60-3F913A0B33F9}" autoFormatId="16" applyNumberFormats="0" applyBorderFormats="0" applyFontFormats="0" applyPatternFormats="0" applyAlignmentFormats="0" applyWidthHeightFormats="0">
  <queryTableRefresh nextId="21">
    <queryTableFields count="20">
      <queryTableField id="1" name="cmc.id" tableColumnId="1"/>
      <queryTableField id="2" name="cmc.name" tableColumnId="2"/>
      <queryTableField id="3" name="cmc.symbol" tableColumnId="3"/>
      <queryTableField id="4" name="cmc.slug" tableColumnId="4"/>
      <queryTableField id="5" name="cmc.num_market_pairs" tableColumnId="5"/>
      <queryTableField id="6" name="cmc.date_added" tableColumnId="6"/>
      <queryTableField id="7" name="cmc.tags" tableColumnId="7"/>
      <queryTableField id="8" name="cmc.max_supply" tableColumnId="8"/>
      <queryTableField id="9" name="cmc.circulating_supply" tableColumnId="9"/>
      <queryTableField id="10" name="cmc.total_supply" tableColumnId="10"/>
      <queryTableField id="11" name="cmc.platform" tableColumnId="11"/>
      <queryTableField id="12" name="cmc.cmc_rank" tableColumnId="12"/>
      <queryTableField id="13" name="cmc.last_updated" tableColumnId="13"/>
      <queryTableField id="14" name="cmc.quote.USD.price" tableColumnId="14"/>
      <queryTableField id="15" name="cmc.quote.USD.volume_24h" tableColumnId="15"/>
      <queryTableField id="16" name="cmc.quote.USD.percent_change_1h" tableColumnId="16"/>
      <queryTableField id="17" name="cmc.quote.USD.percent_change_24h" tableColumnId="17"/>
      <queryTableField id="18" name="cmc.quote.USD.percent_change_7d" tableColumnId="18"/>
      <queryTableField id="19" name="cmc.quote.USD.market_cap" tableColumnId="19"/>
      <queryTableField id="20" name="cmc.quote.USD.last_updated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80EDD8D-AE7A-4CEC-9A30-F59D5B24E022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4163CA-C71B-4A4C-A424-2F8804F1C3DC}" autoFormatId="16" applyNumberFormats="0" applyBorderFormats="0" applyFontFormats="0" applyPatternFormats="0" applyAlignmentFormats="0" applyWidthHeightFormats="0">
  <queryTableRefresh nextId="3">
    <queryTableFields count="2">
      <queryTableField id="1" name="symbol" tableColumnId="1"/>
      <queryTableField id="2" name="baseurl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A15C2E5-BE42-4D5A-9C04-47F639CEE5D8}" autoFormatId="16" applyNumberFormats="0" applyBorderFormats="0" applyFontFormats="0" applyPatternFormats="0" applyAlignmentFormats="0" applyWidthHeightFormats="0">
  <queryTableRefresh nextId="3">
    <queryTableFields count="2">
      <queryTableField id="1" name="symbol" tableColumnId="1"/>
      <queryTableField id="2" name="baseur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070F78E-EC39-4CAE-80D2-D096D74E885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AAC7BB8-E7B8-4E0F-B7C4-6C898C4F773D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D60A775-CF31-40E2-8852-58E65E8BD7A7}" name="SPECIFIC" displayName="SPECIFIC" ref="A1:D50" totalsRowCount="1" headerRowDxfId="58" dataDxfId="57" totalsRowDxfId="56">
  <autoFilter ref="A1:D49" xr:uid="{E147D50D-17A7-4C45-A23A-1A8E093F60E1}"/>
  <tableColumns count="4">
    <tableColumn id="1" xr3:uid="{3FA4641D-073A-4BD8-AED3-6D31A51A6999}" name="BTC" totalsRowFunction="sum" dataDxfId="55" totalsRowDxfId="54">
      <calculatedColumnFormula array="1">IFERROR(INDEX([1]PORTFOLIO!$E$2:$E$1054, SMALL(IF(A$1=[1]PORTFOLIO!$C$2:$C$1053, ROW([1]PORTFOLIO!$C$2:$C$1053)-ROW([1]PORTFOLIO!$C$2)+1), ROW($A1:$D1))),"" )</calculatedColumnFormula>
    </tableColumn>
    <tableColumn id="2" xr3:uid="{5BA3A8CB-9C6A-46AA-9955-12FF9C077932}" name="ETH" totalsRowFunction="sum" dataDxfId="53" totalsRowDxfId="52">
      <calculatedColumnFormula array="1">IFERROR(INDEX([1]PORTFOLIO!$E$2:$E$1054, SMALL(IF(B$1=[1]PORTFOLIO!$C$2:$C$1053, ROW([1]PORTFOLIO!$C$2:$C$1053)-ROW([1]PORTFOLIO!$C$2)+1), ROW($A1:$D1))),"" )</calculatedColumnFormula>
    </tableColumn>
    <tableColumn id="3" xr3:uid="{291123B4-2F98-4B81-B530-7F9DBB09EC47}" name="LTC" totalsRowFunction="sum" dataDxfId="51" totalsRowDxfId="50">
      <calculatedColumnFormula array="1">IFERROR(INDEX([1]PORTFOLIO!$E$2:$E$1054, SMALL(IF(C$1=[1]PORTFOLIO!$C$2:$C$1053, ROW([1]PORTFOLIO!$C$2:$C$1053)-ROW([1]PORTFOLIO!$C$2)+1), ROW($A1:$D1))),"" )</calculatedColumnFormula>
    </tableColumn>
    <tableColumn id="4" xr3:uid="{D31EDC12-D9D8-48F3-889E-9BEB07917AB6}" name="EOS" totalsRowFunction="sum" dataDxfId="49" totalsRowDxfId="48">
      <calculatedColumnFormula array="1">IFERROR(INDEX([1]PORTFOLIO!$E$2:$E$1054, SMALL(IF(D$1=[1]PORTFOLIO!$C$2:$C$1053, ROW([1]PORTFOLIO!$C$2:$C$1053)-ROW([1]PORTFOLIO!$C$2)+1), ROW($A1:$D1))),"" )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43718-93FC-45E5-A167-BC8F6F7ED256}" name="SPECIFIC_IN_BTC" displayName="SPECIFIC_IN_BTC" ref="F1:I2" totalsRowShown="0" headerRowDxfId="47" dataDxfId="46">
  <autoFilter ref="F1:I2" xr:uid="{2EAC066F-8197-4309-A93B-B209D101046C}"/>
  <tableColumns count="4">
    <tableColumn id="1" xr3:uid="{166A5BA2-3CF3-4C35-A0E2-9DA669C8BE9D}" name="BTC IN BTC" dataDxfId="45">
      <calculatedColumnFormula>SPECIFIC[[#Totals],[BTC]]*(VLOOKUP(A$1,'CMC'!C$1:U$1000,12,FALSE)/VLOOKUP("BTC",'CMC'!C$1:U$1000,12,FALSE))</calculatedColumnFormula>
    </tableColumn>
    <tableColumn id="2" xr3:uid="{72006FD8-0337-48DE-BFF5-BB21CCC01814}" name="ETH IN BTC" dataDxfId="44">
      <calculatedColumnFormula>IFERROR(SPECIFIC[[#Totals],[ETH]]*(VLOOKUP(B$1,'CMC'!$C$1:$U$1000,12,FALSE)/VLOOKUP("BTC",'CMC'!$C$1:$U$1000,12,FALSE)),0)</calculatedColumnFormula>
    </tableColumn>
    <tableColumn id="3" xr3:uid="{11CFFCC9-7442-460D-B628-5D087C8C99FE}" name="LTC IN BTC" dataDxfId="43">
      <calculatedColumnFormula>IFERROR(SPECIFIC[[#Totals],[LTC]]*(VLOOKUP(C$1,'CMC'!$C$1:U$1000,12,FALSE)/VLOOKUP("BTC",'CMC'!$C$1:V$1000,12,FALSE)),0)</calculatedColumnFormula>
    </tableColumn>
    <tableColumn id="4" xr3:uid="{B3B3769C-13BC-408F-890C-56DFBB0AE20C}" name="EOS IN BTC" dataDxfId="42">
      <calculatedColumnFormula>IFERROR(SPECIFIC[[#Totals],[EOS]]*(VLOOKUP(D$1,'CMC'!$C$1:$U$1000,12,FALSE)/VLOOKUP("BTC",'CMC'!$C$1:U$1000,12,FALSE)),0)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2DD200-8F36-4E36-8315-0A71F54A1ABD}" name="CMC" displayName="CMC" ref="A1:T1001" tableType="queryTable" totalsRowShown="0" headerRowDxfId="41" dataDxfId="40">
  <autoFilter ref="A1:T1001" xr:uid="{D0380B25-60FC-4BEA-9F05-8F4F901F387C}"/>
  <tableColumns count="20">
    <tableColumn id="1" xr3:uid="{6D7435AC-66E7-488C-9005-54A97C4C0BDC}" uniqueName="1" name="cmc.id" queryTableFieldId="1" dataDxfId="39"/>
    <tableColumn id="2" xr3:uid="{3552E733-C8B9-4A1A-93B8-400B6F4FB312}" uniqueName="2" name="cmc.name" queryTableFieldId="2" dataDxfId="38"/>
    <tableColumn id="3" xr3:uid="{E2A9643E-2CF5-4EAA-85B1-C8DEB2401AB9}" uniqueName="3" name="cmc.symbol" queryTableFieldId="3" dataDxfId="37"/>
    <tableColumn id="4" xr3:uid="{A5CA0349-5606-4175-9E05-B74B97CF55B4}" uniqueName="4" name="cmc.slug" queryTableFieldId="4" dataDxfId="36"/>
    <tableColumn id="5" xr3:uid="{A4FAFC49-9BE8-4C40-A7A6-3618B6B8C8D5}" uniqueName="5" name="cmc.num_market_pairs" queryTableFieldId="5" dataDxfId="35"/>
    <tableColumn id="6" xr3:uid="{F81AD966-ECB1-463B-A45B-3838500098B5}" uniqueName="6" name="cmc.date_added" queryTableFieldId="6" dataDxfId="34"/>
    <tableColumn id="7" xr3:uid="{95B84B32-E398-44EC-B5D3-11AD7DC47AD4}" uniqueName="7" name="cmc.tags" queryTableFieldId="7" dataDxfId="33"/>
    <tableColumn id="8" xr3:uid="{F76515C4-34CD-47EF-8D6B-CF60079C72D6}" uniqueName="8" name="cmc.max_supply" queryTableFieldId="8" dataDxfId="32"/>
    <tableColumn id="9" xr3:uid="{52C97D38-36EB-47BA-BF69-638484118605}" uniqueName="9" name="cmc.circulating_supply" queryTableFieldId="9" dataDxfId="31"/>
    <tableColumn id="10" xr3:uid="{1592F9B0-4698-4830-A999-6795CB06E74A}" uniqueName="10" name="cmc.total_supply" queryTableFieldId="10" dataDxfId="30"/>
    <tableColumn id="11" xr3:uid="{CDE66BE2-F518-4AF2-A5C2-A355075E28D9}" uniqueName="11" name="cmc.platform" queryTableFieldId="11" dataDxfId="29"/>
    <tableColumn id="12" xr3:uid="{9BC16D16-7795-4FB3-8B44-B2CFBF0E88D4}" uniqueName="12" name="cmc.cmc_rank" queryTableFieldId="12" dataDxfId="28"/>
    <tableColumn id="13" xr3:uid="{64CE05D8-AC56-4498-AB6A-75F891E31994}" uniqueName="13" name="cmc.last_updated" queryTableFieldId="13" dataDxfId="27"/>
    <tableColumn id="14" xr3:uid="{CA94F3BC-980A-4538-8910-7D4C6C60FF12}" uniqueName="14" name="cmc.quote.USD.price" queryTableFieldId="14" dataDxfId="26"/>
    <tableColumn id="15" xr3:uid="{0D65F23A-B818-49AB-B47E-D5023B15ECFA}" uniqueName="15" name="cmc.quote.USD.volume_24h" queryTableFieldId="15" dataDxfId="25"/>
    <tableColumn id="16" xr3:uid="{F2744423-7D79-4D93-8348-D78A855E43B9}" uniqueName="16" name="cmc.quote.USD.percent_change_1h" queryTableFieldId="16" dataDxfId="24"/>
    <tableColumn id="17" xr3:uid="{BBE73EBB-B7FB-4C28-93FB-1CCA5EC1B093}" uniqueName="17" name="cmc.quote.USD.percent_change_24h" queryTableFieldId="17" dataDxfId="23"/>
    <tableColumn id="18" xr3:uid="{9A676119-4FCB-4FAB-9F2E-590366B8E30E}" uniqueName="18" name="cmc.quote.USD.percent_change_7d" queryTableFieldId="18" dataDxfId="22"/>
    <tableColumn id="19" xr3:uid="{0C3FAD47-C9E2-4E8E-AE7F-691B765722C8}" uniqueName="19" name="cmc.quote.USD.market_cap" queryTableFieldId="19" dataDxfId="21"/>
    <tableColumn id="20" xr3:uid="{6E4E7883-E414-4896-A8E3-824A430D478C}" uniqueName="20" name="cmc.quote.USD.last_updated" queryTableFieldId="20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FE73A-F658-4C33-9362-2481EA546AF3}" name="FIAT" displayName="FIAT" ref="A1:B172" tableType="queryTable" totalsRowShown="0" headerRowDxfId="19" dataDxfId="18">
  <autoFilter ref="A1:B172" xr:uid="{30FB2312-1BB8-4EF1-A15B-EA85BC4D2402}"/>
  <tableColumns count="2">
    <tableColumn id="1" xr3:uid="{5F2ACC48-FE1C-490D-A70E-357478C91D30}" uniqueName="1" name="Name" queryTableFieldId="1" dataDxfId="17"/>
    <tableColumn id="2" xr3:uid="{AA144517-72CA-41B6-BEF3-92E212A8589D}" uniqueName="2" name="Value" queryTableFieldId="2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95A60A-46EB-4309-87E2-5EF37D716BB6}" name="EXPLORERS_ERC20" displayName="EXPLORERS_ERC20" ref="D1:E998" tableType="queryTable" totalsRowShown="0" headerRowDxfId="15" dataDxfId="14">
  <autoFilter ref="D1:E998" xr:uid="{158BE55B-13D4-4EC0-A9FA-F6DC5D3AF217}"/>
  <tableColumns count="2">
    <tableColumn id="1" xr3:uid="{F4293EAD-C4B4-40ED-AC15-C30DE296C4FE}" uniqueName="1" name="symbol" queryTableFieldId="1" dataDxfId="13"/>
    <tableColumn id="2" xr3:uid="{24E01620-CDD7-489C-B2D9-DD2405129B3A}" uniqueName="2" name="baseurl" queryTableFieldId="2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BEAB1A-A208-477A-A471-1240661A9569}" name="EXPLORERS" displayName="EXPLORERS" ref="A1:B24" tableType="queryTable" totalsRowShown="0" headerRowDxfId="11" dataDxfId="10">
  <autoFilter ref="A1:B24" xr:uid="{67A6EE8A-8C06-4791-82DA-CA5DB2F78494}"/>
  <tableColumns count="2">
    <tableColumn id="1" xr3:uid="{F19C6BCD-A0DF-488E-893B-9A0494165E41}" uniqueName="1" name="symbol" queryTableFieldId="1" dataDxfId="9"/>
    <tableColumn id="2" xr3:uid="{F9B830EC-AA23-45B7-9601-2EF584000266}" uniqueName="2" name="baseurl" queryTableFieldId="2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D17B69-8370-41D7-B9A6-E7246A20F50C}" name="FEES" displayName="FEES" ref="A1:B7" tableType="queryTable" totalsRowShown="0" headerRowDxfId="7" dataDxfId="6">
  <autoFilter ref="A1:B7" xr:uid="{0A587B3D-0BC1-43D2-BF63-87C027700C82}"/>
  <tableColumns count="2">
    <tableColumn id="1" xr3:uid="{0F8DB7C8-4A0C-4132-8BF5-940F37707C60}" uniqueName="1" name="Name" queryTableFieldId="1" dataDxfId="5"/>
    <tableColumn id="2" xr3:uid="{E72E218C-1BA6-4995-A10B-02883DF2CB4A}" uniqueName="2" name="Value" queryTableFieldId="2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829E09-33B7-4DC6-87D9-A038EEA3DFB2}" name="CONFIG" displayName="CONFIG" ref="A8:B12" tableType="queryTable" totalsRowShown="0" headerRowDxfId="3" dataDxfId="2">
  <autoFilter ref="A8:B12" xr:uid="{948DDBE2-4F43-4C54-958D-32C7AD078482}"/>
  <tableColumns count="2">
    <tableColumn id="1" xr3:uid="{B8261379-9D96-4E60-A972-54B71F5FDE5D}" uniqueName="1" name="Name" queryTableFieldId="1" dataDxfId="1"/>
    <tableColumn id="2" xr3:uid="{795CCB2A-04F2-459D-ABF8-0CB1F2EF65A9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armCraft/crypto-balance-excel-sheet/blob/master/CHANGELOG.md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github.com/KarmCraft/crypto-balance-excel-sheet/blob/master/LICENSE" TargetMode="External"/><Relationship Id="rId1" Type="http://schemas.openxmlformats.org/officeDocument/2006/relationships/hyperlink" Target="https://github.com/KarmCraft/crypto-balance-excel-sheet" TargetMode="External"/><Relationship Id="rId6" Type="http://schemas.openxmlformats.org/officeDocument/2006/relationships/table" Target="../tables/table8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DB15-AE28-402D-BCDA-E309130205B9}">
  <dimension ref="A1:I51"/>
  <sheetViews>
    <sheetView workbookViewId="0"/>
  </sheetViews>
  <sheetFormatPr defaultColWidth="13.7109375" defaultRowHeight="11.25" x14ac:dyDescent="0.2"/>
  <cols>
    <col min="1" max="4" width="10.42578125" style="1" bestFit="1" customWidth="1"/>
    <col min="5" max="5" width="6.5703125" style="1" customWidth="1"/>
    <col min="6" max="8" width="10.42578125" style="1" bestFit="1" customWidth="1"/>
    <col min="9" max="9" width="10.140625" style="1" bestFit="1" customWidth="1"/>
    <col min="10" max="16384" width="13.7109375" style="1"/>
  </cols>
  <sheetData>
    <row r="1" spans="1:9" x14ac:dyDescent="0.2">
      <c r="A1" s="2" t="s">
        <v>2</v>
      </c>
      <c r="B1" s="2" t="s">
        <v>3</v>
      </c>
      <c r="C1" s="2" t="s">
        <v>6</v>
      </c>
      <c r="D1" s="2" t="s">
        <v>10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 x14ac:dyDescent="0.2">
      <c r="A2" s="1">
        <f t="array" ref="A2">IFERROR(INDEX([1]PORTFOLIO!$E$2:$E$1054, SMALL(IF(A$1=[1]PORTFOLIO!$C$2:$C$1053, ROW([1]PORTFOLIO!$C$2:$C$1053)-ROW([1]PORTFOLIO!$C$2)+1), ROW($A1:$D1))),"" )</f>
        <v>25.000499999999999</v>
      </c>
      <c r="B2" s="1">
        <f t="array" ref="B2">IFERROR(INDEX([1]PORTFOLIO!$E$2:$E$1054, SMALL(IF(B$1=[1]PORTFOLIO!$C$2:$C$1053, ROW([1]PORTFOLIO!$C$2:$C$1053)-ROW([1]PORTFOLIO!$C$2)+1), ROW($A1:$D1))),"" )</f>
        <v>3500.9888030000002</v>
      </c>
      <c r="C2" s="1">
        <f t="array" ref="C2">IFERROR(INDEX([1]PORTFOLIO!$E$2:$E$1054, SMALL(IF(C$1=[1]PORTFOLIO!$C$2:$C$1053, ROW([1]PORTFOLIO!$C$2:$C$1053)-ROW([1]PORTFOLIO!$C$2)+1), ROW($A1:$D1))),"" )</f>
        <v>11509.69636765</v>
      </c>
      <c r="D2" s="1">
        <f t="array" ref="D2">IFERROR(INDEX([1]PORTFOLIO!$E$2:$E$1054, SMALL(IF(D$1=[1]PORTFOLIO!$C$2:$C$1053, ROW([1]PORTFOLIO!$C$2:$C$1053)-ROW([1]PORTFOLIO!$C$2)+1), ROW($A1:$D1))),"" )</f>
        <v>269857</v>
      </c>
      <c r="F2" s="1">
        <f>SPECIFIC[[#Totals],[BTC]]*(VLOOKUP(A$1,'CMC'!C$1:U$1000,12,FALSE)/VLOOKUP("BTC",'CMC'!C$1:U$1000,12,FALSE))</f>
        <v>349.88062667999998</v>
      </c>
      <c r="G2" s="1">
        <f>IFERROR(SPECIFIC[[#Totals],[ETH]]*(VLOOKUP(B$1,'CMC'!$C$1:$U$1000,12,FALSE)/VLOOKUP("BTC",'CMC'!$C$1:$U$1000,12,FALSE)),0)</f>
        <v>164.20560979044919</v>
      </c>
      <c r="H2" s="1">
        <f>IFERROR(SPECIFIC[[#Totals],[LTC]]*(VLOOKUP(C$1,'CMC'!$C$1:U$1000,12,FALSE)/VLOOKUP("BTC",'CMC'!$C$1:V$1000,12,FALSE)),0)</f>
        <v>229.36236283724037</v>
      </c>
      <c r="I2" s="1">
        <f>IFERROR(SPECIFIC[[#Totals],[EOS]]*(VLOOKUP(D$1,'CMC'!$C$1:$U$1000,12,FALSE)/VLOOKUP("BTC",'CMC'!$C$1:U$1000,12,FALSE)),0)</f>
        <v>174.38486677187055</v>
      </c>
    </row>
    <row r="3" spans="1:9" x14ac:dyDescent="0.2">
      <c r="A3" s="1">
        <f t="array" ref="A3">IFERROR(INDEX([1]PORTFOLIO!$E$2:$E$1054, SMALL(IF(A$1=[1]PORTFOLIO!$C$2:$C$1053, ROW([1]PORTFOLIO!$C$2:$C$1053)-ROW([1]PORTFOLIO!$C$2)+1), ROW($A2:$D2))),"" )</f>
        <v>22.850005800000002</v>
      </c>
      <c r="B3" s="1">
        <f t="array" ref="B3">IFERROR(INDEX([1]PORTFOLIO!$E$2:$E$1054, SMALL(IF(B$1=[1]PORTFOLIO!$C$2:$C$1053, ROW([1]PORTFOLIO!$C$2:$C$1053)-ROW([1]PORTFOLIO!$C$2)+1), ROW($A2:$D2))),"" )</f>
        <v>1501.98</v>
      </c>
      <c r="C3" s="1">
        <f t="array" ref="C3">IFERROR(INDEX([1]PORTFOLIO!$E$2:$E$1054, SMALL(IF(C$1=[1]PORTFOLIO!$C$2:$C$1053, ROW([1]PORTFOLIO!$C$2:$C$1053)-ROW([1]PORTFOLIO!$C$2)+1), ROW($A2:$D2))),"" )</f>
        <v>20000</v>
      </c>
      <c r="D3" s="1">
        <f t="array" ref="D3">IFERROR(INDEX([1]PORTFOLIO!$E$2:$E$1054, SMALL(IF(D$1=[1]PORTFOLIO!$C$2:$C$1053, ROW([1]PORTFOLIO!$C$2:$C$1053)-ROW([1]PORTFOLIO!$C$2)+1), ROW($A2:$D2))),"" )</f>
        <v>500000.02710000001</v>
      </c>
    </row>
    <row r="4" spans="1:9" x14ac:dyDescent="0.2">
      <c r="A4" s="1">
        <f t="array" ref="A4">IFERROR(INDEX([1]PORTFOLIO!$E$2:$E$1054, SMALL(IF(A$1=[1]PORTFOLIO!$C$2:$C$1053, ROW([1]PORTFOLIO!$C$2:$C$1053)-ROW([1]PORTFOLIO!$C$2)+1), ROW($A3:$D3))),"" )</f>
        <v>50.000100000000003</v>
      </c>
      <c r="B4" s="1" t="str">
        <f t="array" ref="B4">IFERROR(INDEX([1]PORTFOLIO!$E$2:$E$1054, SMALL(IF(B$1=[1]PORTFOLIO!$C$2:$C$1053, ROW([1]PORTFOLIO!$C$2:$C$1053)-ROW([1]PORTFOLIO!$C$2)+1), ROW($A3:$D3))),"" )</f>
        <v/>
      </c>
      <c r="C4" s="1">
        <f t="array" ref="C4">IFERROR(INDEX([1]PORTFOLIO!$E$2:$E$1054, SMALL(IF(C$1=[1]PORTFOLIO!$C$2:$C$1053, ROW([1]PORTFOLIO!$C$2:$C$1053)-ROW([1]PORTFOLIO!$C$2)+1), ROW($A3:$D3))),"" )</f>
        <v>12000</v>
      </c>
      <c r="D4" s="1" t="str">
        <f t="array" ref="D4">IFERROR(INDEX([1]PORTFOLIO!$E$2:$E$1054, SMALL(IF(D$1=[1]PORTFOLIO!$C$2:$C$1053, ROW([1]PORTFOLIO!$C$2:$C$1053)-ROW([1]PORTFOLIO!$C$2)+1), ROW($A3:$D3))),"" )</f>
        <v/>
      </c>
    </row>
    <row r="5" spans="1:9" x14ac:dyDescent="0.2">
      <c r="A5" s="1">
        <f t="array" ref="A5">IFERROR(INDEX([1]PORTFOLIO!$E$2:$E$1054, SMALL(IF(A$1=[1]PORTFOLIO!$C$2:$C$1053, ROW([1]PORTFOLIO!$C$2:$C$1053)-ROW([1]PORTFOLIO!$C$2)+1), ROW($A4:$D4))),"" )</f>
        <v>66.400000000000006</v>
      </c>
      <c r="B5" s="1" t="str">
        <f t="array" ref="B5">IFERROR(INDEX([1]PORTFOLIO!$E$2:$E$1054, SMALL(IF(B$1=[1]PORTFOLIO!$C$2:$C$1053, ROW([1]PORTFOLIO!$C$2:$C$1053)-ROW([1]PORTFOLIO!$C$2)+1), ROW($A4:$D4))),"" )</f>
        <v/>
      </c>
      <c r="C5" s="1">
        <f t="array" ref="C5">IFERROR(INDEX([1]PORTFOLIO!$E$2:$E$1054, SMALL(IF(C$1=[1]PORTFOLIO!$C$2:$C$1053, ROW([1]PORTFOLIO!$C$2:$C$1053)-ROW([1]PORTFOLIO!$C$2)+1), ROW($A4:$D4))),"" )</f>
        <v>9684.9998904000004</v>
      </c>
      <c r="D5" s="1" t="str">
        <f t="array" ref="D5">IFERROR(INDEX([1]PORTFOLIO!$E$2:$E$1054, SMALL(IF(D$1=[1]PORTFOLIO!$C$2:$C$1053, ROW([1]PORTFOLIO!$C$2:$C$1053)-ROW([1]PORTFOLIO!$C$2)+1), ROW($A4:$D4))),"" )</f>
        <v/>
      </c>
    </row>
    <row r="6" spans="1:9" x14ac:dyDescent="0.2">
      <c r="A6" s="1">
        <f t="array" ref="A6">IFERROR(INDEX([1]PORTFOLIO!$E$2:$E$1054, SMALL(IF(A$1=[1]PORTFOLIO!$C$2:$C$1053, ROW([1]PORTFOLIO!$C$2:$C$1053)-ROW([1]PORTFOLIO!$C$2)+1), ROW($A5:$D5))),"" )</f>
        <v>185.63002087999999</v>
      </c>
      <c r="B6" s="1" t="str">
        <f t="array" ref="B6">IFERROR(INDEX([1]PORTFOLIO!$E$2:$E$1054, SMALL(IF(B$1=[1]PORTFOLIO!$C$2:$C$1053, ROW([1]PORTFOLIO!$C$2:$C$1053)-ROW([1]PORTFOLIO!$C$2)+1), ROW($A5:$D5))),"" )</f>
        <v/>
      </c>
      <c r="C6" s="1" t="str">
        <f t="array" ref="C6">IFERROR(INDEX([1]PORTFOLIO!$E$2:$E$1054, SMALL(IF(C$1=[1]PORTFOLIO!$C$2:$C$1053, ROW([1]PORTFOLIO!$C$2:$C$1053)-ROW([1]PORTFOLIO!$C$2)+1), ROW($A5:$D5))),"" )</f>
        <v/>
      </c>
      <c r="D6" s="1" t="str">
        <f t="array" ref="D6">IFERROR(INDEX([1]PORTFOLIO!$E$2:$E$1054, SMALL(IF(D$1=[1]PORTFOLIO!$C$2:$C$1053, ROW([1]PORTFOLIO!$C$2:$C$1053)-ROW([1]PORTFOLIO!$C$2)+1), ROW($A5:$D5))),"" )</f>
        <v/>
      </c>
    </row>
    <row r="7" spans="1:9" x14ac:dyDescent="0.2">
      <c r="A7" s="1" t="str">
        <f t="array" ref="A7">IFERROR(INDEX([1]PORTFOLIO!$E$2:$E$1054, SMALL(IF(A$1=[1]PORTFOLIO!$C$2:$C$1053, ROW([1]PORTFOLIO!$C$2:$C$1053)-ROW([1]PORTFOLIO!$C$2)+1), ROW($A6:$D6))),"" )</f>
        <v/>
      </c>
      <c r="B7" s="1" t="str">
        <f t="array" ref="B7">IFERROR(INDEX([1]PORTFOLIO!$E$2:$E$1054, SMALL(IF(B$1=[1]PORTFOLIO!$C$2:$C$1053, ROW([1]PORTFOLIO!$C$2:$C$1053)-ROW([1]PORTFOLIO!$C$2)+1), ROW($A6:$D6))),"" )</f>
        <v/>
      </c>
      <c r="C7" s="1" t="str">
        <f t="array" ref="C7">IFERROR(INDEX([1]PORTFOLIO!$E$2:$E$1054, SMALL(IF(C$1=[1]PORTFOLIO!$C$2:$C$1053, ROW([1]PORTFOLIO!$C$2:$C$1053)-ROW([1]PORTFOLIO!$C$2)+1), ROW($A6:$D6))),"" )</f>
        <v/>
      </c>
      <c r="D7" s="1" t="str">
        <f t="array" ref="D7">IFERROR(INDEX([1]PORTFOLIO!$E$2:$E$1054, SMALL(IF(D$1=[1]PORTFOLIO!$C$2:$C$1053, ROW([1]PORTFOLIO!$C$2:$C$1053)-ROW([1]PORTFOLIO!$C$2)+1), ROW($A6:$D6))),"" )</f>
        <v/>
      </c>
    </row>
    <row r="8" spans="1:9" x14ac:dyDescent="0.2">
      <c r="A8" s="1" t="str">
        <f t="array" ref="A8">IFERROR(INDEX([1]PORTFOLIO!$E$2:$E$1054, SMALL(IF(A$1=[1]PORTFOLIO!$C$2:$C$1053, ROW([1]PORTFOLIO!$C$2:$C$1053)-ROW([1]PORTFOLIO!$C$2)+1), ROW($A7:$D7))),"" )</f>
        <v/>
      </c>
      <c r="B8" s="1" t="str">
        <f t="array" ref="B8">IFERROR(INDEX([1]PORTFOLIO!$E$2:$E$1054, SMALL(IF(B$1=[1]PORTFOLIO!$C$2:$C$1053, ROW([1]PORTFOLIO!$C$2:$C$1053)-ROW([1]PORTFOLIO!$C$2)+1), ROW($A7:$D7))),"" )</f>
        <v/>
      </c>
      <c r="C8" s="1" t="str">
        <f t="array" ref="C8">IFERROR(INDEX([1]PORTFOLIO!$E$2:$E$1054, SMALL(IF(C$1=[1]PORTFOLIO!$C$2:$C$1053, ROW([1]PORTFOLIO!$C$2:$C$1053)-ROW([1]PORTFOLIO!$C$2)+1), ROW($A7:$D7))),"" )</f>
        <v/>
      </c>
      <c r="D8" s="1" t="str">
        <f t="array" ref="D8">IFERROR(INDEX([1]PORTFOLIO!$E$2:$E$1054, SMALL(IF(D$1=[1]PORTFOLIO!$C$2:$C$1053, ROW([1]PORTFOLIO!$C$2:$C$1053)-ROW([1]PORTFOLIO!$C$2)+1), ROW($A7:$D7))),"" )</f>
        <v/>
      </c>
    </row>
    <row r="9" spans="1:9" x14ac:dyDescent="0.2">
      <c r="A9" s="1" t="str">
        <f t="array" ref="A9">IFERROR(INDEX([1]PORTFOLIO!$E$2:$E$1054, SMALL(IF(A$1=[1]PORTFOLIO!$C$2:$C$1053, ROW([1]PORTFOLIO!$C$2:$C$1053)-ROW([1]PORTFOLIO!$C$2)+1), ROW($A8:$D8))),"" )</f>
        <v/>
      </c>
      <c r="B9" s="1" t="str">
        <f t="array" ref="B9">IFERROR(INDEX([1]PORTFOLIO!$E$2:$E$1054, SMALL(IF(B$1=[1]PORTFOLIO!$C$2:$C$1053, ROW([1]PORTFOLIO!$C$2:$C$1053)-ROW([1]PORTFOLIO!$C$2)+1), ROW($A8:$D8))),"" )</f>
        <v/>
      </c>
      <c r="C9" s="1" t="str">
        <f t="array" ref="C9">IFERROR(INDEX([1]PORTFOLIO!$E$2:$E$1054, SMALL(IF(C$1=[1]PORTFOLIO!$C$2:$C$1053, ROW([1]PORTFOLIO!$C$2:$C$1053)-ROW([1]PORTFOLIO!$C$2)+1), ROW($A8:$D8))),"" )</f>
        <v/>
      </c>
      <c r="D9" s="1" t="str">
        <f t="array" ref="D9">IFERROR(INDEX([1]PORTFOLIO!$E$2:$E$1054, SMALL(IF(D$1=[1]PORTFOLIO!$C$2:$C$1053, ROW([1]PORTFOLIO!$C$2:$C$1053)-ROW([1]PORTFOLIO!$C$2)+1), ROW($A8:$D8))),"" )</f>
        <v/>
      </c>
    </row>
    <row r="10" spans="1:9" x14ac:dyDescent="0.2">
      <c r="A10" s="1" t="str">
        <f t="array" ref="A10">IFERROR(INDEX([1]PORTFOLIO!$E$2:$E$1054, SMALL(IF(A$1=[1]PORTFOLIO!$C$2:$C$1053, ROW([1]PORTFOLIO!$C$2:$C$1053)-ROW([1]PORTFOLIO!$C$2)+1), ROW($A9:$D9))),"" )</f>
        <v/>
      </c>
      <c r="B10" s="1" t="str">
        <f t="array" ref="B10">IFERROR(INDEX([1]PORTFOLIO!$E$2:$E$1054, SMALL(IF(B$1=[1]PORTFOLIO!$C$2:$C$1053, ROW([1]PORTFOLIO!$C$2:$C$1053)-ROW([1]PORTFOLIO!$C$2)+1), ROW($A9:$D9))),"" )</f>
        <v/>
      </c>
      <c r="C10" s="1" t="str">
        <f t="array" ref="C10">IFERROR(INDEX([1]PORTFOLIO!$E$2:$E$1054, SMALL(IF(C$1=[1]PORTFOLIO!$C$2:$C$1053, ROW([1]PORTFOLIO!$C$2:$C$1053)-ROW([1]PORTFOLIO!$C$2)+1), ROW($A9:$D9))),"" )</f>
        <v/>
      </c>
      <c r="D10" s="1" t="str">
        <f t="array" ref="D10">IFERROR(INDEX([1]PORTFOLIO!$E$2:$E$1054, SMALL(IF(D$1=[1]PORTFOLIO!$C$2:$C$1053, ROW([1]PORTFOLIO!$C$2:$C$1053)-ROW([1]PORTFOLIO!$C$2)+1), ROW($A9:$D9))),"" )</f>
        <v/>
      </c>
    </row>
    <row r="11" spans="1:9" x14ac:dyDescent="0.2">
      <c r="A11" s="1" t="str">
        <f t="array" ref="A11">IFERROR(INDEX([1]PORTFOLIO!$E$2:$E$1054, SMALL(IF(A$1=[1]PORTFOLIO!$C$2:$C$1053, ROW([1]PORTFOLIO!$C$2:$C$1053)-ROW([1]PORTFOLIO!$C$2)+1), ROW($A10:$D10))),"" )</f>
        <v/>
      </c>
      <c r="B11" s="1" t="str">
        <f t="array" ref="B11">IFERROR(INDEX([1]PORTFOLIO!$E$2:$E$1054, SMALL(IF(B$1=[1]PORTFOLIO!$C$2:$C$1053, ROW([1]PORTFOLIO!$C$2:$C$1053)-ROW([1]PORTFOLIO!$C$2)+1), ROW($A10:$D10))),"" )</f>
        <v/>
      </c>
      <c r="C11" s="1" t="str">
        <f t="array" ref="C11">IFERROR(INDEX([1]PORTFOLIO!$E$2:$E$1054, SMALL(IF(C$1=[1]PORTFOLIO!$C$2:$C$1053, ROW([1]PORTFOLIO!$C$2:$C$1053)-ROW([1]PORTFOLIO!$C$2)+1), ROW($A10:$D10))),"" )</f>
        <v/>
      </c>
      <c r="D11" s="1" t="str">
        <f t="array" ref="D11">IFERROR(INDEX([1]PORTFOLIO!$E$2:$E$1054, SMALL(IF(D$1=[1]PORTFOLIO!$C$2:$C$1053, ROW([1]PORTFOLIO!$C$2:$C$1053)-ROW([1]PORTFOLIO!$C$2)+1), ROW($A10:$D10))),"" )</f>
        <v/>
      </c>
    </row>
    <row r="12" spans="1:9" x14ac:dyDescent="0.2">
      <c r="A12" s="1" t="str">
        <f t="array" ref="A12">IFERROR(INDEX([1]PORTFOLIO!$E$2:$E$1054, SMALL(IF(A$1=[1]PORTFOLIO!$C$2:$C$1053, ROW([1]PORTFOLIO!$C$2:$C$1053)-ROW([1]PORTFOLIO!$C$2)+1), ROW($A11:$D11))),"" )</f>
        <v/>
      </c>
      <c r="B12" s="1" t="str">
        <f t="array" ref="B12">IFERROR(INDEX([1]PORTFOLIO!$E$2:$E$1054, SMALL(IF(B$1=[1]PORTFOLIO!$C$2:$C$1053, ROW([1]PORTFOLIO!$C$2:$C$1053)-ROW([1]PORTFOLIO!$C$2)+1), ROW($A11:$D11))),"" )</f>
        <v/>
      </c>
      <c r="C12" s="1" t="str">
        <f t="array" ref="C12">IFERROR(INDEX([1]PORTFOLIO!$E$2:$E$1054, SMALL(IF(C$1=[1]PORTFOLIO!$C$2:$C$1053, ROW([1]PORTFOLIO!$C$2:$C$1053)-ROW([1]PORTFOLIO!$C$2)+1), ROW($A11:$D11))),"" )</f>
        <v/>
      </c>
      <c r="D12" s="1" t="str">
        <f t="array" ref="D12">IFERROR(INDEX([1]PORTFOLIO!$E$2:$E$1054, SMALL(IF(D$1=[1]PORTFOLIO!$C$2:$C$1053, ROW([1]PORTFOLIO!$C$2:$C$1053)-ROW([1]PORTFOLIO!$C$2)+1), ROW($A11:$D11))),"" )</f>
        <v/>
      </c>
    </row>
    <row r="13" spans="1:9" x14ac:dyDescent="0.2">
      <c r="A13" s="1" t="str">
        <f t="array" ref="A13">IFERROR(INDEX([1]PORTFOLIO!$E$2:$E$1054, SMALL(IF(A$1=[1]PORTFOLIO!$C$2:$C$1053, ROW([1]PORTFOLIO!$C$2:$C$1053)-ROW([1]PORTFOLIO!$C$2)+1), ROW($A12:$D12))),"" )</f>
        <v/>
      </c>
      <c r="B13" s="1" t="str">
        <f t="array" ref="B13">IFERROR(INDEX([1]PORTFOLIO!$E$2:$E$1054, SMALL(IF(B$1=[1]PORTFOLIO!$C$2:$C$1053, ROW([1]PORTFOLIO!$C$2:$C$1053)-ROW([1]PORTFOLIO!$C$2)+1), ROW($A12:$D12))),"" )</f>
        <v/>
      </c>
      <c r="C13" s="1" t="str">
        <f t="array" ref="C13">IFERROR(INDEX([1]PORTFOLIO!$E$2:$E$1054, SMALL(IF(C$1=[1]PORTFOLIO!$C$2:$C$1053, ROW([1]PORTFOLIO!$C$2:$C$1053)-ROW([1]PORTFOLIO!$C$2)+1), ROW($A12:$D12))),"" )</f>
        <v/>
      </c>
      <c r="D13" s="1" t="str">
        <f t="array" ref="D13">IFERROR(INDEX([1]PORTFOLIO!$E$2:$E$1054, SMALL(IF(D$1=[1]PORTFOLIO!$C$2:$C$1053, ROW([1]PORTFOLIO!$C$2:$C$1053)-ROW([1]PORTFOLIO!$C$2)+1), ROW($A12:$D12))),"" )</f>
        <v/>
      </c>
    </row>
    <row r="14" spans="1:9" x14ac:dyDescent="0.2">
      <c r="A14" s="1" t="str">
        <f t="array" ref="A14">IFERROR(INDEX([1]PORTFOLIO!$E$2:$E$1054, SMALL(IF(A$1=[1]PORTFOLIO!$C$2:$C$1053, ROW([1]PORTFOLIO!$C$2:$C$1053)-ROW([1]PORTFOLIO!$C$2)+1), ROW($A13:$D13))),"" )</f>
        <v/>
      </c>
      <c r="B14" s="1" t="str">
        <f t="array" ref="B14">IFERROR(INDEX([1]PORTFOLIO!$E$2:$E$1054, SMALL(IF(B$1=[1]PORTFOLIO!$C$2:$C$1053, ROW([1]PORTFOLIO!$C$2:$C$1053)-ROW([1]PORTFOLIO!$C$2)+1), ROW($A13:$D13))),"" )</f>
        <v/>
      </c>
      <c r="C14" s="1" t="str">
        <f t="array" ref="C14">IFERROR(INDEX([1]PORTFOLIO!$E$2:$E$1054, SMALL(IF(C$1=[1]PORTFOLIO!$C$2:$C$1053, ROW([1]PORTFOLIO!$C$2:$C$1053)-ROW([1]PORTFOLIO!$C$2)+1), ROW($A13:$D13))),"" )</f>
        <v/>
      </c>
      <c r="D14" s="1" t="str">
        <f t="array" ref="D14">IFERROR(INDEX([1]PORTFOLIO!$E$2:$E$1054, SMALL(IF(D$1=[1]PORTFOLIO!$C$2:$C$1053, ROW([1]PORTFOLIO!$C$2:$C$1053)-ROW([1]PORTFOLIO!$C$2)+1), ROW($A13:$D13))),"" )</f>
        <v/>
      </c>
    </row>
    <row r="15" spans="1:9" x14ac:dyDescent="0.2">
      <c r="A15" s="1" t="str">
        <f t="array" ref="A15">IFERROR(INDEX([1]PORTFOLIO!$E$2:$E$1054, SMALL(IF(A$1=[1]PORTFOLIO!$C$2:$C$1053, ROW([1]PORTFOLIO!$C$2:$C$1053)-ROW([1]PORTFOLIO!$C$2)+1), ROW($A14:$D14))),"" )</f>
        <v/>
      </c>
      <c r="B15" s="1" t="str">
        <f t="array" ref="B15">IFERROR(INDEX([1]PORTFOLIO!$E$2:$E$1054, SMALL(IF(B$1=[1]PORTFOLIO!$C$2:$C$1053, ROW([1]PORTFOLIO!$C$2:$C$1053)-ROW([1]PORTFOLIO!$C$2)+1), ROW($A14:$D14))),"" )</f>
        <v/>
      </c>
      <c r="C15" s="1" t="str">
        <f t="array" ref="C15">IFERROR(INDEX([1]PORTFOLIO!$E$2:$E$1054, SMALL(IF(C$1=[1]PORTFOLIO!$C$2:$C$1053, ROW([1]PORTFOLIO!$C$2:$C$1053)-ROW([1]PORTFOLIO!$C$2)+1), ROW($A14:$D14))),"" )</f>
        <v/>
      </c>
      <c r="D15" s="1" t="str">
        <f t="array" ref="D15">IFERROR(INDEX([1]PORTFOLIO!$E$2:$E$1054, SMALL(IF(D$1=[1]PORTFOLIO!$C$2:$C$1053, ROW([1]PORTFOLIO!$C$2:$C$1053)-ROW([1]PORTFOLIO!$C$2)+1), ROW($A14:$D14))),"" )</f>
        <v/>
      </c>
    </row>
    <row r="16" spans="1:9" x14ac:dyDescent="0.2">
      <c r="A16" s="1" t="str">
        <f t="array" ref="A16">IFERROR(INDEX([1]PORTFOLIO!$E$2:$E$1054, SMALL(IF(A$1=[1]PORTFOLIO!$C$2:$C$1053, ROW([1]PORTFOLIO!$C$2:$C$1053)-ROW([1]PORTFOLIO!$C$2)+1), ROW($A15:$D15))),"" )</f>
        <v/>
      </c>
      <c r="B16" s="1" t="str">
        <f t="array" ref="B16">IFERROR(INDEX([1]PORTFOLIO!$E$2:$E$1054, SMALL(IF(B$1=[1]PORTFOLIO!$C$2:$C$1053, ROW([1]PORTFOLIO!$C$2:$C$1053)-ROW([1]PORTFOLIO!$C$2)+1), ROW($A15:$D15))),"" )</f>
        <v/>
      </c>
      <c r="C16" s="1" t="str">
        <f t="array" ref="C16">IFERROR(INDEX([1]PORTFOLIO!$E$2:$E$1054, SMALL(IF(C$1=[1]PORTFOLIO!$C$2:$C$1053, ROW([1]PORTFOLIO!$C$2:$C$1053)-ROW([1]PORTFOLIO!$C$2)+1), ROW($A15:$D15))),"" )</f>
        <v/>
      </c>
      <c r="D16" s="1" t="str">
        <f t="array" ref="D16">IFERROR(INDEX([1]PORTFOLIO!$E$2:$E$1054, SMALL(IF(D$1=[1]PORTFOLIO!$C$2:$C$1053, ROW([1]PORTFOLIO!$C$2:$C$1053)-ROW([1]PORTFOLIO!$C$2)+1), ROW($A15:$D15))),"" )</f>
        <v/>
      </c>
    </row>
    <row r="17" spans="1:4" x14ac:dyDescent="0.2">
      <c r="A17" s="1" t="str">
        <f t="array" ref="A17">IFERROR(INDEX([1]PORTFOLIO!$E$2:$E$1054, SMALL(IF(A$1=[1]PORTFOLIO!$C$2:$C$1053, ROW([1]PORTFOLIO!$C$2:$C$1053)-ROW([1]PORTFOLIO!$C$2)+1), ROW($A16:$D16))),"" )</f>
        <v/>
      </c>
      <c r="B17" s="1" t="str">
        <f t="array" ref="B17">IFERROR(INDEX([1]PORTFOLIO!$E$2:$E$1054, SMALL(IF(B$1=[1]PORTFOLIO!$C$2:$C$1053, ROW([1]PORTFOLIO!$C$2:$C$1053)-ROW([1]PORTFOLIO!$C$2)+1), ROW($A16:$D16))),"" )</f>
        <v/>
      </c>
      <c r="C17" s="1" t="str">
        <f t="array" ref="C17">IFERROR(INDEX([1]PORTFOLIO!$E$2:$E$1054, SMALL(IF(C$1=[1]PORTFOLIO!$C$2:$C$1053, ROW([1]PORTFOLIO!$C$2:$C$1053)-ROW([1]PORTFOLIO!$C$2)+1), ROW($A16:$D16))),"" )</f>
        <v/>
      </c>
      <c r="D17" s="1" t="str">
        <f t="array" ref="D17">IFERROR(INDEX([1]PORTFOLIO!$E$2:$E$1054, SMALL(IF(D$1=[1]PORTFOLIO!$C$2:$C$1053, ROW([1]PORTFOLIO!$C$2:$C$1053)-ROW([1]PORTFOLIO!$C$2)+1), ROW($A16:$D16))),"" )</f>
        <v/>
      </c>
    </row>
    <row r="18" spans="1:4" x14ac:dyDescent="0.2">
      <c r="A18" s="1" t="str">
        <f t="array" ref="A18">IFERROR(INDEX([1]PORTFOLIO!$E$2:$E$1054, SMALL(IF(A$1=[1]PORTFOLIO!$C$2:$C$1053, ROW([1]PORTFOLIO!$C$2:$C$1053)-ROW([1]PORTFOLIO!$C$2)+1), ROW($A17:$D17))),"" )</f>
        <v/>
      </c>
      <c r="B18" s="1" t="str">
        <f t="array" ref="B18">IFERROR(INDEX([1]PORTFOLIO!$E$2:$E$1054, SMALL(IF(B$1=[1]PORTFOLIO!$C$2:$C$1053, ROW([1]PORTFOLIO!$C$2:$C$1053)-ROW([1]PORTFOLIO!$C$2)+1), ROW($A17:$D17))),"" )</f>
        <v/>
      </c>
      <c r="C18" s="1" t="str">
        <f t="array" ref="C18">IFERROR(INDEX([1]PORTFOLIO!$E$2:$E$1054, SMALL(IF(C$1=[1]PORTFOLIO!$C$2:$C$1053, ROW([1]PORTFOLIO!$C$2:$C$1053)-ROW([1]PORTFOLIO!$C$2)+1), ROW($A17:$D17))),"" )</f>
        <v/>
      </c>
      <c r="D18" s="1" t="str">
        <f t="array" ref="D18">IFERROR(INDEX([1]PORTFOLIO!$E$2:$E$1054, SMALL(IF(D$1=[1]PORTFOLIO!$C$2:$C$1053, ROW([1]PORTFOLIO!$C$2:$C$1053)-ROW([1]PORTFOLIO!$C$2)+1), ROW($A17:$D17))),"" )</f>
        <v/>
      </c>
    </row>
    <row r="19" spans="1:4" x14ac:dyDescent="0.2">
      <c r="A19" s="1" t="str">
        <f t="array" ref="A19">IFERROR(INDEX([1]PORTFOLIO!$E$2:$E$1054, SMALL(IF(A$1=[1]PORTFOLIO!$C$2:$C$1053, ROW([1]PORTFOLIO!$C$2:$C$1053)-ROW([1]PORTFOLIO!$C$2)+1), ROW($A18:$D18))),"" )</f>
        <v/>
      </c>
      <c r="B19" s="1" t="str">
        <f t="array" ref="B19">IFERROR(INDEX([1]PORTFOLIO!$E$2:$E$1054, SMALL(IF(B$1=[1]PORTFOLIO!$C$2:$C$1053, ROW([1]PORTFOLIO!$C$2:$C$1053)-ROW([1]PORTFOLIO!$C$2)+1), ROW($A18:$D18))),"" )</f>
        <v/>
      </c>
      <c r="C19" s="1" t="str">
        <f t="array" ref="C19">IFERROR(INDEX([1]PORTFOLIO!$E$2:$E$1054, SMALL(IF(C$1=[1]PORTFOLIO!$C$2:$C$1053, ROW([1]PORTFOLIO!$C$2:$C$1053)-ROW([1]PORTFOLIO!$C$2)+1), ROW($A18:$D18))),"" )</f>
        <v/>
      </c>
      <c r="D19" s="1" t="str">
        <f t="array" ref="D19">IFERROR(INDEX([1]PORTFOLIO!$E$2:$E$1054, SMALL(IF(D$1=[1]PORTFOLIO!$C$2:$C$1053, ROW([1]PORTFOLIO!$C$2:$C$1053)-ROW([1]PORTFOLIO!$C$2)+1), ROW($A18:$D18))),"" )</f>
        <v/>
      </c>
    </row>
    <row r="20" spans="1:4" x14ac:dyDescent="0.2">
      <c r="A20" s="1" t="str">
        <f t="array" ref="A20">IFERROR(INDEX([1]PORTFOLIO!$E$2:$E$1054, SMALL(IF(A$1=[1]PORTFOLIO!$C$2:$C$1053, ROW([1]PORTFOLIO!$C$2:$C$1053)-ROW([1]PORTFOLIO!$C$2)+1), ROW($A19:$D19))),"" )</f>
        <v/>
      </c>
      <c r="B20" s="1" t="str">
        <f t="array" ref="B20">IFERROR(INDEX([1]PORTFOLIO!$E$2:$E$1054, SMALL(IF(B$1=[1]PORTFOLIO!$C$2:$C$1053, ROW([1]PORTFOLIO!$C$2:$C$1053)-ROW([1]PORTFOLIO!$C$2)+1), ROW($A19:$D19))),"" )</f>
        <v/>
      </c>
      <c r="C20" s="1" t="str">
        <f t="array" ref="C20">IFERROR(INDEX([1]PORTFOLIO!$E$2:$E$1054, SMALL(IF(C$1=[1]PORTFOLIO!$C$2:$C$1053, ROW([1]PORTFOLIO!$C$2:$C$1053)-ROW([1]PORTFOLIO!$C$2)+1), ROW($A19:$D19))),"" )</f>
        <v/>
      </c>
      <c r="D20" s="1" t="str">
        <f t="array" ref="D20">IFERROR(INDEX([1]PORTFOLIO!$E$2:$E$1054, SMALL(IF(D$1=[1]PORTFOLIO!$C$2:$C$1053, ROW([1]PORTFOLIO!$C$2:$C$1053)-ROW([1]PORTFOLIO!$C$2)+1), ROW($A19:$D19))),"" )</f>
        <v/>
      </c>
    </row>
    <row r="21" spans="1:4" x14ac:dyDescent="0.2">
      <c r="A21" s="1" t="str">
        <f t="array" ref="A21">IFERROR(INDEX([1]PORTFOLIO!$E$2:$E$1054, SMALL(IF(A$1=[1]PORTFOLIO!$C$2:$C$1053, ROW([1]PORTFOLIO!$C$2:$C$1053)-ROW([1]PORTFOLIO!$C$2)+1), ROW($A20:$D20))),"" )</f>
        <v/>
      </c>
      <c r="B21" s="1" t="str">
        <f t="array" ref="B21">IFERROR(INDEX([1]PORTFOLIO!$E$2:$E$1054, SMALL(IF(B$1=[1]PORTFOLIO!$C$2:$C$1053, ROW([1]PORTFOLIO!$C$2:$C$1053)-ROW([1]PORTFOLIO!$C$2)+1), ROW($A20:$D20))),"" )</f>
        <v/>
      </c>
      <c r="C21" s="1" t="str">
        <f t="array" ref="C21">IFERROR(INDEX([1]PORTFOLIO!$E$2:$E$1054, SMALL(IF(C$1=[1]PORTFOLIO!$C$2:$C$1053, ROW([1]PORTFOLIO!$C$2:$C$1053)-ROW([1]PORTFOLIO!$C$2)+1), ROW($A20:$D20))),"" )</f>
        <v/>
      </c>
      <c r="D21" s="1" t="str">
        <f t="array" ref="D21">IFERROR(INDEX([1]PORTFOLIO!$E$2:$E$1054, SMALL(IF(D$1=[1]PORTFOLIO!$C$2:$C$1053, ROW([1]PORTFOLIO!$C$2:$C$1053)-ROW([1]PORTFOLIO!$C$2)+1), ROW($A20:$D20))),"" )</f>
        <v/>
      </c>
    </row>
    <row r="22" spans="1:4" x14ac:dyDescent="0.2">
      <c r="A22" s="1" t="str">
        <f t="array" ref="A22">IFERROR(INDEX([1]PORTFOLIO!$E$2:$E$1054, SMALL(IF(A$1=[1]PORTFOLIO!$C$2:$C$1053, ROW([1]PORTFOLIO!$C$2:$C$1053)-ROW([1]PORTFOLIO!$C$2)+1), ROW($A21:$D21))),"" )</f>
        <v/>
      </c>
      <c r="B22" s="1" t="str">
        <f t="array" ref="B22">IFERROR(INDEX([1]PORTFOLIO!$E$2:$E$1054, SMALL(IF(B$1=[1]PORTFOLIO!$C$2:$C$1053, ROW([1]PORTFOLIO!$C$2:$C$1053)-ROW([1]PORTFOLIO!$C$2)+1), ROW($A21:$D21))),"" )</f>
        <v/>
      </c>
      <c r="C22" s="1" t="str">
        <f t="array" ref="C22">IFERROR(INDEX([1]PORTFOLIO!$E$2:$E$1054, SMALL(IF(C$1=[1]PORTFOLIO!$C$2:$C$1053, ROW([1]PORTFOLIO!$C$2:$C$1053)-ROW([1]PORTFOLIO!$C$2)+1), ROW($A21:$D21))),"" )</f>
        <v/>
      </c>
      <c r="D22" s="1" t="str">
        <f t="array" ref="D22">IFERROR(INDEX([1]PORTFOLIO!$E$2:$E$1054, SMALL(IF(D$1=[1]PORTFOLIO!$C$2:$C$1053, ROW([1]PORTFOLIO!$C$2:$C$1053)-ROW([1]PORTFOLIO!$C$2)+1), ROW($A21:$D21))),"" )</f>
        <v/>
      </c>
    </row>
    <row r="23" spans="1:4" x14ac:dyDescent="0.2">
      <c r="A23" s="1" t="str">
        <f t="array" ref="A23">IFERROR(INDEX([1]PORTFOLIO!$E$2:$E$1054, SMALL(IF(A$1=[1]PORTFOLIO!$C$2:$C$1053, ROW([1]PORTFOLIO!$C$2:$C$1053)-ROW([1]PORTFOLIO!$C$2)+1), ROW($A22:$D22))),"" )</f>
        <v/>
      </c>
      <c r="B23" s="1" t="str">
        <f t="array" ref="B23">IFERROR(INDEX([1]PORTFOLIO!$E$2:$E$1054, SMALL(IF(B$1=[1]PORTFOLIO!$C$2:$C$1053, ROW([1]PORTFOLIO!$C$2:$C$1053)-ROW([1]PORTFOLIO!$C$2)+1), ROW($A22:$D22))),"" )</f>
        <v/>
      </c>
      <c r="C23" s="1" t="str">
        <f t="array" ref="C23">IFERROR(INDEX([1]PORTFOLIO!$E$2:$E$1054, SMALL(IF(C$1=[1]PORTFOLIO!$C$2:$C$1053, ROW([1]PORTFOLIO!$C$2:$C$1053)-ROW([1]PORTFOLIO!$C$2)+1), ROW($A22:$D22))),"" )</f>
        <v/>
      </c>
      <c r="D23" s="1" t="str">
        <f t="array" ref="D23">IFERROR(INDEX([1]PORTFOLIO!$E$2:$E$1054, SMALL(IF(D$1=[1]PORTFOLIO!$C$2:$C$1053, ROW([1]PORTFOLIO!$C$2:$C$1053)-ROW([1]PORTFOLIO!$C$2)+1), ROW($A22:$D22))),"" )</f>
        <v/>
      </c>
    </row>
    <row r="24" spans="1:4" x14ac:dyDescent="0.2">
      <c r="A24" s="1" t="str">
        <f t="array" ref="A24">IFERROR(INDEX([1]PORTFOLIO!$E$2:$E$1054, SMALL(IF(A$1=[1]PORTFOLIO!$C$2:$C$1053, ROW([1]PORTFOLIO!$C$2:$C$1053)-ROW([1]PORTFOLIO!$C$2)+1), ROW($A23:$D23))),"" )</f>
        <v/>
      </c>
      <c r="B24" s="1" t="str">
        <f t="array" ref="B24">IFERROR(INDEX([1]PORTFOLIO!$E$2:$E$1054, SMALL(IF(B$1=[1]PORTFOLIO!$C$2:$C$1053, ROW([1]PORTFOLIO!$C$2:$C$1053)-ROW([1]PORTFOLIO!$C$2)+1), ROW($A23:$D23))),"" )</f>
        <v/>
      </c>
      <c r="C24" s="1" t="str">
        <f t="array" ref="C24">IFERROR(INDEX([1]PORTFOLIO!$E$2:$E$1054, SMALL(IF(C$1=[1]PORTFOLIO!$C$2:$C$1053, ROW([1]PORTFOLIO!$C$2:$C$1053)-ROW([1]PORTFOLIO!$C$2)+1), ROW($A23:$D23))),"" )</f>
        <v/>
      </c>
      <c r="D24" s="1" t="str">
        <f t="array" ref="D24">IFERROR(INDEX([1]PORTFOLIO!$E$2:$E$1054, SMALL(IF(D$1=[1]PORTFOLIO!$C$2:$C$1053, ROW([1]PORTFOLIO!$C$2:$C$1053)-ROW([1]PORTFOLIO!$C$2)+1), ROW($A23:$D23))),"" )</f>
        <v/>
      </c>
    </row>
    <row r="25" spans="1:4" x14ac:dyDescent="0.2">
      <c r="A25" s="1" t="str">
        <f t="array" ref="A25">IFERROR(INDEX([1]PORTFOLIO!$E$2:$E$1054, SMALL(IF(A$1=[1]PORTFOLIO!$C$2:$C$1053, ROW([1]PORTFOLIO!$C$2:$C$1053)-ROW([1]PORTFOLIO!$C$2)+1), ROW($A24:$D24))),"" )</f>
        <v/>
      </c>
      <c r="B25" s="1" t="str">
        <f t="array" ref="B25">IFERROR(INDEX([1]PORTFOLIO!$E$2:$E$1054, SMALL(IF(B$1=[1]PORTFOLIO!$C$2:$C$1053, ROW([1]PORTFOLIO!$C$2:$C$1053)-ROW([1]PORTFOLIO!$C$2)+1), ROW($A24:$D24))),"" )</f>
        <v/>
      </c>
      <c r="C25" s="1" t="str">
        <f t="array" ref="C25">IFERROR(INDEX([1]PORTFOLIO!$E$2:$E$1054, SMALL(IF(C$1=[1]PORTFOLIO!$C$2:$C$1053, ROW([1]PORTFOLIO!$C$2:$C$1053)-ROW([1]PORTFOLIO!$C$2)+1), ROW($A24:$D24))),"" )</f>
        <v/>
      </c>
      <c r="D25" s="1" t="str">
        <f t="array" ref="D25">IFERROR(INDEX([1]PORTFOLIO!$E$2:$E$1054, SMALL(IF(D$1=[1]PORTFOLIO!$C$2:$C$1053, ROW([1]PORTFOLIO!$C$2:$C$1053)-ROW([1]PORTFOLIO!$C$2)+1), ROW($A24:$D24))),"" )</f>
        <v/>
      </c>
    </row>
    <row r="26" spans="1:4" x14ac:dyDescent="0.2">
      <c r="A26" s="1" t="str">
        <f t="array" ref="A26">IFERROR(INDEX([1]PORTFOLIO!$E$2:$E$1054, SMALL(IF(A$1=[1]PORTFOLIO!$C$2:$C$1053, ROW([1]PORTFOLIO!$C$2:$C$1053)-ROW([1]PORTFOLIO!$C$2)+1), ROW($A25:$D25))),"" )</f>
        <v/>
      </c>
      <c r="B26" s="1" t="str">
        <f t="array" ref="B26">IFERROR(INDEX([1]PORTFOLIO!$E$2:$E$1054, SMALL(IF(B$1=[1]PORTFOLIO!$C$2:$C$1053, ROW([1]PORTFOLIO!$C$2:$C$1053)-ROW([1]PORTFOLIO!$C$2)+1), ROW($A25:$D25))),"" )</f>
        <v/>
      </c>
      <c r="C26" s="1" t="str">
        <f t="array" ref="C26">IFERROR(INDEX([1]PORTFOLIO!$E$2:$E$1054, SMALL(IF(C$1=[1]PORTFOLIO!$C$2:$C$1053, ROW([1]PORTFOLIO!$C$2:$C$1053)-ROW([1]PORTFOLIO!$C$2)+1), ROW($A25:$D25))),"" )</f>
        <v/>
      </c>
      <c r="D26" s="1" t="str">
        <f t="array" ref="D26">IFERROR(INDEX([1]PORTFOLIO!$E$2:$E$1054, SMALL(IF(D$1=[1]PORTFOLIO!$C$2:$C$1053, ROW([1]PORTFOLIO!$C$2:$C$1053)-ROW([1]PORTFOLIO!$C$2)+1), ROW($A25:$D25))),"" )</f>
        <v/>
      </c>
    </row>
    <row r="27" spans="1:4" x14ac:dyDescent="0.2">
      <c r="A27" s="1" t="str">
        <f t="array" ref="A27">IFERROR(INDEX([1]PORTFOLIO!$E$2:$E$1054, SMALL(IF(A$1=[1]PORTFOLIO!$C$2:$C$1053, ROW([1]PORTFOLIO!$C$2:$C$1053)-ROW([1]PORTFOLIO!$C$2)+1), ROW($A26:$D26))),"" )</f>
        <v/>
      </c>
      <c r="B27" s="1" t="str">
        <f t="array" ref="B27">IFERROR(INDEX([1]PORTFOLIO!$E$2:$E$1054, SMALL(IF(B$1=[1]PORTFOLIO!$C$2:$C$1053, ROW([1]PORTFOLIO!$C$2:$C$1053)-ROW([1]PORTFOLIO!$C$2)+1), ROW($A26:$D26))),"" )</f>
        <v/>
      </c>
      <c r="C27" s="1" t="str">
        <f t="array" ref="C27">IFERROR(INDEX([1]PORTFOLIO!$E$2:$E$1054, SMALL(IF(C$1=[1]PORTFOLIO!$C$2:$C$1053, ROW([1]PORTFOLIO!$C$2:$C$1053)-ROW([1]PORTFOLIO!$C$2)+1), ROW($A26:$D26))),"" )</f>
        <v/>
      </c>
      <c r="D27" s="1" t="str">
        <f t="array" ref="D27">IFERROR(INDEX([1]PORTFOLIO!$E$2:$E$1054, SMALL(IF(D$1=[1]PORTFOLIO!$C$2:$C$1053, ROW([1]PORTFOLIO!$C$2:$C$1053)-ROW([1]PORTFOLIO!$C$2)+1), ROW($A26:$D26))),"" )</f>
        <v/>
      </c>
    </row>
    <row r="28" spans="1:4" x14ac:dyDescent="0.2">
      <c r="A28" s="1" t="str">
        <f t="array" ref="A28">IFERROR(INDEX([1]PORTFOLIO!$E$2:$E$1054, SMALL(IF(A$1=[1]PORTFOLIO!$C$2:$C$1053, ROW([1]PORTFOLIO!$C$2:$C$1053)-ROW([1]PORTFOLIO!$C$2)+1), ROW($A27:$D27))),"" )</f>
        <v/>
      </c>
      <c r="B28" s="1" t="str">
        <f t="array" ref="B28">IFERROR(INDEX([1]PORTFOLIO!$E$2:$E$1054, SMALL(IF(B$1=[1]PORTFOLIO!$C$2:$C$1053, ROW([1]PORTFOLIO!$C$2:$C$1053)-ROW([1]PORTFOLIO!$C$2)+1), ROW($A27:$D27))),"" )</f>
        <v/>
      </c>
      <c r="C28" s="1" t="str">
        <f t="array" ref="C28">IFERROR(INDEX([1]PORTFOLIO!$E$2:$E$1054, SMALL(IF(C$1=[1]PORTFOLIO!$C$2:$C$1053, ROW([1]PORTFOLIO!$C$2:$C$1053)-ROW([1]PORTFOLIO!$C$2)+1), ROW($A27:$D27))),"" )</f>
        <v/>
      </c>
      <c r="D28" s="1" t="str">
        <f t="array" ref="D28">IFERROR(INDEX([1]PORTFOLIO!$E$2:$E$1054, SMALL(IF(D$1=[1]PORTFOLIO!$C$2:$C$1053, ROW([1]PORTFOLIO!$C$2:$C$1053)-ROW([1]PORTFOLIO!$C$2)+1), ROW($A27:$D27))),"" )</f>
        <v/>
      </c>
    </row>
    <row r="29" spans="1:4" x14ac:dyDescent="0.2">
      <c r="A29" s="1" t="str">
        <f t="array" ref="A29">IFERROR(INDEX([1]PORTFOLIO!$E$2:$E$1054, SMALL(IF(A$1=[1]PORTFOLIO!$C$2:$C$1053, ROW([1]PORTFOLIO!$C$2:$C$1053)-ROW([1]PORTFOLIO!$C$2)+1), ROW($A28:$D28))),"" )</f>
        <v/>
      </c>
      <c r="B29" s="1" t="str">
        <f t="array" ref="B29">IFERROR(INDEX([1]PORTFOLIO!$E$2:$E$1054, SMALL(IF(B$1=[1]PORTFOLIO!$C$2:$C$1053, ROW([1]PORTFOLIO!$C$2:$C$1053)-ROW([1]PORTFOLIO!$C$2)+1), ROW($A28:$D28))),"" )</f>
        <v/>
      </c>
      <c r="C29" s="1" t="str">
        <f t="array" ref="C29">IFERROR(INDEX([1]PORTFOLIO!$E$2:$E$1054, SMALL(IF(C$1=[1]PORTFOLIO!$C$2:$C$1053, ROW([1]PORTFOLIO!$C$2:$C$1053)-ROW([1]PORTFOLIO!$C$2)+1), ROW($A28:$D28))),"" )</f>
        <v/>
      </c>
      <c r="D29" s="1" t="str">
        <f t="array" ref="D29">IFERROR(INDEX([1]PORTFOLIO!$E$2:$E$1054, SMALL(IF(D$1=[1]PORTFOLIO!$C$2:$C$1053, ROW([1]PORTFOLIO!$C$2:$C$1053)-ROW([1]PORTFOLIO!$C$2)+1), ROW($A28:$D28))),"" )</f>
        <v/>
      </c>
    </row>
    <row r="30" spans="1:4" x14ac:dyDescent="0.2">
      <c r="A30" s="1" t="str">
        <f t="array" ref="A30">IFERROR(INDEX([1]PORTFOLIO!$E$2:$E$1054, SMALL(IF(A$1=[1]PORTFOLIO!$C$2:$C$1053, ROW([1]PORTFOLIO!$C$2:$C$1053)-ROW([1]PORTFOLIO!$C$2)+1), ROW($A29:$D29))),"" )</f>
        <v/>
      </c>
      <c r="B30" s="1" t="str">
        <f t="array" ref="B30">IFERROR(INDEX([1]PORTFOLIO!$E$2:$E$1054, SMALL(IF(B$1=[1]PORTFOLIO!$C$2:$C$1053, ROW([1]PORTFOLIO!$C$2:$C$1053)-ROW([1]PORTFOLIO!$C$2)+1), ROW($A29:$D29))),"" )</f>
        <v/>
      </c>
      <c r="C30" s="1" t="str">
        <f t="array" ref="C30">IFERROR(INDEX([1]PORTFOLIO!$E$2:$E$1054, SMALL(IF(C$1=[1]PORTFOLIO!$C$2:$C$1053, ROW([1]PORTFOLIO!$C$2:$C$1053)-ROW([1]PORTFOLIO!$C$2)+1), ROW($A29:$D29))),"" )</f>
        <v/>
      </c>
      <c r="D30" s="1" t="str">
        <f t="array" ref="D30">IFERROR(INDEX([1]PORTFOLIO!$E$2:$E$1054, SMALL(IF(D$1=[1]PORTFOLIO!$C$2:$C$1053, ROW([1]PORTFOLIO!$C$2:$C$1053)-ROW([1]PORTFOLIO!$C$2)+1), ROW($A29:$D29))),"" )</f>
        <v/>
      </c>
    </row>
    <row r="31" spans="1:4" x14ac:dyDescent="0.2">
      <c r="A31" s="1" t="str">
        <f t="array" ref="A31">IFERROR(INDEX([1]PORTFOLIO!$E$2:$E$1054, SMALL(IF(A$1=[1]PORTFOLIO!$C$2:$C$1053, ROW([1]PORTFOLIO!$C$2:$C$1053)-ROW([1]PORTFOLIO!$C$2)+1), ROW($A30:$D30))),"" )</f>
        <v/>
      </c>
      <c r="B31" s="1" t="str">
        <f t="array" ref="B31">IFERROR(INDEX([1]PORTFOLIO!$E$2:$E$1054, SMALL(IF(B$1=[1]PORTFOLIO!$C$2:$C$1053, ROW([1]PORTFOLIO!$C$2:$C$1053)-ROW([1]PORTFOLIO!$C$2)+1), ROW($A30:$D30))),"" )</f>
        <v/>
      </c>
      <c r="C31" s="1" t="str">
        <f t="array" ref="C31">IFERROR(INDEX([1]PORTFOLIO!$E$2:$E$1054, SMALL(IF(C$1=[1]PORTFOLIO!$C$2:$C$1053, ROW([1]PORTFOLIO!$C$2:$C$1053)-ROW([1]PORTFOLIO!$C$2)+1), ROW($A30:$D30))),"" )</f>
        <v/>
      </c>
      <c r="D31" s="1" t="str">
        <f t="array" ref="D31">IFERROR(INDEX([1]PORTFOLIO!$E$2:$E$1054, SMALL(IF(D$1=[1]PORTFOLIO!$C$2:$C$1053, ROW([1]PORTFOLIO!$C$2:$C$1053)-ROW([1]PORTFOLIO!$C$2)+1), ROW($A30:$D30))),"" )</f>
        <v/>
      </c>
    </row>
    <row r="32" spans="1:4" x14ac:dyDescent="0.2">
      <c r="A32" s="1" t="str">
        <f t="array" ref="A32">IFERROR(INDEX([1]PORTFOLIO!$E$2:$E$1054, SMALL(IF(A$1=[1]PORTFOLIO!$C$2:$C$1053, ROW([1]PORTFOLIO!$C$2:$C$1053)-ROW([1]PORTFOLIO!$C$2)+1), ROW($A31:$D31))),"" )</f>
        <v/>
      </c>
      <c r="B32" s="1" t="str">
        <f t="array" ref="B32">IFERROR(INDEX([1]PORTFOLIO!$E$2:$E$1054, SMALL(IF(B$1=[1]PORTFOLIO!$C$2:$C$1053, ROW([1]PORTFOLIO!$C$2:$C$1053)-ROW([1]PORTFOLIO!$C$2)+1), ROW($A31:$D31))),"" )</f>
        <v/>
      </c>
      <c r="C32" s="1" t="str">
        <f t="array" ref="C32">IFERROR(INDEX([1]PORTFOLIO!$E$2:$E$1054, SMALL(IF(C$1=[1]PORTFOLIO!$C$2:$C$1053, ROW([1]PORTFOLIO!$C$2:$C$1053)-ROW([1]PORTFOLIO!$C$2)+1), ROW($A31:$D31))),"" )</f>
        <v/>
      </c>
      <c r="D32" s="1" t="str">
        <f t="array" ref="D32">IFERROR(INDEX([1]PORTFOLIO!$E$2:$E$1054, SMALL(IF(D$1=[1]PORTFOLIO!$C$2:$C$1053, ROW([1]PORTFOLIO!$C$2:$C$1053)-ROW([1]PORTFOLIO!$C$2)+1), ROW($A31:$D31))),"" )</f>
        <v/>
      </c>
    </row>
    <row r="33" spans="1:4" x14ac:dyDescent="0.2">
      <c r="A33" s="1" t="str">
        <f t="array" ref="A33">IFERROR(INDEX([1]PORTFOLIO!$E$2:$E$1054, SMALL(IF(A$1=[1]PORTFOLIO!$C$2:$C$1053, ROW([1]PORTFOLIO!$C$2:$C$1053)-ROW([1]PORTFOLIO!$C$2)+1), ROW($A32:$D32))),"" )</f>
        <v/>
      </c>
      <c r="B33" s="1" t="str">
        <f t="array" ref="B33">IFERROR(INDEX([1]PORTFOLIO!$E$2:$E$1054, SMALL(IF(B$1=[1]PORTFOLIO!$C$2:$C$1053, ROW([1]PORTFOLIO!$C$2:$C$1053)-ROW([1]PORTFOLIO!$C$2)+1), ROW($A32:$D32))),"" )</f>
        <v/>
      </c>
      <c r="C33" s="1" t="str">
        <f t="array" ref="C33">IFERROR(INDEX([1]PORTFOLIO!$E$2:$E$1054, SMALL(IF(C$1=[1]PORTFOLIO!$C$2:$C$1053, ROW([1]PORTFOLIO!$C$2:$C$1053)-ROW([1]PORTFOLIO!$C$2)+1), ROW($A32:$D32))),"" )</f>
        <v/>
      </c>
      <c r="D33" s="1" t="str">
        <f t="array" ref="D33">IFERROR(INDEX([1]PORTFOLIO!$E$2:$E$1054, SMALL(IF(D$1=[1]PORTFOLIO!$C$2:$C$1053, ROW([1]PORTFOLIO!$C$2:$C$1053)-ROW([1]PORTFOLIO!$C$2)+1), ROW($A32:$D32))),"" )</f>
        <v/>
      </c>
    </row>
    <row r="34" spans="1:4" x14ac:dyDescent="0.2">
      <c r="A34" s="1" t="str">
        <f t="array" ref="A34">IFERROR(INDEX([1]PORTFOLIO!$E$2:$E$1054, SMALL(IF(A$1=[1]PORTFOLIO!$C$2:$C$1053, ROW([1]PORTFOLIO!$C$2:$C$1053)-ROW([1]PORTFOLIO!$C$2)+1), ROW($A33:$D33))),"" )</f>
        <v/>
      </c>
      <c r="B34" s="1" t="str">
        <f t="array" ref="B34">IFERROR(INDEX([1]PORTFOLIO!$E$2:$E$1054, SMALL(IF(B$1=[1]PORTFOLIO!$C$2:$C$1053, ROW([1]PORTFOLIO!$C$2:$C$1053)-ROW([1]PORTFOLIO!$C$2)+1), ROW($A33:$D33))),"" )</f>
        <v/>
      </c>
      <c r="C34" s="1" t="str">
        <f t="array" ref="C34">IFERROR(INDEX([1]PORTFOLIO!$E$2:$E$1054, SMALL(IF(C$1=[1]PORTFOLIO!$C$2:$C$1053, ROW([1]PORTFOLIO!$C$2:$C$1053)-ROW([1]PORTFOLIO!$C$2)+1), ROW($A33:$D33))),"" )</f>
        <v/>
      </c>
      <c r="D34" s="1" t="str">
        <f t="array" ref="D34">IFERROR(INDEX([1]PORTFOLIO!$E$2:$E$1054, SMALL(IF(D$1=[1]PORTFOLIO!$C$2:$C$1053, ROW([1]PORTFOLIO!$C$2:$C$1053)-ROW([1]PORTFOLIO!$C$2)+1), ROW($A33:$D33))),"" )</f>
        <v/>
      </c>
    </row>
    <row r="35" spans="1:4" x14ac:dyDescent="0.2">
      <c r="A35" s="1" t="str">
        <f t="array" ref="A35">IFERROR(INDEX([1]PORTFOLIO!$E$2:$E$1054, SMALL(IF(A$1=[1]PORTFOLIO!$C$2:$C$1053, ROW([1]PORTFOLIO!$C$2:$C$1053)-ROW([1]PORTFOLIO!$C$2)+1), ROW($A34:$D34))),"" )</f>
        <v/>
      </c>
      <c r="B35" s="1" t="str">
        <f t="array" ref="B35">IFERROR(INDEX([1]PORTFOLIO!$E$2:$E$1054, SMALL(IF(B$1=[1]PORTFOLIO!$C$2:$C$1053, ROW([1]PORTFOLIO!$C$2:$C$1053)-ROW([1]PORTFOLIO!$C$2)+1), ROW($A34:$D34))),"" )</f>
        <v/>
      </c>
      <c r="C35" s="1" t="str">
        <f t="array" ref="C35">IFERROR(INDEX([1]PORTFOLIO!$E$2:$E$1054, SMALL(IF(C$1=[1]PORTFOLIO!$C$2:$C$1053, ROW([1]PORTFOLIO!$C$2:$C$1053)-ROW([1]PORTFOLIO!$C$2)+1), ROW($A34:$D34))),"" )</f>
        <v/>
      </c>
      <c r="D35" s="1" t="str">
        <f t="array" ref="D35">IFERROR(INDEX([1]PORTFOLIO!$E$2:$E$1054, SMALL(IF(D$1=[1]PORTFOLIO!$C$2:$C$1053, ROW([1]PORTFOLIO!$C$2:$C$1053)-ROW([1]PORTFOLIO!$C$2)+1), ROW($A34:$D34))),"" )</f>
        <v/>
      </c>
    </row>
    <row r="36" spans="1:4" x14ac:dyDescent="0.2">
      <c r="A36" s="1" t="str">
        <f t="array" ref="A36">IFERROR(INDEX([1]PORTFOLIO!$E$2:$E$1054, SMALL(IF(A$1=[1]PORTFOLIO!$C$2:$C$1053, ROW([1]PORTFOLIO!$C$2:$C$1053)-ROW([1]PORTFOLIO!$C$2)+1), ROW($A35:$D35))),"" )</f>
        <v/>
      </c>
      <c r="B36" s="1" t="str">
        <f t="array" ref="B36">IFERROR(INDEX([1]PORTFOLIO!$E$2:$E$1054, SMALL(IF(B$1=[1]PORTFOLIO!$C$2:$C$1053, ROW([1]PORTFOLIO!$C$2:$C$1053)-ROW([1]PORTFOLIO!$C$2)+1), ROW($A35:$D35))),"" )</f>
        <v/>
      </c>
      <c r="C36" s="1" t="str">
        <f t="array" ref="C36">IFERROR(INDEX([1]PORTFOLIO!$E$2:$E$1054, SMALL(IF(C$1=[1]PORTFOLIO!$C$2:$C$1053, ROW([1]PORTFOLIO!$C$2:$C$1053)-ROW([1]PORTFOLIO!$C$2)+1), ROW($A35:$D35))),"" )</f>
        <v/>
      </c>
      <c r="D36" s="1" t="str">
        <f t="array" ref="D36">IFERROR(INDEX([1]PORTFOLIO!$E$2:$E$1054, SMALL(IF(D$1=[1]PORTFOLIO!$C$2:$C$1053, ROW([1]PORTFOLIO!$C$2:$C$1053)-ROW([1]PORTFOLIO!$C$2)+1), ROW($A35:$D35))),"" )</f>
        <v/>
      </c>
    </row>
    <row r="37" spans="1:4" x14ac:dyDescent="0.2">
      <c r="A37" s="1" t="str">
        <f t="array" ref="A37">IFERROR(INDEX([1]PORTFOLIO!$E$2:$E$1054, SMALL(IF(A$1=[1]PORTFOLIO!$C$2:$C$1053, ROW([1]PORTFOLIO!$C$2:$C$1053)-ROW([1]PORTFOLIO!$C$2)+1), ROW($A36:$D36))),"" )</f>
        <v/>
      </c>
      <c r="B37" s="1" t="str">
        <f t="array" ref="B37">IFERROR(INDEX([1]PORTFOLIO!$E$2:$E$1054, SMALL(IF(B$1=[1]PORTFOLIO!$C$2:$C$1053, ROW([1]PORTFOLIO!$C$2:$C$1053)-ROW([1]PORTFOLIO!$C$2)+1), ROW($A36:$D36))),"" )</f>
        <v/>
      </c>
      <c r="C37" s="1" t="str">
        <f t="array" ref="C37">IFERROR(INDEX([1]PORTFOLIO!$E$2:$E$1054, SMALL(IF(C$1=[1]PORTFOLIO!$C$2:$C$1053, ROW([1]PORTFOLIO!$C$2:$C$1053)-ROW([1]PORTFOLIO!$C$2)+1), ROW($A36:$D36))),"" )</f>
        <v/>
      </c>
      <c r="D37" s="1" t="str">
        <f t="array" ref="D37">IFERROR(INDEX([1]PORTFOLIO!$E$2:$E$1054, SMALL(IF(D$1=[1]PORTFOLIO!$C$2:$C$1053, ROW([1]PORTFOLIO!$C$2:$C$1053)-ROW([1]PORTFOLIO!$C$2)+1), ROW($A36:$D36))),"" )</f>
        <v/>
      </c>
    </row>
    <row r="38" spans="1:4" x14ac:dyDescent="0.2">
      <c r="A38" s="1" t="str">
        <f t="array" ref="A38">IFERROR(INDEX([1]PORTFOLIO!$E$2:$E$1054, SMALL(IF(A$1=[1]PORTFOLIO!$C$2:$C$1053, ROW([1]PORTFOLIO!$C$2:$C$1053)-ROW([1]PORTFOLIO!$C$2)+1), ROW($A37:$D37))),"" )</f>
        <v/>
      </c>
      <c r="B38" s="1" t="str">
        <f t="array" ref="B38">IFERROR(INDEX([1]PORTFOLIO!$E$2:$E$1054, SMALL(IF(B$1=[1]PORTFOLIO!$C$2:$C$1053, ROW([1]PORTFOLIO!$C$2:$C$1053)-ROW([1]PORTFOLIO!$C$2)+1), ROW($A37:$D37))),"" )</f>
        <v/>
      </c>
      <c r="C38" s="1" t="str">
        <f t="array" ref="C38">IFERROR(INDEX([1]PORTFOLIO!$E$2:$E$1054, SMALL(IF(C$1=[1]PORTFOLIO!$C$2:$C$1053, ROW([1]PORTFOLIO!$C$2:$C$1053)-ROW([1]PORTFOLIO!$C$2)+1), ROW($A37:$D37))),"" )</f>
        <v/>
      </c>
      <c r="D38" s="1" t="str">
        <f t="array" ref="D38">IFERROR(INDEX([1]PORTFOLIO!$E$2:$E$1054, SMALL(IF(D$1=[1]PORTFOLIO!$C$2:$C$1053, ROW([1]PORTFOLIO!$C$2:$C$1053)-ROW([1]PORTFOLIO!$C$2)+1), ROW($A37:$D37))),"" )</f>
        <v/>
      </c>
    </row>
    <row r="39" spans="1:4" x14ac:dyDescent="0.2">
      <c r="A39" s="1" t="str">
        <f t="array" ref="A39">IFERROR(INDEX([1]PORTFOLIO!$E$2:$E$1054, SMALL(IF(A$1=[1]PORTFOLIO!$C$2:$C$1053, ROW([1]PORTFOLIO!$C$2:$C$1053)-ROW([1]PORTFOLIO!$C$2)+1), ROW($A38:$D38))),"" )</f>
        <v/>
      </c>
      <c r="B39" s="1" t="str">
        <f t="array" ref="B39">IFERROR(INDEX([1]PORTFOLIO!$E$2:$E$1054, SMALL(IF(B$1=[1]PORTFOLIO!$C$2:$C$1053, ROW([1]PORTFOLIO!$C$2:$C$1053)-ROW([1]PORTFOLIO!$C$2)+1), ROW($A38:$D38))),"" )</f>
        <v/>
      </c>
      <c r="C39" s="1" t="str">
        <f t="array" ref="C39">IFERROR(INDEX([1]PORTFOLIO!$E$2:$E$1054, SMALL(IF(C$1=[1]PORTFOLIO!$C$2:$C$1053, ROW([1]PORTFOLIO!$C$2:$C$1053)-ROW([1]PORTFOLIO!$C$2)+1), ROW($A38:$D38))),"" )</f>
        <v/>
      </c>
      <c r="D39" s="1" t="str">
        <f t="array" ref="D39">IFERROR(INDEX([1]PORTFOLIO!$E$2:$E$1054, SMALL(IF(D$1=[1]PORTFOLIO!$C$2:$C$1053, ROW([1]PORTFOLIO!$C$2:$C$1053)-ROW([1]PORTFOLIO!$C$2)+1), ROW($A38:$D38))),"" )</f>
        <v/>
      </c>
    </row>
    <row r="40" spans="1:4" x14ac:dyDescent="0.2">
      <c r="A40" s="1" t="str">
        <f t="array" ref="A40">IFERROR(INDEX([1]PORTFOLIO!$E$2:$E$1054, SMALL(IF(A$1=[1]PORTFOLIO!$C$2:$C$1053, ROW([1]PORTFOLIO!$C$2:$C$1053)-ROW([1]PORTFOLIO!$C$2)+1), ROW($A39:$D39))),"" )</f>
        <v/>
      </c>
      <c r="B40" s="1" t="str">
        <f t="array" ref="B40">IFERROR(INDEX([1]PORTFOLIO!$E$2:$E$1054, SMALL(IF(B$1=[1]PORTFOLIO!$C$2:$C$1053, ROW([1]PORTFOLIO!$C$2:$C$1053)-ROW([1]PORTFOLIO!$C$2)+1), ROW($A39:$D39))),"" )</f>
        <v/>
      </c>
      <c r="C40" s="1" t="str">
        <f t="array" ref="C40">IFERROR(INDEX([1]PORTFOLIO!$E$2:$E$1054, SMALL(IF(C$1=[1]PORTFOLIO!$C$2:$C$1053, ROW([1]PORTFOLIO!$C$2:$C$1053)-ROW([1]PORTFOLIO!$C$2)+1), ROW($A39:$D39))),"" )</f>
        <v/>
      </c>
      <c r="D40" s="1" t="str">
        <f t="array" ref="D40">IFERROR(INDEX([1]PORTFOLIO!$E$2:$E$1054, SMALL(IF(D$1=[1]PORTFOLIO!$C$2:$C$1053, ROW([1]PORTFOLIO!$C$2:$C$1053)-ROW([1]PORTFOLIO!$C$2)+1), ROW($A39:$D39))),"" )</f>
        <v/>
      </c>
    </row>
    <row r="41" spans="1:4" x14ac:dyDescent="0.2">
      <c r="A41" s="1" t="str">
        <f t="array" ref="A41">IFERROR(INDEX([1]PORTFOLIO!$E$2:$E$1054, SMALL(IF(A$1=[1]PORTFOLIO!$C$2:$C$1053, ROW([1]PORTFOLIO!$C$2:$C$1053)-ROW([1]PORTFOLIO!$C$2)+1), ROW($A40:$D40))),"" )</f>
        <v/>
      </c>
      <c r="B41" s="1" t="str">
        <f t="array" ref="B41">IFERROR(INDEX([1]PORTFOLIO!$E$2:$E$1054, SMALL(IF(B$1=[1]PORTFOLIO!$C$2:$C$1053, ROW([1]PORTFOLIO!$C$2:$C$1053)-ROW([1]PORTFOLIO!$C$2)+1), ROW($A40:$D40))),"" )</f>
        <v/>
      </c>
      <c r="C41" s="1" t="str">
        <f t="array" ref="C41">IFERROR(INDEX([1]PORTFOLIO!$E$2:$E$1054, SMALL(IF(C$1=[1]PORTFOLIO!$C$2:$C$1053, ROW([1]PORTFOLIO!$C$2:$C$1053)-ROW([1]PORTFOLIO!$C$2)+1), ROW($A40:$D40))),"" )</f>
        <v/>
      </c>
      <c r="D41" s="1" t="str">
        <f t="array" ref="D41">IFERROR(INDEX([1]PORTFOLIO!$E$2:$E$1054, SMALL(IF(D$1=[1]PORTFOLIO!$C$2:$C$1053, ROW([1]PORTFOLIO!$C$2:$C$1053)-ROW([1]PORTFOLIO!$C$2)+1), ROW($A40:$D40))),"" )</f>
        <v/>
      </c>
    </row>
    <row r="42" spans="1:4" x14ac:dyDescent="0.2">
      <c r="A42" s="1" t="str">
        <f t="array" ref="A42">IFERROR(INDEX([1]PORTFOLIO!$E$2:$E$1054, SMALL(IF(A$1=[1]PORTFOLIO!$C$2:$C$1053, ROW([1]PORTFOLIO!$C$2:$C$1053)-ROW([1]PORTFOLIO!$C$2)+1), ROW($A41:$D41))),"" )</f>
        <v/>
      </c>
      <c r="B42" s="1" t="str">
        <f t="array" ref="B42">IFERROR(INDEX([1]PORTFOLIO!$E$2:$E$1054, SMALL(IF(B$1=[1]PORTFOLIO!$C$2:$C$1053, ROW([1]PORTFOLIO!$C$2:$C$1053)-ROW([1]PORTFOLIO!$C$2)+1), ROW($A41:$D41))),"" )</f>
        <v/>
      </c>
      <c r="C42" s="1" t="str">
        <f t="array" ref="C42">IFERROR(INDEX([1]PORTFOLIO!$E$2:$E$1054, SMALL(IF(C$1=[1]PORTFOLIO!$C$2:$C$1053, ROW([1]PORTFOLIO!$C$2:$C$1053)-ROW([1]PORTFOLIO!$C$2)+1), ROW($A41:$D41))),"" )</f>
        <v/>
      </c>
      <c r="D42" s="1" t="str">
        <f t="array" ref="D42">IFERROR(INDEX([1]PORTFOLIO!$E$2:$E$1054, SMALL(IF(D$1=[1]PORTFOLIO!$C$2:$C$1053, ROW([1]PORTFOLIO!$C$2:$C$1053)-ROW([1]PORTFOLIO!$C$2)+1), ROW($A41:$D41))),"" )</f>
        <v/>
      </c>
    </row>
    <row r="43" spans="1:4" x14ac:dyDescent="0.2">
      <c r="A43" s="1" t="str">
        <f t="array" ref="A43">IFERROR(INDEX([1]PORTFOLIO!$E$2:$E$1054, SMALL(IF(A$1=[1]PORTFOLIO!$C$2:$C$1053, ROW([1]PORTFOLIO!$C$2:$C$1053)-ROW([1]PORTFOLIO!$C$2)+1), ROW($A42:$D42))),"" )</f>
        <v/>
      </c>
      <c r="B43" s="1" t="str">
        <f t="array" ref="B43">IFERROR(INDEX([1]PORTFOLIO!$E$2:$E$1054, SMALL(IF(B$1=[1]PORTFOLIO!$C$2:$C$1053, ROW([1]PORTFOLIO!$C$2:$C$1053)-ROW([1]PORTFOLIO!$C$2)+1), ROW($A42:$D42))),"" )</f>
        <v/>
      </c>
      <c r="C43" s="1" t="str">
        <f t="array" ref="C43">IFERROR(INDEX([1]PORTFOLIO!$E$2:$E$1054, SMALL(IF(C$1=[1]PORTFOLIO!$C$2:$C$1053, ROW([1]PORTFOLIO!$C$2:$C$1053)-ROW([1]PORTFOLIO!$C$2)+1), ROW($A42:$D42))),"" )</f>
        <v/>
      </c>
      <c r="D43" s="1" t="str">
        <f t="array" ref="D43">IFERROR(INDEX([1]PORTFOLIO!$E$2:$E$1054, SMALL(IF(D$1=[1]PORTFOLIO!$C$2:$C$1053, ROW([1]PORTFOLIO!$C$2:$C$1053)-ROW([1]PORTFOLIO!$C$2)+1), ROW($A42:$D42))),"" )</f>
        <v/>
      </c>
    </row>
    <row r="44" spans="1:4" x14ac:dyDescent="0.2">
      <c r="A44" s="1" t="str">
        <f t="array" ref="A44">IFERROR(INDEX([1]PORTFOLIO!$E$2:$E$1054, SMALL(IF(A$1=[1]PORTFOLIO!$C$2:$C$1053, ROW([1]PORTFOLIO!$C$2:$C$1053)-ROW([1]PORTFOLIO!$C$2)+1), ROW($A43:$D43))),"" )</f>
        <v/>
      </c>
      <c r="B44" s="1" t="str">
        <f t="array" ref="B44">IFERROR(INDEX([1]PORTFOLIO!$E$2:$E$1054, SMALL(IF(B$1=[1]PORTFOLIO!$C$2:$C$1053, ROW([1]PORTFOLIO!$C$2:$C$1053)-ROW([1]PORTFOLIO!$C$2)+1), ROW($A43:$D43))),"" )</f>
        <v/>
      </c>
      <c r="C44" s="1" t="str">
        <f t="array" ref="C44">IFERROR(INDEX([1]PORTFOLIO!$E$2:$E$1054, SMALL(IF(C$1=[1]PORTFOLIO!$C$2:$C$1053, ROW([1]PORTFOLIO!$C$2:$C$1053)-ROW([1]PORTFOLIO!$C$2)+1), ROW($A43:$D43))),"" )</f>
        <v/>
      </c>
      <c r="D44" s="1" t="str">
        <f t="array" ref="D44">IFERROR(INDEX([1]PORTFOLIO!$E$2:$E$1054, SMALL(IF(D$1=[1]PORTFOLIO!$C$2:$C$1053, ROW([1]PORTFOLIO!$C$2:$C$1053)-ROW([1]PORTFOLIO!$C$2)+1), ROW($A43:$D43))),"" )</f>
        <v/>
      </c>
    </row>
    <row r="45" spans="1:4" x14ac:dyDescent="0.2">
      <c r="A45" s="1" t="str">
        <f t="array" ref="A45">IFERROR(INDEX([1]PORTFOLIO!$E$2:$E$1054, SMALL(IF(A$1=[1]PORTFOLIO!$C$2:$C$1053, ROW([1]PORTFOLIO!$C$2:$C$1053)-ROW([1]PORTFOLIO!$C$2)+1), ROW($A44:$D44))),"" )</f>
        <v/>
      </c>
      <c r="B45" s="1" t="str">
        <f t="array" ref="B45">IFERROR(INDEX([1]PORTFOLIO!$E$2:$E$1054, SMALL(IF(B$1=[1]PORTFOLIO!$C$2:$C$1053, ROW([1]PORTFOLIO!$C$2:$C$1053)-ROW([1]PORTFOLIO!$C$2)+1), ROW($A44:$D44))),"" )</f>
        <v/>
      </c>
      <c r="C45" s="1" t="str">
        <f t="array" ref="C45">IFERROR(INDEX([1]PORTFOLIO!$E$2:$E$1054, SMALL(IF(C$1=[1]PORTFOLIO!$C$2:$C$1053, ROW([1]PORTFOLIO!$C$2:$C$1053)-ROW([1]PORTFOLIO!$C$2)+1), ROW($A44:$D44))),"" )</f>
        <v/>
      </c>
      <c r="D45" s="1" t="str">
        <f t="array" ref="D45">IFERROR(INDEX([1]PORTFOLIO!$E$2:$E$1054, SMALL(IF(D$1=[1]PORTFOLIO!$C$2:$C$1053, ROW([1]PORTFOLIO!$C$2:$C$1053)-ROW([1]PORTFOLIO!$C$2)+1), ROW($A44:$D44))),"" )</f>
        <v/>
      </c>
    </row>
    <row r="46" spans="1:4" x14ac:dyDescent="0.2">
      <c r="A46" s="1" t="str">
        <f t="array" ref="A46">IFERROR(INDEX([1]PORTFOLIO!$E$2:$E$1054, SMALL(IF(A$1=[1]PORTFOLIO!$C$2:$C$1053, ROW([1]PORTFOLIO!$C$2:$C$1053)-ROW([1]PORTFOLIO!$C$2)+1), ROW($A45:$D45))),"" )</f>
        <v/>
      </c>
      <c r="B46" s="1" t="str">
        <f t="array" ref="B46">IFERROR(INDEX([1]PORTFOLIO!$E$2:$E$1054, SMALL(IF(B$1=[1]PORTFOLIO!$C$2:$C$1053, ROW([1]PORTFOLIO!$C$2:$C$1053)-ROW([1]PORTFOLIO!$C$2)+1), ROW($A45:$D45))),"" )</f>
        <v/>
      </c>
      <c r="C46" s="1" t="str">
        <f t="array" ref="C46">IFERROR(INDEX([1]PORTFOLIO!$E$2:$E$1054, SMALL(IF(C$1=[1]PORTFOLIO!$C$2:$C$1053, ROW([1]PORTFOLIO!$C$2:$C$1053)-ROW([1]PORTFOLIO!$C$2)+1), ROW($A45:$D45))),"" )</f>
        <v/>
      </c>
      <c r="D46" s="1" t="str">
        <f t="array" ref="D46">IFERROR(INDEX([1]PORTFOLIO!$E$2:$E$1054, SMALL(IF(D$1=[1]PORTFOLIO!$C$2:$C$1053, ROW([1]PORTFOLIO!$C$2:$C$1053)-ROW([1]PORTFOLIO!$C$2)+1), ROW($A45:$D45))),"" )</f>
        <v/>
      </c>
    </row>
    <row r="47" spans="1:4" x14ac:dyDescent="0.2">
      <c r="A47" s="1" t="str">
        <f t="array" ref="A47">IFERROR(INDEX([1]PORTFOLIO!$E$2:$E$1054, SMALL(IF(A$1=[1]PORTFOLIO!$C$2:$C$1053, ROW([1]PORTFOLIO!$C$2:$C$1053)-ROW([1]PORTFOLIO!$C$2)+1), ROW($A46:$D46))),"" )</f>
        <v/>
      </c>
      <c r="B47" s="1" t="str">
        <f t="array" ref="B47">IFERROR(INDEX([1]PORTFOLIO!$E$2:$E$1054, SMALL(IF(B$1=[1]PORTFOLIO!$C$2:$C$1053, ROW([1]PORTFOLIO!$C$2:$C$1053)-ROW([1]PORTFOLIO!$C$2)+1), ROW($A46:$D46))),"" )</f>
        <v/>
      </c>
      <c r="C47" s="1" t="str">
        <f t="array" ref="C47">IFERROR(INDEX([1]PORTFOLIO!$E$2:$E$1054, SMALL(IF(C$1=[1]PORTFOLIO!$C$2:$C$1053, ROW([1]PORTFOLIO!$C$2:$C$1053)-ROW([1]PORTFOLIO!$C$2)+1), ROW($A46:$D46))),"" )</f>
        <v/>
      </c>
      <c r="D47" s="1" t="str">
        <f t="array" ref="D47">IFERROR(INDEX([1]PORTFOLIO!$E$2:$E$1054, SMALL(IF(D$1=[1]PORTFOLIO!$C$2:$C$1053, ROW([1]PORTFOLIO!$C$2:$C$1053)-ROW([1]PORTFOLIO!$C$2)+1), ROW($A46:$D46))),"" )</f>
        <v/>
      </c>
    </row>
    <row r="48" spans="1:4" x14ac:dyDescent="0.2">
      <c r="A48" s="1" t="str">
        <f t="array" ref="A48">IFERROR(INDEX([1]PORTFOLIO!$E$2:$E$1054, SMALL(IF(A$1=[1]PORTFOLIO!$C$2:$C$1053, ROW([1]PORTFOLIO!$C$2:$C$1053)-ROW([1]PORTFOLIO!$C$2)+1), ROW($A47:$D47))),"" )</f>
        <v/>
      </c>
      <c r="B48" s="1" t="str">
        <f t="array" ref="B48">IFERROR(INDEX([1]PORTFOLIO!$E$2:$E$1054, SMALL(IF(B$1=[1]PORTFOLIO!$C$2:$C$1053, ROW([1]PORTFOLIO!$C$2:$C$1053)-ROW([1]PORTFOLIO!$C$2)+1), ROW($A47:$D47))),"" )</f>
        <v/>
      </c>
      <c r="C48" s="1" t="str">
        <f t="array" ref="C48">IFERROR(INDEX([1]PORTFOLIO!$E$2:$E$1054, SMALL(IF(C$1=[1]PORTFOLIO!$C$2:$C$1053, ROW([1]PORTFOLIO!$C$2:$C$1053)-ROW([1]PORTFOLIO!$C$2)+1), ROW($A47:$D47))),"" )</f>
        <v/>
      </c>
      <c r="D48" s="1" t="str">
        <f t="array" ref="D48">IFERROR(INDEX([1]PORTFOLIO!$E$2:$E$1054, SMALL(IF(D$1=[1]PORTFOLIO!$C$2:$C$1053, ROW([1]PORTFOLIO!$C$2:$C$1053)-ROW([1]PORTFOLIO!$C$2)+1), ROW($A47:$D47))),"" )</f>
        <v/>
      </c>
    </row>
    <row r="49" spans="1:4" x14ac:dyDescent="0.2">
      <c r="A49" s="1" t="str">
        <f t="array" ref="A49">IFERROR(INDEX([1]PORTFOLIO!$E$2:$E$1054, SMALL(IF(A$1=[1]PORTFOLIO!$C$2:$C$1053, ROW([1]PORTFOLIO!$C$2:$C$1053)-ROW([1]PORTFOLIO!$C$2)+1), ROW($A48:$D48))),"" )</f>
        <v/>
      </c>
      <c r="B49" s="1" t="str">
        <f t="array" ref="B49">IFERROR(INDEX([1]PORTFOLIO!$E$2:$E$1054, SMALL(IF(B$1=[1]PORTFOLIO!$C$2:$C$1053, ROW([1]PORTFOLIO!$C$2:$C$1053)-ROW([1]PORTFOLIO!$C$2)+1), ROW($A48:$D48))),"" )</f>
        <v/>
      </c>
      <c r="C49" s="1" t="str">
        <f t="array" ref="C49">IFERROR(INDEX([1]PORTFOLIO!$E$2:$E$1054, SMALL(IF(C$1=[1]PORTFOLIO!$C$2:$C$1053, ROW([1]PORTFOLIO!$C$2:$C$1053)-ROW([1]PORTFOLIO!$C$2)+1), ROW($A48:$D48))),"" )</f>
        <v/>
      </c>
      <c r="D49" s="1" t="str">
        <f t="array" ref="D49">IFERROR(INDEX([1]PORTFOLIO!$E$2:$E$1054, SMALL(IF(D$1=[1]PORTFOLIO!$C$2:$C$1053, ROW([1]PORTFOLIO!$C$2:$C$1053)-ROW([1]PORTFOLIO!$C$2)+1), ROW($A48:$D48))),"" )</f>
        <v/>
      </c>
    </row>
    <row r="50" spans="1:4" x14ac:dyDescent="0.2">
      <c r="A50" s="1">
        <f>SUBTOTAL(109,SPECIFIC[BTC])</f>
        <v>349.88062667999998</v>
      </c>
      <c r="B50" s="1">
        <f>SUBTOTAL(109,SPECIFIC[ETH])</f>
        <v>5002.9688029999998</v>
      </c>
      <c r="C50" s="1">
        <f>SUBTOTAL(109,SPECIFIC[LTC])</f>
        <v>53194.696258050004</v>
      </c>
      <c r="D50" s="1">
        <f>SUBTOTAL(109,SPECIFIC[EOS])</f>
        <v>769857.02710000006</v>
      </c>
    </row>
    <row r="51" spans="1:4" x14ac:dyDescent="0.2">
      <c r="A51" s="2"/>
      <c r="B51" s="2"/>
      <c r="C51" s="2"/>
      <c r="D51" s="2"/>
    </row>
  </sheetData>
  <pageMargins left="0.7" right="0.7" top="0.75" bottom="0.75" header="0.3" footer="0.3"/>
  <pageSetup paperSize="9" orientation="portrait" horizontalDpi="0" verticalDpi="0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D120-F8CD-45AB-B953-ED7BF5C1E485}">
  <dimension ref="A1:T1001"/>
  <sheetViews>
    <sheetView workbookViewId="0"/>
  </sheetViews>
  <sheetFormatPr defaultRowHeight="11.25" x14ac:dyDescent="0.2"/>
  <cols>
    <col min="1" max="1" width="7.7109375" style="1" bestFit="1" customWidth="1"/>
    <col min="2" max="2" width="30.85546875" style="1" bestFit="1" customWidth="1"/>
    <col min="3" max="3" width="11.140625" style="1" bestFit="1" customWidth="1"/>
    <col min="4" max="4" width="31" style="1" bestFit="1" customWidth="1"/>
    <col min="5" max="5" width="18.85546875" style="1" bestFit="1" customWidth="1"/>
    <col min="6" max="6" width="19.42578125" style="1" bestFit="1" customWidth="1"/>
    <col min="7" max="7" width="9" style="1" bestFit="1" customWidth="1"/>
    <col min="8" max="8" width="14.140625" style="1" bestFit="1" customWidth="1"/>
    <col min="9" max="9" width="18.5703125" style="1" bestFit="1" customWidth="1"/>
    <col min="10" max="10" width="14.5703125" style="1" bestFit="1" customWidth="1"/>
    <col min="11" max="11" width="12.140625" style="1" bestFit="1" customWidth="1"/>
    <col min="12" max="12" width="12.7109375" style="1" bestFit="1" customWidth="1"/>
    <col min="13" max="13" width="19.42578125" style="1" bestFit="1" customWidth="1"/>
    <col min="14" max="14" width="17.5703125" style="1" bestFit="1" customWidth="1"/>
    <col min="15" max="15" width="22.5703125" style="1" bestFit="1" customWidth="1"/>
    <col min="16" max="16" width="27.5703125" style="1" bestFit="1" customWidth="1"/>
    <col min="17" max="17" width="28.5703125" style="1" bestFit="1" customWidth="1"/>
    <col min="18" max="18" width="27.5703125" style="1" bestFit="1" customWidth="1"/>
    <col min="19" max="19" width="22" style="1" bestFit="1" customWidth="1"/>
    <col min="20" max="20" width="22.85546875" style="1" bestFit="1" customWidth="1"/>
    <col min="21" max="21" width="12.5703125" style="1" bestFit="1" customWidth="1"/>
    <col min="22" max="22" width="64.28515625" style="1" bestFit="1" customWidth="1"/>
    <col min="23" max="16384" width="9.140625" style="1"/>
  </cols>
  <sheetData>
    <row r="1" spans="1:20" x14ac:dyDescent="0.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</row>
    <row r="2" spans="1:20" x14ac:dyDescent="0.2">
      <c r="A2" s="1">
        <v>1</v>
      </c>
      <c r="B2" s="1" t="s">
        <v>1</v>
      </c>
      <c r="C2" s="1" t="s">
        <v>2</v>
      </c>
      <c r="D2" s="1" t="s">
        <v>130</v>
      </c>
      <c r="E2" s="1">
        <v>9573</v>
      </c>
      <c r="F2" s="1" t="s">
        <v>131</v>
      </c>
      <c r="G2" s="1" t="s">
        <v>132</v>
      </c>
      <c r="H2" s="1">
        <v>21000000</v>
      </c>
      <c r="I2" s="1">
        <v>18518012</v>
      </c>
      <c r="J2" s="1">
        <v>18518012</v>
      </c>
      <c r="L2" s="1">
        <v>1</v>
      </c>
      <c r="M2" s="1" t="s">
        <v>5436</v>
      </c>
      <c r="N2" s="1">
        <v>11482.913883857404</v>
      </c>
      <c r="O2" s="1">
        <v>23811092268.444927</v>
      </c>
      <c r="P2" s="1">
        <v>0.50974452999999997</v>
      </c>
      <c r="Q2" s="1">
        <v>1.1416382300000001</v>
      </c>
      <c r="R2" s="1">
        <v>5.3790479800000002</v>
      </c>
      <c r="S2" s="1">
        <v>212640737096.23801</v>
      </c>
      <c r="T2" s="1" t="s">
        <v>5436</v>
      </c>
    </row>
    <row r="3" spans="1:20" x14ac:dyDescent="0.2">
      <c r="A3" s="1">
        <v>1027</v>
      </c>
      <c r="B3" s="1" t="s">
        <v>2023</v>
      </c>
      <c r="C3" s="1" t="s">
        <v>3</v>
      </c>
      <c r="D3" s="1" t="s">
        <v>2024</v>
      </c>
      <c r="E3" s="1">
        <v>6268</v>
      </c>
      <c r="F3" s="1" t="s">
        <v>2025</v>
      </c>
      <c r="G3" s="1" t="s">
        <v>132</v>
      </c>
      <c r="I3" s="1">
        <v>113019109.5615</v>
      </c>
      <c r="J3" s="1">
        <v>113019109.5615</v>
      </c>
      <c r="L3" s="1">
        <v>2</v>
      </c>
      <c r="M3" s="1" t="s">
        <v>5437</v>
      </c>
      <c r="N3" s="1">
        <v>376.88799405252263</v>
      </c>
      <c r="O3" s="1">
        <v>13811483909.870005</v>
      </c>
      <c r="P3" s="1">
        <v>3.6804099999999998E-3</v>
      </c>
      <c r="Q3" s="1">
        <v>0.18903523</v>
      </c>
      <c r="R3" s="1">
        <v>7.4214696900000003</v>
      </c>
      <c r="S3" s="1">
        <v>42595545492.236015</v>
      </c>
      <c r="T3" s="1" t="s">
        <v>5437</v>
      </c>
    </row>
    <row r="4" spans="1:20" x14ac:dyDescent="0.2">
      <c r="A4" s="1">
        <v>825</v>
      </c>
      <c r="B4" s="1" t="s">
        <v>2026</v>
      </c>
      <c r="C4" s="1" t="s">
        <v>15</v>
      </c>
      <c r="D4" s="1" t="s">
        <v>2027</v>
      </c>
      <c r="E4" s="1">
        <v>8491</v>
      </c>
      <c r="F4" s="1" t="s">
        <v>2028</v>
      </c>
      <c r="G4" s="1" t="s">
        <v>132</v>
      </c>
      <c r="I4" s="1">
        <v>15750201845.218107</v>
      </c>
      <c r="J4" s="1">
        <v>16175579133.585434</v>
      </c>
      <c r="K4" s="1" t="s">
        <v>2029</v>
      </c>
      <c r="L4" s="1">
        <v>3</v>
      </c>
      <c r="M4" s="1" t="s">
        <v>5437</v>
      </c>
      <c r="N4" s="1">
        <v>1.00093226792509</v>
      </c>
      <c r="O4" s="1">
        <v>39994053665.173363</v>
      </c>
      <c r="P4" s="1">
        <v>9.4204000000000006E-3</v>
      </c>
      <c r="Q4" s="1">
        <v>-4.5905199999999998E-3</v>
      </c>
      <c r="R4" s="1">
        <v>-4.4745489999999999E-2</v>
      </c>
      <c r="S4" s="1">
        <v>15764885253.212099</v>
      </c>
      <c r="T4" s="1" t="s">
        <v>5437</v>
      </c>
    </row>
    <row r="5" spans="1:20" x14ac:dyDescent="0.2">
      <c r="A5" s="1">
        <v>52</v>
      </c>
      <c r="B5" s="1" t="s">
        <v>4</v>
      </c>
      <c r="C5" s="1" t="s">
        <v>4</v>
      </c>
      <c r="D5" s="1" t="s">
        <v>2030</v>
      </c>
      <c r="E5" s="1">
        <v>633</v>
      </c>
      <c r="F5" s="1" t="s">
        <v>2031</v>
      </c>
      <c r="G5" s="1" t="s">
        <v>132</v>
      </c>
      <c r="H5" s="1">
        <v>100000000000</v>
      </c>
      <c r="I5" s="1">
        <v>45236261748</v>
      </c>
      <c r="J5" s="1">
        <v>99990870278</v>
      </c>
      <c r="L5" s="1">
        <v>4</v>
      </c>
      <c r="M5" s="1" t="s">
        <v>5436</v>
      </c>
      <c r="N5" s="1">
        <v>0.24667733686186</v>
      </c>
      <c r="O5" s="1">
        <v>1642830892.6623452</v>
      </c>
      <c r="P5" s="1">
        <v>7.1017189999999994E-2</v>
      </c>
      <c r="Q5" s="1">
        <v>-0.43288146</v>
      </c>
      <c r="R5" s="1">
        <v>-1.5351558599999999</v>
      </c>
      <c r="S5" s="1">
        <v>11158760577.582668</v>
      </c>
      <c r="T5" s="1" t="s">
        <v>5436</v>
      </c>
    </row>
    <row r="6" spans="1:20" x14ac:dyDescent="0.2">
      <c r="A6" s="1">
        <v>1831</v>
      </c>
      <c r="B6" s="1" t="s">
        <v>2032</v>
      </c>
      <c r="C6" s="1" t="s">
        <v>5</v>
      </c>
      <c r="D6" s="1" t="s">
        <v>2033</v>
      </c>
      <c r="E6" s="1">
        <v>547</v>
      </c>
      <c r="F6" s="1" t="s">
        <v>2034</v>
      </c>
      <c r="G6" s="1" t="s">
        <v>132</v>
      </c>
      <c r="H6" s="1">
        <v>21000000</v>
      </c>
      <c r="I6" s="1">
        <v>18545481.25</v>
      </c>
      <c r="J6" s="1">
        <v>18545481.25</v>
      </c>
      <c r="L6" s="1">
        <v>5</v>
      </c>
      <c r="M6" s="1" t="s">
        <v>5438</v>
      </c>
      <c r="N6" s="1">
        <v>261.09073715765533</v>
      </c>
      <c r="O6" s="1">
        <v>2809351187.7140837</v>
      </c>
      <c r="P6" s="1">
        <v>-0.13688951999999999</v>
      </c>
      <c r="Q6" s="1">
        <v>2.4518395700000002</v>
      </c>
      <c r="R6" s="1">
        <v>11.59021476</v>
      </c>
      <c r="S6" s="1">
        <v>4842053370.5059748</v>
      </c>
      <c r="T6" s="1" t="s">
        <v>5438</v>
      </c>
    </row>
    <row r="7" spans="1:20" x14ac:dyDescent="0.2">
      <c r="A7" s="1">
        <v>1839</v>
      </c>
      <c r="B7" s="1" t="s">
        <v>2035</v>
      </c>
      <c r="C7" s="1" t="s">
        <v>18</v>
      </c>
      <c r="D7" s="1" t="s">
        <v>2036</v>
      </c>
      <c r="E7" s="1">
        <v>454</v>
      </c>
      <c r="F7" s="1" t="s">
        <v>2037</v>
      </c>
      <c r="G7" s="1" t="s">
        <v>132</v>
      </c>
      <c r="H7" s="1">
        <v>176406561</v>
      </c>
      <c r="I7" s="1">
        <v>144406560.90000001</v>
      </c>
      <c r="J7" s="1">
        <v>176406560.90000001</v>
      </c>
      <c r="L7" s="1">
        <v>6</v>
      </c>
      <c r="M7" s="1" t="s">
        <v>5438</v>
      </c>
      <c r="N7" s="1">
        <v>31.24287011027705</v>
      </c>
      <c r="O7" s="1">
        <v>497090363.27448547</v>
      </c>
      <c r="P7" s="1">
        <v>-0.52193955000000003</v>
      </c>
      <c r="Q7" s="1">
        <v>2.0655104099999999</v>
      </c>
      <c r="R7" s="1">
        <v>13.466032179999999</v>
      </c>
      <c r="S7" s="1">
        <v>4511675425.2705126</v>
      </c>
      <c r="T7" s="1" t="s">
        <v>5438</v>
      </c>
    </row>
    <row r="8" spans="1:20" x14ac:dyDescent="0.2">
      <c r="A8" s="1">
        <v>1975</v>
      </c>
      <c r="B8" s="1" t="s">
        <v>2038</v>
      </c>
      <c r="C8" s="1" t="s">
        <v>48</v>
      </c>
      <c r="D8" s="1" t="s">
        <v>2039</v>
      </c>
      <c r="E8" s="1">
        <v>375</v>
      </c>
      <c r="F8" s="1" t="s">
        <v>2040</v>
      </c>
      <c r="G8" s="1" t="s">
        <v>132</v>
      </c>
      <c r="I8" s="1">
        <v>350000000</v>
      </c>
      <c r="J8" s="1">
        <v>1000000000</v>
      </c>
      <c r="K8" s="1" t="s">
        <v>2029</v>
      </c>
      <c r="L8" s="1">
        <v>7</v>
      </c>
      <c r="M8" s="1" t="s">
        <v>5439</v>
      </c>
      <c r="N8" s="1">
        <v>10.74266886336191</v>
      </c>
      <c r="O8" s="1">
        <v>1128003566.9045639</v>
      </c>
      <c r="P8" s="1">
        <v>0.53840202000000004</v>
      </c>
      <c r="Q8" s="1">
        <v>-0.29646223999999999</v>
      </c>
      <c r="R8" s="1">
        <v>13.868211329999999</v>
      </c>
      <c r="S8" s="1">
        <v>3759934102.1766686</v>
      </c>
      <c r="T8" s="1" t="s">
        <v>5439</v>
      </c>
    </row>
    <row r="9" spans="1:20" x14ac:dyDescent="0.2">
      <c r="A9" s="1">
        <v>6636</v>
      </c>
      <c r="B9" s="1" t="s">
        <v>2041</v>
      </c>
      <c r="C9" s="1" t="s">
        <v>97</v>
      </c>
      <c r="D9" s="1" t="s">
        <v>2042</v>
      </c>
      <c r="E9" s="1">
        <v>79</v>
      </c>
      <c r="F9" s="1" t="s">
        <v>2043</v>
      </c>
      <c r="G9" s="1" t="s">
        <v>132</v>
      </c>
      <c r="I9" s="1">
        <v>852647705</v>
      </c>
      <c r="J9" s="1">
        <v>987964778</v>
      </c>
      <c r="L9" s="1">
        <v>8</v>
      </c>
      <c r="M9" s="1" t="s">
        <v>5440</v>
      </c>
      <c r="N9" s="1">
        <v>4.1305645932263602</v>
      </c>
      <c r="O9" s="1">
        <v>456261581.40130031</v>
      </c>
      <c r="P9" s="1">
        <v>-0.1596648</v>
      </c>
      <c r="Q9" s="1">
        <v>-0.22908445999999999</v>
      </c>
      <c r="R9" s="1">
        <v>1.6400445800000001</v>
      </c>
      <c r="S9" s="1">
        <v>3521916420.7687144</v>
      </c>
      <c r="T9" s="1" t="s">
        <v>5440</v>
      </c>
    </row>
    <row r="10" spans="1:20" x14ac:dyDescent="0.2">
      <c r="A10" s="1">
        <v>2010</v>
      </c>
      <c r="B10" s="1" t="s">
        <v>2044</v>
      </c>
      <c r="C10" s="1" t="s">
        <v>7</v>
      </c>
      <c r="D10" s="1" t="s">
        <v>2045</v>
      </c>
      <c r="E10" s="1">
        <v>193</v>
      </c>
      <c r="F10" s="1" t="s">
        <v>2046</v>
      </c>
      <c r="G10" s="1" t="s">
        <v>132</v>
      </c>
      <c r="H10" s="1">
        <v>45000000000</v>
      </c>
      <c r="I10" s="1">
        <v>31112484646</v>
      </c>
      <c r="J10" s="1">
        <v>45000000000</v>
      </c>
      <c r="L10" s="1">
        <v>9</v>
      </c>
      <c r="M10" s="1" t="s">
        <v>5436</v>
      </c>
      <c r="N10" s="1">
        <v>0.10678113953689</v>
      </c>
      <c r="O10" s="1">
        <v>575601476.07556391</v>
      </c>
      <c r="P10" s="1">
        <v>2.9036090000000001E-2</v>
      </c>
      <c r="Q10" s="1">
        <v>-5.7517310000000002E-2</v>
      </c>
      <c r="R10" s="1">
        <v>10.901223079999999</v>
      </c>
      <c r="S10" s="1">
        <v>3322226564.3238735</v>
      </c>
      <c r="T10" s="1" t="s">
        <v>5436</v>
      </c>
    </row>
    <row r="11" spans="1:20" x14ac:dyDescent="0.2">
      <c r="A11" s="1">
        <v>2</v>
      </c>
      <c r="B11" s="1" t="s">
        <v>2047</v>
      </c>
      <c r="C11" s="1" t="s">
        <v>6</v>
      </c>
      <c r="D11" s="1" t="s">
        <v>2048</v>
      </c>
      <c r="E11" s="1">
        <v>692</v>
      </c>
      <c r="F11" s="1" t="s">
        <v>131</v>
      </c>
      <c r="G11" s="1" t="s">
        <v>132</v>
      </c>
      <c r="H11" s="1">
        <v>84000000</v>
      </c>
      <c r="I11" s="1">
        <v>65675265.344916478</v>
      </c>
      <c r="J11" s="1">
        <v>65675265.344916478</v>
      </c>
      <c r="L11" s="1">
        <v>10</v>
      </c>
      <c r="M11" s="1" t="s">
        <v>5436</v>
      </c>
      <c r="N11" s="1">
        <v>49.511482270368617</v>
      </c>
      <c r="O11" s="1">
        <v>2334051945.3066916</v>
      </c>
      <c r="P11" s="1">
        <v>-0.50593124</v>
      </c>
      <c r="Q11" s="1">
        <v>-0.12892181</v>
      </c>
      <c r="R11" s="1">
        <v>4.6570028700000003</v>
      </c>
      <c r="S11" s="1">
        <v>3251679735.7265868</v>
      </c>
      <c r="T11" s="1" t="s">
        <v>5436</v>
      </c>
    </row>
    <row r="12" spans="1:20" x14ac:dyDescent="0.2">
      <c r="A12" s="1">
        <v>3602</v>
      </c>
      <c r="B12" s="1" t="s">
        <v>2049</v>
      </c>
      <c r="C12" s="1" t="s">
        <v>133</v>
      </c>
      <c r="D12" s="1" t="s">
        <v>2050</v>
      </c>
      <c r="E12" s="1">
        <v>218</v>
      </c>
      <c r="F12" s="1" t="s">
        <v>2051</v>
      </c>
      <c r="G12" s="1" t="s">
        <v>132</v>
      </c>
      <c r="H12" s="1">
        <v>21000000</v>
      </c>
      <c r="I12" s="1">
        <v>18543808.33192325</v>
      </c>
      <c r="J12" s="1">
        <v>18543808.33192325</v>
      </c>
      <c r="L12" s="1">
        <v>11</v>
      </c>
      <c r="M12" s="1" t="s">
        <v>5441</v>
      </c>
      <c r="N12" s="1">
        <v>168.60237999225566</v>
      </c>
      <c r="O12" s="1">
        <v>937545071.45927179</v>
      </c>
      <c r="P12" s="1">
        <v>-1.05837819</v>
      </c>
      <c r="Q12" s="1">
        <v>0.85441946999999996</v>
      </c>
      <c r="R12" s="1">
        <v>1.4693260800000001</v>
      </c>
      <c r="S12" s="1">
        <v>3126530218.8824806</v>
      </c>
      <c r="T12" s="1" t="s">
        <v>5441</v>
      </c>
    </row>
    <row r="13" spans="1:20" x14ac:dyDescent="0.2">
      <c r="A13" s="1">
        <v>3635</v>
      </c>
      <c r="B13" s="1" t="s">
        <v>2052</v>
      </c>
      <c r="C13" s="1" t="s">
        <v>134</v>
      </c>
      <c r="D13" s="1" t="s">
        <v>2053</v>
      </c>
      <c r="E13" s="1">
        <v>90</v>
      </c>
      <c r="F13" s="1" t="s">
        <v>2054</v>
      </c>
      <c r="G13" s="1" t="s">
        <v>132</v>
      </c>
      <c r="I13" s="1">
        <v>20697716894.97718</v>
      </c>
      <c r="J13" s="1">
        <v>100000000000</v>
      </c>
      <c r="K13" s="1" t="s">
        <v>2029</v>
      </c>
      <c r="L13" s="1">
        <v>12</v>
      </c>
      <c r="M13" s="1" t="s">
        <v>5441</v>
      </c>
      <c r="N13" s="1">
        <v>0.13933009855542</v>
      </c>
      <c r="O13" s="1">
        <v>64614331.495231397</v>
      </c>
      <c r="P13" s="1">
        <v>0.21420512999999999</v>
      </c>
      <c r="Q13" s="1">
        <v>0.59749220000000003</v>
      </c>
      <c r="R13" s="1">
        <v>-7.5440785000000004</v>
      </c>
      <c r="S13" s="1">
        <v>2883814934.8493524</v>
      </c>
      <c r="T13" s="1" t="s">
        <v>5441</v>
      </c>
    </row>
    <row r="14" spans="1:20" x14ac:dyDescent="0.2">
      <c r="A14" s="1">
        <v>3408</v>
      </c>
      <c r="B14" s="1" t="s">
        <v>2055</v>
      </c>
      <c r="C14" s="1" t="s">
        <v>135</v>
      </c>
      <c r="D14" s="1" t="s">
        <v>2056</v>
      </c>
      <c r="E14" s="1">
        <v>552</v>
      </c>
      <c r="F14" s="1" t="s">
        <v>2057</v>
      </c>
      <c r="G14" s="1" t="s">
        <v>132</v>
      </c>
      <c r="I14" s="1">
        <v>2741695552.6738591</v>
      </c>
      <c r="J14" s="1">
        <v>2748444040.3621702</v>
      </c>
      <c r="K14" s="1" t="s">
        <v>2029</v>
      </c>
      <c r="L14" s="1">
        <v>13</v>
      </c>
      <c r="M14" s="1" t="s">
        <v>5442</v>
      </c>
      <c r="N14" s="1">
        <v>1.00041868146366</v>
      </c>
      <c r="O14" s="1">
        <v>393016736.39125896</v>
      </c>
      <c r="P14" s="1">
        <v>-7.6204999999999997E-3</v>
      </c>
      <c r="Q14" s="1">
        <v>5.3158999999999997E-4</v>
      </c>
      <c r="R14" s="1">
        <v>-5.7605900000000003E-3</v>
      </c>
      <c r="S14" s="1">
        <v>2742843449.7807627</v>
      </c>
      <c r="T14" s="1" t="s">
        <v>5442</v>
      </c>
    </row>
    <row r="15" spans="1:20" x14ac:dyDescent="0.2">
      <c r="A15" s="1">
        <v>1765</v>
      </c>
      <c r="B15" s="1" t="s">
        <v>10</v>
      </c>
      <c r="C15" s="1" t="s">
        <v>10</v>
      </c>
      <c r="D15" s="1" t="s">
        <v>2058</v>
      </c>
      <c r="E15" s="1">
        <v>455</v>
      </c>
      <c r="F15" s="1" t="s">
        <v>2059</v>
      </c>
      <c r="G15" s="1" t="s">
        <v>132</v>
      </c>
      <c r="I15" s="1">
        <v>936923027.95410001</v>
      </c>
      <c r="J15" s="1">
        <v>1023623039.1209</v>
      </c>
      <c r="L15" s="1">
        <v>14</v>
      </c>
      <c r="M15" s="1" t="s">
        <v>5443</v>
      </c>
      <c r="N15" s="1">
        <v>2.6010627133357702</v>
      </c>
      <c r="O15" s="1">
        <v>1634276047.8889112</v>
      </c>
      <c r="P15" s="1">
        <v>-0.31666121000000003</v>
      </c>
      <c r="Q15" s="1">
        <v>-0.17917037999999999</v>
      </c>
      <c r="R15" s="1">
        <v>-0.92598632999999997</v>
      </c>
      <c r="S15" s="1">
        <v>2436995553.2770572</v>
      </c>
      <c r="T15" s="1" t="s">
        <v>5443</v>
      </c>
    </row>
    <row r="16" spans="1:20" x14ac:dyDescent="0.2">
      <c r="A16" s="1">
        <v>328</v>
      </c>
      <c r="B16" s="1" t="s">
        <v>2060</v>
      </c>
      <c r="C16" s="1" t="s">
        <v>2061</v>
      </c>
      <c r="D16" s="1" t="s">
        <v>2062</v>
      </c>
      <c r="E16" s="1">
        <v>180</v>
      </c>
      <c r="F16" s="1" t="s">
        <v>2063</v>
      </c>
      <c r="G16" s="1" t="s">
        <v>132</v>
      </c>
      <c r="I16" s="1">
        <v>17728953.43084228</v>
      </c>
      <c r="J16" s="1">
        <v>17728953.43084228</v>
      </c>
      <c r="L16" s="1">
        <v>15</v>
      </c>
      <c r="M16" s="1" t="s">
        <v>5444</v>
      </c>
      <c r="N16" s="1">
        <v>127.54132058071924</v>
      </c>
      <c r="O16" s="1">
        <v>631712275.84897125</v>
      </c>
      <c r="P16" s="1">
        <v>0.20525900999999999</v>
      </c>
      <c r="Q16" s="1">
        <v>0.45287211999999999</v>
      </c>
      <c r="R16" s="1">
        <v>14.36705173</v>
      </c>
      <c r="S16" s="1">
        <v>2261174133.0836978</v>
      </c>
      <c r="T16" s="1" t="s">
        <v>5444</v>
      </c>
    </row>
    <row r="17" spans="1:20" x14ac:dyDescent="0.2">
      <c r="A17" s="1">
        <v>1958</v>
      </c>
      <c r="B17" s="1" t="s">
        <v>2064</v>
      </c>
      <c r="C17" s="1" t="s">
        <v>14</v>
      </c>
      <c r="D17" s="1" t="s">
        <v>2065</v>
      </c>
      <c r="E17" s="1">
        <v>461</v>
      </c>
      <c r="F17" s="1" t="s">
        <v>2066</v>
      </c>
      <c r="G17" s="1" t="s">
        <v>132</v>
      </c>
      <c r="I17" s="1">
        <v>71659657369.490005</v>
      </c>
      <c r="J17" s="1">
        <v>100850743811.66246</v>
      </c>
      <c r="L17" s="1">
        <v>16</v>
      </c>
      <c r="M17" s="1" t="s">
        <v>5439</v>
      </c>
      <c r="N17" s="1">
        <v>2.6526073772870001E-2</v>
      </c>
      <c r="O17" s="1">
        <v>1069702935.7516428</v>
      </c>
      <c r="P17" s="1">
        <v>-0.23331031999999999</v>
      </c>
      <c r="Q17" s="1">
        <v>-1.05778E-2</v>
      </c>
      <c r="R17" s="1">
        <v>3.1769538499999999</v>
      </c>
      <c r="S17" s="1">
        <v>1900849357.9216793</v>
      </c>
      <c r="T17" s="1" t="s">
        <v>5439</v>
      </c>
    </row>
    <row r="18" spans="1:20" x14ac:dyDescent="0.2">
      <c r="A18" s="1">
        <v>2011</v>
      </c>
      <c r="B18" s="1" t="s">
        <v>2067</v>
      </c>
      <c r="C18" s="1" t="s">
        <v>2068</v>
      </c>
      <c r="D18" s="1" t="s">
        <v>2069</v>
      </c>
      <c r="E18" s="1">
        <v>161</v>
      </c>
      <c r="F18" s="1" t="s">
        <v>2070</v>
      </c>
      <c r="G18" s="1" t="s">
        <v>132</v>
      </c>
      <c r="I18" s="1">
        <v>746670009.71341395</v>
      </c>
      <c r="J18" s="1">
        <v>746670009.71341395</v>
      </c>
      <c r="L18" s="1">
        <v>17</v>
      </c>
      <c r="M18" s="1" t="s">
        <v>5436</v>
      </c>
      <c r="N18" s="1">
        <v>2.28942968702435</v>
      </c>
      <c r="O18" s="1">
        <v>135114901.31315011</v>
      </c>
      <c r="P18" s="1">
        <v>0.56740614</v>
      </c>
      <c r="Q18" s="1">
        <v>-0.97645168000000004</v>
      </c>
      <c r="R18" s="1">
        <v>7.67318722</v>
      </c>
      <c r="S18" s="1">
        <v>1709448486.6486497</v>
      </c>
      <c r="T18" s="1" t="s">
        <v>5436</v>
      </c>
    </row>
    <row r="19" spans="1:20" x14ac:dyDescent="0.2">
      <c r="A19" s="1">
        <v>512</v>
      </c>
      <c r="B19" s="1" t="s">
        <v>2071</v>
      </c>
      <c r="C19" s="1" t="s">
        <v>9</v>
      </c>
      <c r="D19" s="1" t="s">
        <v>2072</v>
      </c>
      <c r="E19" s="1">
        <v>315</v>
      </c>
      <c r="F19" s="1" t="s">
        <v>2073</v>
      </c>
      <c r="G19" s="1" t="s">
        <v>132</v>
      </c>
      <c r="I19" s="1">
        <v>20801190165.874329</v>
      </c>
      <c r="J19" s="1">
        <v>50001803700.871719</v>
      </c>
      <c r="L19" s="1">
        <v>18</v>
      </c>
      <c r="M19" s="1" t="s">
        <v>5436</v>
      </c>
      <c r="N19" s="1">
        <v>7.3753567474519999E-2</v>
      </c>
      <c r="O19" s="1">
        <v>119139342.76145557</v>
      </c>
      <c r="P19" s="1">
        <v>-0.19392903</v>
      </c>
      <c r="Q19" s="1">
        <v>-1.0265408</v>
      </c>
      <c r="R19" s="1">
        <v>0.90658961000000005</v>
      </c>
      <c r="S19" s="1">
        <v>1534161982.4491341</v>
      </c>
      <c r="T19" s="1" t="s">
        <v>5436</v>
      </c>
    </row>
    <row r="20" spans="1:20" x14ac:dyDescent="0.2">
      <c r="A20" s="1">
        <v>1376</v>
      </c>
      <c r="B20" s="1" t="s">
        <v>2074</v>
      </c>
      <c r="C20" s="1" t="s">
        <v>8</v>
      </c>
      <c r="D20" s="1" t="s">
        <v>2075</v>
      </c>
      <c r="E20" s="1">
        <v>257</v>
      </c>
      <c r="F20" s="1" t="s">
        <v>2076</v>
      </c>
      <c r="G20" s="1" t="s">
        <v>132</v>
      </c>
      <c r="H20" s="1">
        <v>100000000</v>
      </c>
      <c r="I20" s="1">
        <v>70538831</v>
      </c>
      <c r="J20" s="1">
        <v>100000000</v>
      </c>
      <c r="L20" s="1">
        <v>19</v>
      </c>
      <c r="M20" s="1" t="s">
        <v>5445</v>
      </c>
      <c r="N20" s="1">
        <v>17.194259894743311</v>
      </c>
      <c r="O20" s="1">
        <v>380264435.36001003</v>
      </c>
      <c r="P20" s="1">
        <v>0.25398616000000002</v>
      </c>
      <c r="Q20" s="1">
        <v>0.7570924</v>
      </c>
      <c r="R20" s="1">
        <v>1.1540667200000001</v>
      </c>
      <c r="S20" s="1">
        <v>1212862992.8853762</v>
      </c>
      <c r="T20" s="1" t="s">
        <v>5445</v>
      </c>
    </row>
    <row r="21" spans="1:20" x14ac:dyDescent="0.2">
      <c r="A21" s="1">
        <v>3717</v>
      </c>
      <c r="B21" s="1" t="s">
        <v>2077</v>
      </c>
      <c r="C21" s="1" t="s">
        <v>184</v>
      </c>
      <c r="D21" s="1" t="s">
        <v>2078</v>
      </c>
      <c r="E21" s="1">
        <v>71</v>
      </c>
      <c r="F21" s="1" t="s">
        <v>2079</v>
      </c>
      <c r="G21" s="1" t="s">
        <v>132</v>
      </c>
      <c r="H21" s="1">
        <v>21000000</v>
      </c>
      <c r="I21" s="1">
        <v>105131.60938589</v>
      </c>
      <c r="J21" s="1">
        <v>105131.60938589</v>
      </c>
      <c r="K21" s="1" t="s">
        <v>2029</v>
      </c>
      <c r="L21" s="1">
        <v>20</v>
      </c>
      <c r="M21" s="1" t="s">
        <v>5446</v>
      </c>
      <c r="N21" s="1">
        <v>11489.347378203009</v>
      </c>
      <c r="O21" s="1">
        <v>59527425.52548416</v>
      </c>
      <c r="P21" s="1">
        <v>0.52938715999999997</v>
      </c>
      <c r="Q21" s="1">
        <v>1.20413529</v>
      </c>
      <c r="R21" s="1">
        <v>5.4221033199999997</v>
      </c>
      <c r="S21" s="1">
        <v>1207893580.6640382</v>
      </c>
      <c r="T21" s="1" t="s">
        <v>5446</v>
      </c>
    </row>
    <row r="22" spans="1:20" x14ac:dyDescent="0.2">
      <c r="A22" s="1">
        <v>3957</v>
      </c>
      <c r="B22" s="1" t="s">
        <v>2080</v>
      </c>
      <c r="C22" s="1" t="s">
        <v>2081</v>
      </c>
      <c r="D22" s="1" t="s">
        <v>2082</v>
      </c>
      <c r="E22" s="1">
        <v>28</v>
      </c>
      <c r="F22" s="1" t="s">
        <v>2083</v>
      </c>
      <c r="G22" s="1" t="s">
        <v>132</v>
      </c>
      <c r="I22" s="1">
        <v>999498892.89999998</v>
      </c>
      <c r="J22" s="1">
        <v>999498892.89999998</v>
      </c>
      <c r="K22" s="1" t="s">
        <v>2029</v>
      </c>
      <c r="L22" s="1">
        <v>21</v>
      </c>
      <c r="M22" s="1" t="s">
        <v>5447</v>
      </c>
      <c r="N22" s="1">
        <v>1.1834210993682699</v>
      </c>
      <c r="O22" s="1">
        <v>10930106.36098717</v>
      </c>
      <c r="P22" s="1">
        <v>-0.21585045999999999</v>
      </c>
      <c r="Q22" s="1">
        <v>-0.36667705</v>
      </c>
      <c r="R22" s="1">
        <v>-2.9485323499999998</v>
      </c>
      <c r="S22" s="1">
        <v>1182828078.6530869</v>
      </c>
      <c r="T22" s="1" t="s">
        <v>5447</v>
      </c>
    </row>
    <row r="23" spans="1:20" x14ac:dyDescent="0.2">
      <c r="A23" s="1">
        <v>3794</v>
      </c>
      <c r="B23" s="1" t="s">
        <v>2084</v>
      </c>
      <c r="C23" s="1" t="s">
        <v>2085</v>
      </c>
      <c r="D23" s="1" t="s">
        <v>2086</v>
      </c>
      <c r="E23" s="1">
        <v>158</v>
      </c>
      <c r="F23" s="1" t="s">
        <v>2087</v>
      </c>
      <c r="G23" s="1" t="s">
        <v>132</v>
      </c>
      <c r="I23" s="1">
        <v>204424878.23146001</v>
      </c>
      <c r="J23" s="1">
        <v>262209481.23146001</v>
      </c>
      <c r="L23" s="1">
        <v>22</v>
      </c>
      <c r="M23" s="1" t="s">
        <v>5448</v>
      </c>
      <c r="N23" s="1">
        <v>5.7212666767581704</v>
      </c>
      <c r="O23" s="1">
        <v>273737684.52556729</v>
      </c>
      <c r="P23" s="1">
        <v>1.12062382</v>
      </c>
      <c r="Q23" s="1">
        <v>8.4176619999999994E-2</v>
      </c>
      <c r="R23" s="1">
        <v>13.2421104</v>
      </c>
      <c r="S23" s="1">
        <v>1169569243.7259989</v>
      </c>
      <c r="T23" s="1" t="s">
        <v>5448</v>
      </c>
    </row>
    <row r="24" spans="1:20" x14ac:dyDescent="0.2">
      <c r="A24" s="1">
        <v>873</v>
      </c>
      <c r="B24" s="1" t="s">
        <v>2088</v>
      </c>
      <c r="C24" s="1" t="s">
        <v>13</v>
      </c>
      <c r="D24" s="1" t="s">
        <v>2089</v>
      </c>
      <c r="E24" s="1">
        <v>97</v>
      </c>
      <c r="F24" s="1" t="s">
        <v>2090</v>
      </c>
      <c r="G24" s="1" t="s">
        <v>132</v>
      </c>
      <c r="I24" s="1">
        <v>8999999999</v>
      </c>
      <c r="J24" s="1">
        <v>8999999999</v>
      </c>
      <c r="L24" s="1">
        <v>23</v>
      </c>
      <c r="M24" s="1" t="s">
        <v>5437</v>
      </c>
      <c r="N24" s="1">
        <v>0.11676419622306</v>
      </c>
      <c r="O24" s="1">
        <v>26587392.08254559</v>
      </c>
      <c r="P24" s="1">
        <v>-0.13964558999999999</v>
      </c>
      <c r="Q24" s="1">
        <v>-0.96328060999999998</v>
      </c>
      <c r="R24" s="1">
        <v>-1.91944202</v>
      </c>
      <c r="S24" s="1">
        <v>1050877765.8907758</v>
      </c>
      <c r="T24" s="1" t="s">
        <v>5437</v>
      </c>
    </row>
    <row r="25" spans="1:20" x14ac:dyDescent="0.2">
      <c r="A25" s="1">
        <v>2502</v>
      </c>
      <c r="B25" s="1" t="s">
        <v>2091</v>
      </c>
      <c r="C25" s="1" t="s">
        <v>102</v>
      </c>
      <c r="D25" s="1" t="s">
        <v>2092</v>
      </c>
      <c r="E25" s="1">
        <v>168</v>
      </c>
      <c r="F25" s="1" t="s">
        <v>2093</v>
      </c>
      <c r="G25" s="1" t="s">
        <v>132</v>
      </c>
      <c r="I25" s="1">
        <v>206053973.25486845</v>
      </c>
      <c r="J25" s="1">
        <v>500000000</v>
      </c>
      <c r="K25" s="1" t="s">
        <v>2029</v>
      </c>
      <c r="L25" s="1">
        <v>24</v>
      </c>
      <c r="M25" s="1" t="s">
        <v>5449</v>
      </c>
      <c r="N25" s="1">
        <v>4.6403956704554199</v>
      </c>
      <c r="O25" s="1">
        <v>124585667.62675598</v>
      </c>
      <c r="P25" s="1">
        <v>0.48143264000000002</v>
      </c>
      <c r="Q25" s="1">
        <v>-0.58146662999999998</v>
      </c>
      <c r="R25" s="1">
        <v>1.09961584</v>
      </c>
      <c r="S25" s="1">
        <v>956171965.37202835</v>
      </c>
      <c r="T25" s="1" t="s">
        <v>5449</v>
      </c>
    </row>
    <row r="26" spans="1:20" x14ac:dyDescent="0.2">
      <c r="A26" s="1">
        <v>4943</v>
      </c>
      <c r="B26" s="1" t="s">
        <v>2094</v>
      </c>
      <c r="C26" s="1" t="s">
        <v>93</v>
      </c>
      <c r="D26" s="1" t="s">
        <v>2095</v>
      </c>
      <c r="E26" s="1">
        <v>332</v>
      </c>
      <c r="F26" s="1" t="s">
        <v>2096</v>
      </c>
      <c r="G26" s="1" t="s">
        <v>132</v>
      </c>
      <c r="I26" s="1">
        <v>909488990.0284152</v>
      </c>
      <c r="J26" s="1">
        <v>909489015.84856021</v>
      </c>
      <c r="K26" s="1" t="s">
        <v>2029</v>
      </c>
      <c r="L26" s="1">
        <v>25</v>
      </c>
      <c r="M26" s="1" t="s">
        <v>5450</v>
      </c>
      <c r="N26" s="1">
        <v>1.0097855485679601</v>
      </c>
      <c r="O26" s="1">
        <v>98636459.815513194</v>
      </c>
      <c r="P26" s="1">
        <v>-7.983113E-2</v>
      </c>
      <c r="Q26" s="1">
        <v>7.5648400000000005E-2</v>
      </c>
      <c r="R26" s="1">
        <v>0.19811216000000001</v>
      </c>
      <c r="S26" s="1">
        <v>918388838.71236324</v>
      </c>
      <c r="T26" s="1" t="s">
        <v>5450</v>
      </c>
    </row>
    <row r="27" spans="1:20" x14ac:dyDescent="0.2">
      <c r="A27" s="1">
        <v>4687</v>
      </c>
      <c r="B27" s="1" t="s">
        <v>2097</v>
      </c>
      <c r="C27" s="1" t="s">
        <v>144</v>
      </c>
      <c r="D27" s="1" t="s">
        <v>2098</v>
      </c>
      <c r="E27" s="1">
        <v>269</v>
      </c>
      <c r="F27" s="1" t="s">
        <v>2099</v>
      </c>
      <c r="G27" s="1" t="s">
        <v>132</v>
      </c>
      <c r="I27" s="1">
        <v>803288147.01999998</v>
      </c>
      <c r="J27" s="1">
        <v>803288147.01999998</v>
      </c>
      <c r="K27" s="1" t="s">
        <v>2029</v>
      </c>
      <c r="L27" s="1">
        <v>26</v>
      </c>
      <c r="M27" s="1" t="s">
        <v>5451</v>
      </c>
      <c r="N27" s="1">
        <v>1.0005999999999999</v>
      </c>
      <c r="O27" s="1">
        <v>396328427.36601251</v>
      </c>
      <c r="P27" s="1">
        <v>4.9994999999999998E-2</v>
      </c>
      <c r="Q27" s="1">
        <v>4.9994999999999998E-2</v>
      </c>
      <c r="R27" s="1">
        <v>4.9994999999999998E-2</v>
      </c>
      <c r="S27" s="1">
        <v>803770119.90821195</v>
      </c>
      <c r="T27" s="1" t="s">
        <v>5451</v>
      </c>
    </row>
    <row r="28" spans="1:20" x14ac:dyDescent="0.2">
      <c r="A28" s="1">
        <v>2280</v>
      </c>
      <c r="B28" s="1" t="s">
        <v>5347</v>
      </c>
      <c r="C28" s="1" t="s">
        <v>5348</v>
      </c>
      <c r="D28" s="1" t="s">
        <v>5349</v>
      </c>
      <c r="E28" s="1">
        <v>32</v>
      </c>
      <c r="F28" s="1" t="s">
        <v>2481</v>
      </c>
      <c r="G28" s="1" t="s">
        <v>132</v>
      </c>
      <c r="H28" s="1">
        <v>2000000000</v>
      </c>
      <c r="I28" s="1">
        <v>14638433</v>
      </c>
      <c r="J28" s="1">
        <v>14638433</v>
      </c>
      <c r="L28" s="1">
        <v>27</v>
      </c>
      <c r="M28" s="1" t="s">
        <v>5444</v>
      </c>
      <c r="N28" s="1">
        <v>53.614306761555191</v>
      </c>
      <c r="O28" s="1">
        <v>68062074.987803608</v>
      </c>
      <c r="P28" s="1">
        <v>-30.709802360000001</v>
      </c>
      <c r="Q28" s="1">
        <v>76.364602140000002</v>
      </c>
      <c r="R28" s="1">
        <v>167.25569956000001</v>
      </c>
      <c r="S28" s="1">
        <v>784829437.37047267</v>
      </c>
      <c r="T28" s="1" t="s">
        <v>5444</v>
      </c>
    </row>
    <row r="29" spans="1:20" x14ac:dyDescent="0.2">
      <c r="A29" s="1">
        <v>1720</v>
      </c>
      <c r="B29" s="1" t="s">
        <v>2100</v>
      </c>
      <c r="C29" s="1" t="s">
        <v>11</v>
      </c>
      <c r="D29" s="1" t="s">
        <v>2101</v>
      </c>
      <c r="E29" s="1">
        <v>64</v>
      </c>
      <c r="F29" s="1" t="s">
        <v>2102</v>
      </c>
      <c r="G29" s="1" t="s">
        <v>132</v>
      </c>
      <c r="H29" s="1">
        <v>2779530283</v>
      </c>
      <c r="I29" s="1">
        <v>2779530283</v>
      </c>
      <c r="J29" s="1">
        <v>2779530283</v>
      </c>
      <c r="L29" s="1">
        <v>28</v>
      </c>
      <c r="M29" s="1" t="s">
        <v>5449</v>
      </c>
      <c r="N29" s="1">
        <v>0.27194553501160001</v>
      </c>
      <c r="O29" s="1">
        <v>8846353.6697823908</v>
      </c>
      <c r="P29" s="1">
        <v>5.7555380000000003E-2</v>
      </c>
      <c r="Q29" s="1">
        <v>-0.11432994</v>
      </c>
      <c r="R29" s="1">
        <v>5.1258833299999997</v>
      </c>
      <c r="S29" s="1">
        <v>755880849.891379</v>
      </c>
      <c r="T29" s="1" t="s">
        <v>5449</v>
      </c>
    </row>
    <row r="30" spans="1:20" x14ac:dyDescent="0.2">
      <c r="A30" s="1">
        <v>3077</v>
      </c>
      <c r="B30" s="1" t="s">
        <v>2105</v>
      </c>
      <c r="C30" s="1" t="s">
        <v>2106</v>
      </c>
      <c r="D30" s="1" t="s">
        <v>2107</v>
      </c>
      <c r="E30" s="1">
        <v>120</v>
      </c>
      <c r="F30" s="1" t="s">
        <v>2108</v>
      </c>
      <c r="G30" s="1" t="s">
        <v>132</v>
      </c>
      <c r="I30" s="1">
        <v>64315576989</v>
      </c>
      <c r="J30" s="1">
        <v>86712634466</v>
      </c>
      <c r="L30" s="1">
        <v>29</v>
      </c>
      <c r="M30" s="1" t="s">
        <v>5440</v>
      </c>
      <c r="N30" s="1">
        <v>1.1032027253689999E-2</v>
      </c>
      <c r="O30" s="1">
        <v>102001194.50630257</v>
      </c>
      <c r="P30" s="1">
        <v>-4.4115439999999999E-2</v>
      </c>
      <c r="Q30" s="1">
        <v>0.72163580000000005</v>
      </c>
      <c r="R30" s="1">
        <v>-2.7398668700000002</v>
      </c>
      <c r="S30" s="1">
        <v>709531198.17944539</v>
      </c>
      <c r="T30" s="1" t="s">
        <v>5440</v>
      </c>
    </row>
    <row r="31" spans="1:20" x14ac:dyDescent="0.2">
      <c r="A31" s="1">
        <v>1437</v>
      </c>
      <c r="B31" s="1" t="s">
        <v>2109</v>
      </c>
      <c r="C31" s="1" t="s">
        <v>2110</v>
      </c>
      <c r="D31" s="1" t="s">
        <v>2111</v>
      </c>
      <c r="E31" s="1">
        <v>257</v>
      </c>
      <c r="F31" s="1" t="s">
        <v>2112</v>
      </c>
      <c r="G31" s="1" t="s">
        <v>132</v>
      </c>
      <c r="H31" s="1">
        <v>21000000</v>
      </c>
      <c r="I31" s="1">
        <v>10257987.5</v>
      </c>
      <c r="J31" s="1">
        <v>10257987.5</v>
      </c>
      <c r="L31" s="1">
        <v>30</v>
      </c>
      <c r="M31" s="1" t="s">
        <v>5445</v>
      </c>
      <c r="N31" s="1">
        <v>69.342459152104297</v>
      </c>
      <c r="O31" s="1">
        <v>731393022.03065646</v>
      </c>
      <c r="P31" s="1">
        <v>-0.42673517999999999</v>
      </c>
      <c r="Q31" s="1">
        <v>-0.68363269000000004</v>
      </c>
      <c r="R31" s="1">
        <v>11.383840879999999</v>
      </c>
      <c r="S31" s="1">
        <v>711314079.20154643</v>
      </c>
      <c r="T31" s="1" t="s">
        <v>5445</v>
      </c>
    </row>
    <row r="32" spans="1:20" x14ac:dyDescent="0.2">
      <c r="A32" s="1">
        <v>2416</v>
      </c>
      <c r="B32" s="1" t="s">
        <v>68</v>
      </c>
      <c r="C32" s="1" t="s">
        <v>68</v>
      </c>
      <c r="D32" s="1" t="s">
        <v>2103</v>
      </c>
      <c r="E32" s="1">
        <v>41</v>
      </c>
      <c r="F32" s="1" t="s">
        <v>2104</v>
      </c>
      <c r="G32" s="1" t="s">
        <v>132</v>
      </c>
      <c r="I32" s="1">
        <v>1000000000</v>
      </c>
      <c r="J32" s="1">
        <v>1000000000</v>
      </c>
      <c r="L32" s="1">
        <v>31</v>
      </c>
      <c r="M32" s="1" t="s">
        <v>5452</v>
      </c>
      <c r="N32" s="1">
        <v>0.69453725727685001</v>
      </c>
      <c r="O32" s="1">
        <v>45733402.137288727</v>
      </c>
      <c r="P32" s="1">
        <v>2.0299744400000002</v>
      </c>
      <c r="Q32" s="1">
        <v>-3.8282612399999998</v>
      </c>
      <c r="R32" s="1">
        <v>-2.6308110400000002</v>
      </c>
      <c r="S32" s="1">
        <v>694537257.27684999</v>
      </c>
      <c r="T32" s="1" t="s">
        <v>5452</v>
      </c>
    </row>
    <row r="33" spans="1:20" x14ac:dyDescent="0.2">
      <c r="A33" s="1">
        <v>131</v>
      </c>
      <c r="B33" s="1" t="s">
        <v>2116</v>
      </c>
      <c r="C33" s="1" t="s">
        <v>12</v>
      </c>
      <c r="D33" s="1" t="s">
        <v>2117</v>
      </c>
      <c r="E33" s="1">
        <v>324</v>
      </c>
      <c r="F33" s="1" t="s">
        <v>2118</v>
      </c>
      <c r="G33" s="1" t="s">
        <v>132</v>
      </c>
      <c r="H33" s="1">
        <v>18900000</v>
      </c>
      <c r="I33" s="1">
        <v>9760589.5856898297</v>
      </c>
      <c r="J33" s="1">
        <v>9760589.5856898297</v>
      </c>
      <c r="L33" s="1">
        <v>32</v>
      </c>
      <c r="M33" s="1" t="s">
        <v>5437</v>
      </c>
      <c r="N33" s="1">
        <v>69.27915415949343</v>
      </c>
      <c r="O33" s="1">
        <v>358370395.82369375</v>
      </c>
      <c r="P33" s="1">
        <v>-6.136867E-2</v>
      </c>
      <c r="Q33" s="1">
        <v>-0.25360194000000003</v>
      </c>
      <c r="R33" s="1">
        <v>4.2074540200000001</v>
      </c>
      <c r="S33" s="1">
        <v>676205390.5945518</v>
      </c>
      <c r="T33" s="1" t="s">
        <v>5437</v>
      </c>
    </row>
    <row r="34" spans="1:20" x14ac:dyDescent="0.2">
      <c r="A34" s="1">
        <v>2239</v>
      </c>
      <c r="B34" s="1" t="s">
        <v>2113</v>
      </c>
      <c r="C34" s="1" t="s">
        <v>74</v>
      </c>
      <c r="D34" s="1" t="s">
        <v>2114</v>
      </c>
      <c r="E34" s="1">
        <v>178</v>
      </c>
      <c r="F34" s="1" t="s">
        <v>2115</v>
      </c>
      <c r="G34" s="1" t="s">
        <v>132</v>
      </c>
      <c r="I34" s="1">
        <v>1299999941.7031682</v>
      </c>
      <c r="J34" s="1">
        <v>1299999941.7031682</v>
      </c>
      <c r="K34" s="1" t="s">
        <v>2029</v>
      </c>
      <c r="L34" s="1">
        <v>33</v>
      </c>
      <c r="M34" s="1" t="s">
        <v>5444</v>
      </c>
      <c r="N34" s="1">
        <v>0.50787421981619996</v>
      </c>
      <c r="O34" s="1">
        <v>30936638.817303941</v>
      </c>
      <c r="P34" s="1">
        <v>-4.0840397399999997</v>
      </c>
      <c r="Q34" s="1">
        <v>-4.1187605600000001</v>
      </c>
      <c r="R34" s="1">
        <v>12.865284089999999</v>
      </c>
      <c r="S34" s="1">
        <v>660236456.153602</v>
      </c>
      <c r="T34" s="1" t="s">
        <v>5444</v>
      </c>
    </row>
    <row r="35" spans="1:20" x14ac:dyDescent="0.2">
      <c r="A35" s="1">
        <v>1321</v>
      </c>
      <c r="B35" s="1" t="s">
        <v>2119</v>
      </c>
      <c r="C35" s="1" t="s">
        <v>2120</v>
      </c>
      <c r="D35" s="1" t="s">
        <v>2121</v>
      </c>
      <c r="E35" s="1">
        <v>271</v>
      </c>
      <c r="F35" s="1" t="s">
        <v>2122</v>
      </c>
      <c r="G35" s="1" t="s">
        <v>132</v>
      </c>
      <c r="H35" s="1">
        <v>210700000</v>
      </c>
      <c r="I35" s="1">
        <v>116313299</v>
      </c>
      <c r="J35" s="1">
        <v>116313299</v>
      </c>
      <c r="L35" s="1">
        <v>34</v>
      </c>
      <c r="M35" s="1" t="s">
        <v>5445</v>
      </c>
      <c r="N35" s="1">
        <v>5.3343153678792596</v>
      </c>
      <c r="O35" s="1">
        <v>498071577.35786754</v>
      </c>
      <c r="P35" s="1">
        <v>-0.53610785000000005</v>
      </c>
      <c r="Q35" s="1">
        <v>-0.25014678000000001</v>
      </c>
      <c r="R35" s="1">
        <v>2.7704428800000001</v>
      </c>
      <c r="S35" s="1">
        <v>620451818.34443533</v>
      </c>
      <c r="T35" s="1" t="s">
        <v>5445</v>
      </c>
    </row>
    <row r="36" spans="1:20" x14ac:dyDescent="0.2">
      <c r="A36" s="1">
        <v>1518</v>
      </c>
      <c r="B36" s="1" t="s">
        <v>2123</v>
      </c>
      <c r="C36" s="1" t="s">
        <v>22</v>
      </c>
      <c r="D36" s="1" t="s">
        <v>2124</v>
      </c>
      <c r="E36" s="1">
        <v>169</v>
      </c>
      <c r="F36" s="1" t="s">
        <v>2125</v>
      </c>
      <c r="G36" s="1" t="s">
        <v>132</v>
      </c>
      <c r="I36" s="1">
        <v>1004726.79639675</v>
      </c>
      <c r="J36" s="1">
        <v>1004726.79639675</v>
      </c>
      <c r="K36" s="1" t="s">
        <v>2029</v>
      </c>
      <c r="L36" s="1">
        <v>35</v>
      </c>
      <c r="M36" s="1" t="s">
        <v>5452</v>
      </c>
      <c r="N36" s="1">
        <v>557.0825976360137</v>
      </c>
      <c r="O36" s="1">
        <v>27722613.975144271</v>
      </c>
      <c r="P36" s="1">
        <v>8.1104800000000005E-2</v>
      </c>
      <c r="Q36" s="1">
        <v>1.31740255</v>
      </c>
      <c r="R36" s="1">
        <v>7.65214281</v>
      </c>
      <c r="S36" s="1">
        <v>559715813.65121174</v>
      </c>
      <c r="T36" s="1" t="s">
        <v>5452</v>
      </c>
    </row>
    <row r="37" spans="1:20" x14ac:dyDescent="0.2">
      <c r="A37" s="1">
        <v>7083</v>
      </c>
      <c r="B37" s="1" t="s">
        <v>2177</v>
      </c>
      <c r="C37" s="1" t="s">
        <v>99</v>
      </c>
      <c r="D37" s="1" t="s">
        <v>2178</v>
      </c>
      <c r="E37" s="1">
        <v>138</v>
      </c>
      <c r="F37" s="1" t="s">
        <v>2179</v>
      </c>
      <c r="G37" s="1" t="s">
        <v>132</v>
      </c>
      <c r="I37" s="1">
        <v>185748465.51908261</v>
      </c>
      <c r="J37" s="1">
        <v>1000000000</v>
      </c>
      <c r="K37" s="1" t="s">
        <v>2029</v>
      </c>
      <c r="L37" s="1">
        <v>36</v>
      </c>
      <c r="M37" s="1" t="s">
        <v>5453</v>
      </c>
      <c r="N37" s="1">
        <v>2.8665446087092299</v>
      </c>
      <c r="O37" s="1">
        <v>410715959.61207718</v>
      </c>
      <c r="P37" s="1">
        <v>-5.4279544599999996</v>
      </c>
      <c r="Q37" s="1">
        <v>-7.16310673</v>
      </c>
      <c r="R37" s="1">
        <v>-10.707298700000001</v>
      </c>
      <c r="S37" s="1">
        <v>532456262.40973854</v>
      </c>
      <c r="T37" s="1" t="s">
        <v>5453</v>
      </c>
    </row>
    <row r="38" spans="1:20" x14ac:dyDescent="0.2">
      <c r="A38" s="1">
        <v>1808</v>
      </c>
      <c r="B38" s="1" t="s">
        <v>2126</v>
      </c>
      <c r="C38" s="1" t="s">
        <v>17</v>
      </c>
      <c r="D38" s="1" t="s">
        <v>2127</v>
      </c>
      <c r="E38" s="1">
        <v>257</v>
      </c>
      <c r="F38" s="1" t="s">
        <v>2128</v>
      </c>
      <c r="G38" s="1" t="s">
        <v>132</v>
      </c>
      <c r="I38" s="1">
        <v>140245398.24513277</v>
      </c>
      <c r="J38" s="1">
        <v>140245398.24513277</v>
      </c>
      <c r="K38" s="1" t="s">
        <v>2029</v>
      </c>
      <c r="L38" s="1">
        <v>37</v>
      </c>
      <c r="M38" s="1" t="s">
        <v>5438</v>
      </c>
      <c r="N38" s="1">
        <v>3.4758767306241598</v>
      </c>
      <c r="O38" s="1">
        <v>140958555.65486792</v>
      </c>
      <c r="P38" s="1">
        <v>2.2644047399999998</v>
      </c>
      <c r="Q38" s="1">
        <v>4.6447021299999998</v>
      </c>
      <c r="R38" s="1">
        <v>4.7163375700000003</v>
      </c>
      <c r="S38" s="1">
        <v>487475716.3373754</v>
      </c>
      <c r="T38" s="1" t="s">
        <v>5438</v>
      </c>
    </row>
    <row r="39" spans="1:20" x14ac:dyDescent="0.2">
      <c r="A39" s="1">
        <v>5617</v>
      </c>
      <c r="B39" s="1" t="s">
        <v>136</v>
      </c>
      <c r="C39" s="1" t="s">
        <v>136</v>
      </c>
      <c r="D39" s="1" t="s">
        <v>2129</v>
      </c>
      <c r="E39" s="1">
        <v>78</v>
      </c>
      <c r="F39" s="1" t="s">
        <v>2130</v>
      </c>
      <c r="G39" s="1" t="s">
        <v>132</v>
      </c>
      <c r="I39" s="1">
        <v>55281553.347633801</v>
      </c>
      <c r="J39" s="1">
        <v>101071328.2336002</v>
      </c>
      <c r="K39" s="1" t="s">
        <v>2029</v>
      </c>
      <c r="L39" s="1">
        <v>38</v>
      </c>
      <c r="M39" s="1" t="s">
        <v>5452</v>
      </c>
      <c r="N39" s="1">
        <v>8.2563406801648895</v>
      </c>
      <c r="O39" s="1">
        <v>13800138.37515386</v>
      </c>
      <c r="P39" s="1">
        <v>0.29225022</v>
      </c>
      <c r="Q39" s="1">
        <v>-0.73370661000000004</v>
      </c>
      <c r="R39" s="1">
        <v>31.134459459999999</v>
      </c>
      <c r="S39" s="1">
        <v>456423337.76677448</v>
      </c>
      <c r="T39" s="1" t="s">
        <v>5452</v>
      </c>
    </row>
    <row r="40" spans="1:20" x14ac:dyDescent="0.2">
      <c r="A40" s="1">
        <v>5864</v>
      </c>
      <c r="B40" s="1" t="s">
        <v>2138</v>
      </c>
      <c r="C40" s="1" t="s">
        <v>137</v>
      </c>
      <c r="D40" s="1" t="s">
        <v>2139</v>
      </c>
      <c r="E40" s="1">
        <v>200</v>
      </c>
      <c r="F40" s="1" t="s">
        <v>2140</v>
      </c>
      <c r="G40" s="1" t="s">
        <v>132</v>
      </c>
      <c r="I40" s="1">
        <v>29967.705199290001</v>
      </c>
      <c r="J40" s="1">
        <v>30000</v>
      </c>
      <c r="K40" s="1" t="s">
        <v>2029</v>
      </c>
      <c r="L40" s="1">
        <v>39</v>
      </c>
      <c r="M40" s="1" t="s">
        <v>5443</v>
      </c>
      <c r="N40" s="1">
        <v>15101.052855595288</v>
      </c>
      <c r="O40" s="1">
        <v>2486412671.9587564</v>
      </c>
      <c r="P40" s="1">
        <v>-1.1596532799999999</v>
      </c>
      <c r="Q40" s="1">
        <v>7.15197503</v>
      </c>
      <c r="R40" s="1">
        <v>-1.1059951100000001</v>
      </c>
      <c r="S40" s="1">
        <v>452543900.17537606</v>
      </c>
      <c r="T40" s="1" t="s">
        <v>5443</v>
      </c>
    </row>
    <row r="41" spans="1:20" x14ac:dyDescent="0.2">
      <c r="A41" s="1">
        <v>2566</v>
      </c>
      <c r="B41" s="1" t="s">
        <v>2131</v>
      </c>
      <c r="C41" s="1" t="s">
        <v>2132</v>
      </c>
      <c r="D41" s="1" t="s">
        <v>2133</v>
      </c>
      <c r="E41" s="1">
        <v>141</v>
      </c>
      <c r="F41" s="1" t="s">
        <v>2134</v>
      </c>
      <c r="G41" s="1" t="s">
        <v>132</v>
      </c>
      <c r="I41" s="1">
        <v>771317433</v>
      </c>
      <c r="J41" s="1">
        <v>1000000000</v>
      </c>
      <c r="L41" s="1">
        <v>40</v>
      </c>
      <c r="M41" s="1" t="s">
        <v>5443</v>
      </c>
      <c r="N41" s="1">
        <v>0.56957299462654998</v>
      </c>
      <c r="O41" s="1">
        <v>128150223.58586408</v>
      </c>
      <c r="P41" s="1">
        <v>0.44584480999999998</v>
      </c>
      <c r="Q41" s="1">
        <v>-1.10230093</v>
      </c>
      <c r="R41" s="1">
        <v>-2.5417077699999999</v>
      </c>
      <c r="S41" s="1">
        <v>439321580.12147331</v>
      </c>
      <c r="T41" s="1" t="s">
        <v>5443</v>
      </c>
    </row>
    <row r="42" spans="1:20" x14ac:dyDescent="0.2">
      <c r="A42" s="1">
        <v>2586</v>
      </c>
      <c r="B42" s="1" t="s">
        <v>2135</v>
      </c>
      <c r="C42" s="1" t="s">
        <v>139</v>
      </c>
      <c r="D42" s="1" t="s">
        <v>2136</v>
      </c>
      <c r="E42" s="1">
        <v>139</v>
      </c>
      <c r="F42" s="1" t="s">
        <v>2137</v>
      </c>
      <c r="G42" s="1" t="s">
        <v>132</v>
      </c>
      <c r="I42" s="1">
        <v>102457079.65403847</v>
      </c>
      <c r="J42" s="1">
        <v>205499692.99534047</v>
      </c>
      <c r="K42" s="1" t="s">
        <v>2029</v>
      </c>
      <c r="L42" s="1">
        <v>41</v>
      </c>
      <c r="M42" s="1" t="s">
        <v>5443</v>
      </c>
      <c r="N42" s="1">
        <v>4.1053385970092702</v>
      </c>
      <c r="O42" s="1">
        <v>35582113.485603958</v>
      </c>
      <c r="P42" s="1">
        <v>-1.05885684</v>
      </c>
      <c r="Q42" s="1">
        <v>-4.8949609900000004</v>
      </c>
      <c r="R42" s="1">
        <v>2.9944698600000001</v>
      </c>
      <c r="S42" s="1">
        <v>420621003.64057744</v>
      </c>
      <c r="T42" s="1" t="s">
        <v>5443</v>
      </c>
    </row>
    <row r="43" spans="1:20" x14ac:dyDescent="0.2">
      <c r="A43" s="1">
        <v>3437</v>
      </c>
      <c r="B43" s="1" t="s">
        <v>2182</v>
      </c>
      <c r="C43" s="1" t="s">
        <v>2183</v>
      </c>
      <c r="D43" s="1" t="s">
        <v>2184</v>
      </c>
      <c r="E43" s="1">
        <v>38</v>
      </c>
      <c r="F43" s="1" t="s">
        <v>2185</v>
      </c>
      <c r="G43" s="1" t="s">
        <v>132</v>
      </c>
      <c r="H43" s="1">
        <v>1500000000</v>
      </c>
      <c r="I43" s="1">
        <v>587230742</v>
      </c>
      <c r="J43" s="1">
        <v>1003278750.01</v>
      </c>
      <c r="L43" s="1">
        <v>42</v>
      </c>
      <c r="M43" s="1" t="s">
        <v>5442</v>
      </c>
      <c r="N43" s="1">
        <v>0.67278734901685</v>
      </c>
      <c r="O43" s="1">
        <v>56136428.12022166</v>
      </c>
      <c r="P43" s="1">
        <v>-4.58788705</v>
      </c>
      <c r="Q43" s="1">
        <v>41.765416739999999</v>
      </c>
      <c r="R43" s="1">
        <v>103.92257506</v>
      </c>
      <c r="S43" s="1">
        <v>395081414.17137778</v>
      </c>
      <c r="T43" s="1" t="s">
        <v>5442</v>
      </c>
    </row>
    <row r="44" spans="1:20" x14ac:dyDescent="0.2">
      <c r="A44" s="1">
        <v>3897</v>
      </c>
      <c r="B44" s="1" t="s">
        <v>140</v>
      </c>
      <c r="C44" s="1" t="s">
        <v>140</v>
      </c>
      <c r="D44" s="1" t="s">
        <v>2141</v>
      </c>
      <c r="E44" s="1">
        <v>59</v>
      </c>
      <c r="F44" s="1" t="s">
        <v>2142</v>
      </c>
      <c r="G44" s="1" t="s">
        <v>132</v>
      </c>
      <c r="I44" s="1">
        <v>60000000</v>
      </c>
      <c r="J44" s="1">
        <v>300000000</v>
      </c>
      <c r="K44" s="1" t="s">
        <v>2029</v>
      </c>
      <c r="L44" s="1">
        <v>43</v>
      </c>
      <c r="M44" s="1" t="s">
        <v>5447</v>
      </c>
      <c r="N44" s="1">
        <v>5.8296248106937796</v>
      </c>
      <c r="O44" s="1">
        <v>55777500.236491442</v>
      </c>
      <c r="P44" s="1">
        <v>0.46387001999999999</v>
      </c>
      <c r="Q44" s="1">
        <v>-2.7689232700000002</v>
      </c>
      <c r="R44" s="1">
        <v>-4.9017813300000004</v>
      </c>
      <c r="S44" s="1">
        <v>349777488.64162678</v>
      </c>
      <c r="T44" s="1" t="s">
        <v>5447</v>
      </c>
    </row>
    <row r="45" spans="1:20" x14ac:dyDescent="0.2">
      <c r="A45" s="1">
        <v>4195</v>
      </c>
      <c r="B45" s="1" t="s">
        <v>2150</v>
      </c>
      <c r="C45" s="1" t="s">
        <v>2151</v>
      </c>
      <c r="D45" s="1" t="s">
        <v>2152</v>
      </c>
      <c r="E45" s="1">
        <v>34</v>
      </c>
      <c r="F45" s="1" t="s">
        <v>2153</v>
      </c>
      <c r="G45" s="1" t="s">
        <v>132</v>
      </c>
      <c r="I45" s="1">
        <v>94346957.523749202</v>
      </c>
      <c r="J45" s="1">
        <v>345219293.59097695</v>
      </c>
      <c r="K45" s="1" t="s">
        <v>2029</v>
      </c>
      <c r="L45" s="1">
        <v>44</v>
      </c>
      <c r="M45" s="1" t="s">
        <v>5454</v>
      </c>
      <c r="N45" s="1">
        <v>3.6457656090480901</v>
      </c>
      <c r="O45" s="1">
        <v>1892406.9048632199</v>
      </c>
      <c r="P45" s="1">
        <v>-0.10401023</v>
      </c>
      <c r="Q45" s="1">
        <v>0.64081211999999999</v>
      </c>
      <c r="R45" s="1">
        <v>5.48246273</v>
      </c>
      <c r="S45" s="1">
        <v>343966893.05840582</v>
      </c>
      <c r="T45" s="1" t="s">
        <v>5454</v>
      </c>
    </row>
    <row r="46" spans="1:20" x14ac:dyDescent="0.2">
      <c r="A46" s="1">
        <v>3718</v>
      </c>
      <c r="B46" s="1" t="s">
        <v>2163</v>
      </c>
      <c r="C46" s="1" t="s">
        <v>2164</v>
      </c>
      <c r="D46" s="1" t="s">
        <v>2165</v>
      </c>
      <c r="E46" s="1">
        <v>146</v>
      </c>
      <c r="F46" s="1" t="s">
        <v>2166</v>
      </c>
      <c r="G46" s="1" t="s">
        <v>132</v>
      </c>
      <c r="I46" s="1">
        <v>989981283278.04956</v>
      </c>
      <c r="J46" s="1">
        <v>990000000000</v>
      </c>
      <c r="K46" s="1" t="s">
        <v>2029</v>
      </c>
      <c r="L46" s="1">
        <v>45</v>
      </c>
      <c r="M46" s="1" t="s">
        <v>5446</v>
      </c>
      <c r="N46" s="1">
        <v>3.4601466076999998E-4</v>
      </c>
      <c r="O46" s="1">
        <v>87072892.771728307</v>
      </c>
      <c r="P46" s="1">
        <v>-1.01710828</v>
      </c>
      <c r="Q46" s="1">
        <v>5.9809068400000003</v>
      </c>
      <c r="R46" s="1">
        <v>5.0137771000000004</v>
      </c>
      <c r="S46" s="1">
        <v>342548037.90210354</v>
      </c>
      <c r="T46" s="1" t="s">
        <v>5446</v>
      </c>
    </row>
    <row r="47" spans="1:20" x14ac:dyDescent="0.2">
      <c r="A47" s="1">
        <v>2563</v>
      </c>
      <c r="B47" s="1" t="s">
        <v>2147</v>
      </c>
      <c r="C47" s="1" t="s">
        <v>103</v>
      </c>
      <c r="D47" s="1" t="s">
        <v>2148</v>
      </c>
      <c r="E47" s="1">
        <v>236</v>
      </c>
      <c r="F47" s="1" t="s">
        <v>2149</v>
      </c>
      <c r="G47" s="1" t="s">
        <v>132</v>
      </c>
      <c r="I47" s="1">
        <v>336046077.45000005</v>
      </c>
      <c r="J47" s="1">
        <v>336046077.45000005</v>
      </c>
      <c r="K47" s="1" t="s">
        <v>2029</v>
      </c>
      <c r="L47" s="1">
        <v>46</v>
      </c>
      <c r="M47" s="1" t="s">
        <v>5443</v>
      </c>
      <c r="N47" s="1">
        <v>1.00034899661293</v>
      </c>
      <c r="O47" s="1">
        <v>76325779.245467648</v>
      </c>
      <c r="P47" s="1">
        <v>1.44954E-3</v>
      </c>
      <c r="Q47" s="1">
        <v>-7.4259499999999997E-3</v>
      </c>
      <c r="R47" s="1">
        <v>-7.4414839999999996E-2</v>
      </c>
      <c r="S47" s="1">
        <v>336163356.39281851</v>
      </c>
      <c r="T47" s="1" t="s">
        <v>5443</v>
      </c>
    </row>
    <row r="48" spans="1:20" x14ac:dyDescent="0.2">
      <c r="A48" s="1">
        <v>4030</v>
      </c>
      <c r="B48" s="1" t="s">
        <v>2143</v>
      </c>
      <c r="C48" s="1" t="s">
        <v>2144</v>
      </c>
      <c r="D48" s="1" t="s">
        <v>2145</v>
      </c>
      <c r="E48" s="1">
        <v>116</v>
      </c>
      <c r="F48" s="1" t="s">
        <v>2146</v>
      </c>
      <c r="G48" s="1" t="s">
        <v>132</v>
      </c>
      <c r="I48" s="1">
        <v>1058509900.4608688</v>
      </c>
      <c r="J48" s="1">
        <v>10000000000</v>
      </c>
      <c r="L48" s="1">
        <v>47</v>
      </c>
      <c r="M48" s="1" t="s">
        <v>5455</v>
      </c>
      <c r="N48" s="1">
        <v>0.31730345092668999</v>
      </c>
      <c r="O48" s="1">
        <v>125424155.60633139</v>
      </c>
      <c r="P48" s="1">
        <v>0.17770246000000001</v>
      </c>
      <c r="Q48" s="1">
        <v>-1.7516355699999999</v>
      </c>
      <c r="R48" s="1">
        <v>2.5048981000000001</v>
      </c>
      <c r="S48" s="1">
        <v>335868844.25630081</v>
      </c>
      <c r="T48" s="1" t="s">
        <v>5455</v>
      </c>
    </row>
    <row r="49" spans="1:20" x14ac:dyDescent="0.2">
      <c r="A49" s="1">
        <v>109</v>
      </c>
      <c r="B49" s="1" t="s">
        <v>2160</v>
      </c>
      <c r="C49" s="1" t="s">
        <v>36</v>
      </c>
      <c r="D49" s="1" t="s">
        <v>2161</v>
      </c>
      <c r="E49" s="1">
        <v>105</v>
      </c>
      <c r="F49" s="1" t="s">
        <v>2162</v>
      </c>
      <c r="G49" s="1" t="s">
        <v>132</v>
      </c>
      <c r="H49" s="1">
        <v>21000000000</v>
      </c>
      <c r="I49" s="1">
        <v>13649357360.744131</v>
      </c>
      <c r="J49" s="1">
        <v>13649357360.744131</v>
      </c>
      <c r="L49" s="1">
        <v>48</v>
      </c>
      <c r="M49" s="1" t="s">
        <v>5437</v>
      </c>
      <c r="N49" s="1">
        <v>2.420384785202E-2</v>
      </c>
      <c r="O49" s="1">
        <v>5680452.6629061401</v>
      </c>
      <c r="P49" s="1">
        <v>1.3647626100000001</v>
      </c>
      <c r="Q49" s="1">
        <v>1.31096133</v>
      </c>
      <c r="R49" s="1">
        <v>-1.75235696</v>
      </c>
      <c r="S49" s="1">
        <v>330366968.83730024</v>
      </c>
      <c r="T49" s="1" t="s">
        <v>5437</v>
      </c>
    </row>
    <row r="50" spans="1:20" x14ac:dyDescent="0.2">
      <c r="A50" s="1">
        <v>74</v>
      </c>
      <c r="B50" s="1" t="s">
        <v>2157</v>
      </c>
      <c r="C50" s="1" t="s">
        <v>23</v>
      </c>
      <c r="D50" s="1" t="s">
        <v>2158</v>
      </c>
      <c r="E50" s="1">
        <v>275</v>
      </c>
      <c r="F50" s="1" t="s">
        <v>2159</v>
      </c>
      <c r="G50" s="1" t="s">
        <v>132</v>
      </c>
      <c r="I50" s="1">
        <v>126687077946.27763</v>
      </c>
      <c r="J50" s="1">
        <v>126687077946.27763</v>
      </c>
      <c r="L50" s="1">
        <v>49</v>
      </c>
      <c r="M50" s="1" t="s">
        <v>5437</v>
      </c>
      <c r="N50" s="1">
        <v>2.59259752795E-3</v>
      </c>
      <c r="O50" s="1">
        <v>86810061.043515354</v>
      </c>
      <c r="P50" s="1">
        <v>0.15116822999999999</v>
      </c>
      <c r="Q50" s="1">
        <v>-2.0727846599999999</v>
      </c>
      <c r="R50" s="1">
        <v>-1.11357548</v>
      </c>
      <c r="S50" s="1">
        <v>328448605.10672837</v>
      </c>
      <c r="T50" s="1" t="s">
        <v>5437</v>
      </c>
    </row>
    <row r="51" spans="1:20" x14ac:dyDescent="0.2">
      <c r="A51" s="1">
        <v>2539</v>
      </c>
      <c r="B51" s="1" t="s">
        <v>2154</v>
      </c>
      <c r="C51" s="1" t="s">
        <v>106</v>
      </c>
      <c r="D51" s="1" t="s">
        <v>2155</v>
      </c>
      <c r="E51" s="1">
        <v>113</v>
      </c>
      <c r="F51" s="1" t="s">
        <v>2156</v>
      </c>
      <c r="G51" s="1" t="s">
        <v>132</v>
      </c>
      <c r="I51" s="1">
        <v>884532524.8008337</v>
      </c>
      <c r="J51" s="1">
        <v>999999632.80375004</v>
      </c>
      <c r="K51" s="1" t="s">
        <v>2029</v>
      </c>
      <c r="L51" s="1">
        <v>50</v>
      </c>
      <c r="M51" s="1" t="s">
        <v>5449</v>
      </c>
      <c r="N51" s="1">
        <v>0.36169611116358003</v>
      </c>
      <c r="O51" s="1">
        <v>112404293.87822989</v>
      </c>
      <c r="P51" s="1">
        <v>-1.6465137599999999</v>
      </c>
      <c r="Q51" s="1">
        <v>-4.3910866100000003</v>
      </c>
      <c r="R51" s="1">
        <v>30.079810680000001</v>
      </c>
      <c r="S51" s="1">
        <v>319931974.41816443</v>
      </c>
      <c r="T51" s="1" t="s">
        <v>5449</v>
      </c>
    </row>
    <row r="52" spans="1:20" x14ac:dyDescent="0.2">
      <c r="A52" s="1">
        <v>1697</v>
      </c>
      <c r="B52" s="1" t="s">
        <v>2167</v>
      </c>
      <c r="C52" s="1" t="s">
        <v>32</v>
      </c>
      <c r="D52" s="1" t="s">
        <v>2168</v>
      </c>
      <c r="E52" s="1">
        <v>247</v>
      </c>
      <c r="F52" s="1" t="s">
        <v>2169</v>
      </c>
      <c r="G52" s="1" t="s">
        <v>132</v>
      </c>
      <c r="I52" s="1">
        <v>1483808944.6249318</v>
      </c>
      <c r="J52" s="1">
        <v>1500000000</v>
      </c>
      <c r="K52" s="1" t="s">
        <v>2029</v>
      </c>
      <c r="L52" s="1">
        <v>51</v>
      </c>
      <c r="M52" s="1" t="s">
        <v>5449</v>
      </c>
      <c r="N52" s="1">
        <v>0.21372328343887001</v>
      </c>
      <c r="O52" s="1">
        <v>152256171.18741754</v>
      </c>
      <c r="P52" s="1">
        <v>0.39918477000000002</v>
      </c>
      <c r="Q52" s="1">
        <v>0.10215703</v>
      </c>
      <c r="R52" s="1">
        <v>-1.2782958499999999</v>
      </c>
      <c r="S52" s="1">
        <v>317124519.64120489</v>
      </c>
      <c r="T52" s="1" t="s">
        <v>5449</v>
      </c>
    </row>
    <row r="53" spans="1:20" x14ac:dyDescent="0.2">
      <c r="A53" s="1">
        <v>3662</v>
      </c>
      <c r="B53" s="1" t="s">
        <v>2173</v>
      </c>
      <c r="C53" s="1" t="s">
        <v>2174</v>
      </c>
      <c r="D53" s="1" t="s">
        <v>2175</v>
      </c>
      <c r="E53" s="1">
        <v>18</v>
      </c>
      <c r="F53" s="1" t="s">
        <v>2176</v>
      </c>
      <c r="G53" s="1" t="s">
        <v>132</v>
      </c>
      <c r="I53" s="1">
        <v>347992397.17181867</v>
      </c>
      <c r="J53" s="1">
        <v>1000000000</v>
      </c>
      <c r="K53" s="1" t="s">
        <v>2029</v>
      </c>
      <c r="L53" s="1">
        <v>52</v>
      </c>
      <c r="M53" s="1" t="s">
        <v>5446</v>
      </c>
      <c r="N53" s="1">
        <v>0.88622833045975002</v>
      </c>
      <c r="O53" s="1">
        <v>750946.48917153</v>
      </c>
      <c r="P53" s="1">
        <v>0.13640309</v>
      </c>
      <c r="Q53" s="1">
        <v>1.9454358700000001</v>
      </c>
      <c r="R53" s="1">
        <v>-2.8512935100000001</v>
      </c>
      <c r="S53" s="1">
        <v>308400721.15826708</v>
      </c>
      <c r="T53" s="1" t="s">
        <v>5446</v>
      </c>
    </row>
    <row r="54" spans="1:20" x14ac:dyDescent="0.2">
      <c r="A54" s="1">
        <v>2700</v>
      </c>
      <c r="B54" s="1" t="s">
        <v>2170</v>
      </c>
      <c r="C54" s="1" t="s">
        <v>155</v>
      </c>
      <c r="D54" s="1" t="s">
        <v>2171</v>
      </c>
      <c r="E54" s="1">
        <v>19</v>
      </c>
      <c r="F54" s="1" t="s">
        <v>2172</v>
      </c>
      <c r="G54" s="1" t="s">
        <v>132</v>
      </c>
      <c r="I54" s="1">
        <v>238863519.82600001</v>
      </c>
      <c r="J54" s="1">
        <v>695658160.96700001</v>
      </c>
      <c r="K54" s="1" t="s">
        <v>2029</v>
      </c>
      <c r="L54" s="1">
        <v>53</v>
      </c>
      <c r="M54" s="1" t="s">
        <v>5438</v>
      </c>
      <c r="N54" s="1">
        <v>1.30137983002121</v>
      </c>
      <c r="O54" s="1">
        <v>3769211.5828708299</v>
      </c>
      <c r="P54" s="1">
        <v>0.20455860000000001</v>
      </c>
      <c r="Q54" s="1">
        <v>3.4992557999999998</v>
      </c>
      <c r="R54" s="1">
        <v>0.77326656999999999</v>
      </c>
      <c r="S54" s="1">
        <v>310852166.82942784</v>
      </c>
      <c r="T54" s="1" t="s">
        <v>5438</v>
      </c>
    </row>
    <row r="55" spans="1:20" x14ac:dyDescent="0.2">
      <c r="A55" s="1">
        <v>1896</v>
      </c>
      <c r="B55" s="1" t="s">
        <v>2180</v>
      </c>
      <c r="C55" s="1" t="s">
        <v>28</v>
      </c>
      <c r="D55" s="1" t="s">
        <v>2180</v>
      </c>
      <c r="E55" s="1">
        <v>252</v>
      </c>
      <c r="F55" s="1" t="s">
        <v>2181</v>
      </c>
      <c r="G55" s="1" t="s">
        <v>132</v>
      </c>
      <c r="I55" s="1">
        <v>743255195.93178654</v>
      </c>
      <c r="J55" s="1">
        <v>1000000000</v>
      </c>
      <c r="K55" s="1" t="s">
        <v>2029</v>
      </c>
      <c r="L55" s="1">
        <v>54</v>
      </c>
      <c r="M55" s="1" t="s">
        <v>5456</v>
      </c>
      <c r="N55" s="1">
        <v>0.38444851924871998</v>
      </c>
      <c r="O55" s="1">
        <v>48562322.737407431</v>
      </c>
      <c r="P55" s="1">
        <v>0.44478168000000001</v>
      </c>
      <c r="Q55" s="1">
        <v>-1.51744276</v>
      </c>
      <c r="R55" s="1">
        <v>5.3278406399999998</v>
      </c>
      <c r="S55" s="1">
        <v>285743359.49989259</v>
      </c>
      <c r="T55" s="1" t="s">
        <v>5456</v>
      </c>
    </row>
    <row r="56" spans="1:20" x14ac:dyDescent="0.2">
      <c r="A56" s="1">
        <v>5692</v>
      </c>
      <c r="B56" s="1" t="s">
        <v>2186</v>
      </c>
      <c r="C56" s="1" t="s">
        <v>138</v>
      </c>
      <c r="D56" s="1" t="s">
        <v>2187</v>
      </c>
      <c r="E56" s="1">
        <v>159</v>
      </c>
      <c r="F56" s="1" t="s">
        <v>2188</v>
      </c>
      <c r="G56" s="1" t="s">
        <v>132</v>
      </c>
      <c r="I56" s="1">
        <v>2561279</v>
      </c>
      <c r="J56" s="1">
        <v>10000000</v>
      </c>
      <c r="K56" s="1" t="s">
        <v>2029</v>
      </c>
      <c r="L56" s="1">
        <v>55</v>
      </c>
      <c r="M56" s="1" t="s">
        <v>5452</v>
      </c>
      <c r="N56" s="1">
        <v>107.48950975074381</v>
      </c>
      <c r="O56" s="1">
        <v>84337642.18170771</v>
      </c>
      <c r="P56" s="1">
        <v>0.47814259999999997</v>
      </c>
      <c r="Q56" s="1">
        <v>0.30588344000000001</v>
      </c>
      <c r="R56" s="1">
        <v>-3.0127684299999999</v>
      </c>
      <c r="S56" s="1">
        <v>275310624.04487532</v>
      </c>
      <c r="T56" s="1" t="s">
        <v>5452</v>
      </c>
    </row>
    <row r="57" spans="1:20" x14ac:dyDescent="0.2">
      <c r="A57" s="1">
        <v>1274</v>
      </c>
      <c r="B57" s="1" t="s">
        <v>2200</v>
      </c>
      <c r="C57" s="1" t="s">
        <v>2201</v>
      </c>
      <c r="D57" s="1" t="s">
        <v>2202</v>
      </c>
      <c r="E57" s="1">
        <v>159</v>
      </c>
      <c r="F57" s="1" t="s">
        <v>2203</v>
      </c>
      <c r="G57" s="1" t="s">
        <v>132</v>
      </c>
      <c r="I57" s="1">
        <v>103274230</v>
      </c>
      <c r="J57" s="1">
        <v>103274230</v>
      </c>
      <c r="L57" s="1">
        <v>56</v>
      </c>
      <c r="M57" s="1" t="s">
        <v>5444</v>
      </c>
      <c r="N57" s="1">
        <v>2.6594131089256901</v>
      </c>
      <c r="O57" s="1">
        <v>64843153.046679519</v>
      </c>
      <c r="P57" s="1">
        <v>2.3905032400000001</v>
      </c>
      <c r="Q57" s="1">
        <v>7.7553786200000001</v>
      </c>
      <c r="R57" s="1">
        <v>16.805345939999999</v>
      </c>
      <c r="S57" s="1">
        <v>274648841.07620674</v>
      </c>
      <c r="T57" s="1" t="s">
        <v>5444</v>
      </c>
    </row>
    <row r="58" spans="1:20" x14ac:dyDescent="0.2">
      <c r="A58" s="1">
        <v>5567</v>
      </c>
      <c r="B58" s="1" t="s">
        <v>2189</v>
      </c>
      <c r="C58" s="1" t="s">
        <v>2190</v>
      </c>
      <c r="D58" s="1" t="s">
        <v>2191</v>
      </c>
      <c r="E58" s="1">
        <v>19</v>
      </c>
      <c r="F58" s="1" t="s">
        <v>2192</v>
      </c>
      <c r="G58" s="1" t="s">
        <v>132</v>
      </c>
      <c r="H58" s="1">
        <v>1000000000</v>
      </c>
      <c r="I58" s="1">
        <v>124447717</v>
      </c>
      <c r="J58" s="1">
        <v>1000000000</v>
      </c>
      <c r="L58" s="1">
        <v>57</v>
      </c>
      <c r="M58" s="1" t="s">
        <v>5452</v>
      </c>
      <c r="N58" s="1">
        <v>2.0721867135841698</v>
      </c>
      <c r="O58" s="1">
        <v>5265719.9521051701</v>
      </c>
      <c r="P58" s="1">
        <v>1.237863E-2</v>
      </c>
      <c r="Q58" s="1">
        <v>-3.1393003099999999</v>
      </c>
      <c r="R58" s="1">
        <v>6.09677325</v>
      </c>
      <c r="S58" s="1">
        <v>257878905.70328283</v>
      </c>
      <c r="T58" s="1" t="s">
        <v>5452</v>
      </c>
    </row>
    <row r="59" spans="1:20" x14ac:dyDescent="0.2">
      <c r="A59" s="1">
        <v>5034</v>
      </c>
      <c r="B59" s="1" t="s">
        <v>2193</v>
      </c>
      <c r="C59" s="1" t="s">
        <v>2194</v>
      </c>
      <c r="D59" s="1" t="s">
        <v>2195</v>
      </c>
      <c r="E59" s="1">
        <v>46</v>
      </c>
      <c r="F59" s="1" t="s">
        <v>2196</v>
      </c>
      <c r="G59" s="1" t="s">
        <v>132</v>
      </c>
      <c r="I59" s="1">
        <v>8470098.0572620593</v>
      </c>
      <c r="J59" s="1">
        <v>9651217.4512620606</v>
      </c>
      <c r="L59" s="1">
        <v>58</v>
      </c>
      <c r="M59" s="1" t="s">
        <v>5436</v>
      </c>
      <c r="N59" s="1">
        <v>29.578808804232661</v>
      </c>
      <c r="O59" s="1">
        <v>22351545.247201279</v>
      </c>
      <c r="P59" s="1">
        <v>0.54687328999999996</v>
      </c>
      <c r="Q59" s="1">
        <v>0.52112577000000004</v>
      </c>
      <c r="R59" s="1">
        <v>10.77647077</v>
      </c>
      <c r="S59" s="1">
        <v>250535410.98885697</v>
      </c>
      <c r="T59" s="1" t="s">
        <v>5436</v>
      </c>
    </row>
    <row r="60" spans="1:20" x14ac:dyDescent="0.2">
      <c r="A60" s="1">
        <v>3330</v>
      </c>
      <c r="B60" s="1" t="s">
        <v>2204</v>
      </c>
      <c r="C60" s="1" t="s">
        <v>141</v>
      </c>
      <c r="D60" s="1" t="s">
        <v>2205</v>
      </c>
      <c r="E60" s="1">
        <v>178</v>
      </c>
      <c r="F60" s="1" t="s">
        <v>2206</v>
      </c>
      <c r="G60" s="1" t="s">
        <v>132</v>
      </c>
      <c r="I60" s="1">
        <v>244951954.49426377</v>
      </c>
      <c r="J60" s="1">
        <v>249952064.83000001</v>
      </c>
      <c r="K60" s="1" t="s">
        <v>2029</v>
      </c>
      <c r="L60" s="1">
        <v>59</v>
      </c>
      <c r="M60" s="1" t="s">
        <v>5457</v>
      </c>
      <c r="N60" s="1">
        <v>1.00274646014839</v>
      </c>
      <c r="O60" s="1">
        <v>165624691.78977761</v>
      </c>
      <c r="P60" s="1">
        <v>0.37413945999999998</v>
      </c>
      <c r="Q60" s="1">
        <v>0.21375379</v>
      </c>
      <c r="R60" s="1">
        <v>0.27953545000000002</v>
      </c>
      <c r="S60" s="1">
        <v>245624705.27555251</v>
      </c>
      <c r="T60" s="1" t="s">
        <v>5457</v>
      </c>
    </row>
    <row r="61" spans="1:20" x14ac:dyDescent="0.2">
      <c r="A61" s="1">
        <v>7278</v>
      </c>
      <c r="B61" s="1" t="s">
        <v>2113</v>
      </c>
      <c r="C61" s="1" t="s">
        <v>5350</v>
      </c>
      <c r="D61" s="1" t="s">
        <v>5351</v>
      </c>
      <c r="E61" s="1">
        <v>12</v>
      </c>
      <c r="F61" s="1" t="s">
        <v>5352</v>
      </c>
      <c r="G61" s="1" t="s">
        <v>132</v>
      </c>
      <c r="H61" s="1">
        <v>16000000</v>
      </c>
      <c r="I61" s="1">
        <v>5032968</v>
      </c>
      <c r="J61" s="1">
        <v>16000000</v>
      </c>
      <c r="L61" s="1">
        <v>60</v>
      </c>
      <c r="M61" s="1" t="s">
        <v>5442</v>
      </c>
      <c r="N61" s="1">
        <v>46.80072712502416</v>
      </c>
      <c r="O61" s="1">
        <v>3541691.5434662402</v>
      </c>
      <c r="P61" s="1">
        <v>2.20613305</v>
      </c>
      <c r="Q61" s="1">
        <v>-15.502242880000001</v>
      </c>
      <c r="R61" s="1">
        <v>7.4644735500000001</v>
      </c>
      <c r="S61" s="1">
        <v>235546561.99697861</v>
      </c>
      <c r="T61" s="1" t="s">
        <v>5442</v>
      </c>
    </row>
    <row r="62" spans="1:20" x14ac:dyDescent="0.2">
      <c r="A62" s="1">
        <v>2099</v>
      </c>
      <c r="B62" s="1" t="s">
        <v>2207</v>
      </c>
      <c r="C62" s="1" t="s">
        <v>2208</v>
      </c>
      <c r="D62" s="1" t="s">
        <v>2209</v>
      </c>
      <c r="E62" s="1">
        <v>64</v>
      </c>
      <c r="F62" s="1" t="s">
        <v>2210</v>
      </c>
      <c r="G62" s="1" t="s">
        <v>132</v>
      </c>
      <c r="I62" s="1">
        <v>569731988.94167829</v>
      </c>
      <c r="J62" s="1">
        <v>800460000</v>
      </c>
      <c r="L62" s="1">
        <v>61</v>
      </c>
      <c r="M62" s="1" t="s">
        <v>5437</v>
      </c>
      <c r="N62" s="1">
        <v>0.38240377797123998</v>
      </c>
      <c r="O62" s="1">
        <v>15261685.34830191</v>
      </c>
      <c r="P62" s="1">
        <v>1.1052814900000001</v>
      </c>
      <c r="Q62" s="1">
        <v>-2.27353307</v>
      </c>
      <c r="R62" s="1">
        <v>-0.13678941999999999</v>
      </c>
      <c r="S62" s="1">
        <v>217867665.00236648</v>
      </c>
      <c r="T62" s="1" t="s">
        <v>5437</v>
      </c>
    </row>
    <row r="63" spans="1:20" x14ac:dyDescent="0.2">
      <c r="A63" s="1">
        <v>1684</v>
      </c>
      <c r="B63" s="1" t="s">
        <v>2211</v>
      </c>
      <c r="C63" s="1" t="s">
        <v>16</v>
      </c>
      <c r="D63" s="1" t="s">
        <v>2212</v>
      </c>
      <c r="E63" s="1">
        <v>192</v>
      </c>
      <c r="F63" s="1" t="s">
        <v>2213</v>
      </c>
      <c r="G63" s="1" t="s">
        <v>132</v>
      </c>
      <c r="H63" s="1">
        <v>107822406</v>
      </c>
      <c r="I63" s="1">
        <v>97310059.660566807</v>
      </c>
      <c r="J63" s="1">
        <v>102829480</v>
      </c>
      <c r="L63" s="1">
        <v>62</v>
      </c>
      <c r="M63" s="1" t="s">
        <v>5449</v>
      </c>
      <c r="N63" s="1">
        <v>2.2312223410954402</v>
      </c>
      <c r="O63" s="1">
        <v>183952573.27374297</v>
      </c>
      <c r="P63" s="1">
        <v>-0.37673989000000002</v>
      </c>
      <c r="Q63" s="1">
        <v>-1.0199814599999999</v>
      </c>
      <c r="R63" s="1">
        <v>-1.04385086</v>
      </c>
      <c r="S63" s="1">
        <v>217120379.12798679</v>
      </c>
      <c r="T63" s="1" t="s">
        <v>5449</v>
      </c>
    </row>
    <row r="64" spans="1:20" x14ac:dyDescent="0.2">
      <c r="A64" s="1">
        <v>5268</v>
      </c>
      <c r="B64" s="1" t="s">
        <v>2214</v>
      </c>
      <c r="C64" s="1" t="s">
        <v>2215</v>
      </c>
      <c r="D64" s="1" t="s">
        <v>2216</v>
      </c>
      <c r="E64" s="1">
        <v>11</v>
      </c>
      <c r="F64" s="1" t="s">
        <v>2217</v>
      </c>
      <c r="G64" s="1" t="s">
        <v>132</v>
      </c>
      <c r="H64" s="1">
        <v>100000000</v>
      </c>
      <c r="I64" s="1">
        <v>30062138</v>
      </c>
      <c r="J64" s="1">
        <v>48638535.443300001</v>
      </c>
      <c r="L64" s="1">
        <v>63</v>
      </c>
      <c r="M64" s="1" t="s">
        <v>5444</v>
      </c>
      <c r="N64" s="1">
        <v>6.91959921483312</v>
      </c>
      <c r="O64" s="1">
        <v>1105222.9988851901</v>
      </c>
      <c r="P64" s="1">
        <v>2.9759725399999999</v>
      </c>
      <c r="Q64" s="1">
        <v>1.9887720600000001</v>
      </c>
      <c r="R64" s="1">
        <v>0.48540639000000002</v>
      </c>
      <c r="S64" s="1">
        <v>208017946.5010049</v>
      </c>
      <c r="T64" s="1" t="s">
        <v>5444</v>
      </c>
    </row>
    <row r="65" spans="1:20" x14ac:dyDescent="0.2">
      <c r="A65" s="1">
        <v>1934</v>
      </c>
      <c r="B65" s="1" t="s">
        <v>2218</v>
      </c>
      <c r="C65" s="1" t="s">
        <v>40</v>
      </c>
      <c r="D65" s="1" t="s">
        <v>2219</v>
      </c>
      <c r="E65" s="1">
        <v>93</v>
      </c>
      <c r="F65" s="1" t="s">
        <v>2220</v>
      </c>
      <c r="G65" s="1" t="s">
        <v>132</v>
      </c>
      <c r="I65" s="1">
        <v>1144566123.7709966</v>
      </c>
      <c r="J65" s="1">
        <v>1374513896.6908238</v>
      </c>
      <c r="K65" s="1" t="s">
        <v>2029</v>
      </c>
      <c r="L65" s="1">
        <v>64</v>
      </c>
      <c r="M65" s="1" t="s">
        <v>5456</v>
      </c>
      <c r="N65" s="1">
        <v>0.17863181747022999</v>
      </c>
      <c r="O65" s="1">
        <v>69595237.709628806</v>
      </c>
      <c r="P65" s="1">
        <v>-1.7517240999999999</v>
      </c>
      <c r="Q65" s="1">
        <v>1.20468248</v>
      </c>
      <c r="R65" s="1">
        <v>-2.9501955600000001</v>
      </c>
      <c r="S65" s="1">
        <v>204455926.90406933</v>
      </c>
      <c r="T65" s="1" t="s">
        <v>5456</v>
      </c>
    </row>
    <row r="66" spans="1:20" x14ac:dyDescent="0.2">
      <c r="A66" s="1">
        <v>6535</v>
      </c>
      <c r="B66" s="1" t="s">
        <v>5353</v>
      </c>
      <c r="C66" s="1" t="s">
        <v>5354</v>
      </c>
      <c r="D66" s="1" t="s">
        <v>5355</v>
      </c>
      <c r="E66" s="1">
        <v>10</v>
      </c>
      <c r="F66" s="1" t="s">
        <v>4500</v>
      </c>
      <c r="G66" s="1" t="s">
        <v>132</v>
      </c>
      <c r="I66" s="1">
        <v>174876443</v>
      </c>
      <c r="J66" s="1">
        <v>1000000000</v>
      </c>
      <c r="L66" s="1">
        <v>65</v>
      </c>
      <c r="M66" s="1" t="s">
        <v>5439</v>
      </c>
      <c r="N66" s="1">
        <v>1.1493895481384599</v>
      </c>
      <c r="O66" s="1">
        <v>37116074.444522008</v>
      </c>
      <c r="P66" s="1">
        <v>1.11309028</v>
      </c>
      <c r="Q66" s="1">
        <v>5.4549829699999997</v>
      </c>
      <c r="R66" s="1">
        <v>0</v>
      </c>
      <c r="S66" s="1">
        <v>201001155.79983115</v>
      </c>
      <c r="T66" s="1" t="s">
        <v>5439</v>
      </c>
    </row>
    <row r="67" spans="1:20" x14ac:dyDescent="0.2">
      <c r="A67" s="1">
        <v>2469</v>
      </c>
      <c r="B67" s="1" t="s">
        <v>2221</v>
      </c>
      <c r="C67" s="1" t="s">
        <v>35</v>
      </c>
      <c r="D67" s="1" t="s">
        <v>2222</v>
      </c>
      <c r="E67" s="1">
        <v>114</v>
      </c>
      <c r="F67" s="1" t="s">
        <v>2223</v>
      </c>
      <c r="G67" s="1" t="s">
        <v>132</v>
      </c>
      <c r="H67" s="1">
        <v>21000000000</v>
      </c>
      <c r="I67" s="1">
        <v>10515110700.563072</v>
      </c>
      <c r="J67" s="1">
        <v>13806577853.563072</v>
      </c>
      <c r="L67" s="1">
        <v>66</v>
      </c>
      <c r="M67" s="1" t="s">
        <v>5452</v>
      </c>
      <c r="N67" s="1">
        <v>1.8815694772269999E-2</v>
      </c>
      <c r="O67" s="1">
        <v>20193661.417852972</v>
      </c>
      <c r="P67" s="1">
        <v>-0.47183913999999999</v>
      </c>
      <c r="Q67" s="1">
        <v>1.90938914</v>
      </c>
      <c r="R67" s="1">
        <v>-3.0227240900000001</v>
      </c>
      <c r="S67" s="1">
        <v>197849113.43842492</v>
      </c>
      <c r="T67" s="1" t="s">
        <v>5452</v>
      </c>
    </row>
    <row r="68" spans="1:20" x14ac:dyDescent="0.2">
      <c r="A68" s="1">
        <v>4642</v>
      </c>
      <c r="B68" s="1" t="s">
        <v>2227</v>
      </c>
      <c r="C68" s="1" t="s">
        <v>2228</v>
      </c>
      <c r="D68" s="1" t="s">
        <v>2229</v>
      </c>
      <c r="E68" s="1">
        <v>40</v>
      </c>
      <c r="F68" s="1" t="s">
        <v>2230</v>
      </c>
      <c r="G68" s="1" t="s">
        <v>132</v>
      </c>
      <c r="I68" s="1">
        <v>5579827693</v>
      </c>
      <c r="J68" s="1">
        <v>50000000000</v>
      </c>
      <c r="L68" s="1">
        <v>67</v>
      </c>
      <c r="M68" s="1" t="s">
        <v>5458</v>
      </c>
      <c r="N68" s="1">
        <v>3.3833064829680001E-2</v>
      </c>
      <c r="O68" s="1">
        <v>23892336.8586604</v>
      </c>
      <c r="P68" s="1">
        <v>1.958646E-2</v>
      </c>
      <c r="Q68" s="1">
        <v>-0.82823913000000005</v>
      </c>
      <c r="R68" s="1">
        <v>5.1898947199999999</v>
      </c>
      <c r="S68" s="1">
        <v>188782672.0757128</v>
      </c>
      <c r="T68" s="1" t="s">
        <v>5458</v>
      </c>
    </row>
    <row r="69" spans="1:20" x14ac:dyDescent="0.2">
      <c r="A69" s="1">
        <v>6138</v>
      </c>
      <c r="B69" s="1" t="s">
        <v>203</v>
      </c>
      <c r="C69" s="1" t="s">
        <v>203</v>
      </c>
      <c r="D69" s="1" t="s">
        <v>3345</v>
      </c>
      <c r="E69" s="1">
        <v>58</v>
      </c>
      <c r="F69" s="1" t="s">
        <v>2411</v>
      </c>
      <c r="G69" s="1" t="s">
        <v>132</v>
      </c>
      <c r="H69" s="1">
        <v>200000000</v>
      </c>
      <c r="I69" s="1">
        <v>137207834.13366482</v>
      </c>
      <c r="J69" s="1">
        <v>200000000</v>
      </c>
      <c r="K69" s="1" t="s">
        <v>2029</v>
      </c>
      <c r="L69" s="1">
        <v>68</v>
      </c>
      <c r="M69" s="1" t="s">
        <v>5438</v>
      </c>
      <c r="N69" s="1">
        <v>1.36612028384687</v>
      </c>
      <c r="O69" s="1">
        <v>18615481.697879851</v>
      </c>
      <c r="P69" s="1">
        <v>1.8554915300000001</v>
      </c>
      <c r="Q69" s="1">
        <v>-6.58723612</v>
      </c>
      <c r="R69" s="1">
        <v>17.67853363</v>
      </c>
      <c r="S69" s="1">
        <v>187442405.31269643</v>
      </c>
      <c r="T69" s="1" t="s">
        <v>5438</v>
      </c>
    </row>
    <row r="70" spans="1:20" x14ac:dyDescent="0.2">
      <c r="A70" s="1">
        <v>5830</v>
      </c>
      <c r="B70" s="1" t="s">
        <v>2224</v>
      </c>
      <c r="C70" s="1" t="s">
        <v>2224</v>
      </c>
      <c r="D70" s="1" t="s">
        <v>2225</v>
      </c>
      <c r="E70" s="1">
        <v>51</v>
      </c>
      <c r="F70" s="1" t="s">
        <v>2226</v>
      </c>
      <c r="G70" s="1" t="s">
        <v>132</v>
      </c>
      <c r="I70" s="1">
        <v>5641657.7711327001</v>
      </c>
      <c r="J70" s="1">
        <v>7563186.5639667297</v>
      </c>
      <c r="K70" s="1" t="s">
        <v>2029</v>
      </c>
      <c r="L70" s="1">
        <v>69</v>
      </c>
      <c r="M70" s="1" t="s">
        <v>5449</v>
      </c>
      <c r="N70" s="1">
        <v>32.877792738479542</v>
      </c>
      <c r="O70" s="1">
        <v>10543427.567473389</v>
      </c>
      <c r="P70" s="1">
        <v>1.182939E-2</v>
      </c>
      <c r="Q70" s="1">
        <v>-5.7602725499999998</v>
      </c>
      <c r="R70" s="1">
        <v>12.060915290000001</v>
      </c>
      <c r="S70" s="1">
        <v>185485254.90073335</v>
      </c>
      <c r="T70" s="1" t="s">
        <v>5449</v>
      </c>
    </row>
    <row r="71" spans="1:20" x14ac:dyDescent="0.2">
      <c r="A71" s="1">
        <v>1982</v>
      </c>
      <c r="B71" s="1" t="s">
        <v>2231</v>
      </c>
      <c r="C71" s="1" t="s">
        <v>44</v>
      </c>
      <c r="D71" s="1" t="s">
        <v>2232</v>
      </c>
      <c r="E71" s="1">
        <v>129</v>
      </c>
      <c r="F71" s="1" t="s">
        <v>2233</v>
      </c>
      <c r="G71" s="1" t="s">
        <v>132</v>
      </c>
      <c r="I71" s="1">
        <v>198277164.56508619</v>
      </c>
      <c r="J71" s="1">
        <v>210385016.2839503</v>
      </c>
      <c r="K71" s="1" t="s">
        <v>2029</v>
      </c>
      <c r="L71" s="1">
        <v>70</v>
      </c>
      <c r="M71" s="1" t="s">
        <v>5439</v>
      </c>
      <c r="N71" s="1">
        <v>0.92787391922675999</v>
      </c>
      <c r="O71" s="1">
        <v>27370702.187623471</v>
      </c>
      <c r="P71" s="1">
        <v>0.25093823999999998</v>
      </c>
      <c r="Q71" s="1">
        <v>-1.04984309</v>
      </c>
      <c r="R71" s="1">
        <v>-0.44349271000000001</v>
      </c>
      <c r="S71" s="1">
        <v>183976209.77817577</v>
      </c>
      <c r="T71" s="1" t="s">
        <v>5439</v>
      </c>
    </row>
    <row r="72" spans="1:20" x14ac:dyDescent="0.2">
      <c r="A72" s="1">
        <v>1104</v>
      </c>
      <c r="B72" s="1" t="s">
        <v>2234</v>
      </c>
      <c r="C72" s="1" t="s">
        <v>26</v>
      </c>
      <c r="D72" s="1" t="s">
        <v>2235</v>
      </c>
      <c r="E72" s="1">
        <v>93</v>
      </c>
      <c r="F72" s="1" t="s">
        <v>2236</v>
      </c>
      <c r="G72" s="1" t="s">
        <v>132</v>
      </c>
      <c r="I72" s="1">
        <v>11000000</v>
      </c>
      <c r="J72" s="1">
        <v>11000000</v>
      </c>
      <c r="K72" s="1" t="s">
        <v>2029</v>
      </c>
      <c r="L72" s="1">
        <v>71</v>
      </c>
      <c r="M72" s="1" t="s">
        <v>5444</v>
      </c>
      <c r="N72" s="1">
        <v>13.120928278022641</v>
      </c>
      <c r="O72" s="1">
        <v>6855059.2935580304</v>
      </c>
      <c r="P72" s="1">
        <v>0.43513319</v>
      </c>
      <c r="Q72" s="1">
        <v>-1.6426261099999999</v>
      </c>
      <c r="R72" s="1">
        <v>-5.0301331500000002</v>
      </c>
      <c r="S72" s="1">
        <v>144330211.05824906</v>
      </c>
      <c r="T72" s="1" t="s">
        <v>5444</v>
      </c>
    </row>
    <row r="73" spans="1:20" x14ac:dyDescent="0.2">
      <c r="A73" s="1">
        <v>1214</v>
      </c>
      <c r="B73" s="1" t="s">
        <v>2245</v>
      </c>
      <c r="C73" s="1" t="s">
        <v>2246</v>
      </c>
      <c r="D73" s="1" t="s">
        <v>2247</v>
      </c>
      <c r="E73" s="1">
        <v>63</v>
      </c>
      <c r="F73" s="1" t="s">
        <v>2248</v>
      </c>
      <c r="G73" s="1" t="s">
        <v>132</v>
      </c>
      <c r="I73" s="1">
        <v>126144683.2690566</v>
      </c>
      <c r="J73" s="1">
        <v>142153972</v>
      </c>
      <c r="L73" s="1">
        <v>72</v>
      </c>
      <c r="M73" s="1" t="s">
        <v>5444</v>
      </c>
      <c r="N73" s="1">
        <v>1.11357802289226</v>
      </c>
      <c r="O73" s="1">
        <v>2021665.9881442201</v>
      </c>
      <c r="P73" s="1">
        <v>0.51714634999999998</v>
      </c>
      <c r="Q73" s="1">
        <v>-0.66476299000000005</v>
      </c>
      <c r="R73" s="1">
        <v>1.6380242599999999</v>
      </c>
      <c r="S73" s="1">
        <v>140471946.99312639</v>
      </c>
      <c r="T73" s="1" t="s">
        <v>5444</v>
      </c>
    </row>
    <row r="74" spans="1:20" x14ac:dyDescent="0.2">
      <c r="A74" s="1">
        <v>1168</v>
      </c>
      <c r="B74" s="1" t="s">
        <v>2241</v>
      </c>
      <c r="C74" s="1" t="s">
        <v>2242</v>
      </c>
      <c r="D74" s="1" t="s">
        <v>2243</v>
      </c>
      <c r="E74" s="1">
        <v>60</v>
      </c>
      <c r="F74" s="1" t="s">
        <v>2244</v>
      </c>
      <c r="G74" s="1" t="s">
        <v>132</v>
      </c>
      <c r="H74" s="1">
        <v>21000000</v>
      </c>
      <c r="I74" s="1">
        <v>12129190.96510135</v>
      </c>
      <c r="J74" s="1">
        <v>12129190.96510135</v>
      </c>
      <c r="L74" s="1">
        <v>73</v>
      </c>
      <c r="M74" s="1" t="s">
        <v>5444</v>
      </c>
      <c r="N74" s="1">
        <v>11.47424535388885</v>
      </c>
      <c r="O74" s="1">
        <v>2632536.8314606398</v>
      </c>
      <c r="P74" s="1">
        <v>0.23972990999999999</v>
      </c>
      <c r="Q74" s="1">
        <v>-2.3354871799999999</v>
      </c>
      <c r="R74" s="1">
        <v>-1.0836234499999999</v>
      </c>
      <c r="S74" s="1">
        <v>139173313.07774478</v>
      </c>
      <c r="T74" s="1" t="s">
        <v>5444</v>
      </c>
    </row>
    <row r="75" spans="1:20" x14ac:dyDescent="0.2">
      <c r="A75" s="1">
        <v>2083</v>
      </c>
      <c r="B75" s="1" t="s">
        <v>2259</v>
      </c>
      <c r="C75" s="1" t="s">
        <v>2260</v>
      </c>
      <c r="D75" s="1" t="s">
        <v>2261</v>
      </c>
      <c r="E75" s="1">
        <v>85</v>
      </c>
      <c r="F75" s="1" t="s">
        <v>2262</v>
      </c>
      <c r="G75" s="1" t="s">
        <v>132</v>
      </c>
      <c r="H75" s="1">
        <v>21000000</v>
      </c>
      <c r="I75" s="1">
        <v>17513923.589000002</v>
      </c>
      <c r="J75" s="1">
        <v>17513923.589000002</v>
      </c>
      <c r="L75" s="1">
        <v>74</v>
      </c>
      <c r="M75" s="1" t="s">
        <v>5437</v>
      </c>
      <c r="N75" s="1">
        <v>7.8456210231320602</v>
      </c>
      <c r="O75" s="1">
        <v>4191785.0792760001</v>
      </c>
      <c r="P75" s="1">
        <v>0.46133438999999998</v>
      </c>
      <c r="Q75" s="1">
        <v>1.1062792699999999</v>
      </c>
      <c r="R75" s="1">
        <v>-0.72652393999999998</v>
      </c>
      <c r="S75" s="1">
        <v>137407607.10738692</v>
      </c>
      <c r="T75" s="1" t="s">
        <v>5437</v>
      </c>
    </row>
    <row r="76" spans="1:20" x14ac:dyDescent="0.2">
      <c r="A76" s="1">
        <v>3911</v>
      </c>
      <c r="B76" s="1" t="s">
        <v>2269</v>
      </c>
      <c r="C76" s="1" t="s">
        <v>149</v>
      </c>
      <c r="D76" s="1" t="s">
        <v>2270</v>
      </c>
      <c r="E76" s="1">
        <v>29</v>
      </c>
      <c r="F76" s="1" t="s">
        <v>2271</v>
      </c>
      <c r="G76" s="1" t="s">
        <v>132</v>
      </c>
      <c r="H76" s="1">
        <v>1410000000</v>
      </c>
      <c r="I76" s="1">
        <v>359137273.07166022</v>
      </c>
      <c r="J76" s="1">
        <v>613099141</v>
      </c>
      <c r="K76" s="1" t="s">
        <v>2029</v>
      </c>
      <c r="L76" s="1">
        <v>75</v>
      </c>
      <c r="M76" s="1" t="s">
        <v>5447</v>
      </c>
      <c r="N76" s="1">
        <v>0.37524931076151002</v>
      </c>
      <c r="O76" s="1">
        <v>6323816.9305879697</v>
      </c>
      <c r="P76" s="1">
        <v>1.93764169</v>
      </c>
      <c r="Q76" s="1">
        <v>4.25981875</v>
      </c>
      <c r="R76" s="1">
        <v>26.501581460000001</v>
      </c>
      <c r="S76" s="1">
        <v>134766014.18890873</v>
      </c>
      <c r="T76" s="1" t="s">
        <v>5447</v>
      </c>
    </row>
    <row r="77" spans="1:20" x14ac:dyDescent="0.2">
      <c r="A77" s="1">
        <v>3155</v>
      </c>
      <c r="B77" s="1" t="s">
        <v>2252</v>
      </c>
      <c r="C77" s="1" t="s">
        <v>156</v>
      </c>
      <c r="D77" s="1" t="s">
        <v>2253</v>
      </c>
      <c r="E77" s="1">
        <v>29</v>
      </c>
      <c r="F77" s="1" t="s">
        <v>2254</v>
      </c>
      <c r="G77" s="1" t="s">
        <v>132</v>
      </c>
      <c r="I77" s="1">
        <v>12072738</v>
      </c>
      <c r="J77" s="1">
        <v>14612493.08082618</v>
      </c>
      <c r="K77" s="1" t="s">
        <v>2029</v>
      </c>
      <c r="L77" s="1">
        <v>76</v>
      </c>
      <c r="M77" s="1" t="s">
        <v>5459</v>
      </c>
      <c r="N77" s="1">
        <v>11.103477591415</v>
      </c>
      <c r="O77" s="1">
        <v>2747482.9226912698</v>
      </c>
      <c r="P77" s="1">
        <v>-7.0409749999999993E-2</v>
      </c>
      <c r="Q77" s="1">
        <v>-0.62654975999999996</v>
      </c>
      <c r="R77" s="1">
        <v>29.50442224</v>
      </c>
      <c r="S77" s="1">
        <v>134049375.85002434</v>
      </c>
      <c r="T77" s="1" t="s">
        <v>5459</v>
      </c>
    </row>
    <row r="78" spans="1:20" x14ac:dyDescent="0.2">
      <c r="A78" s="1">
        <v>1042</v>
      </c>
      <c r="B78" s="1" t="s">
        <v>2255</v>
      </c>
      <c r="C78" s="1" t="s">
        <v>2256</v>
      </c>
      <c r="D78" s="1" t="s">
        <v>2257</v>
      </c>
      <c r="E78" s="1">
        <v>48</v>
      </c>
      <c r="F78" s="1" t="s">
        <v>2258</v>
      </c>
      <c r="G78" s="1" t="s">
        <v>132</v>
      </c>
      <c r="I78" s="1">
        <v>44743552992</v>
      </c>
      <c r="J78" s="1">
        <v>44743552992</v>
      </c>
      <c r="L78" s="1">
        <v>77</v>
      </c>
      <c r="M78" s="1" t="s">
        <v>5437</v>
      </c>
      <c r="N78" s="1">
        <v>2.9025320809799998E-3</v>
      </c>
      <c r="O78" s="1">
        <v>2631701.02058875</v>
      </c>
      <c r="P78" s="1">
        <v>0.89003021000000004</v>
      </c>
      <c r="Q78" s="1">
        <v>-5.0235858899999997</v>
      </c>
      <c r="R78" s="1">
        <v>2.4691087600000001</v>
      </c>
      <c r="S78" s="1">
        <v>129869597.97630866</v>
      </c>
      <c r="T78" s="1" t="s">
        <v>5437</v>
      </c>
    </row>
    <row r="79" spans="1:20" x14ac:dyDescent="0.2">
      <c r="A79" s="1">
        <v>4779</v>
      </c>
      <c r="B79" s="1" t="s">
        <v>2263</v>
      </c>
      <c r="C79" s="1" t="s">
        <v>2263</v>
      </c>
      <c r="D79" s="1" t="s">
        <v>2264</v>
      </c>
      <c r="E79" s="1">
        <v>37</v>
      </c>
      <c r="F79" s="1" t="s">
        <v>2265</v>
      </c>
      <c r="G79" s="1" t="s">
        <v>132</v>
      </c>
      <c r="I79" s="1">
        <v>128337015.46392988</v>
      </c>
      <c r="J79" s="1">
        <v>128337015.46392988</v>
      </c>
      <c r="K79" s="1" t="s">
        <v>2029</v>
      </c>
      <c r="L79" s="1">
        <v>78</v>
      </c>
      <c r="M79" s="1" t="s">
        <v>5451</v>
      </c>
      <c r="N79" s="1">
        <v>1.00040666980509</v>
      </c>
      <c r="O79" s="1">
        <v>33850160.905041151</v>
      </c>
      <c r="P79" s="1">
        <v>-1.532184E-2</v>
      </c>
      <c r="Q79" s="1">
        <v>-1.0372299999999999E-2</v>
      </c>
      <c r="R79" s="1">
        <v>-3.9455570000000002E-2</v>
      </c>
      <c r="S79" s="1">
        <v>128389206.25299443</v>
      </c>
      <c r="T79" s="1" t="s">
        <v>5451</v>
      </c>
    </row>
    <row r="80" spans="1:20" x14ac:dyDescent="0.2">
      <c r="A80" s="1">
        <v>2130</v>
      </c>
      <c r="B80" s="1" t="s">
        <v>2272</v>
      </c>
      <c r="C80" s="1" t="s">
        <v>62</v>
      </c>
      <c r="D80" s="1" t="s">
        <v>2273</v>
      </c>
      <c r="E80" s="1">
        <v>94</v>
      </c>
      <c r="F80" s="1" t="s">
        <v>2274</v>
      </c>
      <c r="G80" s="1" t="s">
        <v>132</v>
      </c>
      <c r="I80" s="1">
        <v>821201779.4082638</v>
      </c>
      <c r="J80" s="1">
        <v>1000000000</v>
      </c>
      <c r="K80" s="1" t="s">
        <v>2029</v>
      </c>
      <c r="L80" s="1">
        <v>79</v>
      </c>
      <c r="M80" s="1" t="s">
        <v>5437</v>
      </c>
      <c r="N80" s="1">
        <v>0.15524494738816999</v>
      </c>
      <c r="O80" s="1">
        <v>5225939.6389137702</v>
      </c>
      <c r="P80" s="1">
        <v>0.75223852999999996</v>
      </c>
      <c r="Q80" s="1">
        <v>2.2229823500000001</v>
      </c>
      <c r="R80" s="1">
        <v>4.3196619500000004</v>
      </c>
      <c r="S80" s="1">
        <v>127487427.03930748</v>
      </c>
      <c r="T80" s="1" t="s">
        <v>5437</v>
      </c>
    </row>
    <row r="81" spans="1:20" x14ac:dyDescent="0.2">
      <c r="A81" s="1">
        <v>2642</v>
      </c>
      <c r="B81" s="1" t="s">
        <v>2249</v>
      </c>
      <c r="C81" s="1" t="s">
        <v>152</v>
      </c>
      <c r="D81" s="1" t="s">
        <v>2250</v>
      </c>
      <c r="E81" s="1">
        <v>10</v>
      </c>
      <c r="F81" s="1" t="s">
        <v>2251</v>
      </c>
      <c r="G81" s="1" t="s">
        <v>132</v>
      </c>
      <c r="I81" s="1">
        <v>1060404495.65</v>
      </c>
      <c r="J81" s="1">
        <v>2147483648</v>
      </c>
      <c r="K81" s="1" t="s">
        <v>2029</v>
      </c>
      <c r="L81" s="1">
        <v>80</v>
      </c>
      <c r="M81" s="1" t="s">
        <v>5438</v>
      </c>
      <c r="N81" s="1">
        <v>0.11974239546606</v>
      </c>
      <c r="O81" s="1">
        <v>772151.91282307997</v>
      </c>
      <c r="P81" s="1">
        <v>1.0601869999999999E-2</v>
      </c>
      <c r="Q81" s="1">
        <v>-7.6407726399999998</v>
      </c>
      <c r="R81" s="1">
        <v>3.10956842</v>
      </c>
      <c r="S81" s="1">
        <v>126975374.47211018</v>
      </c>
      <c r="T81" s="1" t="s">
        <v>5438</v>
      </c>
    </row>
    <row r="82" spans="1:20" x14ac:dyDescent="0.2">
      <c r="A82" s="1">
        <v>4679</v>
      </c>
      <c r="B82" s="1" t="s">
        <v>2266</v>
      </c>
      <c r="C82" s="1" t="s">
        <v>145</v>
      </c>
      <c r="D82" s="1" t="s">
        <v>2267</v>
      </c>
      <c r="E82" s="1">
        <v>98</v>
      </c>
      <c r="F82" s="1" t="s">
        <v>2268</v>
      </c>
      <c r="G82" s="1" t="s">
        <v>132</v>
      </c>
      <c r="I82" s="1">
        <v>20494032.51749998</v>
      </c>
      <c r="J82" s="1">
        <v>100000000</v>
      </c>
      <c r="K82" s="1" t="s">
        <v>2029</v>
      </c>
      <c r="L82" s="1">
        <v>81</v>
      </c>
      <c r="M82" s="1" t="s">
        <v>5451</v>
      </c>
      <c r="N82" s="1">
        <v>6.1671173876500296</v>
      </c>
      <c r="O82" s="1">
        <v>83010311.282079309</v>
      </c>
      <c r="P82" s="1">
        <v>-0.12008081</v>
      </c>
      <c r="Q82" s="1">
        <v>-3.18795655</v>
      </c>
      <c r="R82" s="1">
        <v>8.3489783499999994</v>
      </c>
      <c r="S82" s="1">
        <v>126389104.28173923</v>
      </c>
      <c r="T82" s="1" t="s">
        <v>5451</v>
      </c>
    </row>
    <row r="83" spans="1:20" x14ac:dyDescent="0.2">
      <c r="A83" s="1">
        <v>4172</v>
      </c>
      <c r="B83" s="1" t="s">
        <v>2275</v>
      </c>
      <c r="C83" s="1" t="s">
        <v>101</v>
      </c>
      <c r="D83" s="1" t="s">
        <v>2276</v>
      </c>
      <c r="E83" s="1">
        <v>31</v>
      </c>
      <c r="F83" s="1" t="s">
        <v>2277</v>
      </c>
      <c r="G83" s="1" t="s">
        <v>132</v>
      </c>
      <c r="I83" s="1">
        <v>386821402.75474501</v>
      </c>
      <c r="J83" s="1">
        <v>998472418.75474501</v>
      </c>
      <c r="L83" s="1">
        <v>82</v>
      </c>
      <c r="M83" s="1" t="s">
        <v>5454</v>
      </c>
      <c r="N83" s="1">
        <v>0.32601883498231998</v>
      </c>
      <c r="O83" s="1">
        <v>2847814.9611713099</v>
      </c>
      <c r="P83" s="1">
        <v>0.2072938</v>
      </c>
      <c r="Q83" s="1">
        <v>1.5108197400000001</v>
      </c>
      <c r="R83" s="1">
        <v>8.3541870599999992</v>
      </c>
      <c r="S83" s="1">
        <v>126111063.07232876</v>
      </c>
      <c r="T83" s="1" t="s">
        <v>5454</v>
      </c>
    </row>
    <row r="84" spans="1:20" x14ac:dyDescent="0.2">
      <c r="A84" s="1">
        <v>5632</v>
      </c>
      <c r="B84" s="1" t="s">
        <v>2237</v>
      </c>
      <c r="C84" s="1" t="s">
        <v>2238</v>
      </c>
      <c r="D84" s="1" t="s">
        <v>2239</v>
      </c>
      <c r="E84" s="1">
        <v>13</v>
      </c>
      <c r="F84" s="1" t="s">
        <v>2240</v>
      </c>
      <c r="G84" s="1" t="s">
        <v>132</v>
      </c>
      <c r="H84" s="1">
        <v>66000000</v>
      </c>
      <c r="I84" s="1">
        <v>33394701</v>
      </c>
      <c r="J84" s="1">
        <v>63190435</v>
      </c>
      <c r="L84" s="1">
        <v>83</v>
      </c>
      <c r="M84" s="1" t="s">
        <v>5452</v>
      </c>
      <c r="N84" s="1">
        <v>3.7273925461269402</v>
      </c>
      <c r="O84" s="1">
        <v>6598280.7488972396</v>
      </c>
      <c r="P84" s="1">
        <v>-4.2567321299999996</v>
      </c>
      <c r="Q84" s="1">
        <v>-12.424151800000001</v>
      </c>
      <c r="R84" s="1">
        <v>-2.90415658</v>
      </c>
      <c r="S84" s="1">
        <v>124475159.58753788</v>
      </c>
      <c r="T84" s="1" t="s">
        <v>5452</v>
      </c>
    </row>
    <row r="85" spans="1:20" x14ac:dyDescent="0.2">
      <c r="A85" s="1">
        <v>2135</v>
      </c>
      <c r="B85" s="1" t="s">
        <v>2281</v>
      </c>
      <c r="C85" s="1" t="s">
        <v>151</v>
      </c>
      <c r="D85" s="1" t="s">
        <v>2282</v>
      </c>
      <c r="E85" s="1">
        <v>16</v>
      </c>
      <c r="F85" s="1" t="s">
        <v>2274</v>
      </c>
      <c r="G85" s="1" t="s">
        <v>132</v>
      </c>
      <c r="I85" s="1">
        <v>11484410729</v>
      </c>
      <c r="J85" s="1">
        <v>12484410729</v>
      </c>
      <c r="K85" s="1" t="s">
        <v>2029</v>
      </c>
      <c r="L85" s="1">
        <v>84</v>
      </c>
      <c r="M85" s="1" t="s">
        <v>5437</v>
      </c>
      <c r="N85" s="1">
        <v>1.047226969498E-2</v>
      </c>
      <c r="O85" s="1">
        <v>425555.54858261999</v>
      </c>
      <c r="P85" s="1">
        <v>-7.4599799999999997E-3</v>
      </c>
      <c r="Q85" s="1">
        <v>0.20081484999999999</v>
      </c>
      <c r="R85" s="1">
        <v>-0.41909318000000001</v>
      </c>
      <c r="S85" s="1">
        <v>120267846.44200988</v>
      </c>
      <c r="T85" s="1" t="s">
        <v>5437</v>
      </c>
    </row>
    <row r="86" spans="1:20" x14ac:dyDescent="0.2">
      <c r="A86" s="1">
        <v>3351</v>
      </c>
      <c r="B86" s="1" t="s">
        <v>2278</v>
      </c>
      <c r="C86" s="1" t="s">
        <v>2279</v>
      </c>
      <c r="D86" s="1" t="s">
        <v>2280</v>
      </c>
      <c r="E86" s="1">
        <v>10</v>
      </c>
      <c r="F86" s="1" t="s">
        <v>2206</v>
      </c>
      <c r="G86" s="1" t="s">
        <v>132</v>
      </c>
      <c r="I86" s="1">
        <v>463288810</v>
      </c>
      <c r="J86" s="1">
        <v>2100000000</v>
      </c>
      <c r="K86" s="1" t="s">
        <v>2029</v>
      </c>
      <c r="L86" s="1">
        <v>85</v>
      </c>
      <c r="M86" s="1" t="s">
        <v>5453</v>
      </c>
      <c r="N86" s="1">
        <v>0.25789713671747999</v>
      </c>
      <c r="O86" s="1">
        <v>9759947.3023400605</v>
      </c>
      <c r="P86" s="1">
        <v>0.43808594000000001</v>
      </c>
      <c r="Q86" s="1">
        <v>-2.4841330699999999</v>
      </c>
      <c r="R86" s="1">
        <v>-4.2429858899999999</v>
      </c>
      <c r="S86" s="1">
        <v>119480857.57224859</v>
      </c>
      <c r="T86" s="1" t="s">
        <v>5453</v>
      </c>
    </row>
    <row r="87" spans="1:20" x14ac:dyDescent="0.2">
      <c r="A87" s="1">
        <v>3356</v>
      </c>
      <c r="B87" s="1" t="s">
        <v>2283</v>
      </c>
      <c r="C87" s="1" t="s">
        <v>154</v>
      </c>
      <c r="D87" s="1" t="s">
        <v>2284</v>
      </c>
      <c r="E87" s="1">
        <v>7</v>
      </c>
      <c r="F87" s="1" t="s">
        <v>2206</v>
      </c>
      <c r="G87" s="1" t="s">
        <v>132</v>
      </c>
      <c r="I87" s="1">
        <v>5569252224.8255377</v>
      </c>
      <c r="J87" s="1">
        <v>9161139666.0730381</v>
      </c>
      <c r="K87" s="1" t="s">
        <v>2029</v>
      </c>
      <c r="L87" s="1">
        <v>86</v>
      </c>
      <c r="M87" s="1" t="s">
        <v>5453</v>
      </c>
      <c r="N87" s="1">
        <v>2.1233563653419999E-2</v>
      </c>
      <c r="O87" s="1">
        <v>9408636.6722886302</v>
      </c>
      <c r="P87" s="1">
        <v>0.37222313000000001</v>
      </c>
      <c r="Q87" s="1">
        <v>-9.6672600000000004E-3</v>
      </c>
      <c r="R87" s="1">
        <v>-2.8426872900000002</v>
      </c>
      <c r="S87" s="1">
        <v>118255071.61778399</v>
      </c>
      <c r="T87" s="1" t="s">
        <v>5453</v>
      </c>
    </row>
    <row r="88" spans="1:20" x14ac:dyDescent="0.2">
      <c r="A88" s="1">
        <v>4847</v>
      </c>
      <c r="B88" s="1" t="s">
        <v>2302</v>
      </c>
      <c r="C88" s="1" t="s">
        <v>95</v>
      </c>
      <c r="D88" s="1" t="s">
        <v>2303</v>
      </c>
      <c r="E88" s="1">
        <v>8</v>
      </c>
      <c r="F88" s="1" t="s">
        <v>2304</v>
      </c>
      <c r="G88" s="1" t="s">
        <v>132</v>
      </c>
      <c r="H88" s="1">
        <v>2048913388</v>
      </c>
      <c r="I88" s="1">
        <v>652288448.11888802</v>
      </c>
      <c r="J88" s="1">
        <v>886211814.11888802</v>
      </c>
      <c r="L88" s="1">
        <v>87</v>
      </c>
      <c r="M88" s="1" t="s">
        <v>5451</v>
      </c>
      <c r="N88" s="1">
        <v>0.17669759976138</v>
      </c>
      <c r="O88" s="1">
        <v>1190759.8493977799</v>
      </c>
      <c r="P88" s="1">
        <v>0.18120146000000001</v>
      </c>
      <c r="Q88" s="1">
        <v>6.8950587299999997</v>
      </c>
      <c r="R88" s="1">
        <v>17.545280229999999</v>
      </c>
      <c r="S88" s="1">
        <v>115257803.13468295</v>
      </c>
      <c r="T88" s="1" t="s">
        <v>5451</v>
      </c>
    </row>
    <row r="89" spans="1:20" x14ac:dyDescent="0.2">
      <c r="A89" s="1">
        <v>1966</v>
      </c>
      <c r="B89" s="1" t="s">
        <v>2291</v>
      </c>
      <c r="C89" s="1" t="s">
        <v>69</v>
      </c>
      <c r="D89" s="1" t="s">
        <v>2292</v>
      </c>
      <c r="E89" s="1">
        <v>100</v>
      </c>
      <c r="F89" s="1" t="s">
        <v>2293</v>
      </c>
      <c r="G89" s="1" t="s">
        <v>132</v>
      </c>
      <c r="I89" s="1">
        <v>1483573514.9318931</v>
      </c>
      <c r="J89" s="1">
        <v>2195304997.6231728</v>
      </c>
      <c r="K89" s="1" t="s">
        <v>2029</v>
      </c>
      <c r="L89" s="1">
        <v>88</v>
      </c>
      <c r="M89" s="1" t="s">
        <v>5439</v>
      </c>
      <c r="N89" s="1">
        <v>7.481832812776E-2</v>
      </c>
      <c r="O89" s="1">
        <v>10424997.39099404</v>
      </c>
      <c r="P89" s="1">
        <v>0.10034522</v>
      </c>
      <c r="Q89" s="1">
        <v>-1.1871247700000001</v>
      </c>
      <c r="R89" s="1">
        <v>2.5272734300000002</v>
      </c>
      <c r="S89" s="1">
        <v>110998490.04182865</v>
      </c>
      <c r="T89" s="1" t="s">
        <v>5439</v>
      </c>
    </row>
    <row r="90" spans="1:20" x14ac:dyDescent="0.2">
      <c r="A90" s="1">
        <v>1567</v>
      </c>
      <c r="B90" s="1" t="s">
        <v>2305</v>
      </c>
      <c r="C90" s="1" t="s">
        <v>2306</v>
      </c>
      <c r="D90" s="1" t="s">
        <v>2307</v>
      </c>
      <c r="E90" s="1">
        <v>61</v>
      </c>
      <c r="F90" s="1" t="s">
        <v>2308</v>
      </c>
      <c r="G90" s="1" t="s">
        <v>132</v>
      </c>
      <c r="H90" s="1">
        <v>133248297.197</v>
      </c>
      <c r="I90" s="1">
        <v>133248297.197</v>
      </c>
      <c r="J90" s="1">
        <v>133248297.197</v>
      </c>
      <c r="L90" s="1">
        <v>89</v>
      </c>
      <c r="M90" s="1" t="s">
        <v>5452</v>
      </c>
      <c r="N90" s="1">
        <v>0.82858980773641999</v>
      </c>
      <c r="O90" s="1">
        <v>5629789.28883998</v>
      </c>
      <c r="P90" s="1">
        <v>2.5880862499999999</v>
      </c>
      <c r="Q90" s="1">
        <v>3.4731532700000001</v>
      </c>
      <c r="R90" s="1">
        <v>8.9103382</v>
      </c>
      <c r="S90" s="1">
        <v>110408180.9556676</v>
      </c>
      <c r="T90" s="1" t="s">
        <v>5452</v>
      </c>
    </row>
    <row r="91" spans="1:20" x14ac:dyDescent="0.2">
      <c r="A91" s="1">
        <v>1680</v>
      </c>
      <c r="B91" s="1" t="s">
        <v>2288</v>
      </c>
      <c r="C91" s="1" t="s">
        <v>65</v>
      </c>
      <c r="D91" s="1" t="s">
        <v>2289</v>
      </c>
      <c r="E91" s="1">
        <v>88</v>
      </c>
      <c r="F91" s="1" t="s">
        <v>2290</v>
      </c>
      <c r="G91" s="1" t="s">
        <v>132</v>
      </c>
      <c r="I91" s="1">
        <v>33142159.266333502</v>
      </c>
      <c r="J91" s="1">
        <v>39609523.809523813</v>
      </c>
      <c r="K91" s="1" t="s">
        <v>2029</v>
      </c>
      <c r="L91" s="1">
        <v>90</v>
      </c>
      <c r="M91" s="1" t="s">
        <v>5449</v>
      </c>
      <c r="N91" s="1">
        <v>3.3315247371895498</v>
      </c>
      <c r="O91" s="1">
        <v>12361111.28703768</v>
      </c>
      <c r="P91" s="1">
        <v>0.63897382999999996</v>
      </c>
      <c r="Q91" s="1">
        <v>-2.4861543799999999</v>
      </c>
      <c r="R91" s="1">
        <v>-2.01145665</v>
      </c>
      <c r="S91" s="1">
        <v>110413923.43966591</v>
      </c>
      <c r="T91" s="1" t="s">
        <v>5449</v>
      </c>
    </row>
    <row r="92" spans="1:20" x14ac:dyDescent="0.2">
      <c r="A92" s="1">
        <v>6892</v>
      </c>
      <c r="B92" s="1" t="s">
        <v>2298</v>
      </c>
      <c r="C92" s="1" t="s">
        <v>2299</v>
      </c>
      <c r="D92" s="1" t="s">
        <v>2300</v>
      </c>
      <c r="E92" s="1">
        <v>17</v>
      </c>
      <c r="F92" s="1" t="s">
        <v>2301</v>
      </c>
      <c r="G92" s="1" t="s">
        <v>132</v>
      </c>
      <c r="I92" s="1">
        <v>13710605</v>
      </c>
      <c r="J92" s="1">
        <v>20202272</v>
      </c>
      <c r="L92" s="1">
        <v>91</v>
      </c>
      <c r="M92" s="1" t="s">
        <v>5459</v>
      </c>
      <c r="N92" s="1">
        <v>7.8691978847633104</v>
      </c>
      <c r="O92" s="1">
        <v>5208218.4077291703</v>
      </c>
      <c r="P92" s="1">
        <v>0.77225358</v>
      </c>
      <c r="Q92" s="1">
        <v>0.32310578000000001</v>
      </c>
      <c r="R92" s="1">
        <v>4.4489885100000004</v>
      </c>
      <c r="S92" s="1">
        <v>107891463.86482526</v>
      </c>
      <c r="T92" s="1" t="s">
        <v>5459</v>
      </c>
    </row>
    <row r="93" spans="1:20" x14ac:dyDescent="0.2">
      <c r="A93" s="1">
        <v>3964</v>
      </c>
      <c r="B93" s="1" t="s">
        <v>2285</v>
      </c>
      <c r="C93" s="1" t="s">
        <v>153</v>
      </c>
      <c r="D93" s="1" t="s">
        <v>2286</v>
      </c>
      <c r="E93" s="1">
        <v>67</v>
      </c>
      <c r="F93" s="1" t="s">
        <v>2287</v>
      </c>
      <c r="G93" s="1" t="s">
        <v>132</v>
      </c>
      <c r="I93" s="1">
        <v>9349998999.9999409</v>
      </c>
      <c r="J93" s="1">
        <v>100000000000</v>
      </c>
      <c r="K93" s="1" t="s">
        <v>2029</v>
      </c>
      <c r="L93" s="1">
        <v>92</v>
      </c>
      <c r="M93" s="1" t="s">
        <v>5447</v>
      </c>
      <c r="N93" s="1">
        <v>1.116726821401E-2</v>
      </c>
      <c r="O93" s="1">
        <v>56690376.387724377</v>
      </c>
      <c r="P93" s="1">
        <v>1.23986638</v>
      </c>
      <c r="Q93" s="1">
        <v>-3.47907659</v>
      </c>
      <c r="R93" s="1">
        <v>27.47681266</v>
      </c>
      <c r="S93" s="1">
        <v>104413946.63372464</v>
      </c>
      <c r="T93" s="1" t="s">
        <v>5447</v>
      </c>
    </row>
    <row r="94" spans="1:20" x14ac:dyDescent="0.2">
      <c r="A94" s="1">
        <v>5805</v>
      </c>
      <c r="B94" s="1" t="s">
        <v>2315</v>
      </c>
      <c r="C94" s="1" t="s">
        <v>2316</v>
      </c>
      <c r="D94" s="1" t="s">
        <v>2317</v>
      </c>
      <c r="E94" s="1">
        <v>29</v>
      </c>
      <c r="F94" s="1" t="s">
        <v>2318</v>
      </c>
      <c r="G94" s="1" t="s">
        <v>132</v>
      </c>
      <c r="H94" s="1">
        <v>720000000</v>
      </c>
      <c r="I94" s="1">
        <v>24500000</v>
      </c>
      <c r="J94" s="1">
        <v>360000000</v>
      </c>
      <c r="L94" s="1">
        <v>93</v>
      </c>
      <c r="M94" s="1" t="s">
        <v>5449</v>
      </c>
      <c r="N94" s="1">
        <v>4.1428113547477396</v>
      </c>
      <c r="O94" s="1">
        <v>7324304.90220105</v>
      </c>
      <c r="P94" s="1">
        <v>-2.198278E-2</v>
      </c>
      <c r="Q94" s="1">
        <v>1.3070568499999999</v>
      </c>
      <c r="R94" s="1">
        <v>9.3029945200000004</v>
      </c>
      <c r="S94" s="1">
        <v>101498878.1913196</v>
      </c>
      <c r="T94" s="1" t="s">
        <v>5449</v>
      </c>
    </row>
    <row r="95" spans="1:20" x14ac:dyDescent="0.2">
      <c r="A95" s="1">
        <v>5426</v>
      </c>
      <c r="B95" s="1" t="s">
        <v>2319</v>
      </c>
      <c r="C95" s="1" t="s">
        <v>2320</v>
      </c>
      <c r="D95" s="1" t="s">
        <v>2321</v>
      </c>
      <c r="E95" s="1">
        <v>26</v>
      </c>
      <c r="F95" s="1" t="s">
        <v>2322</v>
      </c>
      <c r="G95" s="1" t="s">
        <v>132</v>
      </c>
      <c r="I95" s="1">
        <v>43447632.346782237</v>
      </c>
      <c r="J95" s="1">
        <v>488612405.02030689</v>
      </c>
      <c r="L95" s="1">
        <v>94</v>
      </c>
      <c r="M95" s="1" t="s">
        <v>5445</v>
      </c>
      <c r="N95" s="1">
        <v>2.28859549446608</v>
      </c>
      <c r="O95" s="1">
        <v>8783495.0595090091</v>
      </c>
      <c r="P95" s="1">
        <v>0.96671750000000001</v>
      </c>
      <c r="Q95" s="1">
        <v>1.4879747699999999</v>
      </c>
      <c r="R95" s="1">
        <v>-1.1821233900000001</v>
      </c>
      <c r="S95" s="1">
        <v>99434055.63406454</v>
      </c>
      <c r="T95" s="1" t="s">
        <v>5445</v>
      </c>
    </row>
    <row r="96" spans="1:20" x14ac:dyDescent="0.2">
      <c r="A96" s="1">
        <v>2222</v>
      </c>
      <c r="B96" s="1" t="s">
        <v>2329</v>
      </c>
      <c r="C96" s="1" t="s">
        <v>2330</v>
      </c>
      <c r="D96" s="1" t="s">
        <v>2331</v>
      </c>
      <c r="E96" s="1">
        <v>28</v>
      </c>
      <c r="F96" s="1" t="s">
        <v>2332</v>
      </c>
      <c r="G96" s="1" t="s">
        <v>132</v>
      </c>
      <c r="H96" s="1">
        <v>210000000</v>
      </c>
      <c r="I96" s="1">
        <v>186492897.95300001</v>
      </c>
      <c r="J96" s="1">
        <v>189492897.95300001</v>
      </c>
      <c r="L96" s="1">
        <v>95</v>
      </c>
      <c r="M96" s="1" t="s">
        <v>5444</v>
      </c>
      <c r="N96" s="1">
        <v>0.52570533747164006</v>
      </c>
      <c r="O96" s="1">
        <v>2236526.34621506</v>
      </c>
      <c r="P96" s="1">
        <v>0.38164965000000001</v>
      </c>
      <c r="Q96" s="1">
        <v>-1.0094930200000001</v>
      </c>
      <c r="R96" s="1">
        <v>-0.31006191999999999</v>
      </c>
      <c r="S96" s="1">
        <v>98040311.854445994</v>
      </c>
      <c r="T96" s="1" t="s">
        <v>5444</v>
      </c>
    </row>
    <row r="97" spans="1:20" x14ac:dyDescent="0.2">
      <c r="A97" s="1">
        <v>1732</v>
      </c>
      <c r="B97" s="1" t="s">
        <v>2326</v>
      </c>
      <c r="C97" s="1" t="s">
        <v>90</v>
      </c>
      <c r="D97" s="1" t="s">
        <v>2327</v>
      </c>
      <c r="E97" s="1">
        <v>56</v>
      </c>
      <c r="F97" s="1" t="s">
        <v>2328</v>
      </c>
      <c r="G97" s="1" t="s">
        <v>132</v>
      </c>
      <c r="H97" s="1">
        <v>11000000</v>
      </c>
      <c r="I97" s="1">
        <v>3248914.1370269</v>
      </c>
      <c r="J97" s="1">
        <v>10976410.867209811</v>
      </c>
      <c r="K97" s="1" t="s">
        <v>2029</v>
      </c>
      <c r="L97" s="1">
        <v>96</v>
      </c>
      <c r="M97" s="1" t="s">
        <v>5449</v>
      </c>
      <c r="N97" s="1">
        <v>29.787051546763738</v>
      </c>
      <c r="O97" s="1">
        <v>5250068.2257800698</v>
      </c>
      <c r="P97" s="1">
        <v>0.21055857</v>
      </c>
      <c r="Q97" s="1">
        <v>0.75040823999999995</v>
      </c>
      <c r="R97" s="1">
        <v>7.8494599200000001</v>
      </c>
      <c r="S97" s="1">
        <v>96775572.870629698</v>
      </c>
      <c r="T97" s="1" t="s">
        <v>5449</v>
      </c>
    </row>
    <row r="98" spans="1:20" x14ac:dyDescent="0.2">
      <c r="A98" s="1">
        <v>1455</v>
      </c>
      <c r="B98" s="1" t="s">
        <v>2312</v>
      </c>
      <c r="C98" s="1" t="s">
        <v>30</v>
      </c>
      <c r="D98" s="1" t="s">
        <v>2313</v>
      </c>
      <c r="E98" s="1">
        <v>93</v>
      </c>
      <c r="F98" s="1" t="s">
        <v>2314</v>
      </c>
      <c r="G98" s="1" t="s">
        <v>132</v>
      </c>
      <c r="I98" s="1">
        <v>990670000</v>
      </c>
      <c r="J98" s="1">
        <v>1000000000</v>
      </c>
      <c r="K98" s="1" t="s">
        <v>2029</v>
      </c>
      <c r="L98" s="1">
        <v>97</v>
      </c>
      <c r="M98" s="1" t="s">
        <v>5445</v>
      </c>
      <c r="N98" s="1">
        <v>9.5503292213810001E-2</v>
      </c>
      <c r="O98" s="1">
        <v>6350000.5199202802</v>
      </c>
      <c r="P98" s="1">
        <v>0.53591387000000001</v>
      </c>
      <c r="Q98" s="1">
        <v>-6.7720084500000004</v>
      </c>
      <c r="R98" s="1">
        <v>5.8959036999999999</v>
      </c>
      <c r="S98" s="1">
        <v>94612246.497455165</v>
      </c>
      <c r="T98" s="1" t="s">
        <v>5445</v>
      </c>
    </row>
    <row r="99" spans="1:20" x14ac:dyDescent="0.2">
      <c r="A99" s="1">
        <v>4948</v>
      </c>
      <c r="B99" s="1" t="s">
        <v>2336</v>
      </c>
      <c r="C99" s="1" t="s">
        <v>2337</v>
      </c>
      <c r="D99" s="1" t="s">
        <v>2338</v>
      </c>
      <c r="E99" s="1">
        <v>34</v>
      </c>
      <c r="F99" s="1" t="s">
        <v>2339</v>
      </c>
      <c r="G99" s="1" t="s">
        <v>132</v>
      </c>
      <c r="I99" s="1">
        <v>21035141635.086613</v>
      </c>
      <c r="J99" s="1">
        <v>29366391195.778763</v>
      </c>
      <c r="L99" s="1">
        <v>98</v>
      </c>
      <c r="M99" s="1" t="s">
        <v>5450</v>
      </c>
      <c r="N99" s="1">
        <v>4.5734358832599997E-3</v>
      </c>
      <c r="O99" s="1">
        <v>6260638.7923542596</v>
      </c>
      <c r="P99" s="1">
        <v>0.23690223999999999</v>
      </c>
      <c r="Q99" s="1">
        <v>0.41903531999999999</v>
      </c>
      <c r="R99" s="1">
        <v>2.961509E-2</v>
      </c>
      <c r="S99" s="1">
        <v>96202871.56336154</v>
      </c>
      <c r="T99" s="1" t="s">
        <v>5450</v>
      </c>
    </row>
    <row r="100" spans="1:20" x14ac:dyDescent="0.2">
      <c r="A100" s="1">
        <v>1772</v>
      </c>
      <c r="B100" s="1" t="s">
        <v>2309</v>
      </c>
      <c r="C100" s="1" t="s">
        <v>59</v>
      </c>
      <c r="D100" s="1" t="s">
        <v>2310</v>
      </c>
      <c r="E100" s="1">
        <v>62</v>
      </c>
      <c r="F100" s="1" t="s">
        <v>2311</v>
      </c>
      <c r="G100" s="1" t="s">
        <v>132</v>
      </c>
      <c r="I100" s="1">
        <v>198650514.1182684</v>
      </c>
      <c r="J100" s="1">
        <v>424999998.00001335</v>
      </c>
      <c r="K100" s="1" t="s">
        <v>2029</v>
      </c>
      <c r="L100" s="1">
        <v>99</v>
      </c>
      <c r="M100" s="1" t="s">
        <v>5443</v>
      </c>
      <c r="N100" s="1">
        <v>0.48239953769423999</v>
      </c>
      <c r="O100" s="1">
        <v>46614569.8840359</v>
      </c>
      <c r="P100" s="1">
        <v>-4.9675990000000003E-2</v>
      </c>
      <c r="Q100" s="1">
        <v>-9.6271888200000006</v>
      </c>
      <c r="R100" s="1">
        <v>1.0856852299999999</v>
      </c>
      <c r="S100" s="1">
        <v>95828916.173375756</v>
      </c>
      <c r="T100" s="1" t="s">
        <v>5443</v>
      </c>
    </row>
    <row r="101" spans="1:20" x14ac:dyDescent="0.2">
      <c r="A101" s="1">
        <v>5728</v>
      </c>
      <c r="B101" s="1" t="s">
        <v>2323</v>
      </c>
      <c r="C101" s="1" t="s">
        <v>146</v>
      </c>
      <c r="D101" s="1" t="s">
        <v>2324</v>
      </c>
      <c r="E101" s="1">
        <v>142</v>
      </c>
      <c r="F101" s="1" t="s">
        <v>2325</v>
      </c>
      <c r="G101" s="1" t="s">
        <v>132</v>
      </c>
      <c r="I101" s="1">
        <v>6943831</v>
      </c>
      <c r="J101" s="1">
        <v>35725000</v>
      </c>
      <c r="K101" s="1" t="s">
        <v>2029</v>
      </c>
      <c r="L101" s="1">
        <v>100</v>
      </c>
      <c r="M101" s="1" t="s">
        <v>5449</v>
      </c>
      <c r="N101" s="1">
        <v>13.51390604535772</v>
      </c>
      <c r="O101" s="1">
        <v>37500526.086514801</v>
      </c>
      <c r="P101" s="1">
        <v>0.73225028999999997</v>
      </c>
      <c r="Q101" s="1">
        <v>-5.2270990099999999</v>
      </c>
      <c r="R101" s="1">
        <v>-8.9592948200000002</v>
      </c>
      <c r="S101" s="1">
        <v>93838279.728842363</v>
      </c>
      <c r="T101" s="1" t="s">
        <v>5449</v>
      </c>
    </row>
    <row r="102" spans="1:20" x14ac:dyDescent="0.2">
      <c r="A102" s="1">
        <v>4279</v>
      </c>
      <c r="B102" s="1" t="s">
        <v>2347</v>
      </c>
      <c r="C102" s="1" t="s">
        <v>150</v>
      </c>
      <c r="D102" s="1" t="s">
        <v>2348</v>
      </c>
      <c r="E102" s="1">
        <v>69</v>
      </c>
      <c r="F102" s="1" t="s">
        <v>2349</v>
      </c>
      <c r="G102" s="1" t="s">
        <v>132</v>
      </c>
      <c r="I102" s="1">
        <v>76766934</v>
      </c>
      <c r="J102" s="1">
        <v>289612084</v>
      </c>
      <c r="K102" s="1" t="s">
        <v>2029</v>
      </c>
      <c r="L102" s="1">
        <v>101</v>
      </c>
      <c r="M102" s="1" t="s">
        <v>5460</v>
      </c>
      <c r="N102" s="1">
        <v>1.2228934838100001</v>
      </c>
      <c r="O102" s="1">
        <v>53273316.530652888</v>
      </c>
      <c r="P102" s="1">
        <v>-1.6371340000000001</v>
      </c>
      <c r="Q102" s="1">
        <v>2.4607884900000001</v>
      </c>
      <c r="R102" s="1">
        <v>-3.3344368499999999</v>
      </c>
      <c r="S102" s="1">
        <v>93877783.36067234</v>
      </c>
      <c r="T102" s="1" t="s">
        <v>5460</v>
      </c>
    </row>
    <row r="103" spans="1:20" x14ac:dyDescent="0.2">
      <c r="A103" s="1">
        <v>3139</v>
      </c>
      <c r="B103" s="1" t="s">
        <v>2333</v>
      </c>
      <c r="C103" s="1" t="s">
        <v>2334</v>
      </c>
      <c r="D103" s="1" t="s">
        <v>2335</v>
      </c>
      <c r="E103" s="1">
        <v>10</v>
      </c>
      <c r="F103" s="1" t="s">
        <v>2254</v>
      </c>
      <c r="G103" s="1" t="s">
        <v>132</v>
      </c>
      <c r="I103" s="1">
        <v>49999999999.686195</v>
      </c>
      <c r="J103" s="1">
        <v>100000000000</v>
      </c>
      <c r="K103" s="1" t="s">
        <v>2029</v>
      </c>
      <c r="L103" s="1">
        <v>102</v>
      </c>
      <c r="M103" s="1" t="s">
        <v>5459</v>
      </c>
      <c r="N103" s="1">
        <v>1.8794970318100001E-3</v>
      </c>
      <c r="O103" s="1">
        <v>255437.13228118999</v>
      </c>
      <c r="P103" s="1">
        <v>-0.42423379</v>
      </c>
      <c r="Q103" s="1">
        <v>-5.1541169599999996</v>
      </c>
      <c r="R103" s="1">
        <v>-8.2350574099999996</v>
      </c>
      <c r="S103" s="1">
        <v>93974851.589910194</v>
      </c>
      <c r="T103" s="1" t="s">
        <v>5459</v>
      </c>
    </row>
    <row r="104" spans="1:20" x14ac:dyDescent="0.2">
      <c r="A104" s="1">
        <v>2577</v>
      </c>
      <c r="B104" s="1" t="s">
        <v>2343</v>
      </c>
      <c r="C104" s="1" t="s">
        <v>2344</v>
      </c>
      <c r="D104" s="1" t="s">
        <v>2345</v>
      </c>
      <c r="E104" s="1">
        <v>83</v>
      </c>
      <c r="F104" s="1" t="s">
        <v>2346</v>
      </c>
      <c r="G104" s="1" t="s">
        <v>132</v>
      </c>
      <c r="H104" s="1">
        <v>21000000000</v>
      </c>
      <c r="I104" s="1">
        <v>7259835000</v>
      </c>
      <c r="J104" s="1">
        <v>7259835000</v>
      </c>
      <c r="L104" s="1">
        <v>103</v>
      </c>
      <c r="M104" s="1" t="s">
        <v>5443</v>
      </c>
      <c r="N104" s="1">
        <v>1.274616467146E-2</v>
      </c>
      <c r="O104" s="1">
        <v>9074771.9229680691</v>
      </c>
      <c r="P104" s="1">
        <v>-9.1871389999999997E-2</v>
      </c>
      <c r="Q104" s="1">
        <v>-2.4891984200000001</v>
      </c>
      <c r="R104" s="1">
        <v>-2.8675343500000001</v>
      </c>
      <c r="S104" s="1">
        <v>92535052.397628799</v>
      </c>
      <c r="T104" s="1" t="s">
        <v>5443</v>
      </c>
    </row>
    <row r="105" spans="1:20" x14ac:dyDescent="0.2">
      <c r="A105" s="1">
        <v>6758</v>
      </c>
      <c r="B105" s="1" t="s">
        <v>2350</v>
      </c>
      <c r="C105" s="1" t="s">
        <v>142</v>
      </c>
      <c r="D105" s="1" t="s">
        <v>2351</v>
      </c>
      <c r="E105" s="1">
        <v>114</v>
      </c>
      <c r="F105" s="1" t="s">
        <v>2352</v>
      </c>
      <c r="G105" s="1" t="s">
        <v>132</v>
      </c>
      <c r="H105" s="1">
        <v>0</v>
      </c>
      <c r="I105" s="1">
        <v>130302797.11062282</v>
      </c>
      <c r="J105" s="1">
        <v>130302797.11062282</v>
      </c>
      <c r="K105" s="1" t="s">
        <v>2029</v>
      </c>
      <c r="L105" s="1">
        <v>104</v>
      </c>
      <c r="M105" s="1" t="s">
        <v>5459</v>
      </c>
      <c r="N105" s="1">
        <v>0.70732074319507998</v>
      </c>
      <c r="O105" s="1">
        <v>42178774.56181743</v>
      </c>
      <c r="P105" s="1">
        <v>0.70536169000000004</v>
      </c>
      <c r="Q105" s="1">
        <v>0.18054392999999999</v>
      </c>
      <c r="R105" s="1">
        <v>-7.35628701</v>
      </c>
      <c r="S105" s="1">
        <v>92165871.292683437</v>
      </c>
      <c r="T105" s="1" t="s">
        <v>5459</v>
      </c>
    </row>
    <row r="106" spans="1:20" x14ac:dyDescent="0.2">
      <c r="A106" s="1">
        <v>5026</v>
      </c>
      <c r="B106" s="1" t="s">
        <v>2340</v>
      </c>
      <c r="C106" s="1" t="s">
        <v>202</v>
      </c>
      <c r="D106" s="1" t="s">
        <v>2341</v>
      </c>
      <c r="E106" s="1">
        <v>38</v>
      </c>
      <c r="F106" s="1" t="s">
        <v>2342</v>
      </c>
      <c r="G106" s="1" t="s">
        <v>132</v>
      </c>
      <c r="I106" s="1">
        <v>367584352</v>
      </c>
      <c r="J106" s="1">
        <v>1000000000</v>
      </c>
      <c r="K106" s="1" t="s">
        <v>2029</v>
      </c>
      <c r="L106" s="1">
        <v>105</v>
      </c>
      <c r="M106" s="1" t="s">
        <v>5436</v>
      </c>
      <c r="N106" s="1">
        <v>0.24868097589563001</v>
      </c>
      <c r="O106" s="1">
        <v>5932861.1143508004</v>
      </c>
      <c r="P106" s="1">
        <v>-1.4679049799999999</v>
      </c>
      <c r="Q106" s="1">
        <v>-2.3866493599999998</v>
      </c>
      <c r="R106" s="1">
        <v>-2.6638079800000001</v>
      </c>
      <c r="S106" s="1">
        <v>91411235.379322782</v>
      </c>
      <c r="T106" s="1" t="s">
        <v>5436</v>
      </c>
    </row>
    <row r="107" spans="1:20" x14ac:dyDescent="0.2">
      <c r="A107" s="1">
        <v>1866</v>
      </c>
      <c r="B107" s="1" t="s">
        <v>2353</v>
      </c>
      <c r="C107" s="1" t="s">
        <v>27</v>
      </c>
      <c r="D107" s="1" t="s">
        <v>2354</v>
      </c>
      <c r="E107" s="1">
        <v>55</v>
      </c>
      <c r="F107" s="1" t="s">
        <v>2355</v>
      </c>
      <c r="G107" s="1" t="s">
        <v>132</v>
      </c>
      <c r="H107" s="1">
        <v>2100000000</v>
      </c>
      <c r="I107" s="1">
        <v>1379850231.503</v>
      </c>
      <c r="J107" s="1">
        <v>1627135162.5</v>
      </c>
      <c r="L107" s="1">
        <v>106</v>
      </c>
      <c r="M107" s="1" t="s">
        <v>5456</v>
      </c>
      <c r="N107" s="1">
        <v>6.3860309053229994E-2</v>
      </c>
      <c r="O107" s="1">
        <v>8249751.2350392304</v>
      </c>
      <c r="P107" s="1">
        <v>-0.17382813999999999</v>
      </c>
      <c r="Q107" s="1">
        <v>-1.8456086</v>
      </c>
      <c r="R107" s="1">
        <v>0.19612842999999999</v>
      </c>
      <c r="S107" s="1">
        <v>88117662.230952531</v>
      </c>
      <c r="T107" s="1" t="s">
        <v>5456</v>
      </c>
    </row>
    <row r="108" spans="1:20" x14ac:dyDescent="0.2">
      <c r="A108" s="1">
        <v>2405</v>
      </c>
      <c r="B108" s="1" t="s">
        <v>47</v>
      </c>
      <c r="C108" s="1" t="s">
        <v>47</v>
      </c>
      <c r="D108" s="1" t="s">
        <v>2359</v>
      </c>
      <c r="E108" s="1">
        <v>88</v>
      </c>
      <c r="F108" s="1" t="s">
        <v>2360</v>
      </c>
      <c r="G108" s="1" t="s">
        <v>132</v>
      </c>
      <c r="I108" s="1">
        <v>15214290709.559246</v>
      </c>
      <c r="J108" s="1">
        <v>22142831056.031441</v>
      </c>
      <c r="L108" s="1">
        <v>107</v>
      </c>
      <c r="M108" s="1" t="s">
        <v>5452</v>
      </c>
      <c r="N108" s="1">
        <v>5.72876480024E-3</v>
      </c>
      <c r="O108" s="1">
        <v>34959388.209960841</v>
      </c>
      <c r="P108" s="1">
        <v>0.11674211</v>
      </c>
      <c r="Q108" s="1">
        <v>0.39901312999999999</v>
      </c>
      <c r="R108" s="1">
        <v>4.9227323500000004</v>
      </c>
      <c r="S108" s="1">
        <v>87159093.077541456</v>
      </c>
      <c r="T108" s="1" t="s">
        <v>5452</v>
      </c>
    </row>
    <row r="109" spans="1:20" x14ac:dyDescent="0.2">
      <c r="A109" s="1">
        <v>1727</v>
      </c>
      <c r="B109" s="1" t="s">
        <v>2356</v>
      </c>
      <c r="C109" s="1" t="s">
        <v>49</v>
      </c>
      <c r="D109" s="1" t="s">
        <v>2357</v>
      </c>
      <c r="E109" s="1">
        <v>180</v>
      </c>
      <c r="F109" s="1" t="s">
        <v>2358</v>
      </c>
      <c r="G109" s="1" t="s">
        <v>132</v>
      </c>
      <c r="I109" s="1">
        <v>69148529.131395832</v>
      </c>
      <c r="J109" s="1">
        <v>69148529.131395832</v>
      </c>
      <c r="K109" s="1" t="s">
        <v>2029</v>
      </c>
      <c r="L109" s="1">
        <v>108</v>
      </c>
      <c r="M109" s="1" t="s">
        <v>5449</v>
      </c>
      <c r="N109" s="1">
        <v>1.25124618982421</v>
      </c>
      <c r="O109" s="1">
        <v>61802471.086039826</v>
      </c>
      <c r="P109" s="1">
        <v>-1.0182343599999999</v>
      </c>
      <c r="Q109" s="1">
        <v>-4.1009036099999996</v>
      </c>
      <c r="R109" s="1">
        <v>13.270215840000001</v>
      </c>
      <c r="S109" s="1">
        <v>86521833.607607424</v>
      </c>
      <c r="T109" s="1" t="s">
        <v>5449</v>
      </c>
    </row>
    <row r="110" spans="1:20" x14ac:dyDescent="0.2">
      <c r="A110" s="1">
        <v>1759</v>
      </c>
      <c r="B110" s="1" t="s">
        <v>2365</v>
      </c>
      <c r="C110" s="1" t="s">
        <v>21</v>
      </c>
      <c r="D110" s="1" t="s">
        <v>2366</v>
      </c>
      <c r="E110" s="1">
        <v>107</v>
      </c>
      <c r="F110" s="1" t="s">
        <v>2367</v>
      </c>
      <c r="G110" s="1" t="s">
        <v>132</v>
      </c>
      <c r="I110" s="1">
        <v>3470483788</v>
      </c>
      <c r="J110" s="1">
        <v>6804870174</v>
      </c>
      <c r="K110" s="1" t="s">
        <v>2029</v>
      </c>
      <c r="L110" s="1">
        <v>109</v>
      </c>
      <c r="M110" s="1" t="s">
        <v>5443</v>
      </c>
      <c r="N110" s="1">
        <v>2.4401360711489999E-2</v>
      </c>
      <c r="O110" s="1">
        <v>5768398.0079407897</v>
      </c>
      <c r="P110" s="1">
        <v>0.44389321999999998</v>
      </c>
      <c r="Q110" s="1">
        <v>-1.57907833</v>
      </c>
      <c r="R110" s="1">
        <v>-1.0685638200000001</v>
      </c>
      <c r="S110" s="1">
        <v>84684526.754366189</v>
      </c>
      <c r="T110" s="1" t="s">
        <v>5443</v>
      </c>
    </row>
    <row r="111" spans="1:20" x14ac:dyDescent="0.2">
      <c r="A111" s="1">
        <v>4157</v>
      </c>
      <c r="B111" s="1" t="s">
        <v>2361</v>
      </c>
      <c r="C111" s="1" t="s">
        <v>2362</v>
      </c>
      <c r="D111" s="1" t="s">
        <v>2363</v>
      </c>
      <c r="E111" s="1">
        <v>26</v>
      </c>
      <c r="F111" s="1" t="s">
        <v>2364</v>
      </c>
      <c r="G111" s="1" t="s">
        <v>132</v>
      </c>
      <c r="I111" s="1">
        <v>158432088.34333336</v>
      </c>
      <c r="J111" s="1">
        <v>500000000</v>
      </c>
      <c r="K111" s="1" t="s">
        <v>2029</v>
      </c>
      <c r="L111" s="1">
        <v>110</v>
      </c>
      <c r="M111" s="1" t="s">
        <v>5454</v>
      </c>
      <c r="N111" s="1">
        <v>0.52944502683394001</v>
      </c>
      <c r="O111" s="1">
        <v>5546666.6269488595</v>
      </c>
      <c r="P111" s="1">
        <v>9.8623530000000001E-2</v>
      </c>
      <c r="Q111" s="1">
        <v>-5.4548133600000002</v>
      </c>
      <c r="R111" s="1">
        <v>19.001285020000001</v>
      </c>
      <c r="S111" s="1">
        <v>83881081.264293283</v>
      </c>
      <c r="T111" s="1" t="s">
        <v>5454</v>
      </c>
    </row>
    <row r="112" spans="1:20" x14ac:dyDescent="0.2">
      <c r="A112" s="1">
        <v>5957</v>
      </c>
      <c r="B112" s="1" t="s">
        <v>2371</v>
      </c>
      <c r="C112" s="1" t="s">
        <v>148</v>
      </c>
      <c r="D112" s="1" t="s">
        <v>2372</v>
      </c>
      <c r="E112" s="1">
        <v>79</v>
      </c>
      <c r="F112" s="1" t="s">
        <v>2373</v>
      </c>
      <c r="G112" s="1" t="s">
        <v>132</v>
      </c>
      <c r="H112" s="1">
        <v>39375</v>
      </c>
      <c r="I112" s="1">
        <v>38596</v>
      </c>
      <c r="J112" s="1">
        <v>39375</v>
      </c>
      <c r="K112" s="1" t="s">
        <v>2029</v>
      </c>
      <c r="L112" s="1">
        <v>111</v>
      </c>
      <c r="M112" s="1" t="s">
        <v>5443</v>
      </c>
      <c r="N112" s="1">
        <v>2171.3937265995996</v>
      </c>
      <c r="O112" s="1">
        <v>215319279.04959548</v>
      </c>
      <c r="P112" s="1">
        <v>-1.01766355</v>
      </c>
      <c r="Q112" s="1">
        <v>3.9183553</v>
      </c>
      <c r="R112" s="1">
        <v>38.983381420000001</v>
      </c>
      <c r="S112" s="1">
        <v>83807112.271838143</v>
      </c>
      <c r="T112" s="1" t="s">
        <v>5443</v>
      </c>
    </row>
    <row r="113" spans="1:20" x14ac:dyDescent="0.2">
      <c r="A113" s="1">
        <v>2682</v>
      </c>
      <c r="B113" s="1" t="s">
        <v>2368</v>
      </c>
      <c r="C113" s="1" t="s">
        <v>96</v>
      </c>
      <c r="D113" s="1" t="s">
        <v>2369</v>
      </c>
      <c r="E113" s="1">
        <v>84</v>
      </c>
      <c r="F113" s="1" t="s">
        <v>2370</v>
      </c>
      <c r="G113" s="1" t="s">
        <v>132</v>
      </c>
      <c r="I113" s="1">
        <v>166466812253.69891</v>
      </c>
      <c r="J113" s="1">
        <v>177619433541.14133</v>
      </c>
      <c r="K113" s="1" t="s">
        <v>2029</v>
      </c>
      <c r="L113" s="1">
        <v>112</v>
      </c>
      <c r="M113" s="1" t="s">
        <v>5438</v>
      </c>
      <c r="N113" s="1">
        <v>4.8149845563E-4</v>
      </c>
      <c r="O113" s="1">
        <v>4219174.4565569405</v>
      </c>
      <c r="P113" s="1">
        <v>-0.37675417999999999</v>
      </c>
      <c r="Q113" s="1">
        <v>-2.71941137</v>
      </c>
      <c r="R113" s="1">
        <v>1.88589356</v>
      </c>
      <c r="S113" s="1">
        <v>80153513.013805181</v>
      </c>
      <c r="T113" s="1" t="s">
        <v>5438</v>
      </c>
    </row>
    <row r="114" spans="1:20" x14ac:dyDescent="0.2">
      <c r="A114" s="1">
        <v>213</v>
      </c>
      <c r="B114" s="1" t="s">
        <v>2374</v>
      </c>
      <c r="C114" s="1" t="s">
        <v>2375</v>
      </c>
      <c r="D114" s="1" t="s">
        <v>2376</v>
      </c>
      <c r="E114" s="1">
        <v>21</v>
      </c>
      <c r="F114" s="1" t="s">
        <v>2377</v>
      </c>
      <c r="G114" s="1" t="s">
        <v>132</v>
      </c>
      <c r="I114" s="1">
        <v>65729674.871167921</v>
      </c>
      <c r="J114" s="1">
        <v>65729674.871167921</v>
      </c>
      <c r="L114" s="1">
        <v>113</v>
      </c>
      <c r="M114" s="1" t="s">
        <v>5437</v>
      </c>
      <c r="N114" s="1">
        <v>1.23500563728642</v>
      </c>
      <c r="O114" s="1">
        <v>742536.76345365006</v>
      </c>
      <c r="P114" s="1">
        <v>6.5255569999999999E-2</v>
      </c>
      <c r="Q114" s="1">
        <v>-0.41484353000000002</v>
      </c>
      <c r="R114" s="1">
        <v>0.72275928</v>
      </c>
      <c r="S114" s="1">
        <v>81176519.002895921</v>
      </c>
      <c r="T114" s="1" t="s">
        <v>5437</v>
      </c>
    </row>
    <row r="115" spans="1:20" x14ac:dyDescent="0.2">
      <c r="A115" s="1">
        <v>2694</v>
      </c>
      <c r="B115" s="1" t="s">
        <v>2395</v>
      </c>
      <c r="C115" s="1" t="s">
        <v>158</v>
      </c>
      <c r="D115" s="1" t="s">
        <v>2396</v>
      </c>
      <c r="E115" s="1">
        <v>36</v>
      </c>
      <c r="F115" s="1" t="s">
        <v>2397</v>
      </c>
      <c r="G115" s="1" t="s">
        <v>132</v>
      </c>
      <c r="I115" s="1">
        <v>560000011</v>
      </c>
      <c r="J115" s="1">
        <v>1000000000</v>
      </c>
      <c r="K115" s="1" t="s">
        <v>2029</v>
      </c>
      <c r="L115" s="1">
        <v>114</v>
      </c>
      <c r="M115" s="1" t="s">
        <v>5438</v>
      </c>
      <c r="N115" s="1">
        <v>0.14204796506619999</v>
      </c>
      <c r="O115" s="1">
        <v>7481263.9460322103</v>
      </c>
      <c r="P115" s="1">
        <v>2.5339963000000001</v>
      </c>
      <c r="Q115" s="1">
        <v>12.1129297</v>
      </c>
      <c r="R115" s="1">
        <v>12.410077019999999</v>
      </c>
      <c r="S115" s="1">
        <v>79546861.999599606</v>
      </c>
      <c r="T115" s="1" t="s">
        <v>5438</v>
      </c>
    </row>
    <row r="116" spans="1:20" x14ac:dyDescent="0.2">
      <c r="A116" s="1">
        <v>4056</v>
      </c>
      <c r="B116" s="1" t="s">
        <v>2378</v>
      </c>
      <c r="C116" s="1" t="s">
        <v>147</v>
      </c>
      <c r="D116" s="1" t="s">
        <v>2379</v>
      </c>
      <c r="E116" s="1">
        <v>65</v>
      </c>
      <c r="F116" s="1" t="s">
        <v>2380</v>
      </c>
      <c r="G116" s="1" t="s">
        <v>132</v>
      </c>
      <c r="I116" s="1">
        <v>90418234.10083136</v>
      </c>
      <c r="J116" s="1">
        <v>183226622.62706253</v>
      </c>
      <c r="K116" s="1" t="s">
        <v>2029</v>
      </c>
      <c r="L116" s="1">
        <v>115</v>
      </c>
      <c r="M116" s="1" t="s">
        <v>5455</v>
      </c>
      <c r="N116" s="1">
        <v>0.88005509898376999</v>
      </c>
      <c r="O116" s="1">
        <v>1499354.1498166199</v>
      </c>
      <c r="P116" s="1">
        <v>-0.89330405999999996</v>
      </c>
      <c r="Q116" s="1">
        <v>5.7463286399999998</v>
      </c>
      <c r="R116" s="1">
        <v>18.28400633</v>
      </c>
      <c r="S116" s="1">
        <v>79573027.961544827</v>
      </c>
      <c r="T116" s="1" t="s">
        <v>5455</v>
      </c>
    </row>
    <row r="117" spans="1:20" x14ac:dyDescent="0.2">
      <c r="A117" s="1">
        <v>4846</v>
      </c>
      <c r="B117" s="1" t="s">
        <v>2381</v>
      </c>
      <c r="C117" s="1" t="s">
        <v>2382</v>
      </c>
      <c r="D117" s="1" t="s">
        <v>2383</v>
      </c>
      <c r="E117" s="1">
        <v>33</v>
      </c>
      <c r="F117" s="1" t="s">
        <v>2384</v>
      </c>
      <c r="G117" s="1" t="s">
        <v>132</v>
      </c>
      <c r="I117" s="1">
        <v>33485394.721818998</v>
      </c>
      <c r="J117" s="1">
        <v>106274713.721819</v>
      </c>
      <c r="K117" s="1" t="s">
        <v>2029</v>
      </c>
      <c r="L117" s="1">
        <v>116</v>
      </c>
      <c r="M117" s="1" t="s">
        <v>5451</v>
      </c>
      <c r="N117" s="1">
        <v>2.26773739311666</v>
      </c>
      <c r="O117" s="1">
        <v>18577720.017778981</v>
      </c>
      <c r="P117" s="1">
        <v>-0.68587478999999996</v>
      </c>
      <c r="Q117" s="1">
        <v>-1.7354904499999999</v>
      </c>
      <c r="R117" s="1">
        <v>14.879329179999999</v>
      </c>
      <c r="S117" s="1">
        <v>75936081.733940184</v>
      </c>
      <c r="T117" s="1" t="s">
        <v>5451</v>
      </c>
    </row>
    <row r="118" spans="1:20" x14ac:dyDescent="0.2">
      <c r="A118" s="1">
        <v>1637</v>
      </c>
      <c r="B118" s="1" t="s">
        <v>2385</v>
      </c>
      <c r="C118" s="1" t="s">
        <v>60</v>
      </c>
      <c r="D118" s="1" t="s">
        <v>2386</v>
      </c>
      <c r="E118" s="1">
        <v>38</v>
      </c>
      <c r="F118" s="1" t="s">
        <v>2387</v>
      </c>
      <c r="G118" s="1" t="s">
        <v>132</v>
      </c>
      <c r="I118" s="1">
        <v>80070793.238767356</v>
      </c>
      <c r="J118" s="1">
        <v>86999784.986845493</v>
      </c>
      <c r="K118" s="1" t="s">
        <v>2029</v>
      </c>
      <c r="L118" s="1">
        <v>117</v>
      </c>
      <c r="M118" s="1" t="s">
        <v>5449</v>
      </c>
      <c r="N118" s="1">
        <v>0.91035512274387997</v>
      </c>
      <c r="O118" s="1">
        <v>3924897.5483787502</v>
      </c>
      <c r="P118" s="1">
        <v>-0.14455973999999999</v>
      </c>
      <c r="Q118" s="1">
        <v>-4.5230843199999997</v>
      </c>
      <c r="R118" s="1">
        <v>16.9620666</v>
      </c>
      <c r="S118" s="1">
        <v>72892856.807077885</v>
      </c>
      <c r="T118" s="1" t="s">
        <v>5449</v>
      </c>
    </row>
    <row r="119" spans="1:20" x14ac:dyDescent="0.2">
      <c r="A119" s="1">
        <v>3441</v>
      </c>
      <c r="B119" s="1" t="s">
        <v>2388</v>
      </c>
      <c r="C119" s="1" t="s">
        <v>2389</v>
      </c>
      <c r="D119" s="1" t="s">
        <v>2390</v>
      </c>
      <c r="E119" s="1">
        <v>10</v>
      </c>
      <c r="F119" s="1" t="s">
        <v>2185</v>
      </c>
      <c r="G119" s="1" t="s">
        <v>132</v>
      </c>
      <c r="I119" s="1">
        <v>1946499069.818423</v>
      </c>
      <c r="J119" s="1">
        <v>1946499069.818423</v>
      </c>
      <c r="L119" s="1">
        <v>118</v>
      </c>
      <c r="M119" s="1" t="s">
        <v>5442</v>
      </c>
      <c r="N119" s="1">
        <v>3.7396035213619998E-2</v>
      </c>
      <c r="O119" s="1">
        <v>309899.17836488999</v>
      </c>
      <c r="P119" s="1">
        <v>0.26383443000000001</v>
      </c>
      <c r="Q119" s="1">
        <v>-0.84135457999999996</v>
      </c>
      <c r="R119" s="1">
        <v>-6.5460385900000002</v>
      </c>
      <c r="S119" s="1">
        <v>72791347.75820832</v>
      </c>
      <c r="T119" s="1" t="s">
        <v>5442</v>
      </c>
    </row>
    <row r="120" spans="1:20" x14ac:dyDescent="0.2">
      <c r="A120" s="1">
        <v>6187</v>
      </c>
      <c r="B120" s="1" t="s">
        <v>2408</v>
      </c>
      <c r="C120" s="1" t="s">
        <v>2409</v>
      </c>
      <c r="D120" s="1" t="s">
        <v>2410</v>
      </c>
      <c r="E120" s="1">
        <v>56</v>
      </c>
      <c r="F120" s="1" t="s">
        <v>2411</v>
      </c>
      <c r="G120" s="1" t="s">
        <v>132</v>
      </c>
      <c r="H120" s="1">
        <v>10000000000</v>
      </c>
      <c r="I120" s="1">
        <v>50000000</v>
      </c>
      <c r="J120" s="1">
        <v>161000001</v>
      </c>
      <c r="L120" s="1">
        <v>119</v>
      </c>
      <c r="M120" s="1" t="s">
        <v>5456</v>
      </c>
      <c r="N120" s="1">
        <v>1.4493298719948799</v>
      </c>
      <c r="O120" s="1">
        <v>104304838.20722497</v>
      </c>
      <c r="P120" s="1">
        <v>0.93130537999999996</v>
      </c>
      <c r="Q120" s="1">
        <v>8.6201713099999999</v>
      </c>
      <c r="R120" s="1">
        <v>15.043905179999999</v>
      </c>
      <c r="S120" s="1">
        <v>72466493.599743992</v>
      </c>
      <c r="T120" s="1" t="s">
        <v>5456</v>
      </c>
    </row>
    <row r="121" spans="1:20" x14ac:dyDescent="0.2">
      <c r="A121" s="1">
        <v>693</v>
      </c>
      <c r="B121" s="1" t="s">
        <v>2391</v>
      </c>
      <c r="C121" s="1" t="s">
        <v>2392</v>
      </c>
      <c r="D121" s="1" t="s">
        <v>2393</v>
      </c>
      <c r="E121" s="1">
        <v>51</v>
      </c>
      <c r="F121" s="1" t="s">
        <v>2394</v>
      </c>
      <c r="G121" s="1" t="s">
        <v>132</v>
      </c>
      <c r="H121" s="1">
        <v>16555000000</v>
      </c>
      <c r="I121" s="1">
        <v>16373010143.36338</v>
      </c>
      <c r="J121" s="1">
        <v>16373010143.36338</v>
      </c>
      <c r="L121" s="1">
        <v>120</v>
      </c>
      <c r="M121" s="1" t="s">
        <v>5436</v>
      </c>
      <c r="N121" s="1">
        <v>4.4220749047299999E-3</v>
      </c>
      <c r="O121" s="1">
        <v>1571836.7557146801</v>
      </c>
      <c r="P121" s="1">
        <v>1.18016253</v>
      </c>
      <c r="Q121" s="1">
        <v>-1.0661292200000001</v>
      </c>
      <c r="R121" s="1">
        <v>9.1396917500000008</v>
      </c>
      <c r="S121" s="1">
        <v>72402677.26985693</v>
      </c>
      <c r="T121" s="1" t="s">
        <v>5436</v>
      </c>
    </row>
    <row r="122" spans="1:20" x14ac:dyDescent="0.2">
      <c r="A122" s="1">
        <v>2499</v>
      </c>
      <c r="B122" s="1" t="s">
        <v>2398</v>
      </c>
      <c r="C122" s="1" t="s">
        <v>94</v>
      </c>
      <c r="D122" s="1" t="s">
        <v>2399</v>
      </c>
      <c r="E122" s="1">
        <v>10</v>
      </c>
      <c r="F122" s="1" t="s">
        <v>2400</v>
      </c>
      <c r="G122" s="1" t="s">
        <v>132</v>
      </c>
      <c r="I122" s="1">
        <v>923413697.36427605</v>
      </c>
      <c r="J122" s="1">
        <v>1000000000</v>
      </c>
      <c r="K122" s="1" t="s">
        <v>2029</v>
      </c>
      <c r="L122" s="1">
        <v>121</v>
      </c>
      <c r="M122" s="1" t="s">
        <v>5449</v>
      </c>
      <c r="N122" s="1">
        <v>7.6438527715530002E-2</v>
      </c>
      <c r="O122" s="1">
        <v>325415.37273837999</v>
      </c>
      <c r="P122" s="1">
        <v>-0.30840054</v>
      </c>
      <c r="Q122" s="1">
        <v>-2.3797997199999998</v>
      </c>
      <c r="R122" s="1">
        <v>1.6577683999999999</v>
      </c>
      <c r="S122" s="1">
        <v>70584383.498879254</v>
      </c>
      <c r="T122" s="1" t="s">
        <v>5449</v>
      </c>
    </row>
    <row r="123" spans="1:20" x14ac:dyDescent="0.2">
      <c r="A123" s="1">
        <v>2087</v>
      </c>
      <c r="B123" s="1" t="s">
        <v>2401</v>
      </c>
      <c r="C123" s="1" t="s">
        <v>33</v>
      </c>
      <c r="D123" s="1" t="s">
        <v>2402</v>
      </c>
      <c r="E123" s="1">
        <v>14</v>
      </c>
      <c r="F123" s="1" t="s">
        <v>2403</v>
      </c>
      <c r="G123" s="1" t="s">
        <v>132</v>
      </c>
      <c r="I123" s="1">
        <v>80728394</v>
      </c>
      <c r="J123" s="1">
        <v>170728394</v>
      </c>
      <c r="K123" s="1" t="s">
        <v>2029</v>
      </c>
      <c r="L123" s="1">
        <v>122</v>
      </c>
      <c r="M123" s="1" t="s">
        <v>5437</v>
      </c>
      <c r="N123" s="1">
        <v>0.87779437250680004</v>
      </c>
      <c r="O123" s="1">
        <v>5552731.8088787002</v>
      </c>
      <c r="P123" s="1">
        <v>0.46251778999999998</v>
      </c>
      <c r="Q123" s="1">
        <v>1.2955559299999999</v>
      </c>
      <c r="R123" s="1">
        <v>3.2083645600000001</v>
      </c>
      <c r="S123" s="1">
        <v>70862929.95471172</v>
      </c>
      <c r="T123" s="1" t="s">
        <v>5437</v>
      </c>
    </row>
    <row r="124" spans="1:20" x14ac:dyDescent="0.2">
      <c r="A124" s="1">
        <v>4747</v>
      </c>
      <c r="B124" s="1" t="s">
        <v>2404</v>
      </c>
      <c r="C124" s="1" t="s">
        <v>2405</v>
      </c>
      <c r="D124" s="1" t="s">
        <v>2406</v>
      </c>
      <c r="E124" s="1">
        <v>16</v>
      </c>
      <c r="F124" s="1" t="s">
        <v>2407</v>
      </c>
      <c r="G124" s="1" t="s">
        <v>132</v>
      </c>
      <c r="I124" s="1">
        <v>1411632215</v>
      </c>
      <c r="J124" s="1">
        <v>2096815748</v>
      </c>
      <c r="L124" s="1">
        <v>123</v>
      </c>
      <c r="M124" s="1" t="s">
        <v>5451</v>
      </c>
      <c r="N124" s="1">
        <v>4.9430424896420001E-2</v>
      </c>
      <c r="O124" s="1">
        <v>4083484.64944968</v>
      </c>
      <c r="P124" s="1">
        <v>-3.8368500000000002E-3</v>
      </c>
      <c r="Q124" s="1">
        <v>0.98180504000000002</v>
      </c>
      <c r="R124" s="1">
        <v>-2.5151622599999999</v>
      </c>
      <c r="S124" s="1">
        <v>69777580.184924513</v>
      </c>
      <c r="T124" s="1" t="s">
        <v>5451</v>
      </c>
    </row>
    <row r="125" spans="1:20" x14ac:dyDescent="0.2">
      <c r="A125" s="1">
        <v>5370</v>
      </c>
      <c r="B125" s="1" t="s">
        <v>2439</v>
      </c>
      <c r="C125" s="1" t="s">
        <v>2440</v>
      </c>
      <c r="D125" s="1" t="s">
        <v>2441</v>
      </c>
      <c r="E125" s="1">
        <v>30</v>
      </c>
      <c r="F125" s="1" t="s">
        <v>2442</v>
      </c>
      <c r="G125" s="1" t="s">
        <v>132</v>
      </c>
      <c r="I125" s="1">
        <v>402252635.33600003</v>
      </c>
      <c r="J125" s="1">
        <v>402252635.33600003</v>
      </c>
      <c r="L125" s="1">
        <v>124</v>
      </c>
      <c r="M125" s="1" t="s">
        <v>5444</v>
      </c>
      <c r="N125" s="1">
        <v>0.17245806176407</v>
      </c>
      <c r="O125" s="1">
        <v>22664884.543139331</v>
      </c>
      <c r="P125" s="1">
        <v>-0.51704285999999999</v>
      </c>
      <c r="Q125" s="1">
        <v>13.93500156</v>
      </c>
      <c r="R125" s="1">
        <v>21.75654162</v>
      </c>
      <c r="S125" s="1">
        <v>69371709.829535812</v>
      </c>
      <c r="T125" s="1" t="s">
        <v>5444</v>
      </c>
    </row>
    <row r="126" spans="1:20" x14ac:dyDescent="0.2">
      <c r="A126" s="1">
        <v>5665</v>
      </c>
      <c r="B126" s="1" t="s">
        <v>2416</v>
      </c>
      <c r="C126" s="1" t="s">
        <v>2417</v>
      </c>
      <c r="D126" s="1" t="s">
        <v>2418</v>
      </c>
      <c r="E126" s="1">
        <v>11</v>
      </c>
      <c r="F126" s="1" t="s">
        <v>2419</v>
      </c>
      <c r="G126" s="1" t="s">
        <v>132</v>
      </c>
      <c r="I126" s="1">
        <v>50469395.541033611</v>
      </c>
      <c r="J126" s="1">
        <v>55350004.22174602</v>
      </c>
      <c r="L126" s="1">
        <v>125</v>
      </c>
      <c r="M126" s="1" t="s">
        <v>5452</v>
      </c>
      <c r="N126" s="1">
        <v>1.33178844803827</v>
      </c>
      <c r="O126" s="1">
        <v>2328789.3816015101</v>
      </c>
      <c r="P126" s="1">
        <v>0.39607932000000001</v>
      </c>
      <c r="Q126" s="1">
        <v>2.3609069300000001</v>
      </c>
      <c r="R126" s="1">
        <v>4.1890628599999999</v>
      </c>
      <c r="S126" s="1">
        <v>67214557.961022735</v>
      </c>
      <c r="T126" s="1" t="s">
        <v>5452</v>
      </c>
    </row>
    <row r="127" spans="1:20" x14ac:dyDescent="0.2">
      <c r="A127" s="1">
        <v>3890</v>
      </c>
      <c r="B127" s="1" t="s">
        <v>2423</v>
      </c>
      <c r="C127" s="1" t="s">
        <v>160</v>
      </c>
      <c r="D127" s="1" t="s">
        <v>2424</v>
      </c>
      <c r="E127" s="1">
        <v>88</v>
      </c>
      <c r="F127" s="1" t="s">
        <v>2425</v>
      </c>
      <c r="G127" s="1" t="s">
        <v>132</v>
      </c>
      <c r="I127" s="1">
        <v>3830626432</v>
      </c>
      <c r="J127" s="1">
        <v>10000000000</v>
      </c>
      <c r="K127" s="1" t="s">
        <v>2029</v>
      </c>
      <c r="L127" s="1">
        <v>126</v>
      </c>
      <c r="M127" s="1" t="s">
        <v>5447</v>
      </c>
      <c r="N127" s="1">
        <v>1.73251625438E-2</v>
      </c>
      <c r="O127" s="1">
        <v>6719399.8103420604</v>
      </c>
      <c r="P127" s="1">
        <v>0.39924347999999998</v>
      </c>
      <c r="Q127" s="1">
        <v>5.1427300000000002E-2</v>
      </c>
      <c r="R127" s="1">
        <v>3.4382628999999998</v>
      </c>
      <c r="S127" s="1">
        <v>66366225.578976639</v>
      </c>
      <c r="T127" s="1" t="s">
        <v>5447</v>
      </c>
    </row>
    <row r="128" spans="1:20" x14ac:dyDescent="0.2">
      <c r="A128" s="1">
        <v>4705</v>
      </c>
      <c r="B128" s="1" t="s">
        <v>2420</v>
      </c>
      <c r="C128" s="1" t="s">
        <v>165</v>
      </c>
      <c r="D128" s="1" t="s">
        <v>2421</v>
      </c>
      <c r="E128" s="1">
        <v>32</v>
      </c>
      <c r="F128" s="1" t="s">
        <v>2422</v>
      </c>
      <c r="G128" s="1" t="s">
        <v>132</v>
      </c>
      <c r="I128" s="1">
        <v>34655.281999999999</v>
      </c>
      <c r="J128" s="1">
        <v>34655.281999999999</v>
      </c>
      <c r="K128" s="1" t="s">
        <v>2029</v>
      </c>
      <c r="L128" s="1">
        <v>127</v>
      </c>
      <c r="M128" s="1" t="s">
        <v>5451</v>
      </c>
      <c r="N128" s="1">
        <v>1901.2261663280999</v>
      </c>
      <c r="O128" s="1">
        <v>1142254.3038401401</v>
      </c>
      <c r="P128" s="1">
        <v>-5.8397299999999996E-3</v>
      </c>
      <c r="Q128" s="1">
        <v>0.10864697</v>
      </c>
      <c r="R128" s="1">
        <v>0.62442041000000004</v>
      </c>
      <c r="S128" s="1">
        <v>65887528.939879216</v>
      </c>
      <c r="T128" s="1" t="s">
        <v>5451</v>
      </c>
    </row>
    <row r="129" spans="1:20" x14ac:dyDescent="0.2">
      <c r="A129" s="1">
        <v>1776</v>
      </c>
      <c r="B129" s="1" t="s">
        <v>70</v>
      </c>
      <c r="C129" s="1" t="s">
        <v>70</v>
      </c>
      <c r="D129" s="1" t="s">
        <v>2426</v>
      </c>
      <c r="E129" s="1">
        <v>54</v>
      </c>
      <c r="F129" s="1" t="s">
        <v>2427</v>
      </c>
      <c r="G129" s="1" t="s">
        <v>132</v>
      </c>
      <c r="I129" s="1">
        <v>15793831.094962539</v>
      </c>
      <c r="J129" s="1">
        <v>31587682.3632061</v>
      </c>
      <c r="K129" s="1" t="s">
        <v>2029</v>
      </c>
      <c r="L129" s="1">
        <v>128</v>
      </c>
      <c r="M129" s="1" t="s">
        <v>5443</v>
      </c>
      <c r="N129" s="1">
        <v>4.1351589133424502</v>
      </c>
      <c r="O129" s="1">
        <v>2409807.5378491199</v>
      </c>
      <c r="P129" s="1">
        <v>0.43227147999999999</v>
      </c>
      <c r="Q129" s="1">
        <v>0.49180858</v>
      </c>
      <c r="R129" s="1">
        <v>0.82885991000000003</v>
      </c>
      <c r="S129" s="1">
        <v>65310001.428159498</v>
      </c>
      <c r="T129" s="1" t="s">
        <v>5443</v>
      </c>
    </row>
    <row r="130" spans="1:20" x14ac:dyDescent="0.2">
      <c r="A130" s="1">
        <v>3513</v>
      </c>
      <c r="B130" s="1" t="s">
        <v>2432</v>
      </c>
      <c r="C130" s="1" t="s">
        <v>162</v>
      </c>
      <c r="D130" s="1" t="s">
        <v>2433</v>
      </c>
      <c r="E130" s="1">
        <v>34</v>
      </c>
      <c r="F130" s="1" t="s">
        <v>2434</v>
      </c>
      <c r="G130" s="1" t="s">
        <v>132</v>
      </c>
      <c r="H130" s="1">
        <v>3175000000</v>
      </c>
      <c r="I130" s="1">
        <v>2135927275.593869</v>
      </c>
      <c r="J130" s="1">
        <v>2138153790.5899343</v>
      </c>
      <c r="K130" s="1" t="s">
        <v>2029</v>
      </c>
      <c r="L130" s="1">
        <v>129</v>
      </c>
      <c r="M130" s="1" t="s">
        <v>5441</v>
      </c>
      <c r="N130" s="1">
        <v>3.0341694842710001E-2</v>
      </c>
      <c r="O130" s="1">
        <v>12347968.143083921</v>
      </c>
      <c r="P130" s="1">
        <v>-5.1338099999999999E-3</v>
      </c>
      <c r="Q130" s="1">
        <v>7.8563593799999998</v>
      </c>
      <c r="R130" s="1">
        <v>10.68441827</v>
      </c>
      <c r="S130" s="1">
        <v>64807653.602290109</v>
      </c>
      <c r="T130" s="1" t="s">
        <v>5441</v>
      </c>
    </row>
    <row r="131" spans="1:20" x14ac:dyDescent="0.2">
      <c r="A131" s="1">
        <v>1521</v>
      </c>
      <c r="B131" s="1" t="s">
        <v>2412</v>
      </c>
      <c r="C131" s="1" t="s">
        <v>2413</v>
      </c>
      <c r="D131" s="1" t="s">
        <v>2414</v>
      </c>
      <c r="E131" s="1">
        <v>36</v>
      </c>
      <c r="F131" s="1" t="s">
        <v>2415</v>
      </c>
      <c r="G131" s="1" t="s">
        <v>132</v>
      </c>
      <c r="H131" s="1">
        <v>200000000</v>
      </c>
      <c r="I131" s="1">
        <v>122300996.36351</v>
      </c>
      <c r="J131" s="1">
        <v>122300996.36351</v>
      </c>
      <c r="L131" s="1">
        <v>130</v>
      </c>
      <c r="M131" s="1" t="s">
        <v>5452</v>
      </c>
      <c r="N131" s="1">
        <v>0.52812541618438003</v>
      </c>
      <c r="O131" s="1">
        <v>2747264.2643907098</v>
      </c>
      <c r="P131" s="1">
        <v>-0.11517151</v>
      </c>
      <c r="Q131" s="1">
        <v>-4.23300169</v>
      </c>
      <c r="R131" s="1">
        <v>-2.29136542</v>
      </c>
      <c r="S131" s="1">
        <v>64590264.604243062</v>
      </c>
      <c r="T131" s="1" t="s">
        <v>5452</v>
      </c>
    </row>
    <row r="132" spans="1:20" x14ac:dyDescent="0.2">
      <c r="A132" s="1">
        <v>1698</v>
      </c>
      <c r="B132" s="1" t="s">
        <v>2443</v>
      </c>
      <c r="C132" s="1" t="s">
        <v>2444</v>
      </c>
      <c r="D132" s="1" t="s">
        <v>2445</v>
      </c>
      <c r="E132" s="1">
        <v>41</v>
      </c>
      <c r="F132" s="1" t="s">
        <v>2169</v>
      </c>
      <c r="G132" s="1" t="s">
        <v>132</v>
      </c>
      <c r="H132" s="1">
        <v>21000000</v>
      </c>
      <c r="I132" s="1">
        <v>10160375</v>
      </c>
      <c r="J132" s="1">
        <v>10160375</v>
      </c>
      <c r="L132" s="1">
        <v>131</v>
      </c>
      <c r="M132" s="1" t="s">
        <v>5449</v>
      </c>
      <c r="N132" s="1">
        <v>6.32677366664198</v>
      </c>
      <c r="O132" s="1">
        <v>3994877.4402023898</v>
      </c>
      <c r="P132" s="1">
        <v>0.49460659000000001</v>
      </c>
      <c r="Q132" s="1">
        <v>3.4108055899999998</v>
      </c>
      <c r="R132" s="1">
        <v>19.772476900000001</v>
      </c>
      <c r="S132" s="1">
        <v>64282392.993207507</v>
      </c>
      <c r="T132" s="1" t="s">
        <v>5449</v>
      </c>
    </row>
    <row r="133" spans="1:20" x14ac:dyDescent="0.2">
      <c r="A133" s="1">
        <v>5488</v>
      </c>
      <c r="B133" s="1" t="s">
        <v>2428</v>
      </c>
      <c r="C133" s="1" t="s">
        <v>2429</v>
      </c>
      <c r="D133" s="1" t="s">
        <v>2430</v>
      </c>
      <c r="E133" s="1">
        <v>59</v>
      </c>
      <c r="F133" s="1" t="s">
        <v>2431</v>
      </c>
      <c r="G133" s="1" t="s">
        <v>132</v>
      </c>
      <c r="H133" s="1">
        <v>9900000000</v>
      </c>
      <c r="I133" s="1">
        <v>2260326706</v>
      </c>
      <c r="J133" s="1">
        <v>9900000000</v>
      </c>
      <c r="K133" s="1" t="s">
        <v>2029</v>
      </c>
      <c r="L133" s="1">
        <v>132</v>
      </c>
      <c r="M133" s="1" t="s">
        <v>5445</v>
      </c>
      <c r="N133" s="1">
        <v>2.7404634367850001E-2</v>
      </c>
      <c r="O133" s="1">
        <v>50008557.299693808</v>
      </c>
      <c r="P133" s="1">
        <v>-0.20350881000000001</v>
      </c>
      <c r="Q133" s="1">
        <v>-1.4966896700000001</v>
      </c>
      <c r="R133" s="1">
        <v>-4.7352785300000004</v>
      </c>
      <c r="S133" s="1">
        <v>61943426.929816782</v>
      </c>
      <c r="T133" s="1" t="s">
        <v>5445</v>
      </c>
    </row>
    <row r="134" spans="1:20" x14ac:dyDescent="0.2">
      <c r="A134" s="1">
        <v>1230</v>
      </c>
      <c r="B134" s="1" t="s">
        <v>2435</v>
      </c>
      <c r="C134" s="1" t="s">
        <v>2436</v>
      </c>
      <c r="D134" s="1" t="s">
        <v>2437</v>
      </c>
      <c r="E134" s="1">
        <v>36</v>
      </c>
      <c r="F134" s="1" t="s">
        <v>2438</v>
      </c>
      <c r="G134" s="1" t="s">
        <v>132</v>
      </c>
      <c r="I134" s="1">
        <v>386482551.43300003</v>
      </c>
      <c r="J134" s="1">
        <v>403456645.43300003</v>
      </c>
      <c r="L134" s="1">
        <v>133</v>
      </c>
      <c r="M134" s="1" t="s">
        <v>5444</v>
      </c>
      <c r="N134" s="1">
        <v>0.15778007240948999</v>
      </c>
      <c r="O134" s="1">
        <v>2805274.46263345</v>
      </c>
      <c r="P134" s="1">
        <v>-0.92581904999999998</v>
      </c>
      <c r="Q134" s="1">
        <v>-0.35787648999999999</v>
      </c>
      <c r="R134" s="1">
        <v>-1.36027487</v>
      </c>
      <c r="S134" s="1">
        <v>60979244.950103186</v>
      </c>
      <c r="T134" s="1" t="s">
        <v>5444</v>
      </c>
    </row>
    <row r="135" spans="1:20" x14ac:dyDescent="0.2">
      <c r="A135" s="1">
        <v>3701</v>
      </c>
      <c r="B135" s="1" t="s">
        <v>2446</v>
      </c>
      <c r="C135" s="1" t="s">
        <v>2447</v>
      </c>
      <c r="D135" s="1" t="s">
        <v>2448</v>
      </c>
      <c r="E135" s="1">
        <v>13</v>
      </c>
      <c r="F135" s="1" t="s">
        <v>2449</v>
      </c>
      <c r="G135" s="1" t="s">
        <v>132</v>
      </c>
      <c r="I135" s="1">
        <v>656073344.69868851</v>
      </c>
      <c r="J135" s="1">
        <v>1000000000</v>
      </c>
      <c r="K135" s="1" t="s">
        <v>2029</v>
      </c>
      <c r="L135" s="1">
        <v>134</v>
      </c>
      <c r="M135" s="1" t="s">
        <v>5446</v>
      </c>
      <c r="N135" s="1">
        <v>9.216965333089E-2</v>
      </c>
      <c r="O135" s="1">
        <v>391679.81696505001</v>
      </c>
      <c r="P135" s="1">
        <v>0.68793676999999998</v>
      </c>
      <c r="Q135" s="1">
        <v>0.44824342</v>
      </c>
      <c r="R135" s="1">
        <v>13.89983866</v>
      </c>
      <c r="S135" s="1">
        <v>60470052.74051562</v>
      </c>
      <c r="T135" s="1" t="s">
        <v>5446</v>
      </c>
    </row>
    <row r="136" spans="1:20" x14ac:dyDescent="0.2">
      <c r="A136" s="1">
        <v>2691</v>
      </c>
      <c r="B136" s="1" t="s">
        <v>5356</v>
      </c>
      <c r="C136" s="1" t="s">
        <v>212</v>
      </c>
      <c r="D136" s="1" t="s">
        <v>5357</v>
      </c>
      <c r="E136" s="1">
        <v>7</v>
      </c>
      <c r="F136" s="1" t="s">
        <v>5358</v>
      </c>
      <c r="G136" s="1" t="s">
        <v>132</v>
      </c>
      <c r="H136" s="1">
        <v>100000000000</v>
      </c>
      <c r="I136" s="1">
        <v>21014319520.941063</v>
      </c>
      <c r="J136" s="1">
        <v>49999999999.999992</v>
      </c>
      <c r="K136" s="1" t="s">
        <v>2029</v>
      </c>
      <c r="L136" s="1">
        <v>135</v>
      </c>
      <c r="M136" s="1" t="s">
        <v>5438</v>
      </c>
      <c r="N136" s="1">
        <v>2.7847299565099998E-3</v>
      </c>
      <c r="O136" s="1">
        <v>1515087.8116737399</v>
      </c>
      <c r="P136" s="1">
        <v>-1.75644081</v>
      </c>
      <c r="Q136" s="1">
        <v>-3.7464800700000001</v>
      </c>
      <c r="R136" s="1">
        <v>-5.4046127200000003</v>
      </c>
      <c r="S136" s="1">
        <v>58519205.085637443</v>
      </c>
      <c r="T136" s="1" t="s">
        <v>5438</v>
      </c>
    </row>
    <row r="137" spans="1:20" x14ac:dyDescent="0.2">
      <c r="A137" s="1">
        <v>2320</v>
      </c>
      <c r="B137" s="1" t="s">
        <v>2468</v>
      </c>
      <c r="C137" s="1" t="s">
        <v>86</v>
      </c>
      <c r="D137" s="1" t="s">
        <v>2469</v>
      </c>
      <c r="E137" s="1">
        <v>29</v>
      </c>
      <c r="F137" s="1" t="s">
        <v>2470</v>
      </c>
      <c r="G137" s="1" t="s">
        <v>132</v>
      </c>
      <c r="I137" s="1">
        <v>450000000</v>
      </c>
      <c r="J137" s="1">
        <v>500000000</v>
      </c>
      <c r="K137" s="1" t="s">
        <v>2029</v>
      </c>
      <c r="L137" s="1">
        <v>136</v>
      </c>
      <c r="M137" s="1" t="s">
        <v>5445</v>
      </c>
      <c r="N137" s="1">
        <v>0.13410088050414001</v>
      </c>
      <c r="O137" s="1">
        <v>3711376.76323405</v>
      </c>
      <c r="P137" s="1">
        <v>2.94138769</v>
      </c>
      <c r="Q137" s="1">
        <v>7.41369057</v>
      </c>
      <c r="R137" s="1">
        <v>6.9304128499999997</v>
      </c>
      <c r="S137" s="1">
        <v>60345396.226863012</v>
      </c>
      <c r="T137" s="1" t="s">
        <v>5445</v>
      </c>
    </row>
    <row r="138" spans="1:20" x14ac:dyDescent="0.2">
      <c r="A138" s="1">
        <v>463</v>
      </c>
      <c r="B138" s="1" t="s">
        <v>2460</v>
      </c>
      <c r="C138" s="1" t="s">
        <v>2461</v>
      </c>
      <c r="D138" s="1" t="s">
        <v>2462</v>
      </c>
      <c r="E138" s="1">
        <v>55</v>
      </c>
      <c r="F138" s="1" t="s">
        <v>2463</v>
      </c>
      <c r="G138" s="1" t="s">
        <v>132</v>
      </c>
      <c r="H138" s="1">
        <v>3600570502</v>
      </c>
      <c r="I138" s="1">
        <v>2997450000</v>
      </c>
      <c r="J138" s="1">
        <v>2997450000</v>
      </c>
      <c r="L138" s="1">
        <v>137</v>
      </c>
      <c r="M138" s="1" t="s">
        <v>5444</v>
      </c>
      <c r="N138" s="1">
        <v>1.9793337062150002E-2</v>
      </c>
      <c r="O138" s="1">
        <v>4574192.1836274201</v>
      </c>
      <c r="P138" s="1">
        <v>0.47848047999999999</v>
      </c>
      <c r="Q138" s="1">
        <v>3.1139180299999998</v>
      </c>
      <c r="R138" s="1">
        <v>2.4969987200000001</v>
      </c>
      <c r="S138" s="1">
        <v>59329538.176941521</v>
      </c>
      <c r="T138" s="1" t="s">
        <v>5444</v>
      </c>
    </row>
    <row r="139" spans="1:20" x14ac:dyDescent="0.2">
      <c r="A139" s="1">
        <v>2570</v>
      </c>
      <c r="B139" s="1" t="s">
        <v>2450</v>
      </c>
      <c r="C139" s="1" t="s">
        <v>2451</v>
      </c>
      <c r="D139" s="1" t="s">
        <v>2452</v>
      </c>
      <c r="E139" s="1">
        <v>43</v>
      </c>
      <c r="F139" s="1" t="s">
        <v>2134</v>
      </c>
      <c r="G139" s="1" t="s">
        <v>132</v>
      </c>
      <c r="I139" s="1">
        <v>75723325</v>
      </c>
      <c r="J139" s="1">
        <v>100000000</v>
      </c>
      <c r="L139" s="1">
        <v>138</v>
      </c>
      <c r="M139" s="1" t="s">
        <v>5443</v>
      </c>
      <c r="N139" s="1">
        <v>0.75103620642155999</v>
      </c>
      <c r="O139" s="1">
        <v>11148810.432282191</v>
      </c>
      <c r="P139" s="1">
        <v>-0.39539495000000002</v>
      </c>
      <c r="Q139" s="1">
        <v>-3.4627129499999998</v>
      </c>
      <c r="R139" s="1">
        <v>6.4673904899999997</v>
      </c>
      <c r="S139" s="1">
        <v>56870958.745626874</v>
      </c>
      <c r="T139" s="1" t="s">
        <v>5443</v>
      </c>
    </row>
    <row r="140" spans="1:20" x14ac:dyDescent="0.2">
      <c r="A140" s="1">
        <v>3874</v>
      </c>
      <c r="B140" s="1" t="s">
        <v>2456</v>
      </c>
      <c r="C140" s="1" t="s">
        <v>2457</v>
      </c>
      <c r="D140" s="1" t="s">
        <v>2458</v>
      </c>
      <c r="E140" s="1">
        <v>30</v>
      </c>
      <c r="F140" s="1" t="s">
        <v>2459</v>
      </c>
      <c r="G140" s="1" t="s">
        <v>132</v>
      </c>
      <c r="I140" s="1">
        <v>846089742.35252333</v>
      </c>
      <c r="J140" s="1">
        <v>2003534364.866673</v>
      </c>
      <c r="L140" s="1">
        <v>140</v>
      </c>
      <c r="M140" s="1" t="s">
        <v>5448</v>
      </c>
      <c r="N140" s="1">
        <v>6.6382149497089996E-2</v>
      </c>
      <c r="O140" s="1">
        <v>4192447.6494749002</v>
      </c>
      <c r="P140" s="1">
        <v>1.74644091</v>
      </c>
      <c r="Q140" s="1">
        <v>-0.81337446999999996</v>
      </c>
      <c r="R140" s="1">
        <v>16.431285549999998</v>
      </c>
      <c r="S140" s="1">
        <v>56165255.764799558</v>
      </c>
      <c r="T140" s="1" t="s">
        <v>5448</v>
      </c>
    </row>
    <row r="141" spans="1:20" x14ac:dyDescent="0.2">
      <c r="A141" s="1">
        <v>3695</v>
      </c>
      <c r="B141" s="1" t="s">
        <v>2197</v>
      </c>
      <c r="C141" s="1" t="s">
        <v>143</v>
      </c>
      <c r="D141" s="1" t="s">
        <v>2198</v>
      </c>
      <c r="E141" s="1">
        <v>10</v>
      </c>
      <c r="F141" s="1" t="s">
        <v>2199</v>
      </c>
      <c r="G141" s="1" t="s">
        <v>132</v>
      </c>
      <c r="I141" s="1">
        <v>316765917.40600002</v>
      </c>
      <c r="J141" s="1">
        <v>10000000000</v>
      </c>
      <c r="K141" s="1" t="s">
        <v>2029</v>
      </c>
      <c r="L141" s="1">
        <v>141</v>
      </c>
      <c r="M141" s="1" t="s">
        <v>5446</v>
      </c>
      <c r="N141" s="1">
        <v>0.17643106878004999</v>
      </c>
      <c r="O141" s="1">
        <v>937002.42552795995</v>
      </c>
      <c r="P141" s="1">
        <v>-1.3302920600000001</v>
      </c>
      <c r="Q141" s="1">
        <v>-9.0449356099999996</v>
      </c>
      <c r="R141" s="1">
        <v>-0.71641569000000005</v>
      </c>
      <c r="S141" s="1">
        <v>55887349.361033626</v>
      </c>
      <c r="T141" s="1" t="s">
        <v>5446</v>
      </c>
    </row>
    <row r="142" spans="1:20" x14ac:dyDescent="0.2">
      <c r="A142" s="1">
        <v>2300</v>
      </c>
      <c r="B142" s="1" t="s">
        <v>64</v>
      </c>
      <c r="C142" s="1" t="s">
        <v>2471</v>
      </c>
      <c r="D142" s="1" t="s">
        <v>2472</v>
      </c>
      <c r="E142" s="1">
        <v>22</v>
      </c>
      <c r="F142" s="1" t="s">
        <v>2473</v>
      </c>
      <c r="G142" s="1" t="s">
        <v>132</v>
      </c>
      <c r="I142" s="1">
        <v>1366812360.7791929</v>
      </c>
      <c r="J142" s="1">
        <v>3711648486.4445238</v>
      </c>
      <c r="L142" s="1">
        <v>142</v>
      </c>
      <c r="M142" s="1" t="s">
        <v>5444</v>
      </c>
      <c r="N142" s="1">
        <v>3.9255537847030002E-2</v>
      </c>
      <c r="O142" s="1">
        <v>896790.34196085006</v>
      </c>
      <c r="P142" s="1">
        <v>0.4617542</v>
      </c>
      <c r="Q142" s="1">
        <v>-1.21772809</v>
      </c>
      <c r="R142" s="1">
        <v>-2.9997942000000002</v>
      </c>
      <c r="S142" s="1">
        <v>53654954.358356029</v>
      </c>
      <c r="T142" s="1" t="s">
        <v>5444</v>
      </c>
    </row>
    <row r="143" spans="1:20" x14ac:dyDescent="0.2">
      <c r="A143" s="1">
        <v>4066</v>
      </c>
      <c r="B143" s="1" t="s">
        <v>2482</v>
      </c>
      <c r="C143" s="1" t="s">
        <v>166</v>
      </c>
      <c r="D143" s="1" t="s">
        <v>2483</v>
      </c>
      <c r="E143" s="1">
        <v>65</v>
      </c>
      <c r="F143" s="1" t="s">
        <v>2484</v>
      </c>
      <c r="G143" s="1" t="s">
        <v>132</v>
      </c>
      <c r="I143" s="1">
        <v>4920737860.6603107</v>
      </c>
      <c r="J143" s="1">
        <v>8888888888</v>
      </c>
      <c r="K143" s="1" t="s">
        <v>2029</v>
      </c>
      <c r="L143" s="1">
        <v>143</v>
      </c>
      <c r="M143" s="1" t="s">
        <v>5455</v>
      </c>
      <c r="N143" s="1">
        <v>1.07583180498E-2</v>
      </c>
      <c r="O143" s="1">
        <v>4730556.9294449799</v>
      </c>
      <c r="P143" s="1">
        <v>7.7603030000000003E-2</v>
      </c>
      <c r="Q143" s="1">
        <v>-0.68650546000000001</v>
      </c>
      <c r="R143" s="1">
        <v>1.9998380499999999</v>
      </c>
      <c r="S143" s="1">
        <v>52938862.944676057</v>
      </c>
      <c r="T143" s="1" t="s">
        <v>5455</v>
      </c>
    </row>
    <row r="144" spans="1:20" x14ac:dyDescent="0.2">
      <c r="A144" s="1">
        <v>2137</v>
      </c>
      <c r="B144" s="1" t="s">
        <v>2474</v>
      </c>
      <c r="C144" s="1" t="s">
        <v>2475</v>
      </c>
      <c r="D144" s="1" t="s">
        <v>2476</v>
      </c>
      <c r="E144" s="1">
        <v>30</v>
      </c>
      <c r="F144" s="1" t="s">
        <v>2477</v>
      </c>
      <c r="G144" s="1" t="s">
        <v>132</v>
      </c>
      <c r="H144" s="1">
        <v>21000000000</v>
      </c>
      <c r="I144" s="1">
        <v>10200157653.030001</v>
      </c>
      <c r="J144" s="1">
        <v>10200157653.030001</v>
      </c>
      <c r="L144" s="1">
        <v>144</v>
      </c>
      <c r="M144" s="1" t="s">
        <v>5437</v>
      </c>
      <c r="N144" s="1">
        <v>5.1016663580899999E-3</v>
      </c>
      <c r="O144" s="1">
        <v>833414.35538365995</v>
      </c>
      <c r="P144" s="1">
        <v>0.16783165999999999</v>
      </c>
      <c r="Q144" s="1">
        <v>0.11229551</v>
      </c>
      <c r="R144" s="1">
        <v>-0.29010154999999999</v>
      </c>
      <c r="S144" s="1">
        <v>52037801.145677403</v>
      </c>
      <c r="T144" s="1" t="s">
        <v>5437</v>
      </c>
    </row>
    <row r="145" spans="1:20" x14ac:dyDescent="0.2">
      <c r="A145" s="1">
        <v>2299</v>
      </c>
      <c r="B145" s="1" t="s">
        <v>2488</v>
      </c>
      <c r="C145" s="1" t="s">
        <v>41</v>
      </c>
      <c r="D145" s="1" t="s">
        <v>2488</v>
      </c>
      <c r="E145" s="1">
        <v>81</v>
      </c>
      <c r="F145" s="1" t="s">
        <v>2473</v>
      </c>
      <c r="G145" s="1" t="s">
        <v>132</v>
      </c>
      <c r="H145" s="1">
        <v>1000000000</v>
      </c>
      <c r="I145" s="1">
        <v>544480199.98646581</v>
      </c>
      <c r="J145" s="1">
        <v>879999999.98646581</v>
      </c>
      <c r="K145" s="1" t="s">
        <v>2029</v>
      </c>
      <c r="L145" s="1">
        <v>145</v>
      </c>
      <c r="M145" s="1" t="s">
        <v>5444</v>
      </c>
      <c r="N145" s="1">
        <v>9.3953439396390004E-2</v>
      </c>
      <c r="O145" s="1">
        <v>9196593.3228750005</v>
      </c>
      <c r="P145" s="1">
        <v>-0.31784622000000001</v>
      </c>
      <c r="Q145" s="1">
        <v>0.49640765999999997</v>
      </c>
      <c r="R145" s="1">
        <v>0.69977447999999998</v>
      </c>
      <c r="S145" s="1">
        <v>51155787.471962728</v>
      </c>
      <c r="T145" s="1" t="s">
        <v>5444</v>
      </c>
    </row>
    <row r="146" spans="1:20" x14ac:dyDescent="0.2">
      <c r="A146" s="1">
        <v>1903</v>
      </c>
      <c r="B146" s="1" t="s">
        <v>2496</v>
      </c>
      <c r="C146" s="1" t="s">
        <v>2497</v>
      </c>
      <c r="D146" s="1" t="s">
        <v>2498</v>
      </c>
      <c r="E146" s="1">
        <v>29</v>
      </c>
      <c r="F146" s="1" t="s">
        <v>2499</v>
      </c>
      <c r="G146" s="1" t="s">
        <v>132</v>
      </c>
      <c r="H146" s="1">
        <v>84000000</v>
      </c>
      <c r="I146" s="1">
        <v>44831400.545051999</v>
      </c>
      <c r="J146" s="1">
        <v>44831400.545051999</v>
      </c>
      <c r="L146" s="1">
        <v>146</v>
      </c>
      <c r="M146" s="1" t="s">
        <v>5456</v>
      </c>
      <c r="N146" s="1">
        <v>1.1255267755998899</v>
      </c>
      <c r="O146" s="1">
        <v>20505106.303490698</v>
      </c>
      <c r="P146" s="1">
        <v>0.59579607999999995</v>
      </c>
      <c r="Q146" s="1">
        <v>1.4205585999999999</v>
      </c>
      <c r="R146" s="1">
        <v>2.7055486200000001</v>
      </c>
      <c r="S146" s="1">
        <v>50458941.701099522</v>
      </c>
      <c r="T146" s="1" t="s">
        <v>5456</v>
      </c>
    </row>
    <row r="147" spans="1:20" x14ac:dyDescent="0.2">
      <c r="A147" s="1">
        <v>2273</v>
      </c>
      <c r="B147" s="1" t="s">
        <v>2478</v>
      </c>
      <c r="C147" s="1" t="s">
        <v>2479</v>
      </c>
      <c r="D147" s="1" t="s">
        <v>2480</v>
      </c>
      <c r="E147" s="1">
        <v>39</v>
      </c>
      <c r="F147" s="1" t="s">
        <v>2481</v>
      </c>
      <c r="G147" s="1" t="s">
        <v>132</v>
      </c>
      <c r="I147" s="1">
        <v>9999999.9999999907</v>
      </c>
      <c r="J147" s="1">
        <v>40000000</v>
      </c>
      <c r="K147" s="1" t="s">
        <v>2029</v>
      </c>
      <c r="L147" s="1">
        <v>147</v>
      </c>
      <c r="M147" s="1" t="s">
        <v>5444</v>
      </c>
      <c r="N147" s="1">
        <v>4.9340486354389403</v>
      </c>
      <c r="O147" s="1">
        <v>6398125.0808101799</v>
      </c>
      <c r="P147" s="1">
        <v>16.943247530000001</v>
      </c>
      <c r="Q147" s="1">
        <v>0.46005747000000002</v>
      </c>
      <c r="R147" s="1">
        <v>19.66893911</v>
      </c>
      <c r="S147" s="1">
        <v>49340486.354389355</v>
      </c>
      <c r="T147" s="1" t="s">
        <v>5444</v>
      </c>
    </row>
    <row r="148" spans="1:20" x14ac:dyDescent="0.2">
      <c r="A148" s="1">
        <v>1659</v>
      </c>
      <c r="B148" s="1" t="s">
        <v>2493</v>
      </c>
      <c r="C148" s="1" t="s">
        <v>58</v>
      </c>
      <c r="D148" s="1" t="s">
        <v>2494</v>
      </c>
      <c r="E148" s="1">
        <v>35</v>
      </c>
      <c r="F148" s="1" t="s">
        <v>2495</v>
      </c>
      <c r="G148" s="1" t="s">
        <v>132</v>
      </c>
      <c r="I148" s="1">
        <v>1104590</v>
      </c>
      <c r="J148" s="1">
        <v>10000000</v>
      </c>
      <c r="K148" s="1" t="s">
        <v>2029</v>
      </c>
      <c r="L148" s="1">
        <v>148</v>
      </c>
      <c r="M148" s="1" t="s">
        <v>5449</v>
      </c>
      <c r="N148" s="1">
        <v>44.194557206703571</v>
      </c>
      <c r="O148" s="1">
        <v>659609.51688511996</v>
      </c>
      <c r="P148" s="1">
        <v>6.9749199999999997E-2</v>
      </c>
      <c r="Q148" s="1">
        <v>-2.76751163</v>
      </c>
      <c r="R148" s="1">
        <v>10.238899050000001</v>
      </c>
      <c r="S148" s="1">
        <v>48816865.944952697</v>
      </c>
      <c r="T148" s="1" t="s">
        <v>5449</v>
      </c>
    </row>
    <row r="149" spans="1:20" x14ac:dyDescent="0.2">
      <c r="A149" s="1">
        <v>1320</v>
      </c>
      <c r="B149" s="1" t="s">
        <v>2500</v>
      </c>
      <c r="C149" s="1" t="s">
        <v>2501</v>
      </c>
      <c r="D149" s="1" t="s">
        <v>2502</v>
      </c>
      <c r="E149" s="1">
        <v>29</v>
      </c>
      <c r="F149" s="1" t="s">
        <v>2503</v>
      </c>
      <c r="G149" s="1" t="s">
        <v>132</v>
      </c>
      <c r="H149" s="1">
        <v>998999495</v>
      </c>
      <c r="I149" s="1">
        <v>998999495</v>
      </c>
      <c r="J149" s="1">
        <v>998999495</v>
      </c>
      <c r="L149" s="1">
        <v>149</v>
      </c>
      <c r="M149" s="1" t="s">
        <v>5445</v>
      </c>
      <c r="N149" s="1">
        <v>4.865333494508E-2</v>
      </c>
      <c r="O149" s="1">
        <v>1814075.2152991199</v>
      </c>
      <c r="P149" s="1">
        <v>-1.32719206</v>
      </c>
      <c r="Q149" s="1">
        <v>-3.03624399</v>
      </c>
      <c r="R149" s="1">
        <v>3.0740794</v>
      </c>
      <c r="S149" s="1">
        <v>48604657.04020077</v>
      </c>
      <c r="T149" s="1" t="s">
        <v>5445</v>
      </c>
    </row>
    <row r="150" spans="1:20" x14ac:dyDescent="0.2">
      <c r="A150" s="1">
        <v>2606</v>
      </c>
      <c r="B150" s="1" t="s">
        <v>2504</v>
      </c>
      <c r="C150" s="1" t="s">
        <v>2505</v>
      </c>
      <c r="D150" s="1" t="s">
        <v>2506</v>
      </c>
      <c r="E150" s="1">
        <v>24</v>
      </c>
      <c r="F150" s="1" t="s">
        <v>2507</v>
      </c>
      <c r="G150" s="1" t="s">
        <v>132</v>
      </c>
      <c r="I150" s="1">
        <v>188999997.0984</v>
      </c>
      <c r="J150" s="1">
        <v>210000000</v>
      </c>
      <c r="L150" s="1">
        <v>150</v>
      </c>
      <c r="M150" s="1" t="s">
        <v>5443</v>
      </c>
      <c r="N150" s="1">
        <v>0.25629845463155998</v>
      </c>
      <c r="O150" s="1">
        <v>685727.15609040996</v>
      </c>
      <c r="P150" s="1">
        <v>0.59793319</v>
      </c>
      <c r="Q150" s="1">
        <v>-1.1531337100000001</v>
      </c>
      <c r="R150" s="1">
        <v>3.69813166</v>
      </c>
      <c r="S150" s="1">
        <v>48440407.18168924</v>
      </c>
      <c r="T150" s="1" t="s">
        <v>5443</v>
      </c>
    </row>
    <row r="151" spans="1:20" x14ac:dyDescent="0.2">
      <c r="A151" s="1">
        <v>3218</v>
      </c>
      <c r="B151" s="1" t="s">
        <v>2489</v>
      </c>
      <c r="C151" s="1" t="s">
        <v>2490</v>
      </c>
      <c r="D151" s="1" t="s">
        <v>2491</v>
      </c>
      <c r="E151" s="1">
        <v>19</v>
      </c>
      <c r="F151" s="1" t="s">
        <v>2492</v>
      </c>
      <c r="G151" s="1" t="s">
        <v>132</v>
      </c>
      <c r="I151" s="1">
        <v>34022552.729469098</v>
      </c>
      <c r="J151" s="1">
        <v>34022552.729469098</v>
      </c>
      <c r="L151" s="1">
        <v>151</v>
      </c>
      <c r="M151" s="1" t="s">
        <v>5457</v>
      </c>
      <c r="N151" s="1">
        <v>1.4504894467441301</v>
      </c>
      <c r="O151" s="1">
        <v>1820647.05527983</v>
      </c>
      <c r="P151" s="1">
        <v>-1.8227185100000001</v>
      </c>
      <c r="Q151" s="1">
        <v>-4.4283159599999999</v>
      </c>
      <c r="R151" s="1">
        <v>14.129942099999999</v>
      </c>
      <c r="S151" s="1">
        <v>49349353.685390621</v>
      </c>
      <c r="T151" s="1" t="s">
        <v>5457</v>
      </c>
    </row>
    <row r="152" spans="1:20" x14ac:dyDescent="0.2">
      <c r="A152" s="1">
        <v>3628</v>
      </c>
      <c r="B152" s="1" t="s">
        <v>161</v>
      </c>
      <c r="C152" s="1" t="s">
        <v>161</v>
      </c>
      <c r="D152" s="1" t="s">
        <v>2511</v>
      </c>
      <c r="E152" s="1">
        <v>13</v>
      </c>
      <c r="F152" s="1" t="s">
        <v>2512</v>
      </c>
      <c r="G152" s="1" t="s">
        <v>132</v>
      </c>
      <c r="I152" s="1">
        <v>2593938083.3783226</v>
      </c>
      <c r="J152" s="1">
        <v>2642132373</v>
      </c>
      <c r="K152" s="1" t="s">
        <v>2029</v>
      </c>
      <c r="L152" s="1">
        <v>152</v>
      </c>
      <c r="M152" s="1" t="s">
        <v>5441</v>
      </c>
      <c r="N152" s="1">
        <v>1.7890032946709999E-2</v>
      </c>
      <c r="O152" s="1">
        <v>6359933.6872295002</v>
      </c>
      <c r="P152" s="1">
        <v>-1.5287023200000001</v>
      </c>
      <c r="Q152" s="1">
        <v>-3.5400909299999999</v>
      </c>
      <c r="R152" s="1">
        <v>-11.63503457</v>
      </c>
      <c r="S152" s="1">
        <v>46405637.773363978</v>
      </c>
      <c r="T152" s="1" t="s">
        <v>5441</v>
      </c>
    </row>
    <row r="153" spans="1:20" x14ac:dyDescent="0.2">
      <c r="A153" s="1">
        <v>5221</v>
      </c>
      <c r="B153" s="1" t="s">
        <v>2513</v>
      </c>
      <c r="C153" s="1" t="s">
        <v>2514</v>
      </c>
      <c r="D153" s="1" t="s">
        <v>2515</v>
      </c>
      <c r="E153" s="1">
        <v>17</v>
      </c>
      <c r="F153" s="1" t="s">
        <v>2516</v>
      </c>
      <c r="G153" s="1" t="s">
        <v>132</v>
      </c>
      <c r="H153" s="1">
        <v>2040000000</v>
      </c>
      <c r="I153" s="1">
        <v>314810810.05610502</v>
      </c>
      <c r="J153" s="1">
        <v>314810810.05610502</v>
      </c>
      <c r="L153" s="1">
        <v>153</v>
      </c>
      <c r="M153" s="1" t="s">
        <v>5437</v>
      </c>
      <c r="N153" s="1">
        <v>0.1479458553645</v>
      </c>
      <c r="O153" s="1">
        <v>781833.61599263002</v>
      </c>
      <c r="P153" s="1">
        <v>0.26655983999999999</v>
      </c>
      <c r="Q153" s="1">
        <v>-0.83354099999999998</v>
      </c>
      <c r="R153" s="1">
        <v>-5.1519597399999997</v>
      </c>
      <c r="S153" s="1">
        <v>46574954.571741603</v>
      </c>
      <c r="T153" s="1" t="s">
        <v>5437</v>
      </c>
    </row>
    <row r="154" spans="1:20" x14ac:dyDescent="0.2">
      <c r="A154" s="1">
        <v>2758</v>
      </c>
      <c r="B154" s="1" t="s">
        <v>2517</v>
      </c>
      <c r="C154" s="1" t="s">
        <v>168</v>
      </c>
      <c r="D154" s="1" t="s">
        <v>2518</v>
      </c>
      <c r="E154" s="1">
        <v>27</v>
      </c>
      <c r="F154" s="1" t="s">
        <v>2519</v>
      </c>
      <c r="G154" s="1" t="s">
        <v>132</v>
      </c>
      <c r="I154" s="1">
        <v>148799999.24349335</v>
      </c>
      <c r="J154" s="1">
        <v>150000000</v>
      </c>
      <c r="K154" s="1" t="s">
        <v>2029</v>
      </c>
      <c r="L154" s="1">
        <v>154</v>
      </c>
      <c r="M154" s="1" t="s">
        <v>5456</v>
      </c>
      <c r="N154" s="1">
        <v>0.30677499653538998</v>
      </c>
      <c r="O154" s="1">
        <v>1253587.0783669699</v>
      </c>
      <c r="P154" s="1">
        <v>3.2121450000000003E-2</v>
      </c>
      <c r="Q154" s="1">
        <v>-0.41501547</v>
      </c>
      <c r="R154" s="1">
        <v>-2.2237869899999998</v>
      </c>
      <c r="S154" s="1">
        <v>45648119.252388701</v>
      </c>
      <c r="T154" s="1" t="s">
        <v>5456</v>
      </c>
    </row>
    <row r="155" spans="1:20" x14ac:dyDescent="0.2">
      <c r="A155" s="1">
        <v>3783</v>
      </c>
      <c r="B155" s="1" t="s">
        <v>2508</v>
      </c>
      <c r="C155" s="1" t="s">
        <v>171</v>
      </c>
      <c r="D155" s="1" t="s">
        <v>2509</v>
      </c>
      <c r="E155" s="1">
        <v>43</v>
      </c>
      <c r="F155" s="1" t="s">
        <v>2510</v>
      </c>
      <c r="G155" s="1" t="s">
        <v>132</v>
      </c>
      <c r="I155" s="1">
        <v>5829566044.458333</v>
      </c>
      <c r="J155" s="1">
        <v>10000000000</v>
      </c>
      <c r="K155" s="1" t="s">
        <v>2029</v>
      </c>
      <c r="L155" s="1">
        <v>155</v>
      </c>
      <c r="M155" s="1" t="s">
        <v>5461</v>
      </c>
      <c r="N155" s="1">
        <v>7.8437738897999994E-3</v>
      </c>
      <c r="O155" s="1">
        <v>19802117.515535381</v>
      </c>
      <c r="P155" s="1">
        <v>0.56576786999999995</v>
      </c>
      <c r="Q155" s="1">
        <v>-1.6360849099999999</v>
      </c>
      <c r="R155" s="1">
        <v>19.831977999999999</v>
      </c>
      <c r="S155" s="1">
        <v>45725797.928386934</v>
      </c>
      <c r="T155" s="1" t="s">
        <v>5461</v>
      </c>
    </row>
    <row r="156" spans="1:20" x14ac:dyDescent="0.2">
      <c r="A156" s="1">
        <v>1343</v>
      </c>
      <c r="B156" s="1" t="s">
        <v>2527</v>
      </c>
      <c r="C156" s="1" t="s">
        <v>2528</v>
      </c>
      <c r="D156" s="1" t="s">
        <v>2529</v>
      </c>
      <c r="E156" s="1">
        <v>32</v>
      </c>
      <c r="F156" s="1" t="s">
        <v>2530</v>
      </c>
      <c r="G156" s="1" t="s">
        <v>132</v>
      </c>
      <c r="I156" s="1">
        <v>99995857.170045197</v>
      </c>
      <c r="J156" s="1">
        <v>99995857.170045197</v>
      </c>
      <c r="L156" s="1">
        <v>156</v>
      </c>
      <c r="M156" s="1" t="s">
        <v>5445</v>
      </c>
      <c r="N156" s="1">
        <v>0.44465962785947</v>
      </c>
      <c r="O156" s="1">
        <v>883682.99167274998</v>
      </c>
      <c r="P156" s="1">
        <v>0.38624544</v>
      </c>
      <c r="Q156" s="1">
        <v>0.72359837000000005</v>
      </c>
      <c r="R156" s="1">
        <v>8.0517267799999992</v>
      </c>
      <c r="S156" s="1">
        <v>44464120.636721015</v>
      </c>
      <c r="T156" s="1" t="s">
        <v>5445</v>
      </c>
    </row>
    <row r="157" spans="1:20" x14ac:dyDescent="0.2">
      <c r="A157" s="1">
        <v>6538</v>
      </c>
      <c r="B157" s="1" t="s">
        <v>2524</v>
      </c>
      <c r="C157" s="1" t="s">
        <v>157</v>
      </c>
      <c r="D157" s="1" t="s">
        <v>2525</v>
      </c>
      <c r="E157" s="1">
        <v>69</v>
      </c>
      <c r="F157" s="1" t="s">
        <v>2526</v>
      </c>
      <c r="G157" s="1" t="s">
        <v>132</v>
      </c>
      <c r="I157" s="1">
        <v>90081410.222637638</v>
      </c>
      <c r="J157" s="1">
        <v>1347983403.2904334</v>
      </c>
      <c r="K157" s="1" t="s">
        <v>2029</v>
      </c>
      <c r="L157" s="1">
        <v>157</v>
      </c>
      <c r="M157" s="1" t="s">
        <v>5439</v>
      </c>
      <c r="N157" s="1">
        <v>0.48768436196151999</v>
      </c>
      <c r="O157" s="1">
        <v>20591736.77098199</v>
      </c>
      <c r="P157" s="1">
        <v>-1.43194712</v>
      </c>
      <c r="Q157" s="1">
        <v>-1.1852902199999999</v>
      </c>
      <c r="R157" s="1">
        <v>-9.9923181799999998</v>
      </c>
      <c r="S157" s="1">
        <v>43931295.069020987</v>
      </c>
      <c r="T157" s="1" t="s">
        <v>5439</v>
      </c>
    </row>
    <row r="158" spans="1:20" x14ac:dyDescent="0.2">
      <c r="A158" s="1">
        <v>1414</v>
      </c>
      <c r="B158" s="1" t="s">
        <v>2520</v>
      </c>
      <c r="C158" s="1" t="s">
        <v>2521</v>
      </c>
      <c r="D158" s="1" t="s">
        <v>2522</v>
      </c>
      <c r="E158" s="1">
        <v>65</v>
      </c>
      <c r="F158" s="1" t="s">
        <v>2523</v>
      </c>
      <c r="G158" s="1" t="s">
        <v>132</v>
      </c>
      <c r="H158" s="1">
        <v>21400000</v>
      </c>
      <c r="I158" s="1">
        <v>11104705.789741119</v>
      </c>
      <c r="J158" s="1">
        <v>21400000</v>
      </c>
      <c r="L158" s="1">
        <v>158</v>
      </c>
      <c r="M158" s="1" t="s">
        <v>5445</v>
      </c>
      <c r="N158" s="1">
        <v>3.9923837735812202</v>
      </c>
      <c r="O158" s="1">
        <v>6522972.6512845997</v>
      </c>
      <c r="P158" s="1">
        <v>0.44999123000000002</v>
      </c>
      <c r="Q158" s="1">
        <v>-0.99048714999999998</v>
      </c>
      <c r="R158" s="1">
        <v>8.1546365200000004</v>
      </c>
      <c r="S158" s="1">
        <v>44334247.205355875</v>
      </c>
      <c r="T158" s="1" t="s">
        <v>5445</v>
      </c>
    </row>
    <row r="159" spans="1:20" x14ac:dyDescent="0.2">
      <c r="A159" s="1">
        <v>2044</v>
      </c>
      <c r="B159" s="1" t="s">
        <v>2485</v>
      </c>
      <c r="C159" s="1" t="s">
        <v>53</v>
      </c>
      <c r="D159" s="1" t="s">
        <v>2486</v>
      </c>
      <c r="E159" s="1">
        <v>30</v>
      </c>
      <c r="F159" s="1" t="s">
        <v>2487</v>
      </c>
      <c r="G159" s="1" t="s">
        <v>132</v>
      </c>
      <c r="I159" s="1">
        <v>74836171.090000004</v>
      </c>
      <c r="J159" s="1">
        <v>150000000</v>
      </c>
      <c r="K159" s="1" t="s">
        <v>2029</v>
      </c>
      <c r="L159" s="1">
        <v>159</v>
      </c>
      <c r="M159" s="1" t="s">
        <v>5436</v>
      </c>
      <c r="N159" s="1">
        <v>0.55643475217090999</v>
      </c>
      <c r="O159" s="1">
        <v>2293370.3044219101</v>
      </c>
      <c r="P159" s="1">
        <v>-2.60859459</v>
      </c>
      <c r="Q159" s="1">
        <v>-3.72058409</v>
      </c>
      <c r="R159" s="1">
        <v>-5.1606121299999996</v>
      </c>
      <c r="S159" s="1">
        <v>41641446.313883968</v>
      </c>
      <c r="T159" s="1" t="s">
        <v>5436</v>
      </c>
    </row>
    <row r="160" spans="1:20" x14ac:dyDescent="0.2">
      <c r="A160" s="1">
        <v>291</v>
      </c>
      <c r="B160" s="1" t="s">
        <v>2549</v>
      </c>
      <c r="C160" s="1" t="s">
        <v>2550</v>
      </c>
      <c r="D160" s="1" t="s">
        <v>2551</v>
      </c>
      <c r="E160" s="1">
        <v>4</v>
      </c>
      <c r="F160" s="1" t="s">
        <v>2552</v>
      </c>
      <c r="G160" s="1" t="s">
        <v>132</v>
      </c>
      <c r="I160" s="1">
        <v>452552412</v>
      </c>
      <c r="J160" s="1">
        <v>452552412</v>
      </c>
      <c r="K160" s="1" t="s">
        <v>2029</v>
      </c>
      <c r="L160" s="1">
        <v>160</v>
      </c>
      <c r="M160" s="1" t="s">
        <v>5444</v>
      </c>
      <c r="N160" s="1">
        <v>8.8674872050449993E-2</v>
      </c>
      <c r="O160" s="1">
        <v>220176.23041742001</v>
      </c>
      <c r="P160" s="1">
        <v>-6.118171E-2</v>
      </c>
      <c r="Q160" s="1">
        <v>5.8934885100000001</v>
      </c>
      <c r="R160" s="1">
        <v>9.5161904699999997</v>
      </c>
      <c r="S160" s="1">
        <v>40130027.230222531</v>
      </c>
      <c r="T160" s="1" t="s">
        <v>5444</v>
      </c>
    </row>
    <row r="161" spans="1:20" x14ac:dyDescent="0.2">
      <c r="A161" s="1">
        <v>4269</v>
      </c>
      <c r="B161" s="1" t="s">
        <v>2535</v>
      </c>
      <c r="C161" s="1" t="s">
        <v>2536</v>
      </c>
      <c r="D161" s="1" t="s">
        <v>2537</v>
      </c>
      <c r="E161" s="1">
        <v>16</v>
      </c>
      <c r="F161" s="1" t="s">
        <v>2538</v>
      </c>
      <c r="G161" s="1" t="s">
        <v>132</v>
      </c>
      <c r="I161" s="1">
        <v>78070562.225784793</v>
      </c>
      <c r="J161" s="1">
        <v>300000000</v>
      </c>
      <c r="K161" s="1" t="s">
        <v>2029</v>
      </c>
      <c r="L161" s="1">
        <v>161</v>
      </c>
      <c r="M161" s="1" t="s">
        <v>5460</v>
      </c>
      <c r="N161" s="1">
        <v>0.51083861391801</v>
      </c>
      <c r="O161" s="1">
        <v>23830892.351245061</v>
      </c>
      <c r="P161" s="1">
        <v>0.67451446999999998</v>
      </c>
      <c r="Q161" s="1">
        <v>-3.5361159400000002</v>
      </c>
      <c r="R161" s="1">
        <v>-1.57409406</v>
      </c>
      <c r="S161" s="1">
        <v>39881457.795219652</v>
      </c>
      <c r="T161" s="1" t="s">
        <v>5460</v>
      </c>
    </row>
    <row r="162" spans="1:20" x14ac:dyDescent="0.2">
      <c r="A162" s="1">
        <v>2346</v>
      </c>
      <c r="B162" s="1" t="s">
        <v>2539</v>
      </c>
      <c r="C162" s="1" t="s">
        <v>2540</v>
      </c>
      <c r="D162" s="1" t="s">
        <v>2541</v>
      </c>
      <c r="E162" s="1">
        <v>24</v>
      </c>
      <c r="F162" s="1" t="s">
        <v>2542</v>
      </c>
      <c r="G162" s="1" t="s">
        <v>132</v>
      </c>
      <c r="I162" s="1">
        <v>189000000</v>
      </c>
      <c r="J162" s="1">
        <v>210000000</v>
      </c>
      <c r="L162" s="1">
        <v>162</v>
      </c>
      <c r="M162" s="1" t="s">
        <v>5445</v>
      </c>
      <c r="N162" s="1">
        <v>0.20887492872232999</v>
      </c>
      <c r="O162" s="1">
        <v>21854137.981740899</v>
      </c>
      <c r="P162" s="1">
        <v>-0.28678572000000002</v>
      </c>
      <c r="Q162" s="1">
        <v>-2.7200099299999998</v>
      </c>
      <c r="R162" s="1">
        <v>-4.3298450199999996</v>
      </c>
      <c r="S162" s="1">
        <v>39477361.528520368</v>
      </c>
      <c r="T162" s="1" t="s">
        <v>5445</v>
      </c>
    </row>
    <row r="163" spans="1:20" x14ac:dyDescent="0.2">
      <c r="A163" s="1">
        <v>3704</v>
      </c>
      <c r="B163" s="1" t="s">
        <v>2531</v>
      </c>
      <c r="C163" s="1" t="s">
        <v>2532</v>
      </c>
      <c r="D163" s="1" t="s">
        <v>2533</v>
      </c>
      <c r="E163" s="1">
        <v>40</v>
      </c>
      <c r="F163" s="1" t="s">
        <v>2534</v>
      </c>
      <c r="G163" s="1" t="s">
        <v>132</v>
      </c>
      <c r="I163" s="1">
        <v>2112175576</v>
      </c>
      <c r="J163" s="1">
        <v>4027034040</v>
      </c>
      <c r="L163" s="1">
        <v>163</v>
      </c>
      <c r="M163" s="1" t="s">
        <v>5446</v>
      </c>
      <c r="N163" s="1">
        <v>1.8601255090100001E-2</v>
      </c>
      <c r="O163" s="1">
        <v>2013533.3617074499</v>
      </c>
      <c r="P163" s="1">
        <v>-0.68305707000000004</v>
      </c>
      <c r="Q163" s="1">
        <v>-3.6284234400000002</v>
      </c>
      <c r="R163" s="1">
        <v>-4.5639724900000003</v>
      </c>
      <c r="S163" s="1">
        <v>39289116.6842549</v>
      </c>
      <c r="T163" s="1" t="s">
        <v>5446</v>
      </c>
    </row>
    <row r="164" spans="1:20" x14ac:dyDescent="0.2">
      <c r="A164" s="1">
        <v>3724</v>
      </c>
      <c r="B164" s="1" t="s">
        <v>178</v>
      </c>
      <c r="C164" s="1" t="s">
        <v>178</v>
      </c>
      <c r="D164" s="1" t="s">
        <v>2579</v>
      </c>
      <c r="E164" s="1">
        <v>21</v>
      </c>
      <c r="F164" s="1" t="s">
        <v>2580</v>
      </c>
      <c r="G164" s="1" t="s">
        <v>132</v>
      </c>
      <c r="H164" s="1">
        <v>1000000000</v>
      </c>
      <c r="I164" s="1">
        <v>340651076.87210929</v>
      </c>
      <c r="J164" s="1">
        <v>1000000000</v>
      </c>
      <c r="K164" s="1" t="s">
        <v>2029</v>
      </c>
      <c r="L164" s="1">
        <v>164</v>
      </c>
      <c r="M164" s="1" t="s">
        <v>5446</v>
      </c>
      <c r="N164" s="1">
        <v>0.11520528182364</v>
      </c>
      <c r="O164" s="1">
        <v>2093034.2617101499</v>
      </c>
      <c r="P164" s="1">
        <v>0.83658710000000003</v>
      </c>
      <c r="Q164" s="1">
        <v>11.145489120000001</v>
      </c>
      <c r="R164" s="1">
        <v>8.8540279300000009</v>
      </c>
      <c r="S164" s="1">
        <v>39244803.314577803</v>
      </c>
      <c r="T164" s="1" t="s">
        <v>5446</v>
      </c>
    </row>
    <row r="165" spans="1:20" x14ac:dyDescent="0.2">
      <c r="A165" s="1">
        <v>2603</v>
      </c>
      <c r="B165" s="1" t="s">
        <v>2543</v>
      </c>
      <c r="C165" s="1" t="s">
        <v>175</v>
      </c>
      <c r="D165" s="1" t="s">
        <v>2544</v>
      </c>
      <c r="E165" s="1">
        <v>64</v>
      </c>
      <c r="F165" s="1" t="s">
        <v>2545</v>
      </c>
      <c r="G165" s="1" t="s">
        <v>132</v>
      </c>
      <c r="I165" s="1">
        <v>234544488396.44781</v>
      </c>
      <c r="J165" s="1">
        <v>258526640300.57001</v>
      </c>
      <c r="K165" s="1" t="s">
        <v>2029</v>
      </c>
      <c r="L165" s="1">
        <v>166</v>
      </c>
      <c r="M165" s="1" t="s">
        <v>5443</v>
      </c>
      <c r="N165" s="1">
        <v>1.6440741431E-4</v>
      </c>
      <c r="O165" s="1">
        <v>1388291.7126533301</v>
      </c>
      <c r="P165" s="1">
        <v>4.525531E-2</v>
      </c>
      <c r="Q165" s="1">
        <v>-3.3373813000000001</v>
      </c>
      <c r="R165" s="1">
        <v>-4.0403370000000001</v>
      </c>
      <c r="S165" s="1">
        <v>38560852.877921782</v>
      </c>
      <c r="T165" s="1" t="s">
        <v>5443</v>
      </c>
    </row>
    <row r="166" spans="1:20" x14ac:dyDescent="0.2">
      <c r="A166" s="1">
        <v>3748</v>
      </c>
      <c r="B166" s="1" t="s">
        <v>2561</v>
      </c>
      <c r="C166" s="1" t="s">
        <v>2562</v>
      </c>
      <c r="D166" s="1" t="s">
        <v>2563</v>
      </c>
      <c r="E166" s="1">
        <v>10</v>
      </c>
      <c r="F166" s="1" t="s">
        <v>2564</v>
      </c>
      <c r="G166" s="1" t="s">
        <v>132</v>
      </c>
      <c r="I166" s="1">
        <v>172950089.90884089</v>
      </c>
      <c r="J166" s="1">
        <v>1000000000</v>
      </c>
      <c r="K166" s="1" t="s">
        <v>2029</v>
      </c>
      <c r="L166" s="1">
        <v>167</v>
      </c>
      <c r="M166" s="1" t="s">
        <v>5446</v>
      </c>
      <c r="N166" s="1">
        <v>0.22199399811581999</v>
      </c>
      <c r="O166" s="1">
        <v>241876.9602452</v>
      </c>
      <c r="P166" s="1">
        <v>0.23260465999999999</v>
      </c>
      <c r="Q166" s="1">
        <v>2.1345857800000001</v>
      </c>
      <c r="R166" s="1">
        <v>2.6486303100000002</v>
      </c>
      <c r="S166" s="1">
        <v>38393881.933354124</v>
      </c>
      <c r="T166" s="1" t="s">
        <v>5446</v>
      </c>
    </row>
    <row r="167" spans="1:20" x14ac:dyDescent="0.2">
      <c r="A167" s="1">
        <v>4078</v>
      </c>
      <c r="B167" s="1" t="s">
        <v>2553</v>
      </c>
      <c r="C167" s="1" t="s">
        <v>2554</v>
      </c>
      <c r="D167" s="1" t="s">
        <v>2555</v>
      </c>
      <c r="E167" s="1">
        <v>17</v>
      </c>
      <c r="F167" s="1" t="s">
        <v>2556</v>
      </c>
      <c r="G167" s="1" t="s">
        <v>132</v>
      </c>
      <c r="H167" s="1">
        <v>647367590</v>
      </c>
      <c r="I167" s="1">
        <v>293531268</v>
      </c>
      <c r="J167" s="1">
        <v>640059012</v>
      </c>
      <c r="L167" s="1">
        <v>168</v>
      </c>
      <c r="M167" s="1" t="s">
        <v>5455</v>
      </c>
      <c r="N167" s="1">
        <v>0.13104236909726999</v>
      </c>
      <c r="O167" s="1">
        <v>4037663.00856813</v>
      </c>
      <c r="P167" s="1">
        <v>4.6717643500000001</v>
      </c>
      <c r="Q167" s="1">
        <v>-0.97102368999999999</v>
      </c>
      <c r="R167" s="1">
        <v>31.134603210000002</v>
      </c>
      <c r="S167" s="1">
        <v>38465032.762845673</v>
      </c>
      <c r="T167" s="1" t="s">
        <v>5455</v>
      </c>
    </row>
    <row r="168" spans="1:20" x14ac:dyDescent="0.2">
      <c r="A168" s="1">
        <v>3773</v>
      </c>
      <c r="B168" s="1" t="s">
        <v>2453</v>
      </c>
      <c r="C168" s="1" t="s">
        <v>163</v>
      </c>
      <c r="D168" s="1" t="s">
        <v>2454</v>
      </c>
      <c r="E168" s="1">
        <v>43</v>
      </c>
      <c r="F168" s="1" t="s">
        <v>2455</v>
      </c>
      <c r="G168" s="1" t="s">
        <v>132</v>
      </c>
      <c r="H168" s="1">
        <v>1152997575</v>
      </c>
      <c r="I168" s="1">
        <v>746113681</v>
      </c>
      <c r="J168" s="1">
        <v>1152997575</v>
      </c>
      <c r="K168" s="1" t="s">
        <v>2029</v>
      </c>
      <c r="L168" s="1">
        <v>169</v>
      </c>
      <c r="M168" s="1" t="s">
        <v>5461</v>
      </c>
      <c r="N168" s="1">
        <v>5.1009288109680001E-2</v>
      </c>
      <c r="O168" s="1">
        <v>3984218.0328449998</v>
      </c>
      <c r="P168" s="1">
        <v>0.93642186999999999</v>
      </c>
      <c r="Q168" s="1">
        <v>0.56811533000000003</v>
      </c>
      <c r="R168" s="1">
        <v>8.4471304099999998</v>
      </c>
      <c r="S168" s="1">
        <v>38058727.716702878</v>
      </c>
      <c r="T168" s="1" t="s">
        <v>5461</v>
      </c>
    </row>
    <row r="169" spans="1:20" x14ac:dyDescent="0.2">
      <c r="A169" s="1">
        <v>3822</v>
      </c>
      <c r="B169" s="1" t="s">
        <v>2557</v>
      </c>
      <c r="C169" s="1" t="s">
        <v>2558</v>
      </c>
      <c r="D169" s="1" t="s">
        <v>2559</v>
      </c>
      <c r="E169" s="1">
        <v>15</v>
      </c>
      <c r="F169" s="1" t="s">
        <v>2560</v>
      </c>
      <c r="G169" s="1" t="s">
        <v>132</v>
      </c>
      <c r="I169" s="1">
        <v>3838301572</v>
      </c>
      <c r="J169" s="1">
        <v>5000000000</v>
      </c>
      <c r="L169" s="1">
        <v>170</v>
      </c>
      <c r="M169" s="1" t="s">
        <v>5448</v>
      </c>
      <c r="N169" s="1">
        <v>9.8522620428600008E-3</v>
      </c>
      <c r="O169" s="1">
        <v>2197188.7231601798</v>
      </c>
      <c r="P169" s="1">
        <v>0.43157990000000002</v>
      </c>
      <c r="Q169" s="1">
        <v>1.8390365200000001</v>
      </c>
      <c r="R169" s="1">
        <v>2.6813748199999998</v>
      </c>
      <c r="S169" s="1">
        <v>37815952.886865474</v>
      </c>
      <c r="T169" s="1" t="s">
        <v>5448</v>
      </c>
    </row>
    <row r="170" spans="1:20" x14ac:dyDescent="0.2">
      <c r="A170" s="1">
        <v>2062</v>
      </c>
      <c r="B170" s="1" t="s">
        <v>2546</v>
      </c>
      <c r="C170" s="1" t="s">
        <v>38</v>
      </c>
      <c r="D170" s="1" t="s">
        <v>2547</v>
      </c>
      <c r="E170" s="1">
        <v>25</v>
      </c>
      <c r="F170" s="1" t="s">
        <v>2548</v>
      </c>
      <c r="G170" s="1" t="s">
        <v>132</v>
      </c>
      <c r="I170" s="1">
        <v>468225632</v>
      </c>
      <c r="J170" s="1">
        <v>468225632</v>
      </c>
      <c r="L170" s="1">
        <v>171</v>
      </c>
      <c r="M170" s="1" t="s">
        <v>5437</v>
      </c>
      <c r="N170" s="1">
        <v>8.0600742174270004E-2</v>
      </c>
      <c r="O170" s="1">
        <v>2480166.1696260502</v>
      </c>
      <c r="P170" s="1">
        <v>1.92097527</v>
      </c>
      <c r="Q170" s="1">
        <v>-1.49761579</v>
      </c>
      <c r="R170" s="1">
        <v>6.1988617100000001</v>
      </c>
      <c r="S170" s="1">
        <v>37739333.444216624</v>
      </c>
      <c r="T170" s="1" t="s">
        <v>5437</v>
      </c>
    </row>
    <row r="171" spans="1:20" x14ac:dyDescent="0.2">
      <c r="A171" s="1">
        <v>1700</v>
      </c>
      <c r="B171" s="1" t="s">
        <v>2575</v>
      </c>
      <c r="C171" s="1" t="s">
        <v>25</v>
      </c>
      <c r="D171" s="1" t="s">
        <v>2576</v>
      </c>
      <c r="E171" s="1">
        <v>46</v>
      </c>
      <c r="F171" s="1" t="s">
        <v>2169</v>
      </c>
      <c r="G171" s="1" t="s">
        <v>132</v>
      </c>
      <c r="I171" s="1">
        <v>322771904.5</v>
      </c>
      <c r="J171" s="1">
        <v>368592848.49931997</v>
      </c>
      <c r="L171" s="1">
        <v>172</v>
      </c>
      <c r="M171" s="1" t="s">
        <v>5449</v>
      </c>
      <c r="N171" s="1">
        <v>0.11409595183713001</v>
      </c>
      <c r="O171" s="1">
        <v>7601141.2428127704</v>
      </c>
      <c r="P171" s="1">
        <v>1.60695754</v>
      </c>
      <c r="Q171" s="1">
        <v>6.0618699999999998E-2</v>
      </c>
      <c r="R171" s="1">
        <v>2.6442338200000002</v>
      </c>
      <c r="S171" s="1">
        <v>36826967.670210727</v>
      </c>
      <c r="T171" s="1" t="s">
        <v>5449</v>
      </c>
    </row>
    <row r="172" spans="1:20" x14ac:dyDescent="0.2">
      <c r="A172" s="1">
        <v>2989</v>
      </c>
      <c r="B172" s="1" t="s">
        <v>2572</v>
      </c>
      <c r="C172" s="1" t="s">
        <v>173</v>
      </c>
      <c r="D172" s="1" t="s">
        <v>2573</v>
      </c>
      <c r="E172" s="1">
        <v>31</v>
      </c>
      <c r="F172" s="1" t="s">
        <v>2574</v>
      </c>
      <c r="G172" s="1" t="s">
        <v>132</v>
      </c>
      <c r="I172" s="1">
        <v>31979207</v>
      </c>
      <c r="J172" s="1">
        <v>31979207</v>
      </c>
      <c r="K172" s="1" t="s">
        <v>2029</v>
      </c>
      <c r="L172" s="1">
        <v>173</v>
      </c>
      <c r="M172" s="1" t="s">
        <v>5440</v>
      </c>
      <c r="N172" s="1">
        <v>1.1500378602905501</v>
      </c>
      <c r="O172" s="1">
        <v>1107909.6472297199</v>
      </c>
      <c r="P172" s="1">
        <v>-0.19500453000000001</v>
      </c>
      <c r="Q172" s="1">
        <v>-0.64389194000000005</v>
      </c>
      <c r="R172" s="1">
        <v>-0.38819585000000001</v>
      </c>
      <c r="S172" s="1">
        <v>36777298.792068578</v>
      </c>
      <c r="T172" s="1" t="s">
        <v>5440</v>
      </c>
    </row>
    <row r="173" spans="1:20" x14ac:dyDescent="0.2">
      <c r="A173" s="1">
        <v>5601</v>
      </c>
      <c r="B173" s="1" t="s">
        <v>2565</v>
      </c>
      <c r="C173" s="1" t="s">
        <v>164</v>
      </c>
      <c r="D173" s="1" t="s">
        <v>2566</v>
      </c>
      <c r="E173" s="1">
        <v>19</v>
      </c>
      <c r="F173" s="1" t="s">
        <v>2567</v>
      </c>
      <c r="G173" s="1" t="s">
        <v>132</v>
      </c>
      <c r="H173" s="1">
        <v>8537500</v>
      </c>
      <c r="I173" s="1">
        <v>2977081.9414410801</v>
      </c>
      <c r="J173" s="1">
        <v>8286717.0470874598</v>
      </c>
      <c r="K173" s="1" t="s">
        <v>2029</v>
      </c>
      <c r="L173" s="1">
        <v>174</v>
      </c>
      <c r="M173" s="1" t="s">
        <v>5452</v>
      </c>
      <c r="N173" s="1">
        <v>12.249178972745931</v>
      </c>
      <c r="O173" s="1">
        <v>5745749.4438547203</v>
      </c>
      <c r="P173" s="1">
        <v>-1.1150846000000001</v>
      </c>
      <c r="Q173" s="1">
        <v>-3.80806909</v>
      </c>
      <c r="R173" s="1">
        <v>2.8310644800000002</v>
      </c>
      <c r="S173" s="1">
        <v>36466809.517241709</v>
      </c>
      <c r="T173" s="1" t="s">
        <v>5452</v>
      </c>
    </row>
    <row r="174" spans="1:20" x14ac:dyDescent="0.2">
      <c r="A174" s="1">
        <v>1586</v>
      </c>
      <c r="B174" s="1" t="s">
        <v>2568</v>
      </c>
      <c r="C174" s="1" t="s">
        <v>2569</v>
      </c>
      <c r="D174" s="1" t="s">
        <v>2570</v>
      </c>
      <c r="E174" s="1">
        <v>27</v>
      </c>
      <c r="F174" s="1" t="s">
        <v>2571</v>
      </c>
      <c r="G174" s="1" t="s">
        <v>132</v>
      </c>
      <c r="I174" s="1">
        <v>124495917.43841124</v>
      </c>
      <c r="J174" s="1">
        <v>152716814</v>
      </c>
      <c r="L174" s="1">
        <v>175</v>
      </c>
      <c r="M174" s="1" t="s">
        <v>5452</v>
      </c>
      <c r="N174" s="1">
        <v>0.29417845299258999</v>
      </c>
      <c r="O174" s="1">
        <v>1157730.31198891</v>
      </c>
      <c r="P174" s="1">
        <v>0.26247609999999999</v>
      </c>
      <c r="Q174" s="1">
        <v>-2.4319882000000002</v>
      </c>
      <c r="R174" s="1">
        <v>7.2366404299999996</v>
      </c>
      <c r="S174" s="1">
        <v>36624016.395925023</v>
      </c>
      <c r="T174" s="1" t="s">
        <v>5452</v>
      </c>
    </row>
    <row r="175" spans="1:20" x14ac:dyDescent="0.2">
      <c r="A175" s="1">
        <v>3812</v>
      </c>
      <c r="B175" s="1" t="s">
        <v>2655</v>
      </c>
      <c r="C175" s="1" t="s">
        <v>2656</v>
      </c>
      <c r="D175" s="1" t="s">
        <v>2657</v>
      </c>
      <c r="E175" s="1">
        <v>17</v>
      </c>
      <c r="F175" s="1" t="s">
        <v>2658</v>
      </c>
      <c r="G175" s="1" t="s">
        <v>132</v>
      </c>
      <c r="H175" s="1">
        <v>100000000000</v>
      </c>
      <c r="I175" s="1">
        <v>7608049786</v>
      </c>
      <c r="J175" s="1">
        <v>7608049786</v>
      </c>
      <c r="K175" s="1" t="s">
        <v>2029</v>
      </c>
      <c r="L175" s="1">
        <v>176</v>
      </c>
      <c r="M175" s="1" t="s">
        <v>5448</v>
      </c>
      <c r="N175" s="1">
        <v>4.8702979418700004E-3</v>
      </c>
      <c r="O175" s="1">
        <v>120741.74604500001</v>
      </c>
      <c r="P175" s="1">
        <v>-10.135697370000001</v>
      </c>
      <c r="Q175" s="1">
        <v>-33.879597889999999</v>
      </c>
      <c r="R175" s="1">
        <v>-22.012747780000002</v>
      </c>
      <c r="S175" s="1">
        <v>37053469.214400299</v>
      </c>
      <c r="T175" s="1" t="s">
        <v>5448</v>
      </c>
    </row>
    <row r="176" spans="1:20" x14ac:dyDescent="0.2">
      <c r="A176" s="1">
        <v>2467</v>
      </c>
      <c r="B176" s="1" t="s">
        <v>2599</v>
      </c>
      <c r="C176" s="1" t="s">
        <v>84</v>
      </c>
      <c r="D176" s="1" t="s">
        <v>2600</v>
      </c>
      <c r="E176" s="1">
        <v>11</v>
      </c>
      <c r="F176" s="1" t="s">
        <v>2223</v>
      </c>
      <c r="G176" s="1" t="s">
        <v>132</v>
      </c>
      <c r="I176" s="1">
        <v>319932296.16286075</v>
      </c>
      <c r="J176" s="1">
        <v>500000000</v>
      </c>
      <c r="K176" s="1" t="s">
        <v>2029</v>
      </c>
      <c r="L176" s="1">
        <v>177</v>
      </c>
      <c r="M176" s="1" t="s">
        <v>5452</v>
      </c>
      <c r="N176" s="1">
        <v>0.11039401751128999</v>
      </c>
      <c r="O176" s="1">
        <v>108938.05834637</v>
      </c>
      <c r="P176" s="1">
        <v>-0.35612058000000002</v>
      </c>
      <c r="Q176" s="1">
        <v>2.6554663000000001</v>
      </c>
      <c r="R176" s="1">
        <v>-11.944892360000001</v>
      </c>
      <c r="S176" s="1">
        <v>35318611.505030066</v>
      </c>
      <c r="T176" s="1" t="s">
        <v>5452</v>
      </c>
    </row>
    <row r="177" spans="1:20" x14ac:dyDescent="0.2">
      <c r="A177" s="1">
        <v>2132</v>
      </c>
      <c r="B177" s="1" t="s">
        <v>2577</v>
      </c>
      <c r="C177" s="1" t="s">
        <v>50</v>
      </c>
      <c r="D177" s="1" t="s">
        <v>2578</v>
      </c>
      <c r="E177" s="1">
        <v>48</v>
      </c>
      <c r="F177" s="1" t="s">
        <v>2274</v>
      </c>
      <c r="G177" s="1" t="s">
        <v>132</v>
      </c>
      <c r="I177" s="1">
        <v>424067509.14937001</v>
      </c>
      <c r="J177" s="1">
        <v>999506122.99936998</v>
      </c>
      <c r="K177" s="1" t="s">
        <v>2029</v>
      </c>
      <c r="L177" s="1">
        <v>178</v>
      </c>
      <c r="M177" s="1" t="s">
        <v>5437</v>
      </c>
      <c r="N177" s="1">
        <v>8.2727767092159996E-2</v>
      </c>
      <c r="O177" s="1">
        <v>716804.31989206001</v>
      </c>
      <c r="P177" s="1">
        <v>0.13462226999999999</v>
      </c>
      <c r="Q177" s="1">
        <v>-2.2817044900000001</v>
      </c>
      <c r="R177" s="1">
        <v>6.1168415500000002</v>
      </c>
      <c r="S177" s="1">
        <v>35082158.128261514</v>
      </c>
      <c r="T177" s="1" t="s">
        <v>5437</v>
      </c>
    </row>
    <row r="178" spans="1:20" x14ac:dyDescent="0.2">
      <c r="A178" s="1">
        <v>2874</v>
      </c>
      <c r="B178" s="1" t="s">
        <v>2584</v>
      </c>
      <c r="C178" s="1" t="s">
        <v>110</v>
      </c>
      <c r="D178" s="1" t="s">
        <v>2585</v>
      </c>
      <c r="E178" s="1">
        <v>10</v>
      </c>
      <c r="F178" s="1" t="s">
        <v>2586</v>
      </c>
      <c r="G178" s="1" t="s">
        <v>132</v>
      </c>
      <c r="I178" s="1">
        <v>6542330148.2085915</v>
      </c>
      <c r="J178" s="1">
        <v>10000000000</v>
      </c>
      <c r="K178" s="1" t="s">
        <v>2029</v>
      </c>
      <c r="L178" s="1">
        <v>179</v>
      </c>
      <c r="M178" s="1" t="s">
        <v>5439</v>
      </c>
      <c r="N178" s="1">
        <v>5.2681536352200001E-3</v>
      </c>
      <c r="O178" s="1">
        <v>1874047.1317473799</v>
      </c>
      <c r="P178" s="1">
        <v>0.20258917000000001</v>
      </c>
      <c r="Q178" s="1">
        <v>-0.46397318999999998</v>
      </c>
      <c r="R178" s="1">
        <v>-1.8946749000000001</v>
      </c>
      <c r="S178" s="1">
        <v>34466000.353094496</v>
      </c>
      <c r="T178" s="1" t="s">
        <v>5439</v>
      </c>
    </row>
    <row r="179" spans="1:20" x14ac:dyDescent="0.2">
      <c r="A179" s="1">
        <v>4197</v>
      </c>
      <c r="B179" s="1" t="s">
        <v>2591</v>
      </c>
      <c r="C179" s="1" t="s">
        <v>2592</v>
      </c>
      <c r="D179" s="1" t="s">
        <v>2593</v>
      </c>
      <c r="E179" s="1">
        <v>10</v>
      </c>
      <c r="F179" s="1" t="s">
        <v>2594</v>
      </c>
      <c r="G179" s="1" t="s">
        <v>132</v>
      </c>
      <c r="I179" s="1">
        <v>1485723563.4100001</v>
      </c>
      <c r="J179" s="1">
        <v>2038460139.8</v>
      </c>
      <c r="K179" s="1" t="s">
        <v>2029</v>
      </c>
      <c r="L179" s="1">
        <v>180</v>
      </c>
      <c r="M179" s="1" t="s">
        <v>5454</v>
      </c>
      <c r="N179" s="1">
        <v>2.3103345751050001E-2</v>
      </c>
      <c r="O179" s="1">
        <v>4314994.6978446804</v>
      </c>
      <c r="P179" s="1">
        <v>-1.2529394899999999</v>
      </c>
      <c r="Q179" s="1">
        <v>-0.83308557000000005</v>
      </c>
      <c r="R179" s="1">
        <v>15.645216359999999</v>
      </c>
      <c r="S179" s="1">
        <v>34325185.175943293</v>
      </c>
      <c r="T179" s="1" t="s">
        <v>5454</v>
      </c>
    </row>
    <row r="180" spans="1:20" x14ac:dyDescent="0.2">
      <c r="A180" s="1">
        <v>2424</v>
      </c>
      <c r="B180" s="1" t="s">
        <v>2581</v>
      </c>
      <c r="C180" s="1" t="s">
        <v>57</v>
      </c>
      <c r="D180" s="1" t="s">
        <v>2582</v>
      </c>
      <c r="E180" s="1">
        <v>14</v>
      </c>
      <c r="F180" s="1" t="s">
        <v>2583</v>
      </c>
      <c r="G180" s="1" t="s">
        <v>132</v>
      </c>
      <c r="H180" s="1">
        <v>1000000000</v>
      </c>
      <c r="I180" s="1">
        <v>841879853.23697019</v>
      </c>
      <c r="J180" s="1">
        <v>1000000000</v>
      </c>
      <c r="K180" s="1" t="s">
        <v>2029</v>
      </c>
      <c r="L180" s="1">
        <v>181</v>
      </c>
      <c r="M180" s="1" t="s">
        <v>5452</v>
      </c>
      <c r="N180" s="1">
        <v>4.0738116390930001E-2</v>
      </c>
      <c r="O180" s="1">
        <v>211138.15330460999</v>
      </c>
      <c r="P180" s="1">
        <v>-0.90568174000000001</v>
      </c>
      <c r="Q180" s="1">
        <v>-3.7794316299999999</v>
      </c>
      <c r="R180" s="1">
        <v>3.7592507799999999</v>
      </c>
      <c r="S180" s="1">
        <v>34296599.448346756</v>
      </c>
      <c r="T180" s="1" t="s">
        <v>5452</v>
      </c>
    </row>
    <row r="181" spans="1:20" x14ac:dyDescent="0.2">
      <c r="A181" s="1">
        <v>3945</v>
      </c>
      <c r="B181" s="1" t="s">
        <v>2587</v>
      </c>
      <c r="C181" s="1" t="s">
        <v>2588</v>
      </c>
      <c r="D181" s="1" t="s">
        <v>2589</v>
      </c>
      <c r="E181" s="1">
        <v>34</v>
      </c>
      <c r="F181" s="1" t="s">
        <v>2590</v>
      </c>
      <c r="G181" s="1" t="s">
        <v>132</v>
      </c>
      <c r="H181" s="1">
        <v>12600000000</v>
      </c>
      <c r="I181" s="1">
        <v>6255461110</v>
      </c>
      <c r="J181" s="1">
        <v>12600000000</v>
      </c>
      <c r="L181" s="1">
        <v>182</v>
      </c>
      <c r="M181" s="1" t="s">
        <v>5447</v>
      </c>
      <c r="N181" s="1">
        <v>5.2034851195699996E-3</v>
      </c>
      <c r="O181" s="1">
        <v>4335798.64975747</v>
      </c>
      <c r="P181" s="1">
        <v>1.3491111099999999</v>
      </c>
      <c r="Q181" s="1">
        <v>-3.6677472099999999</v>
      </c>
      <c r="R181" s="1">
        <v>1.8121488299999999</v>
      </c>
      <c r="S181" s="1">
        <v>32550198.801933832</v>
      </c>
      <c r="T181" s="1" t="s">
        <v>5447</v>
      </c>
    </row>
    <row r="182" spans="1:20" x14ac:dyDescent="0.2">
      <c r="A182" s="1">
        <v>1552</v>
      </c>
      <c r="B182" s="1" t="s">
        <v>2644</v>
      </c>
      <c r="C182" s="1" t="s">
        <v>77</v>
      </c>
      <c r="D182" s="1" t="s">
        <v>2645</v>
      </c>
      <c r="E182" s="1">
        <v>42</v>
      </c>
      <c r="F182" s="1" t="s">
        <v>2646</v>
      </c>
      <c r="G182" s="1" t="s">
        <v>132</v>
      </c>
      <c r="I182" s="1">
        <v>1492259.8180402301</v>
      </c>
      <c r="J182" s="1">
        <v>1524031.8990986501</v>
      </c>
      <c r="K182" s="1" t="s">
        <v>2029</v>
      </c>
      <c r="L182" s="1">
        <v>183</v>
      </c>
      <c r="M182" s="1" t="s">
        <v>5452</v>
      </c>
      <c r="N182" s="1">
        <v>21.81087909257727</v>
      </c>
      <c r="O182" s="1">
        <v>2251493.74458106</v>
      </c>
      <c r="P182" s="1">
        <v>-1.0356469399999999</v>
      </c>
      <c r="Q182" s="1">
        <v>-4.9851827699999998</v>
      </c>
      <c r="R182" s="1">
        <v>-5.35745995</v>
      </c>
      <c r="S182" s="1">
        <v>32547498.465986814</v>
      </c>
      <c r="T182" s="1" t="s">
        <v>5452</v>
      </c>
    </row>
    <row r="183" spans="1:20" x14ac:dyDescent="0.2">
      <c r="A183" s="1">
        <v>4944</v>
      </c>
      <c r="B183" s="1" t="s">
        <v>2601</v>
      </c>
      <c r="C183" s="1" t="s">
        <v>2602</v>
      </c>
      <c r="D183" s="1" t="s">
        <v>2603</v>
      </c>
      <c r="E183" s="1">
        <v>63</v>
      </c>
      <c r="F183" s="1" t="s">
        <v>2339</v>
      </c>
      <c r="G183" s="1" t="s">
        <v>132</v>
      </c>
      <c r="I183" s="1">
        <v>1499757.73156639</v>
      </c>
      <c r="J183" s="1">
        <v>1578418.80701901</v>
      </c>
      <c r="K183" s="1" t="s">
        <v>2029</v>
      </c>
      <c r="L183" s="1">
        <v>184</v>
      </c>
      <c r="M183" s="1" t="s">
        <v>5450</v>
      </c>
      <c r="N183" s="1">
        <v>21.407854824458258</v>
      </c>
      <c r="O183" s="1">
        <v>31233105.651316591</v>
      </c>
      <c r="P183" s="1">
        <v>-0.74355815999999997</v>
      </c>
      <c r="Q183" s="1">
        <v>0.13222485</v>
      </c>
      <c r="R183" s="1">
        <v>24.55488716</v>
      </c>
      <c r="S183" s="1">
        <v>32106595.789232116</v>
      </c>
      <c r="T183" s="1" t="s">
        <v>5450</v>
      </c>
    </row>
    <row r="184" spans="1:20" x14ac:dyDescent="0.2">
      <c r="A184" s="1">
        <v>2777</v>
      </c>
      <c r="B184" s="1" t="s">
        <v>2604</v>
      </c>
      <c r="C184" s="1" t="s">
        <v>169</v>
      </c>
      <c r="D184" s="1" t="s">
        <v>2605</v>
      </c>
      <c r="E184" s="1">
        <v>26</v>
      </c>
      <c r="F184" s="1" t="s">
        <v>2606</v>
      </c>
      <c r="G184" s="1" t="s">
        <v>132</v>
      </c>
      <c r="H184" s="1">
        <v>10000000000</v>
      </c>
      <c r="I184" s="1">
        <v>4823952132.6300001</v>
      </c>
      <c r="J184" s="1">
        <v>9734304443.3199997</v>
      </c>
      <c r="L184" s="1">
        <v>185</v>
      </c>
      <c r="M184" s="1" t="s">
        <v>5456</v>
      </c>
      <c r="N184" s="1">
        <v>6.3202353810299997E-3</v>
      </c>
      <c r="O184" s="1">
        <v>3471530.5970322099</v>
      </c>
      <c r="P184" s="1">
        <v>-6.0793560000000003E-2</v>
      </c>
      <c r="Q184" s="1">
        <v>-3.1613610699999999</v>
      </c>
      <c r="R184" s="1">
        <v>-9.6666195500000001</v>
      </c>
      <c r="S184" s="1">
        <v>30488512.945043247</v>
      </c>
      <c r="T184" s="1" t="s">
        <v>5456</v>
      </c>
    </row>
    <row r="185" spans="1:20" x14ac:dyDescent="0.2">
      <c r="A185" s="1">
        <v>4134</v>
      </c>
      <c r="B185" s="1" t="s">
        <v>2610</v>
      </c>
      <c r="C185" s="1" t="s">
        <v>170</v>
      </c>
      <c r="D185" s="1" t="s">
        <v>2611</v>
      </c>
      <c r="E185" s="1">
        <v>47</v>
      </c>
      <c r="F185" s="1" t="s">
        <v>2556</v>
      </c>
      <c r="G185" s="1" t="s">
        <v>132</v>
      </c>
      <c r="I185" s="1">
        <v>1995847437.5</v>
      </c>
      <c r="J185" s="1">
        <v>4000000000</v>
      </c>
      <c r="K185" s="1" t="s">
        <v>2029</v>
      </c>
      <c r="L185" s="1">
        <v>186</v>
      </c>
      <c r="M185" s="1" t="s">
        <v>5454</v>
      </c>
      <c r="N185" s="1">
        <v>1.4913203450079999E-2</v>
      </c>
      <c r="O185" s="1">
        <v>11652683.22214839</v>
      </c>
      <c r="P185" s="1">
        <v>1.3571423499999999</v>
      </c>
      <c r="Q185" s="1">
        <v>-8.9417219299999999</v>
      </c>
      <c r="R185" s="1">
        <v>70.93467425</v>
      </c>
      <c r="S185" s="1">
        <v>29764478.890758328</v>
      </c>
      <c r="T185" s="1" t="s">
        <v>5454</v>
      </c>
    </row>
    <row r="186" spans="1:20" x14ac:dyDescent="0.2">
      <c r="A186" s="1">
        <v>2143</v>
      </c>
      <c r="B186" s="1" t="s">
        <v>2647</v>
      </c>
      <c r="C186" s="1" t="s">
        <v>83</v>
      </c>
      <c r="D186" s="1" t="s">
        <v>2648</v>
      </c>
      <c r="E186" s="1">
        <v>34</v>
      </c>
      <c r="F186" s="1" t="s">
        <v>2649</v>
      </c>
      <c r="G186" s="1" t="s">
        <v>132</v>
      </c>
      <c r="I186" s="1">
        <v>693944898.33692694</v>
      </c>
      <c r="J186" s="1">
        <v>987154514</v>
      </c>
      <c r="K186" s="1" t="s">
        <v>2029</v>
      </c>
      <c r="L186" s="1">
        <v>187</v>
      </c>
      <c r="M186" s="1" t="s">
        <v>5437</v>
      </c>
      <c r="N186" s="1">
        <v>4.2638083877219998E-2</v>
      </c>
      <c r="O186" s="1">
        <v>1723321.3812546099</v>
      </c>
      <c r="P186" s="1">
        <v>-0.73141827999999998</v>
      </c>
      <c r="Q186" s="1">
        <v>7.9692567499999996</v>
      </c>
      <c r="R186" s="1">
        <v>0.21209222999999999</v>
      </c>
      <c r="S186" s="1">
        <v>29588480.781458795</v>
      </c>
      <c r="T186" s="1" t="s">
        <v>5437</v>
      </c>
    </row>
    <row r="187" spans="1:20" x14ac:dyDescent="0.2">
      <c r="A187" s="1">
        <v>3835</v>
      </c>
      <c r="B187" s="1" t="s">
        <v>2634</v>
      </c>
      <c r="C187" s="1" t="s">
        <v>176</v>
      </c>
      <c r="D187" s="1" t="s">
        <v>2635</v>
      </c>
      <c r="E187" s="1">
        <v>19</v>
      </c>
      <c r="F187" s="1" t="s">
        <v>2636</v>
      </c>
      <c r="G187" s="1" t="s">
        <v>132</v>
      </c>
      <c r="I187" s="1">
        <v>2230233612.3013582</v>
      </c>
      <c r="J187" s="1">
        <v>10000000000</v>
      </c>
      <c r="K187" s="1" t="s">
        <v>2029</v>
      </c>
      <c r="L187" s="1">
        <v>188</v>
      </c>
      <c r="M187" s="1" t="s">
        <v>5448</v>
      </c>
      <c r="N187" s="1">
        <v>1.32105204363E-2</v>
      </c>
      <c r="O187" s="1">
        <v>1167366.5553659301</v>
      </c>
      <c r="P187" s="1">
        <v>-2.8981061100000001</v>
      </c>
      <c r="Q187" s="1">
        <v>3.15428453</v>
      </c>
      <c r="R187" s="1">
        <v>8.5884681599999997</v>
      </c>
      <c r="S187" s="1">
        <v>29462546.713030264</v>
      </c>
      <c r="T187" s="1" t="s">
        <v>5448</v>
      </c>
    </row>
    <row r="188" spans="1:20" x14ac:dyDescent="0.2">
      <c r="A188" s="1">
        <v>1750</v>
      </c>
      <c r="B188" s="1" t="s">
        <v>2624</v>
      </c>
      <c r="C188" s="1" t="s">
        <v>2625</v>
      </c>
      <c r="D188" s="1" t="s">
        <v>2626</v>
      </c>
      <c r="E188" s="1">
        <v>25</v>
      </c>
      <c r="F188" s="1" t="s">
        <v>2627</v>
      </c>
      <c r="G188" s="1" t="s">
        <v>132</v>
      </c>
      <c r="H188" s="1">
        <v>100000000</v>
      </c>
      <c r="I188" s="1">
        <v>70000000</v>
      </c>
      <c r="J188" s="1">
        <v>99662790.980839998</v>
      </c>
      <c r="L188" s="1">
        <v>189</v>
      </c>
      <c r="M188" s="1" t="s">
        <v>5443</v>
      </c>
      <c r="N188" s="1">
        <v>0.42002403993088</v>
      </c>
      <c r="O188" s="1">
        <v>12921270.55899163</v>
      </c>
      <c r="P188" s="1">
        <v>0.39619283</v>
      </c>
      <c r="Q188" s="1">
        <v>1.52746757</v>
      </c>
      <c r="R188" s="1">
        <v>-1.7560636999999999</v>
      </c>
      <c r="S188" s="1">
        <v>29401682.795161601</v>
      </c>
      <c r="T188" s="1" t="s">
        <v>5443</v>
      </c>
    </row>
    <row r="189" spans="1:20" x14ac:dyDescent="0.2">
      <c r="A189" s="1">
        <v>4090</v>
      </c>
      <c r="B189" s="1" t="s">
        <v>2620</v>
      </c>
      <c r="C189" s="1" t="s">
        <v>2621</v>
      </c>
      <c r="D189" s="1" t="s">
        <v>2622</v>
      </c>
      <c r="E189" s="1">
        <v>14</v>
      </c>
      <c r="F189" s="1" t="s">
        <v>2623</v>
      </c>
      <c r="G189" s="1" t="s">
        <v>132</v>
      </c>
      <c r="I189" s="1">
        <v>3000500000.4848256</v>
      </c>
      <c r="J189" s="1">
        <v>10000000000</v>
      </c>
      <c r="K189" s="1" t="s">
        <v>2029</v>
      </c>
      <c r="L189" s="1">
        <v>190</v>
      </c>
      <c r="M189" s="1" t="s">
        <v>5455</v>
      </c>
      <c r="N189" s="1">
        <v>9.6998340197299998E-3</v>
      </c>
      <c r="O189" s="1">
        <v>794709.95216475998</v>
      </c>
      <c r="P189" s="1">
        <v>0.97949525999999998</v>
      </c>
      <c r="Q189" s="1">
        <v>-0.95540115000000003</v>
      </c>
      <c r="R189" s="1">
        <v>4.2939282399999996</v>
      </c>
      <c r="S189" s="1">
        <v>29104351.980902594</v>
      </c>
      <c r="T189" s="1" t="s">
        <v>5455</v>
      </c>
    </row>
    <row r="190" spans="1:20" x14ac:dyDescent="0.2">
      <c r="A190" s="1">
        <v>4818</v>
      </c>
      <c r="B190" s="1" t="s">
        <v>2641</v>
      </c>
      <c r="C190" s="1" t="s">
        <v>209</v>
      </c>
      <c r="D190" s="1" t="s">
        <v>2642</v>
      </c>
      <c r="E190" s="1">
        <v>10</v>
      </c>
      <c r="F190" s="1" t="s">
        <v>2643</v>
      </c>
      <c r="G190" s="1" t="s">
        <v>132</v>
      </c>
      <c r="H190" s="1">
        <v>5000000000</v>
      </c>
      <c r="I190" s="1">
        <v>4637982767.6190052</v>
      </c>
      <c r="J190" s="1">
        <v>4800000000</v>
      </c>
      <c r="K190" s="1" t="s">
        <v>2029</v>
      </c>
      <c r="L190" s="1">
        <v>191</v>
      </c>
      <c r="M190" s="1" t="s">
        <v>5451</v>
      </c>
      <c r="N190" s="1">
        <v>6.1766331821E-3</v>
      </c>
      <c r="O190" s="1">
        <v>3948437.0069104801</v>
      </c>
      <c r="P190" s="1">
        <v>-0.45689941000000001</v>
      </c>
      <c r="Q190" s="1">
        <v>2.5295996299999999</v>
      </c>
      <c r="R190" s="1">
        <v>3.5247830000000001E-2</v>
      </c>
      <c r="S190" s="1">
        <v>28647118.260483541</v>
      </c>
      <c r="T190" s="1" t="s">
        <v>5451</v>
      </c>
    </row>
    <row r="191" spans="1:20" x14ac:dyDescent="0.2">
      <c r="A191" s="1">
        <v>4862</v>
      </c>
      <c r="B191" s="1" t="s">
        <v>2628</v>
      </c>
      <c r="C191" s="1" t="s">
        <v>2628</v>
      </c>
      <c r="D191" s="1" t="s">
        <v>2629</v>
      </c>
      <c r="E191" s="1">
        <v>6</v>
      </c>
      <c r="F191" s="1" t="s">
        <v>2630</v>
      </c>
      <c r="G191" s="1" t="s">
        <v>132</v>
      </c>
      <c r="I191" s="1">
        <v>134601733</v>
      </c>
      <c r="J191" s="1">
        <v>1000000000</v>
      </c>
      <c r="K191" s="1" t="s">
        <v>2029</v>
      </c>
      <c r="L191" s="1">
        <v>192</v>
      </c>
      <c r="M191" s="1" t="s">
        <v>5450</v>
      </c>
      <c r="N191" s="1">
        <v>0.21173931670286</v>
      </c>
      <c r="O191" s="1">
        <v>1724361.6095302899</v>
      </c>
      <c r="P191" s="1">
        <v>-0.11484415000000001</v>
      </c>
      <c r="Q191" s="1">
        <v>-0.93210369999999998</v>
      </c>
      <c r="R191" s="1">
        <v>1.1026201799999999</v>
      </c>
      <c r="S191" s="1">
        <v>28500478.972440802</v>
      </c>
      <c r="T191" s="1" t="s">
        <v>5450</v>
      </c>
    </row>
    <row r="192" spans="1:20" x14ac:dyDescent="0.2">
      <c r="A192" s="1">
        <v>2772</v>
      </c>
      <c r="B192" s="1" t="s">
        <v>2631</v>
      </c>
      <c r="C192" s="1" t="s">
        <v>179</v>
      </c>
      <c r="D192" s="1" t="s">
        <v>2632</v>
      </c>
      <c r="E192" s="1">
        <v>14</v>
      </c>
      <c r="F192" s="1" t="s">
        <v>2633</v>
      </c>
      <c r="G192" s="1" t="s">
        <v>132</v>
      </c>
      <c r="I192" s="1">
        <v>931035715</v>
      </c>
      <c r="J192" s="1">
        <v>1000000000</v>
      </c>
      <c r="K192" s="1" t="s">
        <v>2029</v>
      </c>
      <c r="L192" s="1">
        <v>193</v>
      </c>
      <c r="M192" s="1" t="s">
        <v>5456</v>
      </c>
      <c r="N192" s="1">
        <v>3.0479207120349999E-2</v>
      </c>
      <c r="O192" s="1">
        <v>2505397.01290893</v>
      </c>
      <c r="P192" s="1">
        <v>1.8227259899999999</v>
      </c>
      <c r="Q192" s="1">
        <v>0.24894815000000001</v>
      </c>
      <c r="R192" s="1">
        <v>-5.5009352099999997</v>
      </c>
      <c r="S192" s="1">
        <v>28377230.393928152</v>
      </c>
      <c r="T192" s="1" t="s">
        <v>5456</v>
      </c>
    </row>
    <row r="193" spans="1:20" x14ac:dyDescent="0.2">
      <c r="A193" s="1">
        <v>541</v>
      </c>
      <c r="B193" s="1" t="s">
        <v>2612</v>
      </c>
      <c r="C193" s="1" t="s">
        <v>2613</v>
      </c>
      <c r="D193" s="1" t="s">
        <v>2614</v>
      </c>
      <c r="E193" s="1">
        <v>13</v>
      </c>
      <c r="F193" s="1" t="s">
        <v>2615</v>
      </c>
      <c r="G193" s="1" t="s">
        <v>132</v>
      </c>
      <c r="H193" s="1">
        <v>888000000</v>
      </c>
      <c r="I193" s="1">
        <v>597788015.48243189</v>
      </c>
      <c r="J193" s="1">
        <v>597788015.48243189</v>
      </c>
      <c r="L193" s="1">
        <v>194</v>
      </c>
      <c r="M193" s="1" t="s">
        <v>5436</v>
      </c>
      <c r="N193" s="1">
        <v>4.6724950606450003E-2</v>
      </c>
      <c r="O193" s="1">
        <v>447821.12114732998</v>
      </c>
      <c r="P193" s="1">
        <v>0.74911528999999999</v>
      </c>
      <c r="Q193" s="1">
        <v>-2.5505142599999999</v>
      </c>
      <c r="R193" s="1">
        <v>10.78378105</v>
      </c>
      <c r="S193" s="1">
        <v>27931615.496544398</v>
      </c>
      <c r="T193" s="1" t="s">
        <v>5436</v>
      </c>
    </row>
    <row r="194" spans="1:20" x14ac:dyDescent="0.2">
      <c r="A194" s="1">
        <v>2492</v>
      </c>
      <c r="B194" s="1" t="s">
        <v>2637</v>
      </c>
      <c r="C194" s="1" t="s">
        <v>2638</v>
      </c>
      <c r="D194" s="1" t="s">
        <v>2639</v>
      </c>
      <c r="E194" s="1">
        <v>24</v>
      </c>
      <c r="F194" s="1" t="s">
        <v>2640</v>
      </c>
      <c r="G194" s="1" t="s">
        <v>132</v>
      </c>
      <c r="I194" s="1">
        <v>17244539.7513</v>
      </c>
      <c r="J194" s="1">
        <v>23084773.834800001</v>
      </c>
      <c r="L194" s="1">
        <v>195</v>
      </c>
      <c r="M194" s="1" t="s">
        <v>5449</v>
      </c>
      <c r="N194" s="1">
        <v>1.60316769341376</v>
      </c>
      <c r="O194" s="1">
        <v>911918.92708737997</v>
      </c>
      <c r="P194" s="1">
        <v>-0.37914097000000002</v>
      </c>
      <c r="Q194" s="1">
        <v>-1.83283324</v>
      </c>
      <c r="R194" s="1">
        <v>-5.5529984700000004</v>
      </c>
      <c r="S194" s="1">
        <v>27645889.017073516</v>
      </c>
      <c r="T194" s="1" t="s">
        <v>5449</v>
      </c>
    </row>
    <row r="195" spans="1:20" x14ac:dyDescent="0.2">
      <c r="A195" s="1">
        <v>3930</v>
      </c>
      <c r="B195" s="1" t="s">
        <v>2650</v>
      </c>
      <c r="C195" s="1" t="s">
        <v>182</v>
      </c>
      <c r="D195" s="1" t="s">
        <v>2651</v>
      </c>
      <c r="E195" s="1">
        <v>13</v>
      </c>
      <c r="F195" s="1" t="s">
        <v>2652</v>
      </c>
      <c r="G195" s="1" t="s">
        <v>132</v>
      </c>
      <c r="H195" s="1">
        <v>10000000000</v>
      </c>
      <c r="I195" s="1">
        <v>5887903652.6677122</v>
      </c>
      <c r="J195" s="1">
        <v>10000000000</v>
      </c>
      <c r="L195" s="1">
        <v>196</v>
      </c>
      <c r="M195" s="1" t="s">
        <v>5447</v>
      </c>
      <c r="N195" s="1">
        <v>4.6614322402899998E-3</v>
      </c>
      <c r="O195" s="1">
        <v>5019093.6597498497</v>
      </c>
      <c r="P195" s="1">
        <v>-0.34435723000000001</v>
      </c>
      <c r="Q195" s="1">
        <v>1.6300498400000001</v>
      </c>
      <c r="R195" s="1">
        <v>-0.56707909000000001</v>
      </c>
      <c r="S195" s="1">
        <v>27446063.914266527</v>
      </c>
      <c r="T195" s="1" t="s">
        <v>5447</v>
      </c>
    </row>
    <row r="196" spans="1:20" x14ac:dyDescent="0.2">
      <c r="A196" s="1">
        <v>2496</v>
      </c>
      <c r="B196" s="1" t="s">
        <v>2653</v>
      </c>
      <c r="C196" s="1" t="s">
        <v>54</v>
      </c>
      <c r="D196" s="1" t="s">
        <v>2654</v>
      </c>
      <c r="E196" s="1">
        <v>34</v>
      </c>
      <c r="F196" s="1" t="s">
        <v>2400</v>
      </c>
      <c r="G196" s="1" t="s">
        <v>132</v>
      </c>
      <c r="I196" s="1">
        <v>533500099.01551968</v>
      </c>
      <c r="J196" s="1">
        <v>1000000000</v>
      </c>
      <c r="K196" s="1" t="s">
        <v>2029</v>
      </c>
      <c r="L196" s="1">
        <v>197</v>
      </c>
      <c r="M196" s="1" t="s">
        <v>5449</v>
      </c>
      <c r="N196" s="1">
        <v>5.1322599840849997E-2</v>
      </c>
      <c r="O196" s="1">
        <v>864126.94625219004</v>
      </c>
      <c r="P196" s="1">
        <v>3.2308693499999999</v>
      </c>
      <c r="Q196" s="1">
        <v>4.4201291500000002</v>
      </c>
      <c r="R196" s="1">
        <v>16.09774324</v>
      </c>
      <c r="S196" s="1">
        <v>27380612.096827369</v>
      </c>
      <c r="T196" s="1" t="s">
        <v>5449</v>
      </c>
    </row>
    <row r="197" spans="1:20" x14ac:dyDescent="0.2">
      <c r="A197" s="1">
        <v>2092</v>
      </c>
      <c r="B197" s="1" t="s">
        <v>2663</v>
      </c>
      <c r="C197" s="1" t="s">
        <v>2663</v>
      </c>
      <c r="D197" s="1" t="s">
        <v>2664</v>
      </c>
      <c r="E197" s="1">
        <v>48</v>
      </c>
      <c r="F197" s="1" t="s">
        <v>2665</v>
      </c>
      <c r="G197" s="1" t="s">
        <v>132</v>
      </c>
      <c r="H197" s="1">
        <v>210000000</v>
      </c>
      <c r="I197" s="1">
        <v>99221067.069131166</v>
      </c>
      <c r="J197" s="1">
        <v>111297966.03356394</v>
      </c>
      <c r="L197" s="1">
        <v>198</v>
      </c>
      <c r="M197" s="1" t="s">
        <v>5437</v>
      </c>
      <c r="N197" s="1">
        <v>0.27291799926637</v>
      </c>
      <c r="O197" s="1">
        <v>10655423.14542675</v>
      </c>
      <c r="P197" s="1">
        <v>0.30991254000000001</v>
      </c>
      <c r="Q197" s="1">
        <v>6.0637144899999997</v>
      </c>
      <c r="R197" s="1">
        <v>6.6707680500000004</v>
      </c>
      <c r="S197" s="1">
        <v>27079215.10958159</v>
      </c>
      <c r="T197" s="1" t="s">
        <v>5437</v>
      </c>
    </row>
    <row r="198" spans="1:20" x14ac:dyDescent="0.2">
      <c r="A198" s="1">
        <v>118</v>
      </c>
      <c r="B198" s="1" t="s">
        <v>2948</v>
      </c>
      <c r="C198" s="1" t="s">
        <v>2949</v>
      </c>
      <c r="D198" s="1" t="s">
        <v>2950</v>
      </c>
      <c r="E198" s="1">
        <v>12</v>
      </c>
      <c r="F198" s="1" t="s">
        <v>2951</v>
      </c>
      <c r="G198" s="1" t="s">
        <v>132</v>
      </c>
      <c r="I198" s="1">
        <v>28808713173.788658</v>
      </c>
      <c r="J198" s="1">
        <v>28808713173.788658</v>
      </c>
      <c r="L198" s="1">
        <v>199</v>
      </c>
      <c r="M198" s="1" t="s">
        <v>5437</v>
      </c>
      <c r="N198" s="1">
        <v>9.2968130687999995E-4</v>
      </c>
      <c r="O198" s="1">
        <v>81792.610558379994</v>
      </c>
      <c r="P198" s="1">
        <v>0.76671553999999997</v>
      </c>
      <c r="Q198" s="1">
        <v>-4.7058100000000004E-3</v>
      </c>
      <c r="R198" s="1">
        <v>4.0410324099999997</v>
      </c>
      <c r="S198" s="1">
        <v>26782922.112938911</v>
      </c>
      <c r="T198" s="1" t="s">
        <v>5437</v>
      </c>
    </row>
    <row r="199" spans="1:20" x14ac:dyDescent="0.2">
      <c r="A199" s="1">
        <v>4189</v>
      </c>
      <c r="B199" s="1" t="s">
        <v>2616</v>
      </c>
      <c r="C199" s="1" t="s">
        <v>2617</v>
      </c>
      <c r="D199" s="1" t="s">
        <v>2618</v>
      </c>
      <c r="E199" s="1">
        <v>10</v>
      </c>
      <c r="F199" s="1" t="s">
        <v>2619</v>
      </c>
      <c r="G199" s="1" t="s">
        <v>132</v>
      </c>
      <c r="I199" s="1">
        <v>279461319.14630002</v>
      </c>
      <c r="J199" s="1">
        <v>1000000000</v>
      </c>
      <c r="K199" s="1" t="s">
        <v>2029</v>
      </c>
      <c r="L199" s="1">
        <v>200</v>
      </c>
      <c r="M199" s="1" t="s">
        <v>5454</v>
      </c>
      <c r="N199" s="1">
        <v>9.5401217580479994E-2</v>
      </c>
      <c r="O199" s="1">
        <v>502412.47127029998</v>
      </c>
      <c r="P199" s="1">
        <v>-0.15279377</v>
      </c>
      <c r="Q199" s="1">
        <v>-5.0994770000000002E-2</v>
      </c>
      <c r="R199" s="1">
        <v>-5.0325847000000001</v>
      </c>
      <c r="S199" s="1">
        <v>26660950.113204129</v>
      </c>
      <c r="T199" s="1" t="s">
        <v>5454</v>
      </c>
    </row>
    <row r="200" spans="1:20" x14ac:dyDescent="0.2">
      <c r="A200" s="1">
        <v>5015</v>
      </c>
      <c r="B200" s="1" t="s">
        <v>183</v>
      </c>
      <c r="C200" s="1" t="s">
        <v>183</v>
      </c>
      <c r="D200" s="1" t="s">
        <v>2676</v>
      </c>
      <c r="E200" s="1">
        <v>28</v>
      </c>
      <c r="F200" s="1" t="s">
        <v>2677</v>
      </c>
      <c r="G200" s="1" t="s">
        <v>132</v>
      </c>
      <c r="I200" s="1">
        <v>369441959847.83337</v>
      </c>
      <c r="J200" s="1">
        <v>371484248418.03656</v>
      </c>
      <c r="K200" s="1" t="s">
        <v>2029</v>
      </c>
      <c r="L200" s="1">
        <v>201</v>
      </c>
      <c r="M200" s="1" t="s">
        <v>5436</v>
      </c>
      <c r="N200" s="1">
        <v>4.1741278045000002E-3</v>
      </c>
      <c r="O200" s="1">
        <v>1742297.6281844301</v>
      </c>
      <c r="P200" s="1">
        <v>0.70365681000000002</v>
      </c>
      <c r="Q200" s="1">
        <v>8.1530312699999996</v>
      </c>
      <c r="R200" s="1">
        <v>4.925831E-2</v>
      </c>
      <c r="S200" s="1">
        <v>1542097956.749814</v>
      </c>
      <c r="T200" s="1" t="s">
        <v>5436</v>
      </c>
    </row>
    <row r="201" spans="1:20" x14ac:dyDescent="0.2">
      <c r="A201" s="1">
        <v>3815</v>
      </c>
      <c r="B201" s="1" t="s">
        <v>5179</v>
      </c>
      <c r="C201" s="1" t="s">
        <v>5180</v>
      </c>
      <c r="D201" s="1" t="s">
        <v>5181</v>
      </c>
      <c r="E201" s="1">
        <v>4</v>
      </c>
      <c r="F201" s="1" t="s">
        <v>3188</v>
      </c>
      <c r="G201" s="1" t="s">
        <v>132</v>
      </c>
      <c r="I201" s="1">
        <v>1000000000</v>
      </c>
      <c r="J201" s="1">
        <v>1000000000</v>
      </c>
      <c r="K201" s="1" t="s">
        <v>2029</v>
      </c>
      <c r="L201" s="1">
        <v>202</v>
      </c>
      <c r="M201" s="1" t="s">
        <v>5448</v>
      </c>
      <c r="N201" s="1">
        <v>0.73801382674683003</v>
      </c>
      <c r="O201" s="1">
        <v>0</v>
      </c>
      <c r="P201" s="1">
        <v>0.15577650000000001</v>
      </c>
      <c r="Q201" s="1">
        <v>0.58484678000000001</v>
      </c>
      <c r="R201" s="1">
        <v>-66.292513569999997</v>
      </c>
      <c r="S201" s="1">
        <v>738013826.74682999</v>
      </c>
      <c r="T201" s="1" t="s">
        <v>5448</v>
      </c>
    </row>
    <row r="202" spans="1:20" x14ac:dyDescent="0.2">
      <c r="A202" s="1">
        <v>5482</v>
      </c>
      <c r="B202" s="1" t="s">
        <v>2678</v>
      </c>
      <c r="C202" s="1" t="s">
        <v>2679</v>
      </c>
      <c r="D202" s="1" t="s">
        <v>2680</v>
      </c>
      <c r="E202" s="1">
        <v>6</v>
      </c>
      <c r="F202" s="1" t="s">
        <v>2681</v>
      </c>
      <c r="G202" s="1" t="s">
        <v>132</v>
      </c>
      <c r="H202" s="1">
        <v>21000000</v>
      </c>
      <c r="I202" s="1">
        <v>17734953.883535542</v>
      </c>
      <c r="J202" s="1">
        <v>18402729.795000002</v>
      </c>
      <c r="L202" s="1">
        <v>203</v>
      </c>
      <c r="M202" s="1" t="s">
        <v>5445</v>
      </c>
      <c r="N202" s="1">
        <v>35.790739146601879</v>
      </c>
      <c r="O202" s="1">
        <v>468332.90612524003</v>
      </c>
      <c r="P202" s="1">
        <v>1.33858E-3</v>
      </c>
      <c r="Q202" s="1">
        <v>0.87061058000000002</v>
      </c>
      <c r="R202" s="1">
        <v>6.5472208500000004</v>
      </c>
      <c r="S202" s="1">
        <v>634747108.22263455</v>
      </c>
      <c r="T202" s="1" t="s">
        <v>5445</v>
      </c>
    </row>
    <row r="203" spans="1:20" x14ac:dyDescent="0.2">
      <c r="A203" s="1">
        <v>3085</v>
      </c>
      <c r="B203" s="1" t="s">
        <v>2682</v>
      </c>
      <c r="C203" s="1" t="s">
        <v>2683</v>
      </c>
      <c r="D203" s="1" t="s">
        <v>2684</v>
      </c>
      <c r="E203" s="1">
        <v>5</v>
      </c>
      <c r="F203" s="1" t="s">
        <v>2685</v>
      </c>
      <c r="G203" s="1" t="s">
        <v>132</v>
      </c>
      <c r="I203" s="1">
        <v>180003180</v>
      </c>
      <c r="J203" s="1">
        <v>1000000000</v>
      </c>
      <c r="K203" s="1" t="s">
        <v>2029</v>
      </c>
      <c r="L203" s="1">
        <v>205</v>
      </c>
      <c r="M203" s="1" t="s">
        <v>5440</v>
      </c>
      <c r="N203" s="1">
        <v>2.4899861968330401</v>
      </c>
      <c r="O203" s="1">
        <v>453910.40479731001</v>
      </c>
      <c r="P203" s="1">
        <v>0.51159692000000001</v>
      </c>
      <c r="Q203" s="1">
        <v>-0.92479747000000001</v>
      </c>
      <c r="R203" s="1">
        <v>2.1584772600000002</v>
      </c>
      <c r="S203" s="1">
        <v>448205433.58605313</v>
      </c>
      <c r="T203" s="1" t="s">
        <v>5440</v>
      </c>
    </row>
    <row r="204" spans="1:20" x14ac:dyDescent="0.2">
      <c r="A204" s="1">
        <v>3116</v>
      </c>
      <c r="B204" s="1" t="s">
        <v>2686</v>
      </c>
      <c r="C204" s="1" t="s">
        <v>2687</v>
      </c>
      <c r="D204" s="1" t="s">
        <v>2688</v>
      </c>
      <c r="E204" s="1">
        <v>2</v>
      </c>
      <c r="F204" s="1" t="s">
        <v>2689</v>
      </c>
      <c r="G204" s="1" t="s">
        <v>132</v>
      </c>
      <c r="I204" s="1">
        <v>349902689.08200073</v>
      </c>
      <c r="J204" s="1">
        <v>10000000000</v>
      </c>
      <c r="K204" s="1" t="s">
        <v>2029</v>
      </c>
      <c r="L204" s="1">
        <v>206</v>
      </c>
      <c r="M204" s="1" t="s">
        <v>5459</v>
      </c>
      <c r="N204" s="1">
        <v>1.17946761887239</v>
      </c>
      <c r="O204" s="1">
        <v>2955976.2201107698</v>
      </c>
      <c r="P204" s="1">
        <v>-0.17110797999999999</v>
      </c>
      <c r="Q204" s="1">
        <v>2.73423142</v>
      </c>
      <c r="R204" s="1">
        <v>7.5899189399999996</v>
      </c>
      <c r="S204" s="1">
        <v>412698891.52859366</v>
      </c>
      <c r="T204" s="1" t="s">
        <v>5459</v>
      </c>
    </row>
    <row r="205" spans="1:20" x14ac:dyDescent="0.2">
      <c r="A205" s="1">
        <v>5614</v>
      </c>
      <c r="B205" s="1" t="s">
        <v>2690</v>
      </c>
      <c r="C205" s="1" t="s">
        <v>2691</v>
      </c>
      <c r="D205" s="1" t="s">
        <v>2692</v>
      </c>
      <c r="E205" s="1">
        <v>14</v>
      </c>
      <c r="F205" s="1" t="s">
        <v>2693</v>
      </c>
      <c r="G205" s="1" t="s">
        <v>132</v>
      </c>
      <c r="H205" s="1">
        <v>300000000</v>
      </c>
      <c r="I205" s="1">
        <v>51759181.529100001</v>
      </c>
      <c r="J205" s="1">
        <v>300000000</v>
      </c>
      <c r="K205" s="1" t="s">
        <v>2029</v>
      </c>
      <c r="L205" s="1">
        <v>207</v>
      </c>
      <c r="M205" s="1" t="s">
        <v>5452</v>
      </c>
      <c r="N205" s="1">
        <v>6.7302445720110597</v>
      </c>
      <c r="O205" s="1">
        <v>611569.90862786002</v>
      </c>
      <c r="P205" s="1">
        <v>6.9716509999999995E-2</v>
      </c>
      <c r="Q205" s="1">
        <v>0.36137785</v>
      </c>
      <c r="R205" s="1">
        <v>0.69891334000000005</v>
      </c>
      <c r="S205" s="1">
        <v>348351950.53796041</v>
      </c>
      <c r="T205" s="1" t="s">
        <v>5452</v>
      </c>
    </row>
    <row r="206" spans="1:20" x14ac:dyDescent="0.2">
      <c r="A206" s="1">
        <v>5198</v>
      </c>
      <c r="B206" s="1" t="s">
        <v>2694</v>
      </c>
      <c r="C206" s="1" t="s">
        <v>2695</v>
      </c>
      <c r="D206" s="1" t="s">
        <v>2696</v>
      </c>
      <c r="E206" s="1">
        <v>4</v>
      </c>
      <c r="F206" s="1" t="s">
        <v>2697</v>
      </c>
      <c r="G206" s="1" t="s">
        <v>132</v>
      </c>
      <c r="H206" s="1">
        <v>2000000000</v>
      </c>
      <c r="I206" s="1">
        <v>554972368.72004569</v>
      </c>
      <c r="J206" s="1">
        <v>667470744.22000003</v>
      </c>
      <c r="L206" s="1">
        <v>208</v>
      </c>
      <c r="M206" s="1" t="s">
        <v>5437</v>
      </c>
      <c r="N206" s="1">
        <v>0.58562498397078</v>
      </c>
      <c r="O206" s="1">
        <v>3846087.4901196901</v>
      </c>
      <c r="P206" s="1">
        <v>0.19006375</v>
      </c>
      <c r="Q206" s="1">
        <v>-0.44482695</v>
      </c>
      <c r="R206" s="1">
        <v>0.20204037</v>
      </c>
      <c r="S206" s="1">
        <v>325005684.53590256</v>
      </c>
      <c r="T206" s="1" t="s">
        <v>5437</v>
      </c>
    </row>
    <row r="207" spans="1:20" x14ac:dyDescent="0.2">
      <c r="A207" s="1">
        <v>5777</v>
      </c>
      <c r="B207" s="1" t="s">
        <v>348</v>
      </c>
      <c r="C207" s="1" t="s">
        <v>2698</v>
      </c>
      <c r="D207" s="1" t="s">
        <v>2699</v>
      </c>
      <c r="E207" s="1">
        <v>22</v>
      </c>
      <c r="F207" s="1" t="s">
        <v>2700</v>
      </c>
      <c r="G207" s="1" t="s">
        <v>132</v>
      </c>
      <c r="I207" s="1">
        <v>25453</v>
      </c>
      <c r="J207" s="1">
        <v>25453</v>
      </c>
      <c r="K207" s="1" t="s">
        <v>2029</v>
      </c>
      <c r="L207" s="1">
        <v>209</v>
      </c>
      <c r="M207" s="1" t="s">
        <v>5449</v>
      </c>
      <c r="N207" s="1">
        <v>11311.735746275028</v>
      </c>
      <c r="O207" s="1">
        <v>19989792.498201411</v>
      </c>
      <c r="P207" s="1">
        <v>9.4204000000000006E-3</v>
      </c>
      <c r="Q207" s="1">
        <v>-1.1978226599999999</v>
      </c>
      <c r="R207" s="1">
        <v>7.4795585400000002</v>
      </c>
      <c r="S207" s="1">
        <v>287917609.9499383</v>
      </c>
      <c r="T207" s="1" t="s">
        <v>5449</v>
      </c>
    </row>
    <row r="208" spans="1:20" x14ac:dyDescent="0.2">
      <c r="A208" s="1">
        <v>5336</v>
      </c>
      <c r="B208" s="1" t="s">
        <v>2705</v>
      </c>
      <c r="C208" s="1" t="s">
        <v>2706</v>
      </c>
      <c r="D208" s="1" t="s">
        <v>2707</v>
      </c>
      <c r="E208" s="1">
        <v>26</v>
      </c>
      <c r="F208" s="1" t="s">
        <v>2708</v>
      </c>
      <c r="G208" s="1" t="s">
        <v>132</v>
      </c>
      <c r="H208" s="1">
        <v>10000000000</v>
      </c>
      <c r="I208" s="1">
        <v>330831423.340002</v>
      </c>
      <c r="J208" s="1">
        <v>10000000000</v>
      </c>
      <c r="K208" s="1" t="s">
        <v>2029</v>
      </c>
      <c r="L208" s="1">
        <v>210</v>
      </c>
      <c r="M208" s="1" t="s">
        <v>5444</v>
      </c>
      <c r="N208" s="1">
        <v>0.82010646853416003</v>
      </c>
      <c r="O208" s="1">
        <v>15838122.780548809</v>
      </c>
      <c r="P208" s="1">
        <v>-0.23620151</v>
      </c>
      <c r="Q208" s="1">
        <v>2.6011031099999999</v>
      </c>
      <c r="R208" s="1">
        <v>5.3090191200000003</v>
      </c>
      <c r="S208" s="1">
        <v>271316990.27549875</v>
      </c>
      <c r="T208" s="1" t="s">
        <v>5444</v>
      </c>
    </row>
    <row r="209" spans="1:20" x14ac:dyDescent="0.2">
      <c r="A209" s="1">
        <v>5815</v>
      </c>
      <c r="B209" s="1" t="s">
        <v>2701</v>
      </c>
      <c r="C209" s="1" t="s">
        <v>2702</v>
      </c>
      <c r="D209" s="1" t="s">
        <v>2703</v>
      </c>
      <c r="E209" s="1">
        <v>8</v>
      </c>
      <c r="F209" s="1" t="s">
        <v>2704</v>
      </c>
      <c r="G209" s="1" t="s">
        <v>132</v>
      </c>
      <c r="H209" s="1">
        <v>21000000</v>
      </c>
      <c r="I209" s="1">
        <v>3709164.1300042002</v>
      </c>
      <c r="J209" s="1">
        <v>3920618</v>
      </c>
      <c r="L209" s="1">
        <v>212</v>
      </c>
      <c r="M209" s="1" t="s">
        <v>5449</v>
      </c>
      <c r="N209" s="1">
        <v>66.626098004589224</v>
      </c>
      <c r="O209" s="1">
        <v>476256.62501005002</v>
      </c>
      <c r="P209" s="1">
        <v>-2.4239130599999998</v>
      </c>
      <c r="Q209" s="1">
        <v>-4.83032971</v>
      </c>
      <c r="R209" s="1">
        <v>-2.37721289</v>
      </c>
      <c r="S209" s="1">
        <v>247127132.84076676</v>
      </c>
      <c r="T209" s="1" t="s">
        <v>5449</v>
      </c>
    </row>
    <row r="210" spans="1:20" x14ac:dyDescent="0.2">
      <c r="A210" s="1">
        <v>5524</v>
      </c>
      <c r="B210" s="1" t="s">
        <v>2709</v>
      </c>
      <c r="C210" s="1" t="s">
        <v>2710</v>
      </c>
      <c r="D210" s="1" t="s">
        <v>2711</v>
      </c>
      <c r="E210" s="1">
        <v>33</v>
      </c>
      <c r="F210" s="1" t="s">
        <v>2712</v>
      </c>
      <c r="G210" s="1" t="s">
        <v>132</v>
      </c>
      <c r="H210" s="1">
        <v>1000000000000</v>
      </c>
      <c r="I210" s="1">
        <v>2310424689</v>
      </c>
      <c r="J210" s="1">
        <v>1000000000000</v>
      </c>
      <c r="K210" s="1" t="s">
        <v>2029</v>
      </c>
      <c r="L210" s="1">
        <v>213</v>
      </c>
      <c r="M210" s="1" t="s">
        <v>5445</v>
      </c>
      <c r="N210" s="1">
        <v>0.10456296302206999</v>
      </c>
      <c r="O210" s="1">
        <v>18424446.70237162</v>
      </c>
      <c r="P210" s="1">
        <v>-0.24290279000000001</v>
      </c>
      <c r="Q210" s="1">
        <v>-0.66171650999999998</v>
      </c>
      <c r="R210" s="1">
        <v>-2.0047180000000001E-2</v>
      </c>
      <c r="S210" s="1">
        <v>241584851.32118455</v>
      </c>
      <c r="T210" s="1" t="s">
        <v>5445</v>
      </c>
    </row>
    <row r="211" spans="1:20" x14ac:dyDescent="0.2">
      <c r="A211" s="1">
        <v>7157</v>
      </c>
      <c r="B211" s="1" t="s">
        <v>2713</v>
      </c>
      <c r="C211" s="1" t="s">
        <v>2714</v>
      </c>
      <c r="D211" s="1" t="s">
        <v>2715</v>
      </c>
      <c r="E211" s="1">
        <v>8</v>
      </c>
      <c r="F211" s="1" t="s">
        <v>2716</v>
      </c>
      <c r="G211" s="1" t="s">
        <v>132</v>
      </c>
      <c r="I211" s="1">
        <v>337488901</v>
      </c>
      <c r="J211" s="1">
        <v>10000000000</v>
      </c>
      <c r="L211" s="1">
        <v>214</v>
      </c>
      <c r="M211" s="1" t="s">
        <v>5453</v>
      </c>
      <c r="N211" s="1">
        <v>0.65132737638482996</v>
      </c>
      <c r="O211" s="1">
        <v>3281926.7561075301</v>
      </c>
      <c r="P211" s="1">
        <v>-0.23537495999999999</v>
      </c>
      <c r="Q211" s="1">
        <v>0.1931677</v>
      </c>
      <c r="R211" s="1">
        <v>4.4454220299999996</v>
      </c>
      <c r="S211" s="1">
        <v>219815760.44732961</v>
      </c>
      <c r="T211" s="1" t="s">
        <v>5453</v>
      </c>
    </row>
    <row r="212" spans="1:20" x14ac:dyDescent="0.2">
      <c r="A212" s="1">
        <v>5677</v>
      </c>
      <c r="B212" s="1" t="s">
        <v>2728</v>
      </c>
      <c r="C212" s="1" t="s">
        <v>2728</v>
      </c>
      <c r="D212" s="1" t="s">
        <v>2729</v>
      </c>
      <c r="E212" s="1">
        <v>2</v>
      </c>
      <c r="F212" s="1" t="s">
        <v>2730</v>
      </c>
      <c r="G212" s="1" t="s">
        <v>132</v>
      </c>
      <c r="I212" s="1">
        <v>4160881000</v>
      </c>
      <c r="J212" s="1">
        <v>10000000000</v>
      </c>
      <c r="K212" s="1" t="s">
        <v>2029</v>
      </c>
      <c r="L212" s="1">
        <v>215</v>
      </c>
      <c r="M212" s="1" t="s">
        <v>5452</v>
      </c>
      <c r="N212" s="1">
        <v>4.9804387787420003E-2</v>
      </c>
      <c r="O212" s="1">
        <v>48057.897320880002</v>
      </c>
      <c r="P212" s="1">
        <v>-1.5321696899999999</v>
      </c>
      <c r="Q212" s="1">
        <v>66.057190039999995</v>
      </c>
      <c r="R212" s="1">
        <v>146.92550659</v>
      </c>
      <c r="S212" s="1">
        <v>207230130.86130792</v>
      </c>
      <c r="T212" s="1" t="s">
        <v>5452</v>
      </c>
    </row>
    <row r="213" spans="1:20" x14ac:dyDescent="0.2">
      <c r="A213" s="1">
        <v>3144</v>
      </c>
      <c r="B213" s="1" t="s">
        <v>2721</v>
      </c>
      <c r="C213" s="1" t="s">
        <v>2722</v>
      </c>
      <c r="D213" s="1" t="s">
        <v>2723</v>
      </c>
      <c r="E213" s="1">
        <v>1</v>
      </c>
      <c r="F213" s="1" t="s">
        <v>2254</v>
      </c>
      <c r="G213" s="1" t="s">
        <v>132</v>
      </c>
      <c r="I213" s="1">
        <v>86686.021500000003</v>
      </c>
      <c r="J213" s="1">
        <v>100000</v>
      </c>
      <c r="K213" s="1" t="s">
        <v>2029</v>
      </c>
      <c r="L213" s="1">
        <v>216</v>
      </c>
      <c r="M213" s="1" t="s">
        <v>5459</v>
      </c>
      <c r="N213" s="1">
        <v>2236.8718305290481</v>
      </c>
      <c r="O213" s="1">
        <v>39618.653200840003</v>
      </c>
      <c r="P213" s="1">
        <v>0.56137665999999997</v>
      </c>
      <c r="Q213" s="1">
        <v>1.1935949699999999</v>
      </c>
      <c r="R213" s="1">
        <v>5.4826733699999997</v>
      </c>
      <c r="S213" s="1">
        <v>193905519.59398544</v>
      </c>
      <c r="T213" s="1" t="s">
        <v>5459</v>
      </c>
    </row>
    <row r="214" spans="1:20" x14ac:dyDescent="0.2">
      <c r="A214" s="1">
        <v>5329</v>
      </c>
      <c r="B214" s="1" t="s">
        <v>2724</v>
      </c>
      <c r="C214" s="1" t="s">
        <v>2725</v>
      </c>
      <c r="D214" s="1" t="s">
        <v>2726</v>
      </c>
      <c r="E214" s="1">
        <v>4</v>
      </c>
      <c r="F214" s="1" t="s">
        <v>2727</v>
      </c>
      <c r="G214" s="1" t="s">
        <v>132</v>
      </c>
      <c r="H214" s="1">
        <v>200000000</v>
      </c>
      <c r="I214" s="1">
        <v>17105834.940690208</v>
      </c>
      <c r="J214" s="1">
        <v>44317543.950690202</v>
      </c>
      <c r="L214" s="1">
        <v>218</v>
      </c>
      <c r="M214" s="1" t="s">
        <v>5444</v>
      </c>
      <c r="N214" s="1">
        <v>9.9476594213155494</v>
      </c>
      <c r="O214" s="1">
        <v>1737932.6621918899</v>
      </c>
      <c r="P214" s="1">
        <v>1.174498E-2</v>
      </c>
      <c r="Q214" s="1">
        <v>-0.97574775000000002</v>
      </c>
      <c r="R214" s="1">
        <v>1.2928623400000001</v>
      </c>
      <c r="S214" s="1">
        <v>170163020.10722566</v>
      </c>
      <c r="T214" s="1" t="s">
        <v>5444</v>
      </c>
    </row>
    <row r="215" spans="1:20" x14ac:dyDescent="0.2">
      <c r="A215" s="1">
        <v>5785</v>
      </c>
      <c r="B215" s="1" t="s">
        <v>2731</v>
      </c>
      <c r="C215" s="1" t="s">
        <v>2732</v>
      </c>
      <c r="D215" s="1" t="s">
        <v>2733</v>
      </c>
      <c r="E215" s="1">
        <v>3</v>
      </c>
      <c r="F215" s="1" t="s">
        <v>2734</v>
      </c>
      <c r="G215" s="1" t="s">
        <v>132</v>
      </c>
      <c r="H215" s="1">
        <v>21000000</v>
      </c>
      <c r="I215" s="1">
        <v>4330437</v>
      </c>
      <c r="J215" s="1">
        <v>21000000</v>
      </c>
      <c r="K215" s="1" t="s">
        <v>2029</v>
      </c>
      <c r="L215" s="1">
        <v>219</v>
      </c>
      <c r="M215" s="1" t="s">
        <v>5449</v>
      </c>
      <c r="N215" s="1">
        <v>38.008448455088029</v>
      </c>
      <c r="O215" s="1">
        <v>1154122.7990312199</v>
      </c>
      <c r="P215" s="1">
        <v>0.50975378000000005</v>
      </c>
      <c r="Q215" s="1">
        <v>1.12197295</v>
      </c>
      <c r="R215" s="1">
        <v>9.4620752400000008</v>
      </c>
      <c r="S215" s="1">
        <v>164593191.50250605</v>
      </c>
      <c r="T215" s="1" t="s">
        <v>5449</v>
      </c>
    </row>
    <row r="216" spans="1:20" x14ac:dyDescent="0.2">
      <c r="A216" s="1">
        <v>911</v>
      </c>
      <c r="B216" s="1" t="s">
        <v>2717</v>
      </c>
      <c r="C216" s="1" t="s">
        <v>2718</v>
      </c>
      <c r="D216" s="1" t="s">
        <v>2719</v>
      </c>
      <c r="E216" s="1">
        <v>4</v>
      </c>
      <c r="F216" s="1" t="s">
        <v>2720</v>
      </c>
      <c r="G216" s="1" t="s">
        <v>132</v>
      </c>
      <c r="I216" s="1">
        <v>24213254182.599998</v>
      </c>
      <c r="J216" s="1">
        <v>31413254179.599998</v>
      </c>
      <c r="L216" s="1">
        <v>220</v>
      </c>
      <c r="M216" s="1" t="s">
        <v>5437</v>
      </c>
      <c r="N216" s="1">
        <v>6.6424036898300003E-3</v>
      </c>
      <c r="O216" s="1">
        <v>24.940649910000001</v>
      </c>
      <c r="P216" s="1">
        <v>-9.9277088399999993</v>
      </c>
      <c r="Q216" s="1">
        <v>8.4461268300000008</v>
      </c>
      <c r="R216" s="1">
        <v>6.9442407299999998</v>
      </c>
      <c r="S216" s="1">
        <v>160834208.92529392</v>
      </c>
      <c r="T216" s="1" t="s">
        <v>5437</v>
      </c>
    </row>
    <row r="217" spans="1:20" x14ac:dyDescent="0.2">
      <c r="A217" s="1">
        <v>5279</v>
      </c>
      <c r="B217" s="1" t="s">
        <v>2735</v>
      </c>
      <c r="C217" s="1" t="s">
        <v>2736</v>
      </c>
      <c r="D217" s="1" t="s">
        <v>2737</v>
      </c>
      <c r="E217" s="1">
        <v>16</v>
      </c>
      <c r="F217" s="1" t="s">
        <v>2738</v>
      </c>
      <c r="G217" s="1" t="s">
        <v>132</v>
      </c>
      <c r="H217" s="1">
        <v>400000000</v>
      </c>
      <c r="I217" s="1">
        <v>200001808</v>
      </c>
      <c r="J217" s="1">
        <v>399996954.44569999</v>
      </c>
      <c r="K217" s="1" t="s">
        <v>2029</v>
      </c>
      <c r="L217" s="1">
        <v>221</v>
      </c>
      <c r="M217" s="1" t="s">
        <v>5444</v>
      </c>
      <c r="N217" s="1">
        <v>0.7950819131422</v>
      </c>
      <c r="O217" s="1">
        <v>5478903.4489995297</v>
      </c>
      <c r="P217" s="1">
        <v>-0.83776381</v>
      </c>
      <c r="Q217" s="1">
        <v>-3.0099570400000002</v>
      </c>
      <c r="R217" s="1">
        <v>-2.5757690000000002</v>
      </c>
      <c r="S217" s="1">
        <v>159017820.13653895</v>
      </c>
      <c r="T217" s="1" t="s">
        <v>5444</v>
      </c>
    </row>
    <row r="218" spans="1:20" x14ac:dyDescent="0.2">
      <c r="A218" s="1">
        <v>3873</v>
      </c>
      <c r="B218" s="1" t="s">
        <v>2739</v>
      </c>
      <c r="C218" s="1" t="s">
        <v>2740</v>
      </c>
      <c r="D218" s="1" t="s">
        <v>2741</v>
      </c>
      <c r="E218" s="1">
        <v>6</v>
      </c>
      <c r="F218" s="1" t="s">
        <v>2459</v>
      </c>
      <c r="G218" s="1" t="s">
        <v>132</v>
      </c>
      <c r="I218" s="1">
        <v>1632102305</v>
      </c>
      <c r="J218" s="1">
        <v>5000000000</v>
      </c>
      <c r="K218" s="1" t="s">
        <v>2029</v>
      </c>
      <c r="L218" s="1">
        <v>222</v>
      </c>
      <c r="M218" s="1" t="s">
        <v>5448</v>
      </c>
      <c r="N218" s="1">
        <v>9.4663540000000004E-2</v>
      </c>
      <c r="O218" s="1">
        <v>132685.24550454001</v>
      </c>
      <c r="P218" s="1">
        <v>3.1690000000000003E-5</v>
      </c>
      <c r="Q218" s="1">
        <v>-0.50239955000000003</v>
      </c>
      <c r="R218" s="1">
        <v>10.36556521</v>
      </c>
      <c r="S218" s="1">
        <v>154500581.83345971</v>
      </c>
      <c r="T218" s="1" t="s">
        <v>5448</v>
      </c>
    </row>
    <row r="219" spans="1:20" x14ac:dyDescent="0.2">
      <c r="A219" s="1">
        <v>4644</v>
      </c>
      <c r="B219" s="1" t="s">
        <v>2750</v>
      </c>
      <c r="C219" s="1" t="s">
        <v>2751</v>
      </c>
      <c r="D219" s="1" t="s">
        <v>2752</v>
      </c>
      <c r="E219" s="1">
        <v>2</v>
      </c>
      <c r="F219" s="1" t="s">
        <v>2230</v>
      </c>
      <c r="G219" s="1" t="s">
        <v>132</v>
      </c>
      <c r="I219" s="1">
        <v>2152875407.5999999</v>
      </c>
      <c r="J219" s="1">
        <v>21000000000</v>
      </c>
      <c r="K219" s="1" t="s">
        <v>2029</v>
      </c>
      <c r="L219" s="1">
        <v>223</v>
      </c>
      <c r="M219" s="1" t="s">
        <v>5458</v>
      </c>
      <c r="N219" s="1">
        <v>8.1099618727869999E-2</v>
      </c>
      <c r="O219" s="1">
        <v>1393267.83543716</v>
      </c>
      <c r="P219" s="1">
        <v>-3.62451247</v>
      </c>
      <c r="Q219" s="1">
        <v>47.529489669999997</v>
      </c>
      <c r="R219" s="1">
        <v>129.54229414</v>
      </c>
      <c r="S219" s="1">
        <v>174597374.72496772</v>
      </c>
      <c r="T219" s="1" t="s">
        <v>5458</v>
      </c>
    </row>
    <row r="220" spans="1:20" x14ac:dyDescent="0.2">
      <c r="A220" s="1">
        <v>3367</v>
      </c>
      <c r="B220" s="1" t="s">
        <v>2753</v>
      </c>
      <c r="C220" s="1" t="s">
        <v>2754</v>
      </c>
      <c r="D220" s="1" t="s">
        <v>2755</v>
      </c>
      <c r="E220" s="1">
        <v>4</v>
      </c>
      <c r="F220" s="1" t="s">
        <v>2756</v>
      </c>
      <c r="G220" s="1" t="s">
        <v>132</v>
      </c>
      <c r="I220" s="1">
        <v>1000000000</v>
      </c>
      <c r="J220" s="1">
        <v>1000000000</v>
      </c>
      <c r="K220" s="1" t="s">
        <v>2029</v>
      </c>
      <c r="L220" s="1">
        <v>224</v>
      </c>
      <c r="M220" s="1" t="s">
        <v>5453</v>
      </c>
      <c r="N220" s="1">
        <v>0.13524450532009999</v>
      </c>
      <c r="O220" s="1">
        <v>5442408.3772780001</v>
      </c>
      <c r="P220" s="1">
        <v>-4.6152110100000003</v>
      </c>
      <c r="Q220" s="1">
        <v>-3.4528258799999998</v>
      </c>
      <c r="R220" s="1">
        <v>127.31301632</v>
      </c>
      <c r="S220" s="1">
        <v>135244505.32009998</v>
      </c>
      <c r="T220" s="1" t="s">
        <v>5453</v>
      </c>
    </row>
    <row r="221" spans="1:20" x14ac:dyDescent="0.2">
      <c r="A221" s="1">
        <v>5796</v>
      </c>
      <c r="B221" s="1" t="s">
        <v>2742</v>
      </c>
      <c r="C221" s="1" t="s">
        <v>2743</v>
      </c>
      <c r="D221" s="1" t="s">
        <v>2744</v>
      </c>
      <c r="E221" s="1">
        <v>8</v>
      </c>
      <c r="F221" s="1" t="s">
        <v>2745</v>
      </c>
      <c r="G221" s="1" t="s">
        <v>132</v>
      </c>
      <c r="H221" s="1">
        <v>10000000000</v>
      </c>
      <c r="I221" s="1">
        <v>229741603</v>
      </c>
      <c r="J221" s="1">
        <v>10000000000</v>
      </c>
      <c r="K221" s="1" t="s">
        <v>2029</v>
      </c>
      <c r="L221" s="1">
        <v>225</v>
      </c>
      <c r="M221" s="1" t="s">
        <v>5449</v>
      </c>
      <c r="N221" s="1">
        <v>0.57294643706274995</v>
      </c>
      <c r="O221" s="1">
        <v>115994.49399469999</v>
      </c>
      <c r="P221" s="1">
        <v>2.37060491</v>
      </c>
      <c r="Q221" s="1">
        <v>0.67944011000000004</v>
      </c>
      <c r="R221" s="1">
        <v>0</v>
      </c>
      <c r="S221" s="1">
        <v>131629632.88393478</v>
      </c>
      <c r="T221" s="1" t="s">
        <v>5449</v>
      </c>
    </row>
    <row r="222" spans="1:20" x14ac:dyDescent="0.2">
      <c r="A222" s="1">
        <v>5841</v>
      </c>
      <c r="B222" s="1" t="s">
        <v>2757</v>
      </c>
      <c r="C222" s="1" t="s">
        <v>186</v>
      </c>
      <c r="D222" s="1" t="s">
        <v>2758</v>
      </c>
      <c r="E222" s="1">
        <v>36</v>
      </c>
      <c r="F222" s="1" t="s">
        <v>2759</v>
      </c>
      <c r="G222" s="1" t="s">
        <v>132</v>
      </c>
      <c r="H222" s="1">
        <v>10000000000</v>
      </c>
      <c r="I222" s="1">
        <v>1748764436</v>
      </c>
      <c r="J222" s="1">
        <v>9982920000</v>
      </c>
      <c r="K222" s="1" t="s">
        <v>2029</v>
      </c>
      <c r="L222" s="1">
        <v>226</v>
      </c>
      <c r="M222" s="1" t="s">
        <v>5443</v>
      </c>
      <c r="N222" s="1">
        <v>5.9672953995819997E-2</v>
      </c>
      <c r="O222" s="1">
        <v>27363692.348211881</v>
      </c>
      <c r="P222" s="1">
        <v>-0.93976249999999995</v>
      </c>
      <c r="Q222" s="1">
        <v>1.1435456500000001</v>
      </c>
      <c r="R222" s="1">
        <v>-1.77996512</v>
      </c>
      <c r="S222" s="1">
        <v>104353939.7389541</v>
      </c>
      <c r="T222" s="1" t="s">
        <v>5443</v>
      </c>
    </row>
    <row r="223" spans="1:20" x14ac:dyDescent="0.2">
      <c r="A223" s="1">
        <v>3296</v>
      </c>
      <c r="B223" s="1" t="s">
        <v>2746</v>
      </c>
      <c r="C223" s="1" t="s">
        <v>2747</v>
      </c>
      <c r="D223" s="1" t="s">
        <v>2748</v>
      </c>
      <c r="E223" s="1">
        <v>7</v>
      </c>
      <c r="F223" s="1" t="s">
        <v>2749</v>
      </c>
      <c r="G223" s="1" t="s">
        <v>132</v>
      </c>
      <c r="I223" s="1">
        <v>170719689.8943764</v>
      </c>
      <c r="J223" s="1">
        <v>240000000</v>
      </c>
      <c r="K223" s="1" t="s">
        <v>2029</v>
      </c>
      <c r="L223" s="1">
        <v>227</v>
      </c>
      <c r="M223" s="1" t="s">
        <v>5457</v>
      </c>
      <c r="N223" s="1">
        <v>0.61113027125318997</v>
      </c>
      <c r="O223" s="1">
        <v>39919.169024340001</v>
      </c>
      <c r="P223" s="1">
        <v>-0.50009798000000005</v>
      </c>
      <c r="Q223" s="1">
        <v>-17.263410789999998</v>
      </c>
      <c r="R223" s="1">
        <v>-16.554664769999999</v>
      </c>
      <c r="S223" s="1">
        <v>104331970.39341073</v>
      </c>
      <c r="T223" s="1" t="s">
        <v>5457</v>
      </c>
    </row>
    <row r="224" spans="1:20" x14ac:dyDescent="0.2">
      <c r="A224" s="1">
        <v>2027</v>
      </c>
      <c r="B224" s="1" t="s">
        <v>2760</v>
      </c>
      <c r="C224" s="1" t="s">
        <v>2761</v>
      </c>
      <c r="D224" s="1" t="s">
        <v>2762</v>
      </c>
      <c r="E224" s="1">
        <v>11</v>
      </c>
      <c r="F224" s="1" t="s">
        <v>2763</v>
      </c>
      <c r="G224" s="1" t="s">
        <v>132</v>
      </c>
      <c r="H224" s="1">
        <v>210000000</v>
      </c>
      <c r="I224" s="1">
        <v>55686328.961925112</v>
      </c>
      <c r="J224" s="1">
        <v>107135053.92192511</v>
      </c>
      <c r="L224" s="1">
        <v>228</v>
      </c>
      <c r="M224" s="1" t="s">
        <v>5436</v>
      </c>
      <c r="N224" s="1">
        <v>1.7008962172239801</v>
      </c>
      <c r="O224" s="1">
        <v>1308578.30465607</v>
      </c>
      <c r="P224" s="1">
        <v>0.45896204000000002</v>
      </c>
      <c r="Q224" s="1">
        <v>1.3070855800000001</v>
      </c>
      <c r="R224" s="1">
        <v>3.1322421500000002</v>
      </c>
      <c r="S224" s="1">
        <v>94716666.282428607</v>
      </c>
      <c r="T224" s="1" t="s">
        <v>5436</v>
      </c>
    </row>
    <row r="225" spans="1:20" x14ac:dyDescent="0.2">
      <c r="A225" s="1">
        <v>4122</v>
      </c>
      <c r="B225" s="1" t="s">
        <v>2768</v>
      </c>
      <c r="C225" s="1" t="s">
        <v>2769</v>
      </c>
      <c r="D225" s="1" t="s">
        <v>2770</v>
      </c>
      <c r="E225" s="1">
        <v>1</v>
      </c>
      <c r="F225" s="1" t="s">
        <v>2771</v>
      </c>
      <c r="G225" s="1" t="s">
        <v>132</v>
      </c>
      <c r="H225" s="1">
        <v>21000000</v>
      </c>
      <c r="I225" s="1">
        <v>14848323.546700001</v>
      </c>
      <c r="J225" s="1">
        <v>16986059.7247</v>
      </c>
      <c r="L225" s="1">
        <v>229</v>
      </c>
      <c r="M225" s="1" t="s">
        <v>5455</v>
      </c>
      <c r="N225" s="1">
        <v>5.9224785942648701</v>
      </c>
      <c r="O225" s="1">
        <v>25774.626842239999</v>
      </c>
      <c r="P225" s="1">
        <v>-7.6204999999999997E-3</v>
      </c>
      <c r="Q225" s="1">
        <v>5.3158999999999997E-4</v>
      </c>
      <c r="R225" s="1">
        <v>-3.4342000000000001E-3</v>
      </c>
      <c r="S225" s="1">
        <v>87938878.366049796</v>
      </c>
      <c r="T225" s="1" t="s">
        <v>5455</v>
      </c>
    </row>
    <row r="226" spans="1:20" x14ac:dyDescent="0.2">
      <c r="A226" s="1">
        <v>3987</v>
      </c>
      <c r="B226" s="1" t="s">
        <v>2776</v>
      </c>
      <c r="C226" s="1" t="s">
        <v>2777</v>
      </c>
      <c r="D226" s="1" t="s">
        <v>2778</v>
      </c>
      <c r="E226" s="1">
        <v>5</v>
      </c>
      <c r="F226" s="1" t="s">
        <v>2779</v>
      </c>
      <c r="G226" s="1" t="s">
        <v>132</v>
      </c>
      <c r="I226" s="1">
        <v>980222595</v>
      </c>
      <c r="J226" s="1">
        <v>1400222610.4673643</v>
      </c>
      <c r="L226" s="1">
        <v>230</v>
      </c>
      <c r="M226" s="1" t="s">
        <v>5447</v>
      </c>
      <c r="N226" s="1">
        <v>8.1384496912750001E-2</v>
      </c>
      <c r="O226" s="1">
        <v>40225.203203049998</v>
      </c>
      <c r="P226" s="1">
        <v>1.0073920599999999</v>
      </c>
      <c r="Q226" s="1">
        <v>-1.43915294</v>
      </c>
      <c r="R226" s="1">
        <v>-2.40686928</v>
      </c>
      <c r="S226" s="1">
        <v>79774922.7565853</v>
      </c>
      <c r="T226" s="1" t="s">
        <v>5447</v>
      </c>
    </row>
    <row r="227" spans="1:20" x14ac:dyDescent="0.2">
      <c r="A227" s="1">
        <v>5115</v>
      </c>
      <c r="B227" s="1" t="s">
        <v>2784</v>
      </c>
      <c r="C227" s="1" t="s">
        <v>2785</v>
      </c>
      <c r="D227" s="1" t="s">
        <v>2786</v>
      </c>
      <c r="E227" s="1">
        <v>3</v>
      </c>
      <c r="F227" s="1" t="s">
        <v>2787</v>
      </c>
      <c r="G227" s="1" t="s">
        <v>132</v>
      </c>
      <c r="I227" s="1">
        <v>91688910451.91774</v>
      </c>
      <c r="J227" s="1">
        <v>91689639560.523544</v>
      </c>
      <c r="L227" s="1">
        <v>231</v>
      </c>
      <c r="M227" s="1" t="s">
        <v>5437</v>
      </c>
      <c r="N227" s="1">
        <v>8.6466011043999998E-4</v>
      </c>
      <c r="O227" s="1">
        <v>59506.03297706</v>
      </c>
      <c r="P227" s="1">
        <v>9.1400419999999996E-2</v>
      </c>
      <c r="Q227" s="1">
        <v>0.10169725</v>
      </c>
      <c r="R227" s="1">
        <v>0.52830286999999998</v>
      </c>
      <c r="S227" s="1">
        <v>79279743.437478468</v>
      </c>
      <c r="T227" s="1" t="s">
        <v>5437</v>
      </c>
    </row>
    <row r="228" spans="1:20" x14ac:dyDescent="0.2">
      <c r="A228" s="1">
        <v>4257</v>
      </c>
      <c r="B228" s="1" t="s">
        <v>2792</v>
      </c>
      <c r="C228" s="1" t="s">
        <v>2793</v>
      </c>
      <c r="D228" s="1" t="s">
        <v>2794</v>
      </c>
      <c r="E228" s="1">
        <v>8</v>
      </c>
      <c r="F228" s="1" t="s">
        <v>2795</v>
      </c>
      <c r="G228" s="1" t="s">
        <v>132</v>
      </c>
      <c r="H228" s="1">
        <v>1000000</v>
      </c>
      <c r="I228" s="1">
        <v>450000</v>
      </c>
      <c r="J228" s="1">
        <v>1000000</v>
      </c>
      <c r="K228" s="1" t="s">
        <v>2029</v>
      </c>
      <c r="L228" s="1">
        <v>232</v>
      </c>
      <c r="M228" s="1" t="s">
        <v>5460</v>
      </c>
      <c r="N228" s="1">
        <v>165.21544560178239</v>
      </c>
      <c r="O228" s="1">
        <v>82334.217100840004</v>
      </c>
      <c r="P228" s="1">
        <v>9.4204000000000006E-3</v>
      </c>
      <c r="Q228" s="1">
        <v>-4.5905199999999998E-3</v>
      </c>
      <c r="R228" s="1">
        <v>-1.66611109</v>
      </c>
      <c r="S228" s="1">
        <v>74346950.520802081</v>
      </c>
      <c r="T228" s="1" t="s">
        <v>5460</v>
      </c>
    </row>
    <row r="229" spans="1:20" x14ac:dyDescent="0.2">
      <c r="A229" s="1">
        <v>5622</v>
      </c>
      <c r="B229" s="1" t="s">
        <v>2764</v>
      </c>
      <c r="C229" s="1" t="s">
        <v>2765</v>
      </c>
      <c r="D229" s="1" t="s">
        <v>2766</v>
      </c>
      <c r="E229" s="1">
        <v>6</v>
      </c>
      <c r="F229" s="1" t="s">
        <v>2767</v>
      </c>
      <c r="G229" s="1" t="s">
        <v>132</v>
      </c>
      <c r="H229" s="1">
        <v>460000000</v>
      </c>
      <c r="I229" s="1">
        <v>209879690</v>
      </c>
      <c r="J229" s="1">
        <v>209879690</v>
      </c>
      <c r="L229" s="1">
        <v>233</v>
      </c>
      <c r="M229" s="1" t="s">
        <v>5452</v>
      </c>
      <c r="N229" s="1">
        <v>0.34941968062850998</v>
      </c>
      <c r="O229" s="1">
        <v>566570.03223213996</v>
      </c>
      <c r="P229" s="1">
        <v>-0.42448155999999998</v>
      </c>
      <c r="Q229" s="1">
        <v>-3.6477172800000002</v>
      </c>
      <c r="R229" s="1">
        <v>44.782851110000003</v>
      </c>
      <c r="S229" s="1">
        <v>73336094.250210673</v>
      </c>
      <c r="T229" s="1" t="s">
        <v>5452</v>
      </c>
    </row>
    <row r="230" spans="1:20" x14ac:dyDescent="0.2">
      <c r="A230" s="1">
        <v>2585</v>
      </c>
      <c r="B230" s="1" t="s">
        <v>2796</v>
      </c>
      <c r="C230" s="1" t="s">
        <v>189</v>
      </c>
      <c r="D230" s="1" t="s">
        <v>2797</v>
      </c>
      <c r="E230" s="1">
        <v>7</v>
      </c>
      <c r="F230" s="1" t="s">
        <v>2798</v>
      </c>
      <c r="G230" s="1" t="s">
        <v>132</v>
      </c>
      <c r="I230" s="1">
        <v>1181424483.3683126</v>
      </c>
      <c r="J230" s="1">
        <v>1200000000</v>
      </c>
      <c r="K230" s="1" t="s">
        <v>2029</v>
      </c>
      <c r="L230" s="1">
        <v>234</v>
      </c>
      <c r="M230" s="1" t="s">
        <v>5443</v>
      </c>
      <c r="N230" s="1">
        <v>6.1942395517449997E-2</v>
      </c>
      <c r="O230" s="1">
        <v>3369197.9911588002</v>
      </c>
      <c r="P230" s="1">
        <v>1.0110040199999999</v>
      </c>
      <c r="Q230" s="1">
        <v>1.1843839</v>
      </c>
      <c r="R230" s="1">
        <v>9.2911082500000006</v>
      </c>
      <c r="S230" s="1">
        <v>73180262.622799039</v>
      </c>
      <c r="T230" s="1" t="s">
        <v>5443</v>
      </c>
    </row>
    <row r="231" spans="1:20" x14ac:dyDescent="0.2">
      <c r="A231" s="1">
        <v>268</v>
      </c>
      <c r="B231" s="1" t="s">
        <v>2799</v>
      </c>
      <c r="C231" s="1" t="s">
        <v>2800</v>
      </c>
      <c r="D231" s="1" t="s">
        <v>2801</v>
      </c>
      <c r="E231" s="1">
        <v>8</v>
      </c>
      <c r="F231" s="1" t="s">
        <v>2802</v>
      </c>
      <c r="G231" s="1" t="s">
        <v>132</v>
      </c>
      <c r="I231" s="1">
        <v>250183629.19257</v>
      </c>
      <c r="J231" s="1">
        <v>250183629.19257</v>
      </c>
      <c r="L231" s="1">
        <v>235</v>
      </c>
      <c r="M231" s="1" t="s">
        <v>5444</v>
      </c>
      <c r="N231" s="1">
        <v>0.28774330425110001</v>
      </c>
      <c r="O231" s="1">
        <v>184715.29200191001</v>
      </c>
      <c r="P231" s="1">
        <v>1.0247052400000001</v>
      </c>
      <c r="Q231" s="1">
        <v>1.1953438700000001</v>
      </c>
      <c r="R231" s="1">
        <v>4.7172475299999999</v>
      </c>
      <c r="S231" s="1">
        <v>71988664.13340205</v>
      </c>
      <c r="T231" s="1" t="s">
        <v>5444</v>
      </c>
    </row>
    <row r="232" spans="1:20" x14ac:dyDescent="0.2">
      <c r="A232" s="1">
        <v>2349</v>
      </c>
      <c r="B232" s="1" t="s">
        <v>2806</v>
      </c>
      <c r="C232" s="1" t="s">
        <v>2807</v>
      </c>
      <c r="D232" s="1" t="s">
        <v>2808</v>
      </c>
      <c r="E232" s="1">
        <v>8</v>
      </c>
      <c r="F232" s="1" t="s">
        <v>2542</v>
      </c>
      <c r="G232" s="1" t="s">
        <v>132</v>
      </c>
      <c r="H232" s="1">
        <v>1000000</v>
      </c>
      <c r="I232" s="1">
        <v>521964.76099750999</v>
      </c>
      <c r="J232" s="1">
        <v>1000000</v>
      </c>
      <c r="K232" s="1" t="s">
        <v>2029</v>
      </c>
      <c r="L232" s="1">
        <v>236</v>
      </c>
      <c r="M232" s="1" t="s">
        <v>5445</v>
      </c>
      <c r="N232" s="1">
        <v>134.93567903898139</v>
      </c>
      <c r="O232" s="1">
        <v>1148279.4965937501</v>
      </c>
      <c r="P232" s="1">
        <v>6.13772E-2</v>
      </c>
      <c r="Q232" s="1">
        <v>0.98420220999999997</v>
      </c>
      <c r="R232" s="1">
        <v>-1.3401093900000001</v>
      </c>
      <c r="S232" s="1">
        <v>70431669.459618643</v>
      </c>
      <c r="T232" s="1" t="s">
        <v>5445</v>
      </c>
    </row>
    <row r="233" spans="1:20" x14ac:dyDescent="0.2">
      <c r="A233" s="1">
        <v>4268</v>
      </c>
      <c r="B233" s="1" t="s">
        <v>2803</v>
      </c>
      <c r="C233" s="1" t="s">
        <v>2804</v>
      </c>
      <c r="D233" s="1" t="s">
        <v>2805</v>
      </c>
      <c r="E233" s="1">
        <v>4</v>
      </c>
      <c r="F233" s="1" t="s">
        <v>2538</v>
      </c>
      <c r="G233" s="1" t="s">
        <v>132</v>
      </c>
      <c r="H233" s="1">
        <v>600000000</v>
      </c>
      <c r="I233" s="1">
        <v>7090059.8646739097</v>
      </c>
      <c r="J233" s="1">
        <v>375379190.78467387</v>
      </c>
      <c r="L233" s="1">
        <v>238</v>
      </c>
      <c r="M233" s="1" t="s">
        <v>5460</v>
      </c>
      <c r="N233" s="1">
        <v>9.8484428056782605</v>
      </c>
      <c r="O233" s="1">
        <v>132550.00853629</v>
      </c>
      <c r="P233" s="1">
        <v>0.33138136000000001</v>
      </c>
      <c r="Q233" s="1">
        <v>0.15229792</v>
      </c>
      <c r="R233" s="1">
        <v>8.1045256299999995</v>
      </c>
      <c r="S233" s="1">
        <v>69826049.066075951</v>
      </c>
      <c r="T233" s="1" t="s">
        <v>5460</v>
      </c>
    </row>
    <row r="234" spans="1:20" x14ac:dyDescent="0.2">
      <c r="A234" s="1">
        <v>7096</v>
      </c>
      <c r="B234" s="1" t="s">
        <v>2772</v>
      </c>
      <c r="C234" s="1" t="s">
        <v>2773</v>
      </c>
      <c r="D234" s="1" t="s">
        <v>2774</v>
      </c>
      <c r="E234" s="1">
        <v>5</v>
      </c>
      <c r="F234" s="1" t="s">
        <v>2775</v>
      </c>
      <c r="G234" s="1" t="s">
        <v>132</v>
      </c>
      <c r="I234" s="1">
        <v>8002167205</v>
      </c>
      <c r="J234" s="1">
        <v>10000000000</v>
      </c>
      <c r="L234" s="1">
        <v>239</v>
      </c>
      <c r="M234" s="1" t="s">
        <v>5453</v>
      </c>
      <c r="N234" s="1">
        <v>8.6035927649900003E-3</v>
      </c>
      <c r="O234" s="1">
        <v>5298290.6366008297</v>
      </c>
      <c r="P234" s="1">
        <v>-5.6489740599999996</v>
      </c>
      <c r="Q234" s="1">
        <v>-22.76675294</v>
      </c>
      <c r="R234" s="1">
        <v>-38.23444207</v>
      </c>
      <c r="S234" s="1">
        <v>68847387.86917825</v>
      </c>
      <c r="T234" s="1" t="s">
        <v>5453</v>
      </c>
    </row>
    <row r="235" spans="1:20" x14ac:dyDescent="0.2">
      <c r="A235" s="1">
        <v>2319</v>
      </c>
      <c r="B235" s="1" t="s">
        <v>2809</v>
      </c>
      <c r="C235" s="1" t="s">
        <v>2810</v>
      </c>
      <c r="D235" s="1" t="s">
        <v>2811</v>
      </c>
      <c r="E235" s="1">
        <v>81</v>
      </c>
      <c r="F235" s="1" t="s">
        <v>2196</v>
      </c>
      <c r="G235" s="1" t="s">
        <v>132</v>
      </c>
      <c r="H235" s="1">
        <v>10000000000</v>
      </c>
      <c r="I235" s="1">
        <v>460000200</v>
      </c>
      <c r="J235" s="1">
        <v>10000000000</v>
      </c>
      <c r="K235" s="1" t="s">
        <v>2029</v>
      </c>
      <c r="L235" s="1">
        <v>240</v>
      </c>
      <c r="M235" s="1" t="s">
        <v>5445</v>
      </c>
      <c r="N235" s="1">
        <v>0.14853636187670999</v>
      </c>
      <c r="O235" s="1">
        <v>143016178.55383924</v>
      </c>
      <c r="P235" s="1">
        <v>9.5682999999999999E-4</v>
      </c>
      <c r="Q235" s="1">
        <v>0.10938443</v>
      </c>
      <c r="R235" s="1">
        <v>0.58383006000000004</v>
      </c>
      <c r="S235" s="1">
        <v>68326756.170558974</v>
      </c>
      <c r="T235" s="1" t="s">
        <v>5445</v>
      </c>
    </row>
    <row r="236" spans="1:20" x14ac:dyDescent="0.2">
      <c r="A236" s="1">
        <v>5084</v>
      </c>
      <c r="B236" s="1" t="s">
        <v>2780</v>
      </c>
      <c r="C236" s="1" t="s">
        <v>2781</v>
      </c>
      <c r="D236" s="1" t="s">
        <v>2782</v>
      </c>
      <c r="E236" s="1">
        <v>27</v>
      </c>
      <c r="F236" s="1" t="s">
        <v>2783</v>
      </c>
      <c r="G236" s="1" t="s">
        <v>132</v>
      </c>
      <c r="H236" s="1">
        <v>10000000000</v>
      </c>
      <c r="I236" s="1">
        <v>500000000</v>
      </c>
      <c r="J236" s="1">
        <v>10000000000</v>
      </c>
      <c r="K236" s="1" t="s">
        <v>2029</v>
      </c>
      <c r="L236" s="1">
        <v>241</v>
      </c>
      <c r="M236" s="1" t="s">
        <v>5437</v>
      </c>
      <c r="N236" s="1">
        <v>0.13431123556506</v>
      </c>
      <c r="O236" s="1">
        <v>3624403.6498029302</v>
      </c>
      <c r="P236" s="1">
        <v>-1.8344696</v>
      </c>
      <c r="Q236" s="1">
        <v>-14.664425619999999</v>
      </c>
      <c r="R236" s="1">
        <v>-24.988186299999999</v>
      </c>
      <c r="S236" s="1">
        <v>67155617.782529995</v>
      </c>
      <c r="T236" s="1" t="s">
        <v>5437</v>
      </c>
    </row>
    <row r="237" spans="1:20" x14ac:dyDescent="0.2">
      <c r="A237" s="1">
        <v>3358</v>
      </c>
      <c r="B237" s="1" t="s">
        <v>5359</v>
      </c>
      <c r="C237" s="1" t="s">
        <v>5360</v>
      </c>
      <c r="D237" s="1" t="s">
        <v>5361</v>
      </c>
      <c r="E237" s="1">
        <v>3</v>
      </c>
      <c r="F237" s="1" t="s">
        <v>5118</v>
      </c>
      <c r="G237" s="1" t="s">
        <v>132</v>
      </c>
      <c r="I237" s="1">
        <v>8479947437</v>
      </c>
      <c r="J237" s="1">
        <v>10000000000</v>
      </c>
      <c r="K237" s="1" t="s">
        <v>2029</v>
      </c>
      <c r="L237" s="1">
        <v>242</v>
      </c>
      <c r="M237" s="1" t="s">
        <v>5453</v>
      </c>
      <c r="N237" s="1">
        <v>7.8812488908899993E-3</v>
      </c>
      <c r="O237" s="1">
        <v>0</v>
      </c>
      <c r="P237" s="1">
        <v>165.04628423</v>
      </c>
      <c r="Q237" s="1">
        <v>165.53754222000001</v>
      </c>
      <c r="R237" s="1">
        <v>-49.257275960000001</v>
      </c>
      <c r="S237" s="1">
        <v>66832576.33266174</v>
      </c>
      <c r="T237" s="1" t="s">
        <v>5453</v>
      </c>
    </row>
    <row r="238" spans="1:20" x14ac:dyDescent="0.2">
      <c r="A238" s="1">
        <v>5600</v>
      </c>
      <c r="B238" s="1" t="s">
        <v>2812</v>
      </c>
      <c r="C238" s="1" t="s">
        <v>2813</v>
      </c>
      <c r="D238" s="1" t="s">
        <v>2814</v>
      </c>
      <c r="E238" s="1">
        <v>4</v>
      </c>
      <c r="F238" s="1" t="s">
        <v>2815</v>
      </c>
      <c r="G238" s="1" t="s">
        <v>132</v>
      </c>
      <c r="H238" s="1">
        <v>3000000000</v>
      </c>
      <c r="I238" s="1">
        <v>450382736</v>
      </c>
      <c r="J238" s="1">
        <v>3000000000</v>
      </c>
      <c r="K238" s="1" t="s">
        <v>2029</v>
      </c>
      <c r="L238" s="1">
        <v>243</v>
      </c>
      <c r="M238" s="1" t="s">
        <v>5452</v>
      </c>
      <c r="N238" s="1">
        <v>0.14876002112957001</v>
      </c>
      <c r="O238" s="1">
        <v>565781.38685210003</v>
      </c>
      <c r="P238" s="1">
        <v>-1.0654714199999999</v>
      </c>
      <c r="Q238" s="1">
        <v>-1.1089375400000001</v>
      </c>
      <c r="R238" s="1">
        <v>-1.7317746999999999</v>
      </c>
      <c r="S238" s="1">
        <v>66998945.323753551</v>
      </c>
      <c r="T238" s="1" t="s">
        <v>5452</v>
      </c>
    </row>
    <row r="239" spans="1:20" x14ac:dyDescent="0.2">
      <c r="A239" s="1">
        <v>3063</v>
      </c>
      <c r="B239" s="1" t="s">
        <v>2819</v>
      </c>
      <c r="C239" s="1" t="s">
        <v>2820</v>
      </c>
      <c r="D239" s="1" t="s">
        <v>2821</v>
      </c>
      <c r="E239" s="1">
        <v>4</v>
      </c>
      <c r="F239" s="1" t="s">
        <v>2822</v>
      </c>
      <c r="G239" s="1" t="s">
        <v>132</v>
      </c>
      <c r="H239" s="1">
        <v>100000000</v>
      </c>
      <c r="I239" s="1">
        <v>19471178.434822019</v>
      </c>
      <c r="J239" s="1">
        <v>19731055.979568642</v>
      </c>
      <c r="L239" s="1">
        <v>244</v>
      </c>
      <c r="M239" s="1" t="s">
        <v>5440</v>
      </c>
      <c r="N239" s="1">
        <v>3.2940866224881402</v>
      </c>
      <c r="O239" s="1">
        <v>1464140.5539335499</v>
      </c>
      <c r="P239" s="1">
        <v>1.20051861</v>
      </c>
      <c r="Q239" s="1">
        <v>-0.19400149</v>
      </c>
      <c r="R239" s="1">
        <v>11.965303520000001</v>
      </c>
      <c r="S239" s="1">
        <v>64139748.406226777</v>
      </c>
      <c r="T239" s="1" t="s">
        <v>5440</v>
      </c>
    </row>
    <row r="240" spans="1:20" x14ac:dyDescent="0.2">
      <c r="A240" s="1">
        <v>7059</v>
      </c>
      <c r="B240" s="1" t="s">
        <v>2827</v>
      </c>
      <c r="C240" s="1" t="s">
        <v>2828</v>
      </c>
      <c r="D240" s="1" t="s">
        <v>2829</v>
      </c>
      <c r="E240" s="1">
        <v>5</v>
      </c>
      <c r="F240" s="1" t="s">
        <v>2830</v>
      </c>
      <c r="G240" s="1" t="s">
        <v>132</v>
      </c>
      <c r="H240" s="1">
        <v>10000000000</v>
      </c>
      <c r="I240" s="1">
        <v>115523300</v>
      </c>
      <c r="J240" s="1">
        <v>10000000000</v>
      </c>
      <c r="K240" s="1" t="s">
        <v>2029</v>
      </c>
      <c r="L240" s="1">
        <v>245</v>
      </c>
      <c r="M240" s="1" t="s">
        <v>5457</v>
      </c>
      <c r="N240" s="1">
        <v>0.53387464813401997</v>
      </c>
      <c r="O240" s="1">
        <v>2354373.82548662</v>
      </c>
      <c r="P240" s="1">
        <v>0.14445870999999999</v>
      </c>
      <c r="Q240" s="1">
        <v>-0.3746159</v>
      </c>
      <c r="R240" s="1">
        <v>3.0444341399999999</v>
      </c>
      <c r="S240" s="1">
        <v>61674961.138780832</v>
      </c>
      <c r="T240" s="1" t="s">
        <v>5457</v>
      </c>
    </row>
    <row r="241" spans="1:20" x14ac:dyDescent="0.2">
      <c r="A241" s="1">
        <v>3653</v>
      </c>
      <c r="B241" s="1" t="s">
        <v>2816</v>
      </c>
      <c r="C241" s="1" t="s">
        <v>185</v>
      </c>
      <c r="D241" s="1" t="s">
        <v>2817</v>
      </c>
      <c r="E241" s="1">
        <v>4</v>
      </c>
      <c r="F241" s="1" t="s">
        <v>2818</v>
      </c>
      <c r="G241" s="1" t="s">
        <v>132</v>
      </c>
      <c r="H241" s="1">
        <v>580000000</v>
      </c>
      <c r="I241" s="1">
        <v>174000000</v>
      </c>
      <c r="J241" s="1">
        <v>580000000</v>
      </c>
      <c r="L241" s="1">
        <v>246</v>
      </c>
      <c r="M241" s="1" t="s">
        <v>5441</v>
      </c>
      <c r="N241" s="1">
        <v>0.34072994208177998</v>
      </c>
      <c r="O241" s="1">
        <v>1977.48557136</v>
      </c>
      <c r="P241" s="1">
        <v>9.5713999999999999E-4</v>
      </c>
      <c r="Q241" s="1">
        <v>-0.84247395999999997</v>
      </c>
      <c r="R241" s="1">
        <v>9.7566068300000008</v>
      </c>
      <c r="S241" s="1">
        <v>59287009.922229715</v>
      </c>
      <c r="T241" s="1" t="s">
        <v>5441</v>
      </c>
    </row>
    <row r="242" spans="1:20" x14ac:dyDescent="0.2">
      <c r="A242" s="1">
        <v>4023</v>
      </c>
      <c r="B242" s="1" t="s">
        <v>2464</v>
      </c>
      <c r="C242" s="1" t="s">
        <v>2465</v>
      </c>
      <c r="D242" s="1" t="s">
        <v>2466</v>
      </c>
      <c r="E242" s="1">
        <v>14</v>
      </c>
      <c r="F242" s="1" t="s">
        <v>2467</v>
      </c>
      <c r="G242" s="1" t="s">
        <v>132</v>
      </c>
      <c r="I242" s="1">
        <v>5001.16579267</v>
      </c>
      <c r="J242" s="1">
        <v>9001</v>
      </c>
      <c r="K242" s="1" t="s">
        <v>2029</v>
      </c>
      <c r="L242" s="1">
        <v>247</v>
      </c>
      <c r="M242" s="1" t="s">
        <v>5455</v>
      </c>
      <c r="N242" s="1">
        <v>11574.302039147891</v>
      </c>
      <c r="O242" s="1">
        <v>9633.0616261899995</v>
      </c>
      <c r="P242" s="1">
        <v>1.6222868399999999</v>
      </c>
      <c r="Q242" s="1">
        <v>1.4695718900000001</v>
      </c>
      <c r="R242" s="1">
        <v>6.3696705600000003</v>
      </c>
      <c r="S242" s="1">
        <v>57885003.432217069</v>
      </c>
      <c r="T242" s="1" t="s">
        <v>5455</v>
      </c>
    </row>
    <row r="243" spans="1:20" x14ac:dyDescent="0.2">
      <c r="A243" s="1">
        <v>5804</v>
      </c>
      <c r="B243" s="1" t="s">
        <v>2850</v>
      </c>
      <c r="C243" s="1" t="s">
        <v>2851</v>
      </c>
      <c r="D243" s="1" t="s">
        <v>2852</v>
      </c>
      <c r="E243" s="1">
        <v>17</v>
      </c>
      <c r="F243" s="1" t="s">
        <v>2853</v>
      </c>
      <c r="G243" s="1" t="s">
        <v>132</v>
      </c>
      <c r="H243" s="1">
        <v>1200000000</v>
      </c>
      <c r="I243" s="1">
        <v>247217908.60910201</v>
      </c>
      <c r="J243" s="1">
        <v>267668954.30455101</v>
      </c>
      <c r="L243" s="1">
        <v>248</v>
      </c>
      <c r="M243" s="1" t="s">
        <v>5449</v>
      </c>
      <c r="N243" s="1">
        <v>0.22539292273844999</v>
      </c>
      <c r="O243" s="1">
        <v>3374948.7309610802</v>
      </c>
      <c r="P243" s="1">
        <v>2.9131412000000001</v>
      </c>
      <c r="Q243" s="1">
        <v>11.42937852</v>
      </c>
      <c r="R243" s="1">
        <v>11.187212669999999</v>
      </c>
      <c r="S243" s="1">
        <v>55721166.974692523</v>
      </c>
      <c r="T243" s="1" t="s">
        <v>5449</v>
      </c>
    </row>
    <row r="244" spans="1:20" x14ac:dyDescent="0.2">
      <c r="A244" s="1">
        <v>2634</v>
      </c>
      <c r="B244" s="1" t="s">
        <v>2835</v>
      </c>
      <c r="C244" s="1" t="s">
        <v>2836</v>
      </c>
      <c r="D244" s="1" t="s">
        <v>2837</v>
      </c>
      <c r="E244" s="1">
        <v>18</v>
      </c>
      <c r="F244" s="1" t="s">
        <v>2838</v>
      </c>
      <c r="G244" s="1" t="s">
        <v>132</v>
      </c>
      <c r="I244" s="1">
        <v>12197995617.180937</v>
      </c>
      <c r="J244" s="1">
        <v>15000000000</v>
      </c>
      <c r="L244" s="1">
        <v>249</v>
      </c>
      <c r="M244" s="1" t="s">
        <v>5438</v>
      </c>
      <c r="N244" s="1">
        <v>4.5271225943600002E-3</v>
      </c>
      <c r="O244" s="1">
        <v>4511365.6833372898</v>
      </c>
      <c r="P244" s="1">
        <v>1.910864E-2</v>
      </c>
      <c r="Q244" s="1">
        <v>-3.6516300000000002E-2</v>
      </c>
      <c r="R244" s="1">
        <v>-1.36156196</v>
      </c>
      <c r="S244" s="1">
        <v>55221821.564444073</v>
      </c>
      <c r="T244" s="1" t="s">
        <v>5438</v>
      </c>
    </row>
    <row r="245" spans="1:20" x14ac:dyDescent="0.2">
      <c r="A245" s="1">
        <v>6941</v>
      </c>
      <c r="B245" s="1" t="s">
        <v>2831</v>
      </c>
      <c r="C245" s="1" t="s">
        <v>2832</v>
      </c>
      <c r="D245" s="1" t="s">
        <v>2833</v>
      </c>
      <c r="E245" s="1">
        <v>1</v>
      </c>
      <c r="F245" s="1" t="s">
        <v>2834</v>
      </c>
      <c r="G245" s="1" t="s">
        <v>132</v>
      </c>
      <c r="I245" s="1">
        <v>4810.1665999999996</v>
      </c>
      <c r="J245" s="1">
        <v>4810.1665999999996</v>
      </c>
      <c r="K245" s="1" t="s">
        <v>2029</v>
      </c>
      <c r="L245" s="1">
        <v>250</v>
      </c>
      <c r="M245" s="1" t="s">
        <v>5457</v>
      </c>
      <c r="N245" s="1">
        <v>11502.99172295837</v>
      </c>
      <c r="O245" s="1">
        <v>0</v>
      </c>
      <c r="P245" s="1">
        <v>0.52938715999999997</v>
      </c>
      <c r="Q245" s="1">
        <v>1.20413529</v>
      </c>
      <c r="R245" s="1">
        <v>5.3473982700000002</v>
      </c>
      <c r="S245" s="1">
        <v>55331306.585850798</v>
      </c>
      <c r="T245" s="1" t="s">
        <v>5457</v>
      </c>
    </row>
    <row r="246" spans="1:20" x14ac:dyDescent="0.2">
      <c r="A246" s="1">
        <v>3607</v>
      </c>
      <c r="B246" s="1" t="s">
        <v>2842</v>
      </c>
      <c r="C246" s="1" t="s">
        <v>2843</v>
      </c>
      <c r="D246" s="1" t="s">
        <v>2844</v>
      </c>
      <c r="E246" s="1">
        <v>3</v>
      </c>
      <c r="F246" s="1" t="s">
        <v>2845</v>
      </c>
      <c r="G246" s="1" t="s">
        <v>132</v>
      </c>
      <c r="I246" s="1">
        <v>8420042616</v>
      </c>
      <c r="J246" s="1">
        <v>8420042616</v>
      </c>
      <c r="K246" s="1" t="s">
        <v>2029</v>
      </c>
      <c r="L246" s="1">
        <v>251</v>
      </c>
      <c r="M246" s="1" t="s">
        <v>5441</v>
      </c>
      <c r="N246" s="1">
        <v>6.4304323670200001E-3</v>
      </c>
      <c r="O246" s="1">
        <v>80342.728410359996</v>
      </c>
      <c r="P246" s="1">
        <v>0.50975378000000005</v>
      </c>
      <c r="Q246" s="1">
        <v>1.1416475399999999</v>
      </c>
      <c r="R246" s="1">
        <v>5.3790576799999998</v>
      </c>
      <c r="S246" s="1">
        <v>54144514.569614157</v>
      </c>
      <c r="T246" s="1" t="s">
        <v>5441</v>
      </c>
    </row>
    <row r="247" spans="1:20" x14ac:dyDescent="0.2">
      <c r="A247" s="1">
        <v>3640</v>
      </c>
      <c r="B247" s="1" t="s">
        <v>2839</v>
      </c>
      <c r="C247" s="1" t="s">
        <v>188</v>
      </c>
      <c r="D247" s="1" t="s">
        <v>2840</v>
      </c>
      <c r="E247" s="1">
        <v>11</v>
      </c>
      <c r="F247" s="1" t="s">
        <v>2841</v>
      </c>
      <c r="G247" s="1" t="s">
        <v>132</v>
      </c>
      <c r="I247" s="1">
        <v>20699870.31229116</v>
      </c>
      <c r="J247" s="1">
        <v>22394227.31229116</v>
      </c>
      <c r="K247" s="1" t="s">
        <v>2029</v>
      </c>
      <c r="L247" s="1">
        <v>252</v>
      </c>
      <c r="M247" s="1" t="s">
        <v>5441</v>
      </c>
      <c r="N247" s="1">
        <v>2.5746907238883998</v>
      </c>
      <c r="O247" s="1">
        <v>46476.550832100002</v>
      </c>
      <c r="P247" s="1">
        <v>0.50973000000000002</v>
      </c>
      <c r="Q247" s="1">
        <v>-9.6728250000000002E-2</v>
      </c>
      <c r="R247" s="1">
        <v>-3.3754285400000001</v>
      </c>
      <c r="S247" s="1">
        <v>53295764.078748927</v>
      </c>
      <c r="T247" s="1" t="s">
        <v>5441</v>
      </c>
    </row>
    <row r="248" spans="1:20" x14ac:dyDescent="0.2">
      <c r="A248" s="1">
        <v>7242</v>
      </c>
      <c r="B248" s="1" t="s">
        <v>2876</v>
      </c>
      <c r="C248" s="1" t="s">
        <v>346</v>
      </c>
      <c r="D248" s="1" t="s">
        <v>2877</v>
      </c>
      <c r="E248" s="1">
        <v>5</v>
      </c>
      <c r="F248" s="1" t="s">
        <v>2878</v>
      </c>
      <c r="G248" s="1" t="s">
        <v>132</v>
      </c>
      <c r="I248" s="1">
        <v>10000</v>
      </c>
      <c r="J248" s="1">
        <v>10000</v>
      </c>
      <c r="L248" s="1">
        <v>253</v>
      </c>
      <c r="M248" s="1" t="s">
        <v>5442</v>
      </c>
      <c r="N248" s="1">
        <v>5338.2108755512081</v>
      </c>
      <c r="O248" s="1">
        <v>8219773.3167297598</v>
      </c>
      <c r="P248" s="1">
        <v>3.5285527399999999</v>
      </c>
      <c r="Q248" s="1">
        <v>22.396648800000001</v>
      </c>
      <c r="R248" s="1">
        <v>12.161705599999999</v>
      </c>
      <c r="S248" s="1">
        <v>53382108.755512081</v>
      </c>
      <c r="T248" s="1" t="s">
        <v>5442</v>
      </c>
    </row>
    <row r="249" spans="1:20" x14ac:dyDescent="0.2">
      <c r="A249" s="1">
        <v>4005</v>
      </c>
      <c r="B249" s="1" t="s">
        <v>2823</v>
      </c>
      <c r="C249" s="1" t="s">
        <v>2824</v>
      </c>
      <c r="D249" s="1" t="s">
        <v>2825</v>
      </c>
      <c r="E249" s="1">
        <v>2</v>
      </c>
      <c r="F249" s="1" t="s">
        <v>2826</v>
      </c>
      <c r="G249" s="1" t="s">
        <v>132</v>
      </c>
      <c r="I249" s="1">
        <v>112002966735.03694</v>
      </c>
      <c r="J249" s="1">
        <v>144287391827.43582</v>
      </c>
      <c r="K249" s="1" t="s">
        <v>2029</v>
      </c>
      <c r="L249" s="1">
        <v>254</v>
      </c>
      <c r="M249" s="1" t="s">
        <v>5455</v>
      </c>
      <c r="N249" s="1">
        <v>4.5931659764000002E-4</v>
      </c>
      <c r="O249" s="1">
        <v>252.1381854</v>
      </c>
      <c r="P249" s="1">
        <v>0.50975378000000005</v>
      </c>
      <c r="Q249" s="1">
        <v>-19.086681970000001</v>
      </c>
      <c r="R249" s="1">
        <v>-15.696753859999999</v>
      </c>
      <c r="S249" s="1">
        <v>51444821.606323272</v>
      </c>
      <c r="T249" s="1" t="s">
        <v>5455</v>
      </c>
    </row>
    <row r="250" spans="1:20" x14ac:dyDescent="0.2">
      <c r="A250" s="1">
        <v>4049</v>
      </c>
      <c r="B250" s="1" t="s">
        <v>2846</v>
      </c>
      <c r="C250" s="1" t="s">
        <v>2847</v>
      </c>
      <c r="D250" s="1" t="s">
        <v>2848</v>
      </c>
      <c r="E250" s="1">
        <v>3</v>
      </c>
      <c r="F250" s="1" t="s">
        <v>2849</v>
      </c>
      <c r="G250" s="1" t="s">
        <v>132</v>
      </c>
      <c r="I250" s="1">
        <v>357687491.39999998</v>
      </c>
      <c r="J250" s="1">
        <v>730756054.39999998</v>
      </c>
      <c r="K250" s="1" t="s">
        <v>2029</v>
      </c>
      <c r="L250" s="1">
        <v>255</v>
      </c>
      <c r="M250" s="1" t="s">
        <v>5455</v>
      </c>
      <c r="N250" s="1">
        <v>0.14072957363523</v>
      </c>
      <c r="O250" s="1">
        <v>17123.243100930002</v>
      </c>
      <c r="P250" s="1">
        <v>-0.20553779999999999</v>
      </c>
      <c r="Q250" s="1">
        <v>0.74096410999999995</v>
      </c>
      <c r="R250" s="1">
        <v>4.0857843599999999</v>
      </c>
      <c r="S250" s="1">
        <v>50337208.159376994</v>
      </c>
      <c r="T250" s="1" t="s">
        <v>5455</v>
      </c>
    </row>
    <row r="251" spans="1:20" x14ac:dyDescent="0.2">
      <c r="A251" s="1">
        <v>3733</v>
      </c>
      <c r="B251" s="1" t="s">
        <v>2854</v>
      </c>
      <c r="C251" s="1" t="s">
        <v>2855</v>
      </c>
      <c r="D251" s="1" t="s">
        <v>2856</v>
      </c>
      <c r="E251" s="1">
        <v>8</v>
      </c>
      <c r="F251" s="1" t="s">
        <v>2857</v>
      </c>
      <c r="G251" s="1" t="s">
        <v>132</v>
      </c>
      <c r="I251" s="1">
        <v>895310762</v>
      </c>
      <c r="J251" s="1">
        <v>1000000000</v>
      </c>
      <c r="K251" s="1" t="s">
        <v>2029</v>
      </c>
      <c r="L251" s="1">
        <v>256</v>
      </c>
      <c r="M251" s="1" t="s">
        <v>5446</v>
      </c>
      <c r="N251" s="1">
        <v>5.3760572426799998E-2</v>
      </c>
      <c r="O251" s="1">
        <v>645433.67337264004</v>
      </c>
      <c r="P251" s="1">
        <v>0.88107661999999998</v>
      </c>
      <c r="Q251" s="1">
        <v>-0.52288098999999999</v>
      </c>
      <c r="R251" s="1">
        <v>9.5147348899999997</v>
      </c>
      <c r="S251" s="1">
        <v>48132419.064994492</v>
      </c>
      <c r="T251" s="1" t="s">
        <v>5446</v>
      </c>
    </row>
    <row r="252" spans="1:20" x14ac:dyDescent="0.2">
      <c r="A252" s="1">
        <v>6216</v>
      </c>
      <c r="B252" s="1" t="s">
        <v>2862</v>
      </c>
      <c r="C252" s="1" t="s">
        <v>2862</v>
      </c>
      <c r="D252" s="1" t="s">
        <v>2863</v>
      </c>
      <c r="E252" s="1">
        <v>3</v>
      </c>
      <c r="F252" s="1" t="s">
        <v>2864</v>
      </c>
      <c r="G252" s="1" t="s">
        <v>132</v>
      </c>
      <c r="H252" s="1">
        <v>1000000000</v>
      </c>
      <c r="I252" s="1">
        <v>261181770</v>
      </c>
      <c r="J252" s="1">
        <v>758342865</v>
      </c>
      <c r="L252" s="1">
        <v>257</v>
      </c>
      <c r="M252" s="1" t="s">
        <v>5456</v>
      </c>
      <c r="N252" s="1">
        <v>0.18240032471840001</v>
      </c>
      <c r="O252" s="1">
        <v>306786.41703189001</v>
      </c>
      <c r="P252" s="1">
        <v>0.67544106999999998</v>
      </c>
      <c r="Q252" s="1">
        <v>-2.3568986000000001</v>
      </c>
      <c r="R252" s="1">
        <v>-1.8769073599999999</v>
      </c>
      <c r="S252" s="1">
        <v>47639639.658526465</v>
      </c>
      <c r="T252" s="1" t="s">
        <v>5456</v>
      </c>
    </row>
    <row r="253" spans="1:20" x14ac:dyDescent="0.2">
      <c r="A253" s="1">
        <v>5070</v>
      </c>
      <c r="B253" s="1" t="s">
        <v>2858</v>
      </c>
      <c r="C253" s="1" t="s">
        <v>2859</v>
      </c>
      <c r="D253" s="1" t="s">
        <v>2860</v>
      </c>
      <c r="E253" s="1">
        <v>8</v>
      </c>
      <c r="F253" s="1" t="s">
        <v>2861</v>
      </c>
      <c r="G253" s="1" t="s">
        <v>132</v>
      </c>
      <c r="I253" s="1">
        <v>1231911016.1800001</v>
      </c>
      <c r="J253" s="1">
        <v>10000000000</v>
      </c>
      <c r="K253" s="1" t="s">
        <v>2029</v>
      </c>
      <c r="L253" s="1">
        <v>258</v>
      </c>
      <c r="M253" s="1" t="s">
        <v>5437</v>
      </c>
      <c r="N253" s="1">
        <v>3.8446094870060003E-2</v>
      </c>
      <c r="O253" s="1">
        <v>430147.73406782001</v>
      </c>
      <c r="P253" s="1">
        <v>0.13734010999999999</v>
      </c>
      <c r="Q253" s="1">
        <v>0.28147588000000001</v>
      </c>
      <c r="R253" s="1">
        <v>-2.7036834500000002</v>
      </c>
      <c r="S253" s="1">
        <v>47362167.799528308</v>
      </c>
      <c r="T253" s="1" t="s">
        <v>5437</v>
      </c>
    </row>
    <row r="254" spans="1:20" x14ac:dyDescent="0.2">
      <c r="A254" s="1">
        <v>4967</v>
      </c>
      <c r="B254" s="1" t="s">
        <v>2869</v>
      </c>
      <c r="C254" s="1" t="s">
        <v>2870</v>
      </c>
      <c r="D254" s="1" t="s">
        <v>2871</v>
      </c>
      <c r="E254" s="1">
        <v>1</v>
      </c>
      <c r="F254" s="1" t="s">
        <v>2594</v>
      </c>
      <c r="G254" s="1" t="s">
        <v>132</v>
      </c>
      <c r="I254" s="1">
        <v>1010499999</v>
      </c>
      <c r="J254" s="1">
        <v>200000000000</v>
      </c>
      <c r="L254" s="1">
        <v>259</v>
      </c>
      <c r="M254" s="1" t="s">
        <v>5450</v>
      </c>
      <c r="N254" s="1">
        <v>4.6184283893159997E-2</v>
      </c>
      <c r="O254" s="1">
        <v>0</v>
      </c>
      <c r="P254" s="1">
        <v>0.50975378000000005</v>
      </c>
      <c r="Q254" s="1">
        <v>1.1416475399999999</v>
      </c>
      <c r="R254" s="1">
        <v>6.25083229</v>
      </c>
      <c r="S254" s="1">
        <v>46669218.827853896</v>
      </c>
      <c r="T254" s="1" t="s">
        <v>5450</v>
      </c>
    </row>
    <row r="255" spans="1:20" x14ac:dyDescent="0.2">
      <c r="A255" s="1">
        <v>5234</v>
      </c>
      <c r="B255" s="1" t="s">
        <v>2865</v>
      </c>
      <c r="C255" s="1" t="s">
        <v>2866</v>
      </c>
      <c r="D255" s="1" t="s">
        <v>2867</v>
      </c>
      <c r="E255" s="1">
        <v>15</v>
      </c>
      <c r="F255" s="1" t="s">
        <v>2868</v>
      </c>
      <c r="G255" s="1" t="s">
        <v>132</v>
      </c>
      <c r="I255" s="1">
        <v>18023643044</v>
      </c>
      <c r="J255" s="1">
        <v>100000000000</v>
      </c>
      <c r="L255" s="1">
        <v>260</v>
      </c>
      <c r="M255" s="1" t="s">
        <v>5437</v>
      </c>
      <c r="N255" s="1">
        <v>2.5175527584999999E-3</v>
      </c>
      <c r="O255" s="1">
        <v>897638.87483034004</v>
      </c>
      <c r="P255" s="1">
        <v>7.37771E-3</v>
      </c>
      <c r="Q255" s="1">
        <v>-0.20939268</v>
      </c>
      <c r="R255" s="1">
        <v>-10.203073290000001</v>
      </c>
      <c r="S255" s="1">
        <v>45375472.263641536</v>
      </c>
      <c r="T255" s="1" t="s">
        <v>5437</v>
      </c>
    </row>
    <row r="256" spans="1:20" x14ac:dyDescent="0.2">
      <c r="A256" s="1">
        <v>5031</v>
      </c>
      <c r="B256" s="1" t="s">
        <v>2879</v>
      </c>
      <c r="C256" s="1" t="s">
        <v>2880</v>
      </c>
      <c r="D256" s="1" t="s">
        <v>2881</v>
      </c>
      <c r="E256" s="1">
        <v>10</v>
      </c>
      <c r="F256" s="1" t="s">
        <v>2882</v>
      </c>
      <c r="G256" s="1" t="s">
        <v>132</v>
      </c>
      <c r="H256" s="1">
        <v>20000000</v>
      </c>
      <c r="I256" s="1">
        <v>10652744.7569404</v>
      </c>
      <c r="J256" s="1">
        <v>10652744.7569404</v>
      </c>
      <c r="L256" s="1">
        <v>265</v>
      </c>
      <c r="M256" s="1" t="s">
        <v>5436</v>
      </c>
      <c r="N256" s="1">
        <v>4.0101014045153098</v>
      </c>
      <c r="O256" s="1">
        <v>673829.54694170004</v>
      </c>
      <c r="P256" s="1">
        <v>0.26410939999999999</v>
      </c>
      <c r="Q256" s="1">
        <v>4.3544879500000002</v>
      </c>
      <c r="R256" s="1">
        <v>6.18233108</v>
      </c>
      <c r="S256" s="1">
        <v>42718586.7117498</v>
      </c>
      <c r="T256" s="1" t="s">
        <v>5436</v>
      </c>
    </row>
    <row r="257" spans="1:20" x14ac:dyDescent="0.2">
      <c r="A257" s="1">
        <v>3737</v>
      </c>
      <c r="B257" s="1" t="s">
        <v>2872</v>
      </c>
      <c r="C257" s="1" t="s">
        <v>2873</v>
      </c>
      <c r="D257" s="1" t="s">
        <v>2874</v>
      </c>
      <c r="E257" s="1">
        <v>5</v>
      </c>
      <c r="F257" s="1" t="s">
        <v>2875</v>
      </c>
      <c r="G257" s="1" t="s">
        <v>132</v>
      </c>
      <c r="H257" s="1">
        <v>100000000</v>
      </c>
      <c r="I257" s="1">
        <v>90014375.488849148</v>
      </c>
      <c r="J257" s="1">
        <v>100000000</v>
      </c>
      <c r="K257" s="1" t="s">
        <v>2029</v>
      </c>
      <c r="L257" s="1">
        <v>266</v>
      </c>
      <c r="M257" s="1" t="s">
        <v>5446</v>
      </c>
      <c r="N257" s="1">
        <v>0.45839823369344002</v>
      </c>
      <c r="O257" s="1">
        <v>543115.89395706996</v>
      </c>
      <c r="P257" s="1">
        <v>0.66150346999999998</v>
      </c>
      <c r="Q257" s="1">
        <v>-3.7574743000000002</v>
      </c>
      <c r="R257" s="1">
        <v>9.0644530400000001</v>
      </c>
      <c r="S257" s="1">
        <v>41262430.731106527</v>
      </c>
      <c r="T257" s="1" t="s">
        <v>5446</v>
      </c>
    </row>
    <row r="258" spans="1:20" x14ac:dyDescent="0.2">
      <c r="A258" s="1">
        <v>2842</v>
      </c>
      <c r="B258" s="1" t="s">
        <v>2889</v>
      </c>
      <c r="C258" s="1" t="s">
        <v>2890</v>
      </c>
      <c r="D258" s="1" t="s">
        <v>2891</v>
      </c>
      <c r="E258" s="1">
        <v>5</v>
      </c>
      <c r="F258" s="1" t="s">
        <v>2892</v>
      </c>
      <c r="G258" s="1" t="s">
        <v>132</v>
      </c>
      <c r="I258" s="1">
        <v>24618912107.742561</v>
      </c>
      <c r="J258" s="1">
        <v>25000000000</v>
      </c>
      <c r="K258" s="1" t="s">
        <v>2029</v>
      </c>
      <c r="L258" s="1">
        <v>267</v>
      </c>
      <c r="M258" s="1" t="s">
        <v>5456</v>
      </c>
      <c r="N258" s="1">
        <v>1.6063031722399999E-3</v>
      </c>
      <c r="O258" s="1">
        <v>28646.00131145</v>
      </c>
      <c r="P258" s="1">
        <v>0.51417738000000002</v>
      </c>
      <c r="Q258" s="1">
        <v>1.11329754</v>
      </c>
      <c r="R258" s="1">
        <v>-3.4024193399999998</v>
      </c>
      <c r="S258" s="1">
        <v>39545436.61576461</v>
      </c>
      <c r="T258" s="1" t="s">
        <v>5456</v>
      </c>
    </row>
    <row r="259" spans="1:20" x14ac:dyDescent="0.2">
      <c r="A259" s="1">
        <v>6498</v>
      </c>
      <c r="B259" s="1" t="s">
        <v>2883</v>
      </c>
      <c r="C259" s="1" t="s">
        <v>193</v>
      </c>
      <c r="D259" s="1" t="s">
        <v>2884</v>
      </c>
      <c r="E259" s="1">
        <v>1</v>
      </c>
      <c r="F259" s="1" t="s">
        <v>2885</v>
      </c>
      <c r="G259" s="1" t="s">
        <v>132</v>
      </c>
      <c r="I259" s="1">
        <v>269890195</v>
      </c>
      <c r="J259" s="1">
        <v>2000000000</v>
      </c>
      <c r="L259" s="1">
        <v>268</v>
      </c>
      <c r="M259" s="1" t="s">
        <v>5439</v>
      </c>
      <c r="N259" s="1">
        <v>0.14273263271805001</v>
      </c>
      <c r="O259" s="1">
        <v>137421.81462546001</v>
      </c>
      <c r="P259" s="1">
        <v>-1.2381986300000001</v>
      </c>
      <c r="Q259" s="1">
        <v>1.3036987499999999</v>
      </c>
      <c r="R259" s="1">
        <v>5.7145666200000003</v>
      </c>
      <c r="S259" s="1">
        <v>38522138.077137895</v>
      </c>
      <c r="T259" s="1" t="s">
        <v>5439</v>
      </c>
    </row>
    <row r="260" spans="1:20" x14ac:dyDescent="0.2">
      <c r="A260" s="1">
        <v>3866</v>
      </c>
      <c r="B260" s="1" t="s">
        <v>2886</v>
      </c>
      <c r="C260" s="1" t="s">
        <v>100</v>
      </c>
      <c r="D260" s="1" t="s">
        <v>2887</v>
      </c>
      <c r="E260" s="1">
        <v>2</v>
      </c>
      <c r="F260" s="1" t="s">
        <v>2888</v>
      </c>
      <c r="G260" s="1" t="s">
        <v>132</v>
      </c>
      <c r="I260" s="1">
        <v>2896500642.7000003</v>
      </c>
      <c r="J260" s="1">
        <v>5000000000</v>
      </c>
      <c r="K260" s="1" t="s">
        <v>2029</v>
      </c>
      <c r="L260" s="1">
        <v>269</v>
      </c>
      <c r="M260" s="1" t="s">
        <v>5448</v>
      </c>
      <c r="N260" s="1">
        <v>1.336495787906E-2</v>
      </c>
      <c r="O260" s="1">
        <v>4138483.6788458098</v>
      </c>
      <c r="P260" s="1">
        <v>-0.68701617000000004</v>
      </c>
      <c r="Q260" s="1">
        <v>6.4327370899999998</v>
      </c>
      <c r="R260" s="1">
        <v>-13.487628470000001</v>
      </c>
      <c r="S260" s="1">
        <v>38711609.086355723</v>
      </c>
      <c r="T260" s="1" t="s">
        <v>5448</v>
      </c>
    </row>
    <row r="261" spans="1:20" x14ac:dyDescent="0.2">
      <c r="A261" s="1">
        <v>4067</v>
      </c>
      <c r="B261" s="1" t="s">
        <v>2893</v>
      </c>
      <c r="C261" s="1" t="s">
        <v>2894</v>
      </c>
      <c r="D261" s="1" t="s">
        <v>2895</v>
      </c>
      <c r="E261" s="1">
        <v>3</v>
      </c>
      <c r="F261" s="1" t="s">
        <v>2896</v>
      </c>
      <c r="G261" s="1" t="s">
        <v>132</v>
      </c>
      <c r="I261" s="1">
        <v>62409479.632261246</v>
      </c>
      <c r="J261" s="1">
        <v>300000000</v>
      </c>
      <c r="K261" s="1" t="s">
        <v>2029</v>
      </c>
      <c r="L261" s="1">
        <v>271</v>
      </c>
      <c r="M261" s="1" t="s">
        <v>5455</v>
      </c>
      <c r="N261" s="1">
        <v>0.58438429530538005</v>
      </c>
      <c r="O261" s="1">
        <v>29258.987960409999</v>
      </c>
      <c r="P261" s="1">
        <v>-0.39830781999999998</v>
      </c>
      <c r="Q261" s="1">
        <v>-4.5905199999999998E-3</v>
      </c>
      <c r="R261" s="1">
        <v>1.1997984799999999</v>
      </c>
      <c r="S261" s="1">
        <v>36471119.775274456</v>
      </c>
      <c r="T261" s="1" t="s">
        <v>5455</v>
      </c>
    </row>
    <row r="262" spans="1:20" x14ac:dyDescent="0.2">
      <c r="A262" s="1">
        <v>3519</v>
      </c>
      <c r="B262" s="1" t="s">
        <v>2897</v>
      </c>
      <c r="C262" s="1" t="s">
        <v>2898</v>
      </c>
      <c r="D262" s="1" t="s">
        <v>2899</v>
      </c>
      <c r="E262" s="1">
        <v>4</v>
      </c>
      <c r="F262" s="1" t="s">
        <v>2434</v>
      </c>
      <c r="G262" s="1" t="s">
        <v>132</v>
      </c>
      <c r="H262" s="1">
        <v>200000000</v>
      </c>
      <c r="I262" s="1">
        <v>100000000</v>
      </c>
      <c r="J262" s="1">
        <v>200000000</v>
      </c>
      <c r="K262" s="1" t="s">
        <v>2029</v>
      </c>
      <c r="L262" s="1">
        <v>272</v>
      </c>
      <c r="M262" s="1" t="s">
        <v>5441</v>
      </c>
      <c r="N262" s="1">
        <v>0.36144276370755002</v>
      </c>
      <c r="O262" s="1">
        <v>57777.29892478</v>
      </c>
      <c r="P262" s="1">
        <v>0.44612854000000002</v>
      </c>
      <c r="Q262" s="1">
        <v>-0.39370734000000002</v>
      </c>
      <c r="R262" s="1">
        <v>0.19498493</v>
      </c>
      <c r="S262" s="1">
        <v>36144276.370755002</v>
      </c>
      <c r="T262" s="1" t="s">
        <v>5441</v>
      </c>
    </row>
    <row r="263" spans="1:20" x14ac:dyDescent="0.2">
      <c r="A263" s="1">
        <v>3928</v>
      </c>
      <c r="B263" s="1" t="s">
        <v>2900</v>
      </c>
      <c r="C263" s="1" t="s">
        <v>2900</v>
      </c>
      <c r="D263" s="1" t="s">
        <v>2901</v>
      </c>
      <c r="E263" s="1">
        <v>13</v>
      </c>
      <c r="F263" s="1" t="s">
        <v>2902</v>
      </c>
      <c r="G263" s="1" t="s">
        <v>132</v>
      </c>
      <c r="I263" s="1">
        <v>535752810.55759478</v>
      </c>
      <c r="J263" s="1">
        <v>1000000000</v>
      </c>
      <c r="K263" s="1" t="s">
        <v>2029</v>
      </c>
      <c r="L263" s="1">
        <v>273</v>
      </c>
      <c r="M263" s="1" t="s">
        <v>5447</v>
      </c>
      <c r="N263" s="1">
        <v>6.7233343407830007E-2</v>
      </c>
      <c r="O263" s="1">
        <v>663993.79191189003</v>
      </c>
      <c r="P263" s="1">
        <v>3.6360476300000002</v>
      </c>
      <c r="Q263" s="1">
        <v>2.0173961999999999</v>
      </c>
      <c r="R263" s="1">
        <v>2.71197073</v>
      </c>
      <c r="S263" s="1">
        <v>36020452.69392886</v>
      </c>
      <c r="T263" s="1" t="s">
        <v>5447</v>
      </c>
    </row>
    <row r="264" spans="1:20" x14ac:dyDescent="0.2">
      <c r="A264" s="1">
        <v>5068</v>
      </c>
      <c r="B264" s="1" t="s">
        <v>2944</v>
      </c>
      <c r="C264" s="1" t="s">
        <v>2945</v>
      </c>
      <c r="D264" s="1" t="s">
        <v>2946</v>
      </c>
      <c r="E264" s="1">
        <v>22</v>
      </c>
      <c r="F264" s="1" t="s">
        <v>2947</v>
      </c>
      <c r="G264" s="1" t="s">
        <v>132</v>
      </c>
      <c r="I264" s="1">
        <v>35223060.680183887</v>
      </c>
      <c r="J264" s="1">
        <v>35223060.680183887</v>
      </c>
      <c r="K264" s="1" t="s">
        <v>2029</v>
      </c>
      <c r="L264" s="1">
        <v>274</v>
      </c>
      <c r="M264" s="1" t="s">
        <v>5437</v>
      </c>
      <c r="N264" s="1">
        <v>0.99263923860976999</v>
      </c>
      <c r="O264" s="1">
        <v>2957688.5939610801</v>
      </c>
      <c r="P264" s="1">
        <v>-0.12409207999999999</v>
      </c>
      <c r="Q264" s="1">
        <v>1.173679E-2</v>
      </c>
      <c r="R264" s="1">
        <v>-0.26105249000000003</v>
      </c>
      <c r="S264" s="1">
        <v>34963792.135083459</v>
      </c>
      <c r="T264" s="1" t="s">
        <v>5437</v>
      </c>
    </row>
    <row r="265" spans="1:20" x14ac:dyDescent="0.2">
      <c r="A265" s="1">
        <v>5906</v>
      </c>
      <c r="B265" s="1" t="s">
        <v>2907</v>
      </c>
      <c r="C265" s="1" t="s">
        <v>2908</v>
      </c>
      <c r="D265" s="1" t="s">
        <v>2909</v>
      </c>
      <c r="E265" s="1">
        <v>6</v>
      </c>
      <c r="F265" s="1" t="s">
        <v>2910</v>
      </c>
      <c r="G265" s="1" t="s">
        <v>132</v>
      </c>
      <c r="H265" s="1">
        <v>2100000000</v>
      </c>
      <c r="I265" s="1">
        <v>241433806</v>
      </c>
      <c r="J265" s="1">
        <v>1103057609</v>
      </c>
      <c r="L265" s="1">
        <v>275</v>
      </c>
      <c r="M265" s="1" t="s">
        <v>5443</v>
      </c>
      <c r="N265" s="1">
        <v>0.14566555675746001</v>
      </c>
      <c r="O265" s="1">
        <v>284310.24329156999</v>
      </c>
      <c r="P265" s="1">
        <v>0.80565394000000001</v>
      </c>
      <c r="Q265" s="1">
        <v>-2.7048328000000001</v>
      </c>
      <c r="R265" s="1">
        <v>0.52820818999999997</v>
      </c>
      <c r="S265" s="1">
        <v>35168589.77106259</v>
      </c>
      <c r="T265" s="1" t="s">
        <v>5443</v>
      </c>
    </row>
    <row r="266" spans="1:20" x14ac:dyDescent="0.2">
      <c r="A266" s="1">
        <v>3782</v>
      </c>
      <c r="B266" s="1" t="s">
        <v>5362</v>
      </c>
      <c r="C266" s="1" t="s">
        <v>780</v>
      </c>
      <c r="D266" s="1" t="s">
        <v>5363</v>
      </c>
      <c r="E266" s="1">
        <v>2</v>
      </c>
      <c r="F266" s="1" t="s">
        <v>4675</v>
      </c>
      <c r="G266" s="1" t="s">
        <v>132</v>
      </c>
      <c r="I266" s="1">
        <v>17942419248.971867</v>
      </c>
      <c r="J266" s="1">
        <v>75000000000</v>
      </c>
      <c r="K266" s="1" t="s">
        <v>2029</v>
      </c>
      <c r="L266" s="1">
        <v>276</v>
      </c>
      <c r="M266" s="1" t="s">
        <v>5461</v>
      </c>
      <c r="N266" s="1">
        <v>1.8925746026499999E-3</v>
      </c>
      <c r="O266" s="1">
        <v>21.666824479999999</v>
      </c>
      <c r="P266" s="1">
        <v>0.10746442</v>
      </c>
      <c r="Q266" s="1">
        <v>35.453275419999997</v>
      </c>
      <c r="R266" s="1">
        <v>-63.839763740000002</v>
      </c>
      <c r="S266" s="1">
        <v>33957366.980702639</v>
      </c>
      <c r="T266" s="1" t="s">
        <v>5461</v>
      </c>
    </row>
    <row r="267" spans="1:20" x14ac:dyDescent="0.2">
      <c r="A267" s="1">
        <v>5964</v>
      </c>
      <c r="B267" s="1" t="s">
        <v>2913</v>
      </c>
      <c r="C267" s="1" t="s">
        <v>2914</v>
      </c>
      <c r="D267" s="1" t="s">
        <v>2915</v>
      </c>
      <c r="E267" s="1">
        <v>10</v>
      </c>
      <c r="F267" s="1" t="s">
        <v>2916</v>
      </c>
      <c r="G267" s="1" t="s">
        <v>132</v>
      </c>
      <c r="I267" s="1">
        <v>250926200</v>
      </c>
      <c r="J267" s="1">
        <v>1000000000</v>
      </c>
      <c r="K267" s="1" t="s">
        <v>2029</v>
      </c>
      <c r="L267" s="1">
        <v>277</v>
      </c>
      <c r="M267" s="1" t="s">
        <v>5438</v>
      </c>
      <c r="N267" s="1">
        <v>0.1309649207561</v>
      </c>
      <c r="O267" s="1">
        <v>3478077.12573503</v>
      </c>
      <c r="P267" s="1">
        <v>1.1965358399999999</v>
      </c>
      <c r="Q267" s="1">
        <v>9.50767718</v>
      </c>
      <c r="R267" s="1">
        <v>64.498121749999996</v>
      </c>
      <c r="S267" s="1">
        <v>32862529.8986293</v>
      </c>
      <c r="T267" s="1" t="s">
        <v>5438</v>
      </c>
    </row>
    <row r="268" spans="1:20" x14ac:dyDescent="0.2">
      <c r="A268" s="1">
        <v>5060</v>
      </c>
      <c r="B268" s="1" t="s">
        <v>2926</v>
      </c>
      <c r="C268" s="1" t="s">
        <v>2927</v>
      </c>
      <c r="D268" s="1" t="s">
        <v>2928</v>
      </c>
      <c r="E268" s="1">
        <v>7</v>
      </c>
      <c r="F268" s="1" t="s">
        <v>2929</v>
      </c>
      <c r="G268" s="1" t="s">
        <v>132</v>
      </c>
      <c r="H268" s="1">
        <v>110000000</v>
      </c>
      <c r="I268" s="1">
        <v>76274958.053680003</v>
      </c>
      <c r="J268" s="1">
        <v>100413374</v>
      </c>
      <c r="L268" s="1">
        <v>278</v>
      </c>
      <c r="M268" s="1" t="s">
        <v>5436</v>
      </c>
      <c r="N268" s="1">
        <v>0.40240139546447001</v>
      </c>
      <c r="O268" s="1">
        <v>65776.340374799998</v>
      </c>
      <c r="P268" s="1">
        <v>0.21306164</v>
      </c>
      <c r="Q268" s="1">
        <v>0.73530879999999998</v>
      </c>
      <c r="R268" s="1">
        <v>3.8756813299999999</v>
      </c>
      <c r="S268" s="1">
        <v>30693149.55979475</v>
      </c>
      <c r="T268" s="1" t="s">
        <v>5436</v>
      </c>
    </row>
    <row r="269" spans="1:20" x14ac:dyDescent="0.2">
      <c r="A269" s="1">
        <v>3666</v>
      </c>
      <c r="B269" s="1" t="s">
        <v>2933</v>
      </c>
      <c r="C269" s="1" t="s">
        <v>2934</v>
      </c>
      <c r="D269" s="1" t="s">
        <v>2935</v>
      </c>
      <c r="E269" s="1">
        <v>9</v>
      </c>
      <c r="F269" s="1" t="s">
        <v>2936</v>
      </c>
      <c r="G269" s="1" t="s">
        <v>132</v>
      </c>
      <c r="I269" s="1">
        <v>2126828293.7869</v>
      </c>
      <c r="J269" s="1">
        <v>4500000000</v>
      </c>
      <c r="K269" s="1" t="s">
        <v>2029</v>
      </c>
      <c r="L269" s="1">
        <v>279</v>
      </c>
      <c r="M269" s="1" t="s">
        <v>5446</v>
      </c>
      <c r="N269" s="1">
        <v>1.430206677662E-2</v>
      </c>
      <c r="O269" s="1">
        <v>920097.07476989995</v>
      </c>
      <c r="P269" s="1">
        <v>0.44758698000000002</v>
      </c>
      <c r="Q269" s="1">
        <v>6.1376729999999997E-2</v>
      </c>
      <c r="R269" s="1">
        <v>-1.6538275200000001</v>
      </c>
      <c r="S269" s="1">
        <v>30418040.280145023</v>
      </c>
      <c r="T269" s="1" t="s">
        <v>5446</v>
      </c>
    </row>
    <row r="270" spans="1:20" x14ac:dyDescent="0.2">
      <c r="A270" s="1">
        <v>3840</v>
      </c>
      <c r="B270" s="1" t="s">
        <v>2917</v>
      </c>
      <c r="C270" s="1" t="s">
        <v>2918</v>
      </c>
      <c r="D270" s="1" t="s">
        <v>2917</v>
      </c>
      <c r="E270" s="1">
        <v>4</v>
      </c>
      <c r="F270" s="1" t="s">
        <v>2919</v>
      </c>
      <c r="G270" s="1" t="s">
        <v>132</v>
      </c>
      <c r="I270" s="1">
        <v>34966037.305050001</v>
      </c>
      <c r="J270" s="1">
        <v>100000000</v>
      </c>
      <c r="K270" s="1" t="s">
        <v>2029</v>
      </c>
      <c r="L270" s="1">
        <v>280</v>
      </c>
      <c r="M270" s="1" t="s">
        <v>5448</v>
      </c>
      <c r="N270" s="1">
        <v>0.85199923382853004</v>
      </c>
      <c r="O270" s="1">
        <v>63790.122119209998</v>
      </c>
      <c r="P270" s="1">
        <v>-0.92608318000000001</v>
      </c>
      <c r="Q270" s="1">
        <v>3.4621278800000002</v>
      </c>
      <c r="R270" s="1">
        <v>-2.5929528999999998</v>
      </c>
      <c r="S270" s="1">
        <v>29791036.993922401</v>
      </c>
      <c r="T270" s="1" t="s">
        <v>5448</v>
      </c>
    </row>
    <row r="271" spans="1:20" x14ac:dyDescent="0.2">
      <c r="A271" s="1">
        <v>5560</v>
      </c>
      <c r="B271" s="1" t="s">
        <v>2788</v>
      </c>
      <c r="C271" s="1" t="s">
        <v>2789</v>
      </c>
      <c r="D271" s="1" t="s">
        <v>2790</v>
      </c>
      <c r="E271" s="1">
        <v>11</v>
      </c>
      <c r="F271" s="1" t="s">
        <v>2791</v>
      </c>
      <c r="G271" s="1" t="s">
        <v>132</v>
      </c>
      <c r="H271" s="1">
        <v>55000000</v>
      </c>
      <c r="I271" s="1">
        <v>41252304</v>
      </c>
      <c r="J271" s="1">
        <v>55000000</v>
      </c>
      <c r="K271" s="1" t="s">
        <v>2029</v>
      </c>
      <c r="L271" s="1">
        <v>281</v>
      </c>
      <c r="M271" s="1" t="s">
        <v>5452</v>
      </c>
      <c r="N271" s="1">
        <v>0.77024337182328995</v>
      </c>
      <c r="O271" s="1">
        <v>58713.203220310003</v>
      </c>
      <c r="P271" s="1">
        <v>36.226776000000001</v>
      </c>
      <c r="Q271" s="1">
        <v>5.3352411499999999</v>
      </c>
      <c r="R271" s="1">
        <v>-38.508683189999999</v>
      </c>
      <c r="S271" s="1">
        <v>31774313.728439391</v>
      </c>
      <c r="T271" s="1" t="s">
        <v>5452</v>
      </c>
    </row>
    <row r="272" spans="1:20" x14ac:dyDescent="0.2">
      <c r="A272" s="1">
        <v>4113</v>
      </c>
      <c r="B272" s="1" t="s">
        <v>2937</v>
      </c>
      <c r="C272" s="1" t="s">
        <v>99</v>
      </c>
      <c r="D272" s="1" t="s">
        <v>2938</v>
      </c>
      <c r="E272" s="1">
        <v>1</v>
      </c>
      <c r="F272" s="1" t="s">
        <v>2939</v>
      </c>
      <c r="G272" s="1" t="s">
        <v>132</v>
      </c>
      <c r="I272" s="1">
        <v>60009414.236682303</v>
      </c>
      <c r="J272" s="1">
        <v>1000000000</v>
      </c>
      <c r="K272" s="1" t="s">
        <v>2029</v>
      </c>
      <c r="L272" s="1">
        <v>282</v>
      </c>
      <c r="M272" s="1" t="s">
        <v>5455</v>
      </c>
      <c r="N272" s="1">
        <v>0.49846426942668998</v>
      </c>
      <c r="O272" s="1">
        <v>0</v>
      </c>
      <c r="P272" s="1">
        <v>9.4204000000000006E-3</v>
      </c>
      <c r="Q272" s="1">
        <v>-4.5905199999999998E-3</v>
      </c>
      <c r="R272" s="1">
        <v>-4.4745489999999999E-2</v>
      </c>
      <c r="S272" s="1">
        <v>29912548.826211452</v>
      </c>
      <c r="T272" s="1" t="s">
        <v>5455</v>
      </c>
    </row>
    <row r="273" spans="1:20" x14ac:dyDescent="0.2">
      <c r="A273" s="1">
        <v>3742</v>
      </c>
      <c r="B273" s="1" t="s">
        <v>2992</v>
      </c>
      <c r="C273" s="1" t="s">
        <v>2993</v>
      </c>
      <c r="D273" s="1" t="s">
        <v>2994</v>
      </c>
      <c r="E273" s="1">
        <v>6</v>
      </c>
      <c r="F273" s="1" t="s">
        <v>2995</v>
      </c>
      <c r="G273" s="1" t="s">
        <v>132</v>
      </c>
      <c r="I273" s="1">
        <v>31727387.34575</v>
      </c>
      <c r="J273" s="1">
        <v>100000000000</v>
      </c>
      <c r="K273" s="1" t="s">
        <v>2029</v>
      </c>
      <c r="L273" s="1">
        <v>283</v>
      </c>
      <c r="M273" s="1" t="s">
        <v>5446</v>
      </c>
      <c r="N273" s="1">
        <v>0.85132371864325995</v>
      </c>
      <c r="O273" s="1">
        <v>624488.63080734003</v>
      </c>
      <c r="P273" s="1">
        <v>-2.8987601600000001</v>
      </c>
      <c r="Q273" s="1">
        <v>-4.0471523100000004</v>
      </c>
      <c r="R273" s="1">
        <v>0.26420379999999999</v>
      </c>
      <c r="S273" s="1">
        <v>27010277.378019001</v>
      </c>
      <c r="T273" s="1" t="s">
        <v>5446</v>
      </c>
    </row>
    <row r="274" spans="1:20" x14ac:dyDescent="0.2">
      <c r="A274" s="1">
        <v>3673</v>
      </c>
      <c r="B274" s="1" t="s">
        <v>2903</v>
      </c>
      <c r="C274" s="1" t="s">
        <v>2904</v>
      </c>
      <c r="D274" s="1" t="s">
        <v>2905</v>
      </c>
      <c r="E274" s="1">
        <v>7</v>
      </c>
      <c r="F274" s="1" t="s">
        <v>2906</v>
      </c>
      <c r="G274" s="1" t="s">
        <v>132</v>
      </c>
      <c r="I274" s="1">
        <v>660615274</v>
      </c>
      <c r="J274" s="1">
        <v>780615274</v>
      </c>
      <c r="K274" s="1" t="s">
        <v>2029</v>
      </c>
      <c r="L274" s="1">
        <v>284</v>
      </c>
      <c r="M274" s="1" t="s">
        <v>5446</v>
      </c>
      <c r="N274" s="1">
        <v>4.5066445698239997E-2</v>
      </c>
      <c r="O274" s="1">
        <v>7937467.9599711103</v>
      </c>
      <c r="P274" s="1">
        <v>-4.0780490000000003E-2</v>
      </c>
      <c r="Q274" s="1">
        <v>-16.13026082</v>
      </c>
      <c r="R274" s="1">
        <v>-2.0892009599999999</v>
      </c>
      <c r="S274" s="1">
        <v>29771582.373148937</v>
      </c>
      <c r="T274" s="1" t="s">
        <v>5446</v>
      </c>
    </row>
    <row r="275" spans="1:20" x14ac:dyDescent="0.2">
      <c r="A275" s="1">
        <v>5453</v>
      </c>
      <c r="B275" s="1" t="s">
        <v>2920</v>
      </c>
      <c r="C275" s="1" t="s">
        <v>2921</v>
      </c>
      <c r="D275" s="1" t="s">
        <v>2922</v>
      </c>
      <c r="E275" s="1">
        <v>17</v>
      </c>
      <c r="F275" s="1" t="s">
        <v>2923</v>
      </c>
      <c r="G275" s="1" t="s">
        <v>132</v>
      </c>
      <c r="H275" s="1">
        <v>5000000000</v>
      </c>
      <c r="I275" s="1">
        <v>1750000000</v>
      </c>
      <c r="J275" s="1">
        <v>5000000000</v>
      </c>
      <c r="K275" s="1" t="s">
        <v>2029</v>
      </c>
      <c r="L275" s="1">
        <v>285</v>
      </c>
      <c r="M275" s="1" t="s">
        <v>5445</v>
      </c>
      <c r="N275" s="1">
        <v>1.6798856816590001E-2</v>
      </c>
      <c r="O275" s="1">
        <v>1341835.9933509999</v>
      </c>
      <c r="P275" s="1">
        <v>-3.3072148000000001</v>
      </c>
      <c r="Q275" s="1">
        <v>-6.7043703499999996</v>
      </c>
      <c r="R275" s="1">
        <v>18.665684949999999</v>
      </c>
      <c r="S275" s="1">
        <v>29397999.429032501</v>
      </c>
      <c r="T275" s="1" t="s">
        <v>5445</v>
      </c>
    </row>
    <row r="276" spans="1:20" x14ac:dyDescent="0.2">
      <c r="A276" s="1">
        <v>4360</v>
      </c>
      <c r="B276" s="1" t="s">
        <v>2940</v>
      </c>
      <c r="C276" s="1" t="s">
        <v>2941</v>
      </c>
      <c r="D276" s="1" t="s">
        <v>2942</v>
      </c>
      <c r="E276" s="1">
        <v>2</v>
      </c>
      <c r="F276" s="1" t="s">
        <v>2943</v>
      </c>
      <c r="G276" s="1" t="s">
        <v>132</v>
      </c>
      <c r="I276" s="1">
        <v>4794443396.5564041</v>
      </c>
      <c r="J276" s="1">
        <v>55000000000</v>
      </c>
      <c r="K276" s="1" t="s">
        <v>2029</v>
      </c>
      <c r="L276" s="1">
        <v>286</v>
      </c>
      <c r="M276" s="1" t="s">
        <v>5458</v>
      </c>
      <c r="N276" s="1">
        <v>6.0877457441200003E-3</v>
      </c>
      <c r="O276" s="1">
        <v>612060.44051602995</v>
      </c>
      <c r="P276" s="1">
        <v>-0.19043183999999999</v>
      </c>
      <c r="Q276" s="1">
        <v>-1.93950109</v>
      </c>
      <c r="R276" s="1">
        <v>3.3206007400000002</v>
      </c>
      <c r="S276" s="1">
        <v>29187352.382810488</v>
      </c>
      <c r="T276" s="1" t="s">
        <v>5458</v>
      </c>
    </row>
    <row r="277" spans="1:20" x14ac:dyDescent="0.2">
      <c r="A277" s="1">
        <v>5007</v>
      </c>
      <c r="B277" s="1" t="s">
        <v>2930</v>
      </c>
      <c r="C277" s="1" t="s">
        <v>2930</v>
      </c>
      <c r="D277" s="1" t="s">
        <v>2931</v>
      </c>
      <c r="E277" s="1">
        <v>11</v>
      </c>
      <c r="F277" s="1" t="s">
        <v>2932</v>
      </c>
      <c r="G277" s="1" t="s">
        <v>132</v>
      </c>
      <c r="I277" s="1">
        <v>8892089094</v>
      </c>
      <c r="J277" s="1">
        <v>10000000000</v>
      </c>
      <c r="K277" s="1" t="s">
        <v>2029</v>
      </c>
      <c r="L277" s="1">
        <v>287</v>
      </c>
      <c r="M277" s="1" t="s">
        <v>5436</v>
      </c>
      <c r="N277" s="1">
        <v>3.2173894380000002E-3</v>
      </c>
      <c r="O277" s="1">
        <v>985510.64886036003</v>
      </c>
      <c r="P277" s="1">
        <v>1.1099936699999999</v>
      </c>
      <c r="Q277" s="1">
        <v>-2.6733036999999999</v>
      </c>
      <c r="R277" s="1">
        <v>9.6881553700000005</v>
      </c>
      <c r="S277" s="1">
        <v>28609313.53279059</v>
      </c>
      <c r="T277" s="1" t="s">
        <v>5436</v>
      </c>
    </row>
    <row r="278" spans="1:20" x14ac:dyDescent="0.2">
      <c r="A278" s="1">
        <v>4064</v>
      </c>
      <c r="B278" s="1" t="s">
        <v>2952</v>
      </c>
      <c r="C278" s="1" t="s">
        <v>2952</v>
      </c>
      <c r="D278" s="1" t="s">
        <v>2953</v>
      </c>
      <c r="E278" s="1">
        <v>36</v>
      </c>
      <c r="F278" s="1" t="s">
        <v>2954</v>
      </c>
      <c r="G278" s="1" t="s">
        <v>132</v>
      </c>
      <c r="I278" s="1">
        <v>28600072</v>
      </c>
      <c r="J278" s="1">
        <v>28600072</v>
      </c>
      <c r="K278" s="1" t="s">
        <v>2029</v>
      </c>
      <c r="L278" s="1">
        <v>288</v>
      </c>
      <c r="M278" s="1" t="s">
        <v>5455</v>
      </c>
      <c r="N278" s="1">
        <v>1.0015293743971501</v>
      </c>
      <c r="O278" s="1">
        <v>13863756.167801971</v>
      </c>
      <c r="P278" s="1">
        <v>1.9473540000000001E-2</v>
      </c>
      <c r="Q278" s="1">
        <v>5.5333319999999998E-2</v>
      </c>
      <c r="R278" s="1">
        <v>-8.0812300000000004E-2</v>
      </c>
      <c r="S278" s="1">
        <v>28643812.217873447</v>
      </c>
      <c r="T278" s="1" t="s">
        <v>5455</v>
      </c>
    </row>
    <row r="279" spans="1:20" x14ac:dyDescent="0.2">
      <c r="A279" s="1">
        <v>1681</v>
      </c>
      <c r="B279" s="1" t="s">
        <v>2959</v>
      </c>
      <c r="C279" s="1" t="s">
        <v>2960</v>
      </c>
      <c r="D279" s="1" t="s">
        <v>2961</v>
      </c>
      <c r="E279" s="1">
        <v>24</v>
      </c>
      <c r="F279" s="1" t="s">
        <v>2962</v>
      </c>
      <c r="G279" s="1" t="s">
        <v>132</v>
      </c>
      <c r="I279" s="1">
        <v>2219082690.73</v>
      </c>
      <c r="J279" s="1">
        <v>6000000000</v>
      </c>
      <c r="L279" s="1">
        <v>289</v>
      </c>
      <c r="M279" s="1" t="s">
        <v>5449</v>
      </c>
      <c r="N279" s="1">
        <v>1.276977250201E-2</v>
      </c>
      <c r="O279" s="1">
        <v>365229.27579167002</v>
      </c>
      <c r="P279" s="1">
        <v>0.25778150999999999</v>
      </c>
      <c r="Q279" s="1">
        <v>-0.32679965</v>
      </c>
      <c r="R279" s="1">
        <v>31.388466269999999</v>
      </c>
      <c r="S279" s="1">
        <v>28337181.123770315</v>
      </c>
      <c r="T279" s="1" t="s">
        <v>5449</v>
      </c>
    </row>
    <row r="280" spans="1:20" x14ac:dyDescent="0.2">
      <c r="A280" s="1">
        <v>5320</v>
      </c>
      <c r="B280" s="1" t="s">
        <v>2970</v>
      </c>
      <c r="C280" s="1" t="s">
        <v>2971</v>
      </c>
      <c r="D280" s="1" t="s">
        <v>2972</v>
      </c>
      <c r="E280" s="1">
        <v>4</v>
      </c>
      <c r="F280" s="1" t="s">
        <v>2973</v>
      </c>
      <c r="G280" s="1" t="s">
        <v>132</v>
      </c>
      <c r="H280" s="1">
        <v>35000000</v>
      </c>
      <c r="I280" s="1">
        <v>606795.11578046996</v>
      </c>
      <c r="J280" s="1">
        <v>656601.36759862001</v>
      </c>
      <c r="L280" s="1">
        <v>290</v>
      </c>
      <c r="M280" s="1" t="s">
        <v>5444</v>
      </c>
      <c r="N280" s="1">
        <v>45.736450210457903</v>
      </c>
      <c r="O280" s="1">
        <v>303.69004584999999</v>
      </c>
      <c r="P280" s="1">
        <v>0.49213667</v>
      </c>
      <c r="Q280" s="1">
        <v>1.1991379</v>
      </c>
      <c r="R280" s="1">
        <v>5.31884655</v>
      </c>
      <c r="S280" s="1">
        <v>27752654.600842506</v>
      </c>
      <c r="T280" s="1" t="s">
        <v>5444</v>
      </c>
    </row>
    <row r="281" spans="1:20" x14ac:dyDescent="0.2">
      <c r="A281" s="1">
        <v>3958</v>
      </c>
      <c r="B281" s="1" t="s">
        <v>3055</v>
      </c>
      <c r="C281" s="1" t="s">
        <v>3056</v>
      </c>
      <c r="D281" s="1" t="s">
        <v>3057</v>
      </c>
      <c r="E281" s="1">
        <v>5</v>
      </c>
      <c r="F281" s="1" t="s">
        <v>3058</v>
      </c>
      <c r="G281" s="1" t="s">
        <v>132</v>
      </c>
      <c r="I281" s="1">
        <v>135685793.82422999</v>
      </c>
      <c r="J281" s="1">
        <v>501197389.82423002</v>
      </c>
      <c r="K281" s="1" t="s">
        <v>2029</v>
      </c>
      <c r="L281" s="1">
        <v>291</v>
      </c>
      <c r="M281" s="1" t="s">
        <v>5447</v>
      </c>
      <c r="N281" s="1">
        <v>0.20362671395063001</v>
      </c>
      <c r="O281" s="1">
        <v>0</v>
      </c>
      <c r="P281" s="1">
        <v>0.45390462999999998</v>
      </c>
      <c r="Q281" s="1">
        <v>1.03614932</v>
      </c>
      <c r="R281" s="1">
        <v>12.917318760000001</v>
      </c>
      <c r="S281" s="1">
        <v>27629252.32621064</v>
      </c>
      <c r="T281" s="1" t="s">
        <v>5447</v>
      </c>
    </row>
    <row r="282" spans="1:20" x14ac:dyDescent="0.2">
      <c r="A282" s="1">
        <v>6210</v>
      </c>
      <c r="B282" s="1" t="s">
        <v>2967</v>
      </c>
      <c r="C282" s="1" t="s">
        <v>2968</v>
      </c>
      <c r="D282" s="1" t="s">
        <v>2969</v>
      </c>
      <c r="E282" s="1">
        <v>30</v>
      </c>
      <c r="F282" s="1" t="s">
        <v>2864</v>
      </c>
      <c r="G282" s="1" t="s">
        <v>132</v>
      </c>
      <c r="H282" s="1">
        <v>3000000000</v>
      </c>
      <c r="I282" s="1">
        <v>604553383.84332228</v>
      </c>
      <c r="J282" s="1">
        <v>3000000000</v>
      </c>
      <c r="K282" s="1" t="s">
        <v>2029</v>
      </c>
      <c r="L282" s="1">
        <v>292</v>
      </c>
      <c r="M282" s="1" t="s">
        <v>5456</v>
      </c>
      <c r="N282" s="1">
        <v>4.5148867468130002E-2</v>
      </c>
      <c r="O282" s="1">
        <v>3351408.94550627</v>
      </c>
      <c r="P282" s="1">
        <v>0.70539914999999997</v>
      </c>
      <c r="Q282" s="1">
        <v>-1.1405049899999999</v>
      </c>
      <c r="R282" s="1">
        <v>-3.90966887</v>
      </c>
      <c r="S282" s="1">
        <v>27294900.604551684</v>
      </c>
      <c r="T282" s="1" t="s">
        <v>5456</v>
      </c>
    </row>
    <row r="283" spans="1:20" x14ac:dyDescent="0.2">
      <c r="A283" s="1">
        <v>2943</v>
      </c>
      <c r="B283" s="1" t="s">
        <v>2996</v>
      </c>
      <c r="C283" s="1" t="s">
        <v>2997</v>
      </c>
      <c r="D283" s="1" t="s">
        <v>2998</v>
      </c>
      <c r="E283" s="1">
        <v>9</v>
      </c>
      <c r="F283" s="1" t="s">
        <v>2958</v>
      </c>
      <c r="G283" s="1" t="s">
        <v>132</v>
      </c>
      <c r="I283" s="1">
        <v>10279742.40418146</v>
      </c>
      <c r="J283" s="1">
        <v>17922514.606584951</v>
      </c>
      <c r="K283" s="1" t="s">
        <v>2029</v>
      </c>
      <c r="L283" s="1">
        <v>294</v>
      </c>
      <c r="M283" s="1" t="s">
        <v>5439</v>
      </c>
      <c r="N283" s="1">
        <v>2.59033688562607</v>
      </c>
      <c r="O283" s="1">
        <v>129623.91405972</v>
      </c>
      <c r="P283" s="1">
        <v>1.1312639900000001</v>
      </c>
      <c r="Q283" s="1">
        <v>-0.46190631999999998</v>
      </c>
      <c r="R283" s="1">
        <v>14.89234843</v>
      </c>
      <c r="S283" s="1">
        <v>26627995.924285658</v>
      </c>
      <c r="T283" s="1" t="s">
        <v>5439</v>
      </c>
    </row>
    <row r="284" spans="1:20" x14ac:dyDescent="0.2">
      <c r="A284" s="1">
        <v>3829</v>
      </c>
      <c r="B284" s="1" t="s">
        <v>2980</v>
      </c>
      <c r="C284" s="1" t="s">
        <v>2981</v>
      </c>
      <c r="D284" s="1" t="s">
        <v>2982</v>
      </c>
      <c r="E284" s="1">
        <v>5</v>
      </c>
      <c r="F284" s="1" t="s">
        <v>2983</v>
      </c>
      <c r="G284" s="1" t="s">
        <v>132</v>
      </c>
      <c r="H284" s="1">
        <v>50000000</v>
      </c>
      <c r="I284" s="1">
        <v>28450514</v>
      </c>
      <c r="J284" s="1">
        <v>50000000</v>
      </c>
      <c r="K284" s="1" t="s">
        <v>2029</v>
      </c>
      <c r="L284" s="1">
        <v>295</v>
      </c>
      <c r="M284" s="1" t="s">
        <v>5448</v>
      </c>
      <c r="N284" s="1">
        <v>0.93144494961806001</v>
      </c>
      <c r="O284" s="1">
        <v>40325.684226489997</v>
      </c>
      <c r="P284" s="1">
        <v>2.76033902</v>
      </c>
      <c r="Q284" s="1">
        <v>8.4745150000000005E-2</v>
      </c>
      <c r="R284" s="1">
        <v>-2.91882098</v>
      </c>
      <c r="S284" s="1">
        <v>26500087.57933791</v>
      </c>
      <c r="T284" s="1" t="s">
        <v>5448</v>
      </c>
    </row>
    <row r="285" spans="1:20" x14ac:dyDescent="0.2">
      <c r="A285" s="1">
        <v>2298</v>
      </c>
      <c r="B285" s="1" t="s">
        <v>2988</v>
      </c>
      <c r="C285" s="1" t="s">
        <v>2989</v>
      </c>
      <c r="D285" s="1" t="s">
        <v>2990</v>
      </c>
      <c r="E285" s="1">
        <v>7</v>
      </c>
      <c r="F285" s="1" t="s">
        <v>2991</v>
      </c>
      <c r="G285" s="1" t="s">
        <v>132</v>
      </c>
      <c r="I285" s="1">
        <v>1533057143</v>
      </c>
      <c r="J285" s="1">
        <v>2000000000</v>
      </c>
      <c r="K285" s="1" t="s">
        <v>2029</v>
      </c>
      <c r="L285" s="1">
        <v>296</v>
      </c>
      <c r="M285" s="1" t="s">
        <v>5444</v>
      </c>
      <c r="N285" s="1">
        <v>1.7188429023940001E-2</v>
      </c>
      <c r="O285" s="1">
        <v>44818.880584799997</v>
      </c>
      <c r="P285" s="1">
        <v>-0.56253947000000004</v>
      </c>
      <c r="Q285" s="1">
        <v>-0.98352013000000005</v>
      </c>
      <c r="R285" s="1">
        <v>-0.15882171</v>
      </c>
      <c r="S285" s="1">
        <v>26350843.892099734</v>
      </c>
      <c r="T285" s="1" t="s">
        <v>5444</v>
      </c>
    </row>
    <row r="286" spans="1:20" x14ac:dyDescent="0.2">
      <c r="A286" s="1">
        <v>4217</v>
      </c>
      <c r="B286" s="1" t="s">
        <v>3093</v>
      </c>
      <c r="C286" s="1" t="s">
        <v>3094</v>
      </c>
      <c r="D286" s="1" t="s">
        <v>3095</v>
      </c>
      <c r="E286" s="1">
        <v>7</v>
      </c>
      <c r="F286" s="1" t="s">
        <v>3096</v>
      </c>
      <c r="G286" s="1" t="s">
        <v>132</v>
      </c>
      <c r="I286" s="1">
        <v>282119913.73679209</v>
      </c>
      <c r="J286" s="1">
        <v>450000000</v>
      </c>
      <c r="K286" s="1" t="s">
        <v>2029</v>
      </c>
      <c r="L286" s="1">
        <v>297</v>
      </c>
      <c r="M286" s="1" t="s">
        <v>5460</v>
      </c>
      <c r="N286" s="1">
        <v>9.0589725753190006E-2</v>
      </c>
      <c r="O286" s="1">
        <v>3510511.6170884199</v>
      </c>
      <c r="P286" s="1">
        <v>-12.44677437</v>
      </c>
      <c r="Q286" s="1">
        <v>13.82058091</v>
      </c>
      <c r="R286" s="1">
        <v>34.541463229999998</v>
      </c>
      <c r="S286" s="1">
        <v>25557165.614929616</v>
      </c>
      <c r="T286" s="1" t="s">
        <v>5460</v>
      </c>
    </row>
    <row r="287" spans="1:20" x14ac:dyDescent="0.2">
      <c r="A287" s="1">
        <v>1817</v>
      </c>
      <c r="B287" s="1" t="s">
        <v>2666</v>
      </c>
      <c r="C287" s="1" t="s">
        <v>2667</v>
      </c>
      <c r="D287" s="1" t="s">
        <v>2668</v>
      </c>
      <c r="E287" s="1">
        <v>11</v>
      </c>
      <c r="F287" s="1" t="s">
        <v>2669</v>
      </c>
      <c r="G287" s="1" t="s">
        <v>132</v>
      </c>
      <c r="H287" s="1">
        <v>222295208.23800001</v>
      </c>
      <c r="I287" s="1">
        <v>222295208</v>
      </c>
      <c r="J287" s="1">
        <v>222295208.23800001</v>
      </c>
      <c r="K287" s="1" t="s">
        <v>2029</v>
      </c>
      <c r="L287" s="1">
        <v>298</v>
      </c>
      <c r="M287" s="1" t="s">
        <v>5438</v>
      </c>
      <c r="N287" s="1">
        <v>0.11702201369883</v>
      </c>
      <c r="O287" s="1">
        <v>548752.09507623001</v>
      </c>
      <c r="P287" s="1">
        <v>-0.19609629000000001</v>
      </c>
      <c r="Q287" s="1">
        <v>3.84878001</v>
      </c>
      <c r="R287" s="1">
        <v>14.17633163</v>
      </c>
      <c r="S287" s="1">
        <v>26013432.875760265</v>
      </c>
      <c r="T287" s="1" t="s">
        <v>5438</v>
      </c>
    </row>
    <row r="288" spans="1:20" x14ac:dyDescent="0.2">
      <c r="A288" s="1">
        <v>5548</v>
      </c>
      <c r="B288" s="1" t="s">
        <v>2974</v>
      </c>
      <c r="C288" s="1" t="s">
        <v>2975</v>
      </c>
      <c r="D288" s="1" t="s">
        <v>2976</v>
      </c>
      <c r="E288" s="1">
        <v>5</v>
      </c>
      <c r="F288" s="1" t="s">
        <v>2815</v>
      </c>
      <c r="G288" s="1" t="s">
        <v>132</v>
      </c>
      <c r="H288" s="1">
        <v>206438400</v>
      </c>
      <c r="I288" s="1">
        <v>86080558.405786335</v>
      </c>
      <c r="J288" s="1">
        <v>86080558.405786335</v>
      </c>
      <c r="L288" s="1">
        <v>299</v>
      </c>
      <c r="M288" s="1" t="s">
        <v>5445</v>
      </c>
      <c r="N288" s="1">
        <v>0.29828874630660002</v>
      </c>
      <c r="O288" s="1">
        <v>4129995.8125788802</v>
      </c>
      <c r="P288" s="1">
        <v>-1.3031298499999999</v>
      </c>
      <c r="Q288" s="1">
        <v>-9.6592339900000006</v>
      </c>
      <c r="R288" s="1">
        <v>-2.8197382599999998</v>
      </c>
      <c r="S288" s="1">
        <v>25676861.848234065</v>
      </c>
      <c r="T288" s="1" t="s">
        <v>5445</v>
      </c>
    </row>
    <row r="289" spans="1:20" x14ac:dyDescent="0.2">
      <c r="A289" s="1">
        <v>4041</v>
      </c>
      <c r="B289" s="1" t="s">
        <v>3022</v>
      </c>
      <c r="C289" s="1" t="s">
        <v>3023</v>
      </c>
      <c r="D289" s="1" t="s">
        <v>3024</v>
      </c>
      <c r="E289" s="1">
        <v>11</v>
      </c>
      <c r="F289" s="1" t="s">
        <v>3025</v>
      </c>
      <c r="G289" s="1" t="s">
        <v>132</v>
      </c>
      <c r="I289" s="1">
        <v>155671626.3497</v>
      </c>
      <c r="J289" s="1">
        <v>636357168.23000002</v>
      </c>
      <c r="K289" s="1" t="s">
        <v>2029</v>
      </c>
      <c r="L289" s="1">
        <v>300</v>
      </c>
      <c r="M289" s="1" t="s">
        <v>5455</v>
      </c>
      <c r="N289" s="1">
        <v>0.16633035895838999</v>
      </c>
      <c r="O289" s="1">
        <v>2414129.1549547501</v>
      </c>
      <c r="P289" s="1">
        <v>1.8349155699999999</v>
      </c>
      <c r="Q289" s="1">
        <v>8.1848046500000002</v>
      </c>
      <c r="R289" s="1">
        <v>6.26188258</v>
      </c>
      <c r="S289" s="1">
        <v>25892917.490381964</v>
      </c>
      <c r="T289" s="1" t="s">
        <v>5455</v>
      </c>
    </row>
    <row r="290" spans="1:20" x14ac:dyDescent="0.2">
      <c r="A290" s="1">
        <v>1925</v>
      </c>
      <c r="B290" s="1" t="s">
        <v>3016</v>
      </c>
      <c r="C290" s="1" t="s">
        <v>24</v>
      </c>
      <c r="D290" s="1" t="s">
        <v>3017</v>
      </c>
      <c r="E290" s="1">
        <v>42</v>
      </c>
      <c r="F290" s="1" t="s">
        <v>3018</v>
      </c>
      <c r="G290" s="1" t="s">
        <v>132</v>
      </c>
      <c r="H290" s="1">
        <v>100000000</v>
      </c>
      <c r="I290" s="1">
        <v>69655521.010668293</v>
      </c>
      <c r="J290" s="1">
        <v>70000000</v>
      </c>
      <c r="K290" s="1" t="s">
        <v>2029</v>
      </c>
      <c r="L290" s="1">
        <v>301</v>
      </c>
      <c r="M290" s="1" t="s">
        <v>5456</v>
      </c>
      <c r="N290" s="1">
        <v>0.36921150294638</v>
      </c>
      <c r="O290" s="1">
        <v>2337227.8109137202</v>
      </c>
      <c r="P290" s="1">
        <v>-0.96207067000000002</v>
      </c>
      <c r="Q290" s="1">
        <v>-10.33248929</v>
      </c>
      <c r="R290" s="1">
        <v>-6.4009085399999996</v>
      </c>
      <c r="S290" s="1">
        <v>25717619.600861989</v>
      </c>
      <c r="T290" s="1" t="s">
        <v>5456</v>
      </c>
    </row>
    <row r="291" spans="1:20" x14ac:dyDescent="0.2">
      <c r="A291" s="1">
        <v>4951</v>
      </c>
      <c r="B291" s="1" t="s">
        <v>3011</v>
      </c>
      <c r="C291" s="1" t="s">
        <v>3012</v>
      </c>
      <c r="D291" s="1" t="s">
        <v>3013</v>
      </c>
      <c r="E291" s="1">
        <v>4</v>
      </c>
      <c r="F291" s="1" t="s">
        <v>2704</v>
      </c>
      <c r="G291" s="1" t="s">
        <v>132</v>
      </c>
      <c r="I291" s="1">
        <v>22138879</v>
      </c>
      <c r="J291" s="1">
        <v>100150000</v>
      </c>
      <c r="L291" s="1">
        <v>302</v>
      </c>
      <c r="M291" s="1" t="s">
        <v>5450</v>
      </c>
      <c r="N291" s="1">
        <v>1.15316849994444</v>
      </c>
      <c r="O291" s="1">
        <v>1169989.0760820501</v>
      </c>
      <c r="P291" s="1">
        <v>-3.3064052300000002</v>
      </c>
      <c r="Q291" s="1">
        <v>0.97427580999999996</v>
      </c>
      <c r="R291" s="1">
        <v>-3.0937500999999998</v>
      </c>
      <c r="S291" s="1">
        <v>25529857.886881463</v>
      </c>
      <c r="T291" s="1" t="s">
        <v>5450</v>
      </c>
    </row>
    <row r="292" spans="1:20" x14ac:dyDescent="0.2">
      <c r="A292" s="1">
        <v>2444</v>
      </c>
      <c r="B292" s="1" t="s">
        <v>3003</v>
      </c>
      <c r="C292" s="1" t="s">
        <v>3004</v>
      </c>
      <c r="D292" s="1" t="s">
        <v>3005</v>
      </c>
      <c r="E292" s="1">
        <v>4</v>
      </c>
      <c r="F292" s="1" t="s">
        <v>3006</v>
      </c>
      <c r="G292" s="1" t="s">
        <v>132</v>
      </c>
      <c r="I292" s="1">
        <v>40375202.559167191</v>
      </c>
      <c r="J292" s="1">
        <v>40656081.980167188</v>
      </c>
      <c r="K292" s="1" t="s">
        <v>2029</v>
      </c>
      <c r="L292" s="1">
        <v>303</v>
      </c>
      <c r="M292" s="1" t="s">
        <v>5452</v>
      </c>
      <c r="N292" s="1">
        <v>0.63474073766177996</v>
      </c>
      <c r="O292" s="1">
        <v>13787.773093579999</v>
      </c>
      <c r="P292" s="1">
        <v>0.30671910000000002</v>
      </c>
      <c r="Q292" s="1">
        <v>0.55862100000000003</v>
      </c>
      <c r="R292" s="1">
        <v>1.72374676</v>
      </c>
      <c r="S292" s="1">
        <v>25627785.855649568</v>
      </c>
      <c r="T292" s="1" t="s">
        <v>5452</v>
      </c>
    </row>
    <row r="293" spans="1:20" x14ac:dyDescent="0.2">
      <c r="A293" s="1">
        <v>372</v>
      </c>
      <c r="B293" s="1" t="s">
        <v>3007</v>
      </c>
      <c r="C293" s="1" t="s">
        <v>3008</v>
      </c>
      <c r="D293" s="1" t="s">
        <v>3009</v>
      </c>
      <c r="E293" s="1">
        <v>15</v>
      </c>
      <c r="F293" s="1" t="s">
        <v>3010</v>
      </c>
      <c r="G293" s="1" t="s">
        <v>132</v>
      </c>
      <c r="H293" s="1">
        <v>184470000000</v>
      </c>
      <c r="I293" s="1">
        <v>184066828814.05887</v>
      </c>
      <c r="J293" s="1">
        <v>184066828814.05887</v>
      </c>
      <c r="L293" s="1">
        <v>304</v>
      </c>
      <c r="M293" s="1" t="s">
        <v>5444</v>
      </c>
      <c r="N293" s="1">
        <v>1.3891137192E-4</v>
      </c>
      <c r="O293" s="1">
        <v>14687.65293147</v>
      </c>
      <c r="P293" s="1">
        <v>3.4035064899999998</v>
      </c>
      <c r="Q293" s="1">
        <v>0.65668073999999999</v>
      </c>
      <c r="R293" s="1">
        <v>1.07090631</v>
      </c>
      <c r="S293" s="1">
        <v>25568975.715524703</v>
      </c>
      <c r="T293" s="1" t="s">
        <v>5444</v>
      </c>
    </row>
    <row r="294" spans="1:20" x14ac:dyDescent="0.2">
      <c r="A294" s="1">
        <v>2447</v>
      </c>
      <c r="B294" s="1" t="s">
        <v>3035</v>
      </c>
      <c r="C294" s="1" t="s">
        <v>89</v>
      </c>
      <c r="D294" s="1" t="s">
        <v>3036</v>
      </c>
      <c r="E294" s="1">
        <v>10</v>
      </c>
      <c r="F294" s="1" t="s">
        <v>3006</v>
      </c>
      <c r="G294" s="1" t="s">
        <v>132</v>
      </c>
      <c r="I294" s="1">
        <v>99427872.001872674</v>
      </c>
      <c r="J294" s="1">
        <v>99427872.001872674</v>
      </c>
      <c r="K294" s="1" t="s">
        <v>2029</v>
      </c>
      <c r="L294" s="1">
        <v>305</v>
      </c>
      <c r="M294" s="1" t="s">
        <v>5452</v>
      </c>
      <c r="N294" s="1">
        <v>0.24966053372402</v>
      </c>
      <c r="O294" s="1">
        <v>171671.61577459</v>
      </c>
      <c r="P294" s="1">
        <v>9.4204000000000006E-3</v>
      </c>
      <c r="Q294" s="1">
        <v>-0.48654225000000001</v>
      </c>
      <c r="R294" s="1">
        <v>-5.0924679599999996</v>
      </c>
      <c r="S294" s="1">
        <v>24823215.591031078</v>
      </c>
      <c r="T294" s="1" t="s">
        <v>5452</v>
      </c>
    </row>
    <row r="295" spans="1:20" x14ac:dyDescent="0.2">
      <c r="A295" s="1">
        <v>2776</v>
      </c>
      <c r="B295" s="1" t="s">
        <v>3043</v>
      </c>
      <c r="C295" s="1" t="s">
        <v>3044</v>
      </c>
      <c r="D295" s="1" t="s">
        <v>3045</v>
      </c>
      <c r="E295" s="1">
        <v>31</v>
      </c>
      <c r="F295" s="1" t="s">
        <v>3046</v>
      </c>
      <c r="G295" s="1" t="s">
        <v>132</v>
      </c>
      <c r="I295" s="1">
        <v>42269225.810787879</v>
      </c>
      <c r="J295" s="1">
        <v>61181769</v>
      </c>
      <c r="K295" s="1" t="s">
        <v>2029</v>
      </c>
      <c r="L295" s="1">
        <v>306</v>
      </c>
      <c r="M295" s="1" t="s">
        <v>5456</v>
      </c>
      <c r="N295" s="1">
        <v>0.58247241057888999</v>
      </c>
      <c r="O295" s="1">
        <v>981057.93593689997</v>
      </c>
      <c r="P295" s="1">
        <v>0.1677044</v>
      </c>
      <c r="Q295" s="1">
        <v>3.2733996400000001</v>
      </c>
      <c r="R295" s="1">
        <v>13.19469361</v>
      </c>
      <c r="S295" s="1">
        <v>24620657.851313051</v>
      </c>
      <c r="T295" s="1" t="s">
        <v>5456</v>
      </c>
    </row>
    <row r="296" spans="1:20" x14ac:dyDescent="0.2">
      <c r="A296" s="1">
        <v>4206</v>
      </c>
      <c r="B296" s="1" t="s">
        <v>3029</v>
      </c>
      <c r="C296" s="1" t="s">
        <v>174</v>
      </c>
      <c r="D296" s="1" t="s">
        <v>3030</v>
      </c>
      <c r="E296" s="1">
        <v>23</v>
      </c>
      <c r="F296" s="1" t="s">
        <v>3031</v>
      </c>
      <c r="G296" s="1" t="s">
        <v>132</v>
      </c>
      <c r="I296" s="1">
        <v>313607571387</v>
      </c>
      <c r="J296" s="1">
        <v>999000000000</v>
      </c>
      <c r="K296" s="1" t="s">
        <v>2029</v>
      </c>
      <c r="L296" s="1">
        <v>307</v>
      </c>
      <c r="M296" s="1" t="s">
        <v>5460</v>
      </c>
      <c r="N296" s="1">
        <v>7.8307542280000005E-5</v>
      </c>
      <c r="O296" s="1">
        <v>3146147.0392500102</v>
      </c>
      <c r="P296" s="1">
        <v>1.0712284299999999</v>
      </c>
      <c r="Q296" s="1">
        <v>2.48766905</v>
      </c>
      <c r="R296" s="1">
        <v>-1.6814275700000001</v>
      </c>
      <c r="S296" s="1">
        <v>24557838.155715626</v>
      </c>
      <c r="T296" s="1" t="s">
        <v>5460</v>
      </c>
    </row>
    <row r="297" spans="1:20" x14ac:dyDescent="0.2">
      <c r="A297" s="1">
        <v>2505</v>
      </c>
      <c r="B297" s="1" t="s">
        <v>2670</v>
      </c>
      <c r="C297" s="1" t="s">
        <v>78</v>
      </c>
      <c r="D297" s="1" t="s">
        <v>2671</v>
      </c>
      <c r="E297" s="1">
        <v>24</v>
      </c>
      <c r="F297" s="1" t="s">
        <v>2672</v>
      </c>
      <c r="G297" s="1" t="s">
        <v>132</v>
      </c>
      <c r="I297" s="1">
        <v>246277943.5248521</v>
      </c>
      <c r="J297" s="1">
        <v>500000000</v>
      </c>
      <c r="K297" s="1" t="s">
        <v>2029</v>
      </c>
      <c r="L297" s="1">
        <v>308</v>
      </c>
      <c r="M297" s="1" t="s">
        <v>5449</v>
      </c>
      <c r="N297" s="1">
        <v>9.8477106276939994E-2</v>
      </c>
      <c r="O297" s="1">
        <v>3357403.1351849199</v>
      </c>
      <c r="P297" s="1">
        <v>-1.29596059</v>
      </c>
      <c r="Q297" s="1">
        <v>-2.5836308099999998</v>
      </c>
      <c r="R297" s="1">
        <v>-0.55728664999999999</v>
      </c>
      <c r="S297" s="1">
        <v>24252739.218163084</v>
      </c>
      <c r="T297" s="1" t="s">
        <v>5449</v>
      </c>
    </row>
    <row r="298" spans="1:20" x14ac:dyDescent="0.2">
      <c r="A298" s="1">
        <v>6945</v>
      </c>
      <c r="B298" s="1" t="s">
        <v>3014</v>
      </c>
      <c r="C298" s="1" t="s">
        <v>344</v>
      </c>
      <c r="D298" s="1" t="s">
        <v>3015</v>
      </c>
      <c r="E298" s="1">
        <v>7</v>
      </c>
      <c r="F298" s="1" t="s">
        <v>2834</v>
      </c>
      <c r="G298" s="1" t="s">
        <v>132</v>
      </c>
      <c r="H298" s="1">
        <v>1200105201</v>
      </c>
      <c r="I298" s="1">
        <v>4224314276</v>
      </c>
      <c r="J298" s="1">
        <v>85231428501</v>
      </c>
      <c r="K298" s="1" t="s">
        <v>2029</v>
      </c>
      <c r="L298" s="1">
        <v>309</v>
      </c>
      <c r="M298" s="1" t="s">
        <v>5457</v>
      </c>
      <c r="N298" s="1">
        <v>5.79820668661E-3</v>
      </c>
      <c r="O298" s="1">
        <v>199307.07009999</v>
      </c>
      <c r="P298" s="1">
        <v>0.57485434000000002</v>
      </c>
      <c r="Q298" s="1">
        <v>-6.093925E-2</v>
      </c>
      <c r="R298" s="1">
        <v>-1.4739751000000001</v>
      </c>
      <c r="S298" s="1">
        <v>24493447.28144528</v>
      </c>
      <c r="T298" s="1" t="s">
        <v>5457</v>
      </c>
    </row>
    <row r="299" spans="1:20" x14ac:dyDescent="0.2">
      <c r="A299" s="1">
        <v>2938</v>
      </c>
      <c r="B299" s="1" t="s">
        <v>2955</v>
      </c>
      <c r="C299" s="1" t="s">
        <v>2956</v>
      </c>
      <c r="D299" s="1" t="s">
        <v>2957</v>
      </c>
      <c r="E299" s="1">
        <v>12</v>
      </c>
      <c r="F299" s="1" t="s">
        <v>2958</v>
      </c>
      <c r="G299" s="1" t="s">
        <v>132</v>
      </c>
      <c r="I299" s="1">
        <v>99144999909.999954</v>
      </c>
      <c r="J299" s="1">
        <v>100000000000</v>
      </c>
      <c r="K299" s="1" t="s">
        <v>2029</v>
      </c>
      <c r="L299" s="1">
        <v>310</v>
      </c>
      <c r="M299" s="1" t="s">
        <v>5439</v>
      </c>
      <c r="N299" s="1">
        <v>2.4349834587999999E-4</v>
      </c>
      <c r="O299" s="1">
        <v>148767.19380345999</v>
      </c>
      <c r="P299" s="1">
        <v>0.66000837999999995</v>
      </c>
      <c r="Q299" s="1">
        <v>-10.37880419</v>
      </c>
      <c r="R299" s="1">
        <v>7.5245984200000002</v>
      </c>
      <c r="S299" s="1">
        <v>24141643.48035774</v>
      </c>
      <c r="T299" s="1" t="s">
        <v>5439</v>
      </c>
    </row>
    <row r="300" spans="1:20" x14ac:dyDescent="0.2">
      <c r="A300" s="1">
        <v>5328</v>
      </c>
      <c r="B300" s="1" t="s">
        <v>2977</v>
      </c>
      <c r="C300" s="1" t="s">
        <v>2978</v>
      </c>
      <c r="D300" s="1" t="s">
        <v>2979</v>
      </c>
      <c r="E300" s="1">
        <v>5</v>
      </c>
      <c r="F300" s="1" t="s">
        <v>2727</v>
      </c>
      <c r="G300" s="1" t="s">
        <v>132</v>
      </c>
      <c r="H300" s="1">
        <v>1000000000</v>
      </c>
      <c r="I300" s="1">
        <v>100007450</v>
      </c>
      <c r="J300" s="1">
        <v>1000000000</v>
      </c>
      <c r="K300" s="1" t="s">
        <v>2029</v>
      </c>
      <c r="L300" s="1">
        <v>311</v>
      </c>
      <c r="M300" s="1" t="s">
        <v>5444</v>
      </c>
      <c r="N300" s="1">
        <v>0.24053068181951001</v>
      </c>
      <c r="O300" s="1">
        <v>2358654.4894008101</v>
      </c>
      <c r="P300" s="1">
        <v>1.6700006599999999</v>
      </c>
      <c r="Q300" s="1">
        <v>-12.33171437</v>
      </c>
      <c r="R300" s="1">
        <v>-3.5604627500000001</v>
      </c>
      <c r="S300" s="1">
        <v>24054860.135530557</v>
      </c>
      <c r="T300" s="1" t="s">
        <v>5444</v>
      </c>
    </row>
    <row r="301" spans="1:20" x14ac:dyDescent="0.2">
      <c r="A301" s="1">
        <v>2538</v>
      </c>
      <c r="B301" s="1" t="s">
        <v>3032</v>
      </c>
      <c r="C301" s="1" t="s">
        <v>3033</v>
      </c>
      <c r="D301" s="1" t="s">
        <v>3034</v>
      </c>
      <c r="E301" s="1">
        <v>6</v>
      </c>
      <c r="F301" s="1" t="s">
        <v>2156</v>
      </c>
      <c r="G301" s="1" t="s">
        <v>132</v>
      </c>
      <c r="I301" s="1">
        <v>157517509.91455707</v>
      </c>
      <c r="J301" s="1">
        <v>618133330.10787189</v>
      </c>
      <c r="K301" s="1" t="s">
        <v>2029</v>
      </c>
      <c r="L301" s="1">
        <v>312</v>
      </c>
      <c r="M301" s="1" t="s">
        <v>5449</v>
      </c>
      <c r="N301" s="1">
        <v>0.15163365563468001</v>
      </c>
      <c r="O301" s="1">
        <v>1781.77094936</v>
      </c>
      <c r="P301" s="1">
        <v>-2.8035434399999999</v>
      </c>
      <c r="Q301" s="1">
        <v>-2.8282663399999999</v>
      </c>
      <c r="R301" s="1">
        <v>-0.66712503000000001</v>
      </c>
      <c r="S301" s="1">
        <v>23884955.854816239</v>
      </c>
      <c r="T301" s="1" t="s">
        <v>5449</v>
      </c>
    </row>
    <row r="302" spans="1:20" x14ac:dyDescent="0.2">
      <c r="A302" s="1">
        <v>5829</v>
      </c>
      <c r="B302" s="1" t="s">
        <v>3019</v>
      </c>
      <c r="C302" s="1" t="s">
        <v>167</v>
      </c>
      <c r="D302" s="1" t="s">
        <v>3020</v>
      </c>
      <c r="E302" s="1">
        <v>36</v>
      </c>
      <c r="F302" s="1" t="s">
        <v>3021</v>
      </c>
      <c r="G302" s="1" t="s">
        <v>132</v>
      </c>
      <c r="I302" s="1">
        <v>92124512.878404781</v>
      </c>
      <c r="J302" s="1">
        <v>99999512.878404781</v>
      </c>
      <c r="K302" s="1" t="s">
        <v>2029</v>
      </c>
      <c r="L302" s="1">
        <v>313</v>
      </c>
      <c r="M302" s="1" t="s">
        <v>5449</v>
      </c>
      <c r="N302" s="1">
        <v>0.25956337254662998</v>
      </c>
      <c r="O302" s="1">
        <v>1380257.1878029499</v>
      </c>
      <c r="P302" s="1">
        <v>-1.17952524</v>
      </c>
      <c r="Q302" s="1">
        <v>-5.8012085799999999</v>
      </c>
      <c r="R302" s="1">
        <v>-4.2198655</v>
      </c>
      <c r="S302" s="1">
        <v>23912149.256934192</v>
      </c>
      <c r="T302" s="1" t="s">
        <v>5449</v>
      </c>
    </row>
    <row r="303" spans="1:20" x14ac:dyDescent="0.2">
      <c r="A303" s="1">
        <v>5186</v>
      </c>
      <c r="B303" s="1" t="s">
        <v>2984</v>
      </c>
      <c r="C303" s="1" t="s">
        <v>2985</v>
      </c>
      <c r="D303" s="1" t="s">
        <v>2986</v>
      </c>
      <c r="E303" s="1">
        <v>2</v>
      </c>
      <c r="F303" s="1" t="s">
        <v>2987</v>
      </c>
      <c r="G303" s="1" t="s">
        <v>132</v>
      </c>
      <c r="I303" s="1">
        <v>601588624.99999976</v>
      </c>
      <c r="J303" s="1">
        <v>1000000000</v>
      </c>
      <c r="K303" s="1" t="s">
        <v>2029</v>
      </c>
      <c r="L303" s="1">
        <v>314</v>
      </c>
      <c r="M303" s="1" t="s">
        <v>5437</v>
      </c>
      <c r="N303" s="1">
        <v>3.9478840365150002E-2</v>
      </c>
      <c r="O303" s="1">
        <v>0</v>
      </c>
      <c r="P303" s="1">
        <v>3.2320199999999999E-3</v>
      </c>
      <c r="Q303" s="1">
        <v>0.18836595</v>
      </c>
      <c r="R303" s="1">
        <v>7.42102884</v>
      </c>
      <c r="S303" s="1">
        <v>23750021.291865077</v>
      </c>
      <c r="T303" s="1" t="s">
        <v>5437</v>
      </c>
    </row>
    <row r="304" spans="1:20" x14ac:dyDescent="0.2">
      <c r="A304" s="1">
        <v>2324</v>
      </c>
      <c r="B304" s="1" t="s">
        <v>3052</v>
      </c>
      <c r="C304" s="1" t="s">
        <v>2588</v>
      </c>
      <c r="D304" s="1" t="s">
        <v>3053</v>
      </c>
      <c r="E304" s="1">
        <v>5</v>
      </c>
      <c r="F304" s="1" t="s">
        <v>3054</v>
      </c>
      <c r="G304" s="1" t="s">
        <v>132</v>
      </c>
      <c r="H304" s="1">
        <v>13508522147.209999</v>
      </c>
      <c r="I304" s="1">
        <v>9449081034</v>
      </c>
      <c r="J304" s="1">
        <v>13078010196.921</v>
      </c>
      <c r="K304" s="1" t="s">
        <v>2029</v>
      </c>
      <c r="L304" s="1">
        <v>315</v>
      </c>
      <c r="M304" s="1" t="s">
        <v>5445</v>
      </c>
      <c r="N304" s="1">
        <v>2.50581169407E-3</v>
      </c>
      <c r="O304" s="1">
        <v>3339845.65364203</v>
      </c>
      <c r="P304" s="1">
        <v>9.0071360000000003E-2</v>
      </c>
      <c r="Q304" s="1">
        <v>-1.837693E-2</v>
      </c>
      <c r="R304" s="1">
        <v>0.84168326999999998</v>
      </c>
      <c r="S304" s="1">
        <v>23677617.753212247</v>
      </c>
      <c r="T304" s="1" t="s">
        <v>5445</v>
      </c>
    </row>
    <row r="305" spans="1:20" x14ac:dyDescent="0.2">
      <c r="A305" s="1">
        <v>3664</v>
      </c>
      <c r="B305" s="1" t="s">
        <v>3062</v>
      </c>
      <c r="C305" s="1" t="s">
        <v>3063</v>
      </c>
      <c r="D305" s="1" t="s">
        <v>3064</v>
      </c>
      <c r="E305" s="1">
        <v>7</v>
      </c>
      <c r="F305" s="1" t="s">
        <v>3065</v>
      </c>
      <c r="G305" s="1" t="s">
        <v>132</v>
      </c>
      <c r="I305" s="1">
        <v>390619593</v>
      </c>
      <c r="J305" s="1">
        <v>35000000000</v>
      </c>
      <c r="K305" s="1" t="s">
        <v>2029</v>
      </c>
      <c r="L305" s="1">
        <v>316</v>
      </c>
      <c r="M305" s="1" t="s">
        <v>5446</v>
      </c>
      <c r="N305" s="1">
        <v>6.0315043856300002E-2</v>
      </c>
      <c r="O305" s="1">
        <v>21134.708482139999</v>
      </c>
      <c r="P305" s="1">
        <v>0.15678649</v>
      </c>
      <c r="Q305" s="1">
        <v>1.2216712000000001</v>
      </c>
      <c r="R305" s="1">
        <v>6.4629243299999999</v>
      </c>
      <c r="S305" s="1">
        <v>23560237.882925056</v>
      </c>
      <c r="T305" s="1" t="s">
        <v>5446</v>
      </c>
    </row>
    <row r="306" spans="1:20" x14ac:dyDescent="0.2">
      <c r="A306" s="1">
        <v>6990</v>
      </c>
      <c r="B306" s="1" t="s">
        <v>3037</v>
      </c>
      <c r="C306" s="1" t="s">
        <v>3037</v>
      </c>
      <c r="D306" s="1" t="s">
        <v>3038</v>
      </c>
      <c r="E306" s="1">
        <v>38</v>
      </c>
      <c r="F306" s="1" t="s">
        <v>3039</v>
      </c>
      <c r="G306" s="1" t="s">
        <v>132</v>
      </c>
      <c r="H306" s="1">
        <v>19900730</v>
      </c>
      <c r="I306" s="1">
        <v>1677831</v>
      </c>
      <c r="J306" s="1">
        <v>19900730</v>
      </c>
      <c r="K306" s="1" t="s">
        <v>2029</v>
      </c>
      <c r="L306" s="1">
        <v>317</v>
      </c>
      <c r="M306" s="1" t="s">
        <v>5457</v>
      </c>
      <c r="N306" s="1">
        <v>14.03735033984705</v>
      </c>
      <c r="O306" s="1">
        <v>104606007.51642469</v>
      </c>
      <c r="P306" s="1">
        <v>0.13964209999999999</v>
      </c>
      <c r="Q306" s="1">
        <v>-1.3019276099999999</v>
      </c>
      <c r="R306" s="1">
        <v>-2.8800505799999998</v>
      </c>
      <c r="S306" s="1">
        <v>23552301.558055915</v>
      </c>
      <c r="T306" s="1" t="s">
        <v>5457</v>
      </c>
    </row>
    <row r="307" spans="1:20" x14ac:dyDescent="0.2">
      <c r="A307" s="1">
        <v>2071</v>
      </c>
      <c r="B307" s="1" t="s">
        <v>2673</v>
      </c>
      <c r="C307" s="1" t="s">
        <v>55</v>
      </c>
      <c r="D307" s="1" t="s">
        <v>2674</v>
      </c>
      <c r="E307" s="1">
        <v>29</v>
      </c>
      <c r="F307" s="1" t="s">
        <v>2675</v>
      </c>
      <c r="G307" s="1" t="s">
        <v>132</v>
      </c>
      <c r="H307" s="1">
        <v>999983984</v>
      </c>
      <c r="I307" s="1">
        <v>999966001.24118042</v>
      </c>
      <c r="J307" s="1">
        <v>999966002.0851804</v>
      </c>
      <c r="K307" s="1" t="s">
        <v>2029</v>
      </c>
      <c r="L307" s="1">
        <v>318</v>
      </c>
      <c r="M307" s="1" t="s">
        <v>5437</v>
      </c>
      <c r="N307" s="1">
        <v>2.31150058645E-2</v>
      </c>
      <c r="O307" s="1">
        <v>413362.49606873002</v>
      </c>
      <c r="P307" s="1">
        <v>-0.17932480000000001</v>
      </c>
      <c r="Q307" s="1">
        <v>0.33970011999999999</v>
      </c>
      <c r="R307" s="1">
        <v>19.03089061</v>
      </c>
      <c r="S307" s="1">
        <v>23114219.982990496</v>
      </c>
      <c r="T307" s="1" t="s">
        <v>5437</v>
      </c>
    </row>
    <row r="308" spans="1:20" x14ac:dyDescent="0.2">
      <c r="A308" s="1">
        <v>4200</v>
      </c>
      <c r="B308" s="1" t="s">
        <v>3103</v>
      </c>
      <c r="C308" s="1" t="s">
        <v>3104</v>
      </c>
      <c r="D308" s="1" t="s">
        <v>3105</v>
      </c>
      <c r="E308" s="1">
        <v>11</v>
      </c>
      <c r="F308" s="1" t="s">
        <v>3031</v>
      </c>
      <c r="G308" s="1" t="s">
        <v>132</v>
      </c>
      <c r="H308" s="1">
        <v>21000000</v>
      </c>
      <c r="I308" s="1">
        <v>7160850</v>
      </c>
      <c r="J308" s="1">
        <v>7160850</v>
      </c>
      <c r="L308" s="1">
        <v>319</v>
      </c>
      <c r="M308" s="1" t="s">
        <v>5454</v>
      </c>
      <c r="N308" s="1">
        <v>3.2484173581240898</v>
      </c>
      <c r="O308" s="1">
        <v>2268991.3496351</v>
      </c>
      <c r="P308" s="1">
        <v>1.9751747799999999</v>
      </c>
      <c r="Q308" s="1">
        <v>7.6612068600000001</v>
      </c>
      <c r="R308" s="1">
        <v>33.817293650000003</v>
      </c>
      <c r="S308" s="1">
        <v>23261429.43892289</v>
      </c>
      <c r="T308" s="1" t="s">
        <v>5454</v>
      </c>
    </row>
    <row r="309" spans="1:20" x14ac:dyDescent="0.2">
      <c r="A309" s="1">
        <v>2620</v>
      </c>
      <c r="B309" s="1" t="s">
        <v>3070</v>
      </c>
      <c r="C309" s="1" t="s">
        <v>3071</v>
      </c>
      <c r="D309" s="1" t="s">
        <v>3072</v>
      </c>
      <c r="E309" s="1">
        <v>11</v>
      </c>
      <c r="F309" s="1" t="s">
        <v>3073</v>
      </c>
      <c r="G309" s="1" t="s">
        <v>132</v>
      </c>
      <c r="I309" s="1">
        <v>828655723.29118133</v>
      </c>
      <c r="J309" s="1">
        <v>983988071.91609442</v>
      </c>
      <c r="K309" s="1" t="s">
        <v>2029</v>
      </c>
      <c r="L309" s="1">
        <v>320</v>
      </c>
      <c r="M309" s="1" t="s">
        <v>5438</v>
      </c>
      <c r="N309" s="1">
        <v>2.775531065757E-2</v>
      </c>
      <c r="O309" s="1">
        <v>392560.91452463</v>
      </c>
      <c r="P309" s="1">
        <v>-0.13600835999999999</v>
      </c>
      <c r="Q309" s="1">
        <v>-2.1431532500000001</v>
      </c>
      <c r="R309" s="1">
        <v>31.665972459999999</v>
      </c>
      <c r="S309" s="1">
        <v>22999597.0281201</v>
      </c>
      <c r="T309" s="1" t="s">
        <v>5438</v>
      </c>
    </row>
    <row r="310" spans="1:20" x14ac:dyDescent="0.2">
      <c r="A310" s="1">
        <v>4033</v>
      </c>
      <c r="B310" s="1" t="s">
        <v>3086</v>
      </c>
      <c r="C310" s="1" t="s">
        <v>3087</v>
      </c>
      <c r="D310" s="1" t="s">
        <v>3088</v>
      </c>
      <c r="E310" s="1">
        <v>5</v>
      </c>
      <c r="F310" s="1" t="s">
        <v>3089</v>
      </c>
      <c r="G310" s="1" t="s">
        <v>132</v>
      </c>
      <c r="I310" s="1">
        <v>982854</v>
      </c>
      <c r="J310" s="1">
        <v>9998686</v>
      </c>
      <c r="K310" s="1" t="s">
        <v>2029</v>
      </c>
      <c r="L310" s="1">
        <v>321</v>
      </c>
      <c r="M310" s="1" t="s">
        <v>5455</v>
      </c>
      <c r="N310" s="1">
        <v>23.394301327573171</v>
      </c>
      <c r="O310" s="1">
        <v>1133868.0615721501</v>
      </c>
      <c r="P310" s="1">
        <v>-0.21859987</v>
      </c>
      <c r="Q310" s="1">
        <v>1.3930435299999999</v>
      </c>
      <c r="R310" s="1">
        <v>13.11592169</v>
      </c>
      <c r="S310" s="1">
        <v>22993182.6370106</v>
      </c>
      <c r="T310" s="1" t="s">
        <v>5455</v>
      </c>
    </row>
    <row r="311" spans="1:20" x14ac:dyDescent="0.2">
      <c r="A311" s="1">
        <v>2662</v>
      </c>
      <c r="B311" s="1" t="s">
        <v>2659</v>
      </c>
      <c r="C311" s="1" t="s">
        <v>2660</v>
      </c>
      <c r="D311" s="1" t="s">
        <v>2661</v>
      </c>
      <c r="E311" s="1">
        <v>5</v>
      </c>
      <c r="F311" s="1" t="s">
        <v>2662</v>
      </c>
      <c r="G311" s="1" t="s">
        <v>132</v>
      </c>
      <c r="I311" s="1">
        <v>13690547.568</v>
      </c>
      <c r="J311" s="1">
        <v>13690547.568</v>
      </c>
      <c r="L311" s="1">
        <v>322</v>
      </c>
      <c r="M311" s="1" t="s">
        <v>5438</v>
      </c>
      <c r="N311" s="1">
        <v>1.6596197138414299</v>
      </c>
      <c r="O311" s="1">
        <v>654790.59335251001</v>
      </c>
      <c r="P311" s="1">
        <v>6.7595749999999996E-2</v>
      </c>
      <c r="Q311" s="1">
        <v>-12.568528430000001</v>
      </c>
      <c r="R311" s="1">
        <v>-13.17611215</v>
      </c>
      <c r="S311" s="1">
        <v>22721102.637136649</v>
      </c>
      <c r="T311" s="1" t="s">
        <v>5438</v>
      </c>
    </row>
    <row r="312" spans="1:20" x14ac:dyDescent="0.2">
      <c r="A312" s="1">
        <v>4191</v>
      </c>
      <c r="B312" s="1" t="s">
        <v>3106</v>
      </c>
      <c r="C312" s="1" t="s">
        <v>199</v>
      </c>
      <c r="D312" s="1" t="s">
        <v>3107</v>
      </c>
      <c r="E312" s="1">
        <v>4</v>
      </c>
      <c r="F312" s="1" t="s">
        <v>2153</v>
      </c>
      <c r="G312" s="1" t="s">
        <v>132</v>
      </c>
      <c r="I312" s="1">
        <v>321395830.42192823</v>
      </c>
      <c r="J312" s="1">
        <v>1000000000</v>
      </c>
      <c r="K312" s="1" t="s">
        <v>2029</v>
      </c>
      <c r="L312" s="1">
        <v>323</v>
      </c>
      <c r="M312" s="1" t="s">
        <v>5454</v>
      </c>
      <c r="N312" s="1">
        <v>7.1818916063450006E-2</v>
      </c>
      <c r="O312" s="1">
        <v>147465.35311888999</v>
      </c>
      <c r="P312" s="1">
        <v>3.9440254000000001</v>
      </c>
      <c r="Q312" s="1">
        <v>7.0698463199999999</v>
      </c>
      <c r="R312" s="1">
        <v>35.119388749999999</v>
      </c>
      <c r="S312" s="1">
        <v>23082300.168215275</v>
      </c>
      <c r="T312" s="1" t="s">
        <v>5454</v>
      </c>
    </row>
    <row r="313" spans="1:20" x14ac:dyDescent="0.2">
      <c r="A313" s="1">
        <v>3721</v>
      </c>
      <c r="B313" s="1" t="s">
        <v>3077</v>
      </c>
      <c r="C313" s="1" t="s">
        <v>3078</v>
      </c>
      <c r="D313" s="1" t="s">
        <v>3079</v>
      </c>
      <c r="E313" s="1">
        <v>11</v>
      </c>
      <c r="F313" s="1" t="s">
        <v>3080</v>
      </c>
      <c r="G313" s="1" t="s">
        <v>132</v>
      </c>
      <c r="I313" s="1">
        <v>5206881466.6405287</v>
      </c>
      <c r="J313" s="1">
        <v>9810275500.1860008</v>
      </c>
      <c r="K313" s="1" t="s">
        <v>2029</v>
      </c>
      <c r="L313" s="1">
        <v>324</v>
      </c>
      <c r="M313" s="1" t="s">
        <v>5446</v>
      </c>
      <c r="N313" s="1">
        <v>4.3866211344999999E-3</v>
      </c>
      <c r="O313" s="1">
        <v>673482.49383527995</v>
      </c>
      <c r="P313" s="1">
        <v>-0.26197963000000002</v>
      </c>
      <c r="Q313" s="1">
        <v>-0.98605257000000002</v>
      </c>
      <c r="R313" s="1">
        <v>-0.77636115000000006</v>
      </c>
      <c r="S313" s="1">
        <v>22840616.2864017</v>
      </c>
      <c r="T313" s="1" t="s">
        <v>5446</v>
      </c>
    </row>
    <row r="314" spans="1:20" x14ac:dyDescent="0.2">
      <c r="A314" s="1">
        <v>2927</v>
      </c>
      <c r="B314" s="1" t="s">
        <v>200</v>
      </c>
      <c r="C314" s="1" t="s">
        <v>3084</v>
      </c>
      <c r="D314" s="1" t="s">
        <v>3085</v>
      </c>
      <c r="E314" s="1">
        <v>69</v>
      </c>
      <c r="F314" s="1" t="s">
        <v>3069</v>
      </c>
      <c r="G314" s="1" t="s">
        <v>132</v>
      </c>
      <c r="I314" s="1">
        <v>22510653.083903201</v>
      </c>
      <c r="J314" s="1">
        <v>22510653.083903201</v>
      </c>
      <c r="K314" s="1" t="s">
        <v>2029</v>
      </c>
      <c r="L314" s="1">
        <v>325</v>
      </c>
      <c r="M314" s="1" t="s">
        <v>5439</v>
      </c>
      <c r="N314" s="1">
        <v>1.00359470470223</v>
      </c>
      <c r="O314" s="1">
        <v>4474360.1332747797</v>
      </c>
      <c r="P314" s="1">
        <v>-1.543229E-2</v>
      </c>
      <c r="Q314" s="1">
        <v>-0.19249848</v>
      </c>
      <c r="R314" s="1">
        <v>-4.7626170000000002E-2</v>
      </c>
      <c r="S314" s="1">
        <v>22591572.234394178</v>
      </c>
      <c r="T314" s="1" t="s">
        <v>5439</v>
      </c>
    </row>
    <row r="315" spans="1:20" x14ac:dyDescent="0.2">
      <c r="A315" s="1">
        <v>5117</v>
      </c>
      <c r="B315" s="1" t="s">
        <v>3059</v>
      </c>
      <c r="C315" s="1" t="s">
        <v>180</v>
      </c>
      <c r="D315" s="1" t="s">
        <v>3060</v>
      </c>
      <c r="E315" s="1">
        <v>33</v>
      </c>
      <c r="F315" s="1" t="s">
        <v>3061</v>
      </c>
      <c r="G315" s="1" t="s">
        <v>132</v>
      </c>
      <c r="I315" s="1">
        <v>130235781.0200001</v>
      </c>
      <c r="J315" s="1">
        <v>1000000000</v>
      </c>
      <c r="K315" s="1" t="s">
        <v>2029</v>
      </c>
      <c r="L315" s="1">
        <v>326</v>
      </c>
      <c r="M315" s="1" t="s">
        <v>5437</v>
      </c>
      <c r="N315" s="1">
        <v>0.17339131963363</v>
      </c>
      <c r="O315" s="1">
        <v>8010603.9728856403</v>
      </c>
      <c r="P315" s="1">
        <v>3.7173200000000003E-2</v>
      </c>
      <c r="Q315" s="1">
        <v>-4.1150832099999999</v>
      </c>
      <c r="R315" s="1">
        <v>-0.84354242000000002</v>
      </c>
      <c r="S315" s="1">
        <v>22581753.93457428</v>
      </c>
      <c r="T315" s="1" t="s">
        <v>5437</v>
      </c>
    </row>
    <row r="316" spans="1:20" x14ac:dyDescent="0.2">
      <c r="A316" s="1">
        <v>2096</v>
      </c>
      <c r="B316" s="1" t="s">
        <v>3074</v>
      </c>
      <c r="C316" s="1" t="s">
        <v>79</v>
      </c>
      <c r="D316" s="1" t="s">
        <v>3075</v>
      </c>
      <c r="E316" s="1">
        <v>23</v>
      </c>
      <c r="F316" s="1" t="s">
        <v>3076</v>
      </c>
      <c r="G316" s="1" t="s">
        <v>132</v>
      </c>
      <c r="I316" s="1">
        <v>508404745.75</v>
      </c>
      <c r="J316" s="1">
        <v>999942647.35300004</v>
      </c>
      <c r="K316" s="1" t="s">
        <v>2029</v>
      </c>
      <c r="L316" s="1">
        <v>327</v>
      </c>
      <c r="M316" s="1" t="s">
        <v>5437</v>
      </c>
      <c r="N316" s="1">
        <v>4.4037396713290003E-2</v>
      </c>
      <c r="O316" s="1">
        <v>275780.58464314003</v>
      </c>
      <c r="P316" s="1">
        <v>-0.21512616000000001</v>
      </c>
      <c r="Q316" s="1">
        <v>-0.9135413</v>
      </c>
      <c r="R316" s="1">
        <v>13.637432710000001</v>
      </c>
      <c r="S316" s="1">
        <v>22388821.479512088</v>
      </c>
      <c r="T316" s="1" t="s">
        <v>5437</v>
      </c>
    </row>
    <row r="317" spans="1:20" x14ac:dyDescent="0.2">
      <c r="A317" s="1">
        <v>2379</v>
      </c>
      <c r="B317" s="1" t="s">
        <v>3040</v>
      </c>
      <c r="C317" s="1" t="s">
        <v>104</v>
      </c>
      <c r="D317" s="1" t="s">
        <v>3041</v>
      </c>
      <c r="E317" s="1">
        <v>12</v>
      </c>
      <c r="F317" s="1" t="s">
        <v>3042</v>
      </c>
      <c r="G317" s="1" t="s">
        <v>132</v>
      </c>
      <c r="I317" s="1">
        <v>445499083.49600005</v>
      </c>
      <c r="J317" s="1">
        <v>1000000000</v>
      </c>
      <c r="K317" s="1" t="s">
        <v>2029</v>
      </c>
      <c r="L317" s="1">
        <v>328</v>
      </c>
      <c r="M317" s="1" t="s">
        <v>5445</v>
      </c>
      <c r="N317" s="1">
        <v>5.0079637509129998E-2</v>
      </c>
      <c r="O317" s="1">
        <v>13548328.62455084</v>
      </c>
      <c r="P317" s="1">
        <v>-2.6482707599999999</v>
      </c>
      <c r="Q317" s="1">
        <v>-7.0078757400000002</v>
      </c>
      <c r="R317" s="1">
        <v>-15.09481025</v>
      </c>
      <c r="S317" s="1">
        <v>22310432.612129319</v>
      </c>
      <c r="T317" s="1" t="s">
        <v>5445</v>
      </c>
    </row>
    <row r="318" spans="1:20" x14ac:dyDescent="0.2">
      <c r="A318" s="1">
        <v>2638</v>
      </c>
      <c r="B318" s="1" t="s">
        <v>3090</v>
      </c>
      <c r="C318" s="1" t="s">
        <v>197</v>
      </c>
      <c r="D318" s="1" t="s">
        <v>3091</v>
      </c>
      <c r="E318" s="1">
        <v>26</v>
      </c>
      <c r="F318" s="1" t="s">
        <v>3092</v>
      </c>
      <c r="G318" s="1" t="s">
        <v>132</v>
      </c>
      <c r="H318" s="1">
        <v>299792458</v>
      </c>
      <c r="I318" s="1">
        <v>249938725.34999999</v>
      </c>
      <c r="J318" s="1">
        <v>299792458</v>
      </c>
      <c r="L318" s="1">
        <v>329</v>
      </c>
      <c r="M318" s="1" t="s">
        <v>5438</v>
      </c>
      <c r="N318" s="1">
        <v>8.9130163398770001E-2</v>
      </c>
      <c r="O318" s="1">
        <v>3018842.5408520298</v>
      </c>
      <c r="P318" s="1">
        <v>-1.7189099999999999E-2</v>
      </c>
      <c r="Q318" s="1">
        <v>-0.67846974000000004</v>
      </c>
      <c r="R318" s="1">
        <v>0.57110295</v>
      </c>
      <c r="S318" s="1">
        <v>22277079.430125799</v>
      </c>
      <c r="T318" s="1" t="s">
        <v>5438</v>
      </c>
    </row>
    <row r="319" spans="1:20" x14ac:dyDescent="0.2">
      <c r="A319" s="1">
        <v>2930</v>
      </c>
      <c r="B319" s="1" t="s">
        <v>3066</v>
      </c>
      <c r="C319" s="1" t="s">
        <v>3067</v>
      </c>
      <c r="D319" s="1" t="s">
        <v>3068</v>
      </c>
      <c r="E319" s="1">
        <v>19</v>
      </c>
      <c r="F319" s="1" t="s">
        <v>3069</v>
      </c>
      <c r="G319" s="1" t="s">
        <v>132</v>
      </c>
      <c r="I319" s="1">
        <v>9558021308.8180008</v>
      </c>
      <c r="J319" s="1">
        <v>10013987875.768</v>
      </c>
      <c r="K319" s="1" t="s">
        <v>2029</v>
      </c>
      <c r="L319" s="1">
        <v>330</v>
      </c>
      <c r="M319" s="1" t="s">
        <v>5439</v>
      </c>
      <c r="N319" s="1">
        <v>2.33075459931E-3</v>
      </c>
      <c r="O319" s="1">
        <v>840899.82764408004</v>
      </c>
      <c r="P319" s="1">
        <v>0.50489030000000001</v>
      </c>
      <c r="Q319" s="1">
        <v>1.4084005900000001</v>
      </c>
      <c r="R319" s="1">
        <v>7.3474981499999998</v>
      </c>
      <c r="S319" s="1">
        <v>22277402.125830542</v>
      </c>
      <c r="T319" s="1" t="s">
        <v>5439</v>
      </c>
    </row>
    <row r="320" spans="1:20" x14ac:dyDescent="0.2">
      <c r="A320" s="1">
        <v>2588</v>
      </c>
      <c r="B320" s="1" t="s">
        <v>3050</v>
      </c>
      <c r="C320" s="1" t="s">
        <v>192</v>
      </c>
      <c r="D320" s="1" t="s">
        <v>3051</v>
      </c>
      <c r="E320" s="1">
        <v>64</v>
      </c>
      <c r="F320" s="1" t="s">
        <v>2137</v>
      </c>
      <c r="G320" s="1" t="s">
        <v>132</v>
      </c>
      <c r="I320" s="1">
        <v>970520753.72424197</v>
      </c>
      <c r="J320" s="1">
        <v>1000000000</v>
      </c>
      <c r="K320" s="1" t="s">
        <v>2029</v>
      </c>
      <c r="L320" s="1">
        <v>331</v>
      </c>
      <c r="M320" s="1" t="s">
        <v>5443</v>
      </c>
      <c r="N320" s="1">
        <v>2.2875157975060002E-2</v>
      </c>
      <c r="O320" s="1">
        <v>4802982.3923838995</v>
      </c>
      <c r="P320" s="1">
        <v>0.39510598000000002</v>
      </c>
      <c r="Q320" s="1">
        <v>-8.2265606600000005</v>
      </c>
      <c r="R320" s="1">
        <v>11.235997019999999</v>
      </c>
      <c r="S320" s="1">
        <v>22200815.55951634</v>
      </c>
      <c r="T320" s="1" t="s">
        <v>5443</v>
      </c>
    </row>
    <row r="321" spans="1:20" x14ac:dyDescent="0.2">
      <c r="A321" s="1">
        <v>5161</v>
      </c>
      <c r="B321" s="1" t="s">
        <v>3097</v>
      </c>
      <c r="C321" s="1" t="s">
        <v>3098</v>
      </c>
      <c r="D321" s="1" t="s">
        <v>3099</v>
      </c>
      <c r="E321" s="1">
        <v>24</v>
      </c>
      <c r="F321" s="1" t="s">
        <v>3100</v>
      </c>
      <c r="G321" s="1" t="s">
        <v>132</v>
      </c>
      <c r="I321" s="1">
        <v>233817290.010102</v>
      </c>
      <c r="J321" s="1">
        <v>995833334</v>
      </c>
      <c r="K321" s="1" t="s">
        <v>2029</v>
      </c>
      <c r="L321" s="1">
        <v>332</v>
      </c>
      <c r="M321" s="1" t="s">
        <v>5437</v>
      </c>
      <c r="N321" s="1">
        <v>9.4292713076729998E-2</v>
      </c>
      <c r="O321" s="1">
        <v>6833081.7908326499</v>
      </c>
      <c r="P321" s="1">
        <v>3.7381190000000002E-2</v>
      </c>
      <c r="Q321" s="1">
        <v>-1.68559466</v>
      </c>
      <c r="R321" s="1">
        <v>1.9004321</v>
      </c>
      <c r="S321" s="1">
        <v>22047266.639301114</v>
      </c>
      <c r="T321" s="1" t="s">
        <v>5437</v>
      </c>
    </row>
    <row r="322" spans="1:20" x14ac:dyDescent="0.2">
      <c r="A322" s="1">
        <v>2649</v>
      </c>
      <c r="B322" s="1" t="s">
        <v>3047</v>
      </c>
      <c r="C322" s="1" t="s">
        <v>3048</v>
      </c>
      <c r="D322" s="1" t="s">
        <v>3049</v>
      </c>
      <c r="E322" s="1">
        <v>3</v>
      </c>
      <c r="F322" s="1" t="s">
        <v>2251</v>
      </c>
      <c r="G322" s="1" t="s">
        <v>132</v>
      </c>
      <c r="H322" s="1">
        <v>88000000</v>
      </c>
      <c r="I322" s="1">
        <v>29908141.52358491</v>
      </c>
      <c r="J322" s="1">
        <v>29908142.52358491</v>
      </c>
      <c r="L322" s="1">
        <v>333</v>
      </c>
      <c r="M322" s="1" t="s">
        <v>5438</v>
      </c>
      <c r="N322" s="1">
        <v>0.73133829645574</v>
      </c>
      <c r="O322" s="1">
        <v>67068.832204239996</v>
      </c>
      <c r="P322" s="1">
        <v>90.264863419999998</v>
      </c>
      <c r="Q322" s="1">
        <v>96.881921539999993</v>
      </c>
      <c r="R322" s="1">
        <v>49.993094030000002</v>
      </c>
      <c r="S322" s="1">
        <v>21872969.272015769</v>
      </c>
      <c r="T322" s="1" t="s">
        <v>5438</v>
      </c>
    </row>
    <row r="323" spans="1:20" x14ac:dyDescent="0.2">
      <c r="A323" s="1">
        <v>1788</v>
      </c>
      <c r="B323" s="1" t="s">
        <v>3130</v>
      </c>
      <c r="C323" s="1" t="s">
        <v>67</v>
      </c>
      <c r="D323" s="1" t="s">
        <v>3131</v>
      </c>
      <c r="E323" s="1">
        <v>26</v>
      </c>
      <c r="F323" s="1" t="s">
        <v>3132</v>
      </c>
      <c r="G323" s="1" t="s">
        <v>132</v>
      </c>
      <c r="H323" s="1">
        <v>66588888</v>
      </c>
      <c r="I323" s="1">
        <v>65588845.119999997</v>
      </c>
      <c r="J323" s="1">
        <v>66588888</v>
      </c>
      <c r="K323" s="1" t="s">
        <v>2029</v>
      </c>
      <c r="L323" s="1">
        <v>334</v>
      </c>
      <c r="M323" s="1" t="s">
        <v>5443</v>
      </c>
      <c r="N323" s="1">
        <v>0.33052908275795001</v>
      </c>
      <c r="O323" s="1">
        <v>3909185.0293883402</v>
      </c>
      <c r="P323" s="1">
        <v>-0.90277441000000003</v>
      </c>
      <c r="Q323" s="1">
        <v>3.13004829</v>
      </c>
      <c r="R323" s="1">
        <v>5.9685654899999996</v>
      </c>
      <c r="S323" s="1">
        <v>21679020.816666845</v>
      </c>
      <c r="T323" s="1" t="s">
        <v>5443</v>
      </c>
    </row>
    <row r="324" spans="1:20" x14ac:dyDescent="0.2">
      <c r="A324" s="1">
        <v>3772</v>
      </c>
      <c r="B324" s="1" t="s">
        <v>3081</v>
      </c>
      <c r="C324" s="1" t="s">
        <v>194</v>
      </c>
      <c r="D324" s="1" t="s">
        <v>3082</v>
      </c>
      <c r="E324" s="1">
        <v>4</v>
      </c>
      <c r="F324" s="1" t="s">
        <v>3083</v>
      </c>
      <c r="G324" s="1" t="s">
        <v>132</v>
      </c>
      <c r="H324" s="1">
        <v>5000000000</v>
      </c>
      <c r="I324" s="1">
        <v>320658118</v>
      </c>
      <c r="J324" s="1">
        <v>5000000000</v>
      </c>
      <c r="K324" s="1" t="s">
        <v>2029</v>
      </c>
      <c r="L324" s="1">
        <v>335</v>
      </c>
      <c r="M324" s="1" t="s">
        <v>5461</v>
      </c>
      <c r="N324" s="1">
        <v>6.6256419210229997E-2</v>
      </c>
      <c r="O324" s="1">
        <v>30188.70260104</v>
      </c>
      <c r="P324" s="1">
        <v>-7.7994786500000002</v>
      </c>
      <c r="Q324" s="1">
        <v>40.37431746</v>
      </c>
      <c r="R324" s="1">
        <v>-33.056204630000003</v>
      </c>
      <c r="S324" s="1">
        <v>21245658.689371396</v>
      </c>
      <c r="T324" s="1" t="s">
        <v>5461</v>
      </c>
    </row>
    <row r="325" spans="1:20" x14ac:dyDescent="0.2">
      <c r="A325" s="1">
        <v>1757</v>
      </c>
      <c r="B325" s="1" t="s">
        <v>3120</v>
      </c>
      <c r="C325" s="1" t="s">
        <v>43</v>
      </c>
      <c r="D325" s="1" t="s">
        <v>3121</v>
      </c>
      <c r="E325" s="1">
        <v>27</v>
      </c>
      <c r="F325" s="1" t="s">
        <v>3122</v>
      </c>
      <c r="G325" s="1" t="s">
        <v>132</v>
      </c>
      <c r="I325" s="1">
        <v>6548879188.6634197</v>
      </c>
      <c r="J325" s="1">
        <v>10999873621.398026</v>
      </c>
      <c r="K325" s="1" t="s">
        <v>2029</v>
      </c>
      <c r="L325" s="1">
        <v>336</v>
      </c>
      <c r="M325" s="1" t="s">
        <v>5443</v>
      </c>
      <c r="N325" s="1">
        <v>3.2782986541200002E-3</v>
      </c>
      <c r="O325" s="1">
        <v>451659.77689147001</v>
      </c>
      <c r="P325" s="1">
        <v>-9.3520900000000004E-3</v>
      </c>
      <c r="Q325" s="1">
        <v>-0.56152042999999996</v>
      </c>
      <c r="R325" s="1">
        <v>14.24893659</v>
      </c>
      <c r="S325" s="1">
        <v>21469181.830189768</v>
      </c>
      <c r="T325" s="1" t="s">
        <v>5443</v>
      </c>
    </row>
    <row r="326" spans="1:20" x14ac:dyDescent="0.2">
      <c r="A326" s="1">
        <v>3845</v>
      </c>
      <c r="B326" s="1" t="s">
        <v>3108</v>
      </c>
      <c r="C326" s="1" t="s">
        <v>181</v>
      </c>
      <c r="D326" s="1" t="s">
        <v>3109</v>
      </c>
      <c r="E326" s="1">
        <v>14</v>
      </c>
      <c r="F326" s="1" t="s">
        <v>3110</v>
      </c>
      <c r="G326" s="1" t="s">
        <v>132</v>
      </c>
      <c r="H326" s="1">
        <v>58501137</v>
      </c>
      <c r="I326" s="1">
        <v>49428303.184122823</v>
      </c>
      <c r="J326" s="1">
        <v>57386799</v>
      </c>
      <c r="K326" s="1" t="s">
        <v>2029</v>
      </c>
      <c r="L326" s="1">
        <v>338</v>
      </c>
      <c r="M326" s="1" t="s">
        <v>5448</v>
      </c>
      <c r="N326" s="1">
        <v>0.43129399787450001</v>
      </c>
      <c r="O326" s="1">
        <v>1262266.09053862</v>
      </c>
      <c r="P326" s="1">
        <v>0.43742595000000001</v>
      </c>
      <c r="Q326" s="1">
        <v>-4.1015528000000003</v>
      </c>
      <c r="R326" s="1">
        <v>-15.101064450000001</v>
      </c>
      <c r="S326" s="1">
        <v>21318130.488433212</v>
      </c>
      <c r="T326" s="1" t="s">
        <v>5448</v>
      </c>
    </row>
    <row r="327" spans="1:20" x14ac:dyDescent="0.2">
      <c r="A327" s="1">
        <v>1004</v>
      </c>
      <c r="B327" s="1" t="s">
        <v>3153</v>
      </c>
      <c r="C327" s="1" t="s">
        <v>3154</v>
      </c>
      <c r="D327" s="1" t="s">
        <v>3155</v>
      </c>
      <c r="E327" s="1">
        <v>5</v>
      </c>
      <c r="F327" s="1" t="s">
        <v>3156</v>
      </c>
      <c r="G327" s="1" t="s">
        <v>132</v>
      </c>
      <c r="I327" s="1">
        <v>69841200</v>
      </c>
      <c r="J327" s="1">
        <v>69841200</v>
      </c>
      <c r="L327" s="1">
        <v>339</v>
      </c>
      <c r="M327" s="1" t="s">
        <v>5437</v>
      </c>
      <c r="N327" s="1">
        <v>0.30435522811367</v>
      </c>
      <c r="O327" s="1">
        <v>64526.179270770001</v>
      </c>
      <c r="P327" s="1">
        <v>3.5949167700000002</v>
      </c>
      <c r="Q327" s="1">
        <v>-1.2382715</v>
      </c>
      <c r="R327" s="1">
        <v>5.9414580000000002E-2</v>
      </c>
      <c r="S327" s="1">
        <v>21256534.357732449</v>
      </c>
      <c r="T327" s="1" t="s">
        <v>5437</v>
      </c>
    </row>
    <row r="328" spans="1:20" x14ac:dyDescent="0.2">
      <c r="A328" s="1">
        <v>1169</v>
      </c>
      <c r="B328" s="1" t="s">
        <v>34</v>
      </c>
      <c r="C328" s="1" t="s">
        <v>34</v>
      </c>
      <c r="D328" s="1" t="s">
        <v>3101</v>
      </c>
      <c r="E328" s="1">
        <v>21</v>
      </c>
      <c r="F328" s="1" t="s">
        <v>3102</v>
      </c>
      <c r="G328" s="1" t="s">
        <v>132</v>
      </c>
      <c r="I328" s="1">
        <v>56781165.992094003</v>
      </c>
      <c r="J328" s="1">
        <v>56781165.992094003</v>
      </c>
      <c r="L328" s="1">
        <v>340</v>
      </c>
      <c r="M328" s="1" t="s">
        <v>5444</v>
      </c>
      <c r="N328" s="1">
        <v>0.37110281328464001</v>
      </c>
      <c r="O328" s="1">
        <v>599750.52915856999</v>
      </c>
      <c r="P328" s="1">
        <v>-0.79444451999999999</v>
      </c>
      <c r="Q328" s="1">
        <v>-1.7185712099999999</v>
      </c>
      <c r="R328" s="1">
        <v>2.28372324</v>
      </c>
      <c r="S328" s="1">
        <v>21071650.441248212</v>
      </c>
      <c r="T328" s="1" t="s">
        <v>5444</v>
      </c>
    </row>
    <row r="329" spans="1:20" x14ac:dyDescent="0.2">
      <c r="A329" s="1">
        <v>4281</v>
      </c>
      <c r="B329" s="1" t="s">
        <v>3133</v>
      </c>
      <c r="C329" s="1" t="s">
        <v>3134</v>
      </c>
      <c r="D329" s="1" t="s">
        <v>3135</v>
      </c>
      <c r="E329" s="1">
        <v>8</v>
      </c>
      <c r="F329" s="1" t="s">
        <v>3136</v>
      </c>
      <c r="G329" s="1" t="s">
        <v>132</v>
      </c>
      <c r="I329" s="1">
        <v>195639532.11163217</v>
      </c>
      <c r="J329" s="1">
        <v>1357691032.1116323</v>
      </c>
      <c r="K329" s="1" t="s">
        <v>2029</v>
      </c>
      <c r="L329" s="1">
        <v>341</v>
      </c>
      <c r="M329" s="1" t="s">
        <v>5460</v>
      </c>
      <c r="N329" s="1">
        <v>0.10703555093516</v>
      </c>
      <c r="O329" s="1">
        <v>495631.98942290002</v>
      </c>
      <c r="P329" s="1">
        <v>1.871045E-2</v>
      </c>
      <c r="Q329" s="1">
        <v>-2.83029902</v>
      </c>
      <c r="R329" s="1">
        <v>-1.60384145</v>
      </c>
      <c r="S329" s="1">
        <v>20940385.104265474</v>
      </c>
      <c r="T329" s="1" t="s">
        <v>5460</v>
      </c>
    </row>
    <row r="330" spans="1:20" x14ac:dyDescent="0.2">
      <c r="A330" s="1">
        <v>2748</v>
      </c>
      <c r="B330" s="1" t="s">
        <v>3114</v>
      </c>
      <c r="C330" s="1" t="s">
        <v>3115</v>
      </c>
      <c r="D330" s="1" t="s">
        <v>3116</v>
      </c>
      <c r="E330" s="1">
        <v>8</v>
      </c>
      <c r="F330" s="1" t="s">
        <v>2519</v>
      </c>
      <c r="G330" s="1" t="s">
        <v>132</v>
      </c>
      <c r="I330" s="1">
        <v>50592036</v>
      </c>
      <c r="J330" s="1">
        <v>50592036</v>
      </c>
      <c r="K330" s="1" t="s">
        <v>2029</v>
      </c>
      <c r="L330" s="1">
        <v>342</v>
      </c>
      <c r="M330" s="1" t="s">
        <v>5456</v>
      </c>
      <c r="N330" s="1">
        <v>0.41462663198882999</v>
      </c>
      <c r="O330" s="1">
        <v>106518.46271797</v>
      </c>
      <c r="P330" s="1">
        <v>1.138685E-2</v>
      </c>
      <c r="Q330" s="1">
        <v>-2.9674149399999998</v>
      </c>
      <c r="R330" s="1">
        <v>-10.233003350000001</v>
      </c>
      <c r="S330" s="1">
        <v>20976805.492137637</v>
      </c>
      <c r="T330" s="1" t="s">
        <v>5456</v>
      </c>
    </row>
    <row r="331" spans="1:20" x14ac:dyDescent="0.2">
      <c r="A331" s="1">
        <v>3801</v>
      </c>
      <c r="B331" s="1" t="s">
        <v>201</v>
      </c>
      <c r="C331" s="1" t="s">
        <v>201</v>
      </c>
      <c r="D331" s="1" t="s">
        <v>3157</v>
      </c>
      <c r="E331" s="1">
        <v>8</v>
      </c>
      <c r="F331" s="1" t="s">
        <v>3158</v>
      </c>
      <c r="G331" s="1" t="s">
        <v>132</v>
      </c>
      <c r="I331" s="1">
        <v>782507414.7790345</v>
      </c>
      <c r="J331" s="1">
        <v>1205750000</v>
      </c>
      <c r="K331" s="1" t="s">
        <v>2029</v>
      </c>
      <c r="L331" s="1">
        <v>343</v>
      </c>
      <c r="M331" s="1" t="s">
        <v>5448</v>
      </c>
      <c r="N331" s="1">
        <v>2.6687646522130001E-2</v>
      </c>
      <c r="O331" s="1">
        <v>1237285.9578027499</v>
      </c>
      <c r="P331" s="1">
        <v>0.87184278000000004</v>
      </c>
      <c r="Q331" s="1">
        <v>2.9788180500000001</v>
      </c>
      <c r="R331" s="1">
        <v>6.8264122800000004</v>
      </c>
      <c r="S331" s="1">
        <v>20883281.286568642</v>
      </c>
      <c r="T331" s="1" t="s">
        <v>5448</v>
      </c>
    </row>
    <row r="332" spans="1:20" x14ac:dyDescent="0.2">
      <c r="A332" s="1">
        <v>2058</v>
      </c>
      <c r="B332" s="1" t="s">
        <v>3117</v>
      </c>
      <c r="C332" s="1" t="s">
        <v>87</v>
      </c>
      <c r="D332" s="1" t="s">
        <v>3118</v>
      </c>
      <c r="E332" s="1">
        <v>18</v>
      </c>
      <c r="F332" s="1" t="s">
        <v>3119</v>
      </c>
      <c r="G332" s="1" t="s">
        <v>132</v>
      </c>
      <c r="I332" s="1">
        <v>150000000</v>
      </c>
      <c r="J332" s="1">
        <v>500000000</v>
      </c>
      <c r="K332" s="1" t="s">
        <v>2029</v>
      </c>
      <c r="L332" s="1">
        <v>344</v>
      </c>
      <c r="M332" s="1" t="s">
        <v>5436</v>
      </c>
      <c r="N332" s="1">
        <v>0.13799865414859</v>
      </c>
      <c r="O332" s="1">
        <v>22623255.769240942</v>
      </c>
      <c r="P332" s="1">
        <v>0.44431799</v>
      </c>
      <c r="Q332" s="1">
        <v>-4.8961953100000004</v>
      </c>
      <c r="R332" s="1">
        <v>19.905131059999999</v>
      </c>
      <c r="S332" s="1">
        <v>20699798.122288499</v>
      </c>
      <c r="T332" s="1" t="s">
        <v>5436</v>
      </c>
    </row>
    <row r="333" spans="1:20" x14ac:dyDescent="0.2">
      <c r="A333" s="1">
        <v>5313</v>
      </c>
      <c r="B333" s="1" t="s">
        <v>3140</v>
      </c>
      <c r="C333" s="1" t="s">
        <v>3141</v>
      </c>
      <c r="D333" s="1" t="s">
        <v>3142</v>
      </c>
      <c r="E333" s="1">
        <v>2</v>
      </c>
      <c r="F333" s="1" t="s">
        <v>3143</v>
      </c>
      <c r="G333" s="1" t="s">
        <v>132</v>
      </c>
      <c r="H333" s="1">
        <v>100000000</v>
      </c>
      <c r="I333" s="1">
        <v>22435932.500000011</v>
      </c>
      <c r="J333" s="1">
        <v>100000000</v>
      </c>
      <c r="K333" s="1" t="s">
        <v>2029</v>
      </c>
      <c r="L333" s="1">
        <v>345</v>
      </c>
      <c r="M333" s="1" t="s">
        <v>5444</v>
      </c>
      <c r="N333" s="1">
        <v>0.91294861959537998</v>
      </c>
      <c r="O333" s="1">
        <v>77275.01128146</v>
      </c>
      <c r="P333" s="1">
        <v>-1.3512969999999999E-2</v>
      </c>
      <c r="Q333" s="1">
        <v>0.94698307999999998</v>
      </c>
      <c r="R333" s="1">
        <v>2.9864489600000002</v>
      </c>
      <c r="S333" s="1">
        <v>20482853.605210133</v>
      </c>
      <c r="T333" s="1" t="s">
        <v>5444</v>
      </c>
    </row>
    <row r="334" spans="1:20" x14ac:dyDescent="0.2">
      <c r="A334" s="1">
        <v>6841</v>
      </c>
      <c r="B334" s="1" t="s">
        <v>3193</v>
      </c>
      <c r="C334" s="1" t="s">
        <v>3194</v>
      </c>
      <c r="D334" s="1" t="s">
        <v>3195</v>
      </c>
      <c r="E334" s="1">
        <v>14</v>
      </c>
      <c r="F334" s="1" t="s">
        <v>3196</v>
      </c>
      <c r="G334" s="1" t="s">
        <v>132</v>
      </c>
      <c r="I334" s="1">
        <v>137000000</v>
      </c>
      <c r="J334" s="1">
        <v>1000000000</v>
      </c>
      <c r="L334" s="1">
        <v>346</v>
      </c>
      <c r="M334" s="1" t="s">
        <v>5459</v>
      </c>
      <c r="N334" s="1">
        <v>0.14892160994206999</v>
      </c>
      <c r="O334" s="1">
        <v>6742533.9266478596</v>
      </c>
      <c r="P334" s="1">
        <v>1.63800656</v>
      </c>
      <c r="Q334" s="1">
        <v>6.3865377499999996</v>
      </c>
      <c r="R334" s="1">
        <v>41.497560100000001</v>
      </c>
      <c r="S334" s="1">
        <v>20402260.56206359</v>
      </c>
      <c r="T334" s="1" t="s">
        <v>5459</v>
      </c>
    </row>
    <row r="335" spans="1:20" x14ac:dyDescent="0.2">
      <c r="A335" s="1">
        <v>3012</v>
      </c>
      <c r="B335" s="1" t="s">
        <v>3163</v>
      </c>
      <c r="C335" s="1" t="s">
        <v>3164</v>
      </c>
      <c r="D335" s="1" t="s">
        <v>3165</v>
      </c>
      <c r="E335" s="1">
        <v>27</v>
      </c>
      <c r="F335" s="1" t="s">
        <v>2574</v>
      </c>
      <c r="G335" s="1" t="s">
        <v>132</v>
      </c>
      <c r="I335" s="1">
        <v>28626325045</v>
      </c>
      <c r="J335" s="1">
        <v>28626325045</v>
      </c>
      <c r="K335" s="1" t="s">
        <v>2029</v>
      </c>
      <c r="L335" s="1">
        <v>347</v>
      </c>
      <c r="M335" s="1" t="s">
        <v>5440</v>
      </c>
      <c r="N335" s="1">
        <v>7.0954501521999997E-4</v>
      </c>
      <c r="O335" s="1">
        <v>1776893.6771408999</v>
      </c>
      <c r="P335" s="1">
        <v>-0.32287492000000001</v>
      </c>
      <c r="Q335" s="1">
        <v>2.8752186000000002</v>
      </c>
      <c r="R335" s="1">
        <v>7.61631182</v>
      </c>
      <c r="S335" s="1">
        <v>20311666.239747193</v>
      </c>
      <c r="T335" s="1" t="s">
        <v>5440</v>
      </c>
    </row>
    <row r="336" spans="1:20" x14ac:dyDescent="0.2">
      <c r="A336" s="1">
        <v>5802</v>
      </c>
      <c r="B336" s="1" t="s">
        <v>3111</v>
      </c>
      <c r="C336" s="1" t="s">
        <v>3112</v>
      </c>
      <c r="D336" s="1" t="s">
        <v>3113</v>
      </c>
      <c r="E336" s="1">
        <v>9</v>
      </c>
      <c r="F336" s="1" t="s">
        <v>3028</v>
      </c>
      <c r="G336" s="1" t="s">
        <v>132</v>
      </c>
      <c r="I336" s="1">
        <v>350000</v>
      </c>
      <c r="J336" s="1">
        <v>350000</v>
      </c>
      <c r="K336" s="1" t="s">
        <v>2029</v>
      </c>
      <c r="L336" s="1">
        <v>348</v>
      </c>
      <c r="M336" s="1" t="s">
        <v>5449</v>
      </c>
      <c r="N336" s="1">
        <v>57.66518933492096</v>
      </c>
      <c r="O336" s="1">
        <v>1568705.06666894</v>
      </c>
      <c r="P336" s="1">
        <v>-0.15227988000000001</v>
      </c>
      <c r="Q336" s="1">
        <v>-6.9935074400000001</v>
      </c>
      <c r="R336" s="1">
        <v>9.2032281000000005</v>
      </c>
      <c r="S336" s="1">
        <v>20182816.267222337</v>
      </c>
      <c r="T336" s="1" t="s">
        <v>5449</v>
      </c>
    </row>
    <row r="337" spans="1:20" x14ac:dyDescent="0.2">
      <c r="A337" s="1">
        <v>3966</v>
      </c>
      <c r="B337" s="1" t="s">
        <v>3147</v>
      </c>
      <c r="C337" s="1" t="s">
        <v>3148</v>
      </c>
      <c r="D337" s="1" t="s">
        <v>3149</v>
      </c>
      <c r="E337" s="1">
        <v>14</v>
      </c>
      <c r="F337" s="1" t="s">
        <v>3150</v>
      </c>
      <c r="G337" s="1" t="s">
        <v>132</v>
      </c>
      <c r="H337" s="1">
        <v>21000000</v>
      </c>
      <c r="I337" s="1">
        <v>6083016.3499999996</v>
      </c>
      <c r="J337" s="1">
        <v>6339465</v>
      </c>
      <c r="L337" s="1">
        <v>349</v>
      </c>
      <c r="M337" s="1" t="s">
        <v>5447</v>
      </c>
      <c r="N337" s="1">
        <v>3.3002825664356101</v>
      </c>
      <c r="O337" s="1">
        <v>4989414.3133474598</v>
      </c>
      <c r="P337" s="1">
        <v>-1.02459079</v>
      </c>
      <c r="Q337" s="1">
        <v>-2.266686</v>
      </c>
      <c r="R337" s="1">
        <v>-1.1984372299999999</v>
      </c>
      <c r="S337" s="1">
        <v>20075672.811247777</v>
      </c>
      <c r="T337" s="1" t="s">
        <v>5447</v>
      </c>
    </row>
    <row r="338" spans="1:20" x14ac:dyDescent="0.2">
      <c r="A338" s="1">
        <v>2066</v>
      </c>
      <c r="B338" s="1" t="s">
        <v>3123</v>
      </c>
      <c r="C338" s="1" t="s">
        <v>3124</v>
      </c>
      <c r="D338" s="1" t="s">
        <v>3125</v>
      </c>
      <c r="E338" s="1">
        <v>9</v>
      </c>
      <c r="F338" s="1" t="s">
        <v>3126</v>
      </c>
      <c r="G338" s="1" t="s">
        <v>132</v>
      </c>
      <c r="I338" s="1">
        <v>465776874.07280219</v>
      </c>
      <c r="J338" s="1">
        <v>1000000000</v>
      </c>
      <c r="K338" s="1" t="s">
        <v>2029</v>
      </c>
      <c r="L338" s="1">
        <v>350</v>
      </c>
      <c r="M338" s="1" t="s">
        <v>5437</v>
      </c>
      <c r="N338" s="1">
        <v>4.2795287768979999E-2</v>
      </c>
      <c r="O338" s="1">
        <v>48745.676021680003</v>
      </c>
      <c r="P338" s="1">
        <v>1.1715179899999999</v>
      </c>
      <c r="Q338" s="1">
        <v>-6.0941927500000004</v>
      </c>
      <c r="R338" s="1">
        <v>4.4690320200000002</v>
      </c>
      <c r="S338" s="1">
        <v>19933055.362081528</v>
      </c>
      <c r="T338" s="1" t="s">
        <v>5437</v>
      </c>
    </row>
    <row r="339" spans="1:20" x14ac:dyDescent="0.2">
      <c r="A339" s="1">
        <v>4120</v>
      </c>
      <c r="B339" s="1" t="s">
        <v>3166</v>
      </c>
      <c r="C339" s="1" t="s">
        <v>3167</v>
      </c>
      <c r="D339" s="1" t="s">
        <v>3168</v>
      </c>
      <c r="E339" s="1">
        <v>7</v>
      </c>
      <c r="F339" s="1" t="s">
        <v>2939</v>
      </c>
      <c r="G339" s="1" t="s">
        <v>132</v>
      </c>
      <c r="I339" s="1">
        <v>6870000</v>
      </c>
      <c r="J339" s="1">
        <v>20000000</v>
      </c>
      <c r="K339" s="1" t="s">
        <v>2029</v>
      </c>
      <c r="L339" s="1">
        <v>351</v>
      </c>
      <c r="M339" s="1" t="s">
        <v>5455</v>
      </c>
      <c r="N339" s="1">
        <v>2.8924255907258001</v>
      </c>
      <c r="O339" s="1">
        <v>1600259.5477815899</v>
      </c>
      <c r="P339" s="1">
        <v>0.12486456</v>
      </c>
      <c r="Q339" s="1">
        <v>-0.13185242</v>
      </c>
      <c r="R339" s="1">
        <v>-4.1371626499999996</v>
      </c>
      <c r="S339" s="1">
        <v>19870963.80828625</v>
      </c>
      <c r="T339" s="1" t="s">
        <v>5455</v>
      </c>
    </row>
    <row r="340" spans="1:20" x14ac:dyDescent="0.2">
      <c r="A340" s="1">
        <v>2243</v>
      </c>
      <c r="B340" s="1" t="s">
        <v>3127</v>
      </c>
      <c r="C340" s="1" t="s">
        <v>31</v>
      </c>
      <c r="D340" s="1" t="s">
        <v>3128</v>
      </c>
      <c r="E340" s="1">
        <v>15</v>
      </c>
      <c r="F340" s="1" t="s">
        <v>3129</v>
      </c>
      <c r="G340" s="1" t="s">
        <v>132</v>
      </c>
      <c r="H340" s="1">
        <v>433494437</v>
      </c>
      <c r="I340" s="1">
        <v>359355726.49463516</v>
      </c>
      <c r="J340" s="1">
        <v>433494437</v>
      </c>
      <c r="K340" s="1" t="s">
        <v>2029</v>
      </c>
      <c r="L340" s="1">
        <v>352</v>
      </c>
      <c r="M340" s="1" t="s">
        <v>5444</v>
      </c>
      <c r="N340" s="1">
        <v>5.5083449259120003E-2</v>
      </c>
      <c r="O340" s="1">
        <v>33522.813456490003</v>
      </c>
      <c r="P340" s="1">
        <v>-1.16676727</v>
      </c>
      <c r="Q340" s="1">
        <v>-3.25820964</v>
      </c>
      <c r="R340" s="1">
        <v>2.5986749200000001</v>
      </c>
      <c r="S340" s="1">
        <v>19794552.926341441</v>
      </c>
      <c r="T340" s="1" t="s">
        <v>5444</v>
      </c>
    </row>
    <row r="341" spans="1:20" x14ac:dyDescent="0.2">
      <c r="A341" s="1">
        <v>3992</v>
      </c>
      <c r="B341" s="1" t="s">
        <v>3144</v>
      </c>
      <c r="C341" s="1" t="s">
        <v>3144</v>
      </c>
      <c r="D341" s="1" t="s">
        <v>3145</v>
      </c>
      <c r="E341" s="1">
        <v>19</v>
      </c>
      <c r="F341" s="1" t="s">
        <v>3146</v>
      </c>
      <c r="G341" s="1" t="s">
        <v>132</v>
      </c>
      <c r="H341" s="1">
        <v>2000000000</v>
      </c>
      <c r="I341" s="1">
        <v>568032882.87</v>
      </c>
      <c r="J341" s="1">
        <v>2000000000</v>
      </c>
      <c r="K341" s="1" t="s">
        <v>2029</v>
      </c>
      <c r="L341" s="1">
        <v>353</v>
      </c>
      <c r="M341" s="1" t="s">
        <v>5455</v>
      </c>
      <c r="N341" s="1">
        <v>3.4902519168790003E-2</v>
      </c>
      <c r="O341" s="1">
        <v>2113886.3746791799</v>
      </c>
      <c r="P341" s="1">
        <v>-0.62551661000000003</v>
      </c>
      <c r="Q341" s="1">
        <v>-3.2841833500000002</v>
      </c>
      <c r="R341" s="1">
        <v>12.767706130000001</v>
      </c>
      <c r="S341" s="1">
        <v>19825778.582873221</v>
      </c>
      <c r="T341" s="1" t="s">
        <v>5455</v>
      </c>
    </row>
    <row r="342" spans="1:20" x14ac:dyDescent="0.2">
      <c r="A342" s="1">
        <v>3376</v>
      </c>
      <c r="B342" s="1" t="s">
        <v>3159</v>
      </c>
      <c r="C342" s="1" t="s">
        <v>3160</v>
      </c>
      <c r="D342" s="1" t="s">
        <v>3161</v>
      </c>
      <c r="E342" s="1">
        <v>2</v>
      </c>
      <c r="F342" s="1" t="s">
        <v>3162</v>
      </c>
      <c r="G342" s="1" t="s">
        <v>132</v>
      </c>
      <c r="I342" s="1">
        <v>63006341.501907863</v>
      </c>
      <c r="J342" s="1">
        <v>99006341.501907855</v>
      </c>
      <c r="K342" s="1" t="s">
        <v>2029</v>
      </c>
      <c r="L342" s="1">
        <v>354</v>
      </c>
      <c r="M342" s="1" t="s">
        <v>5453</v>
      </c>
      <c r="N342" s="1">
        <v>0.30902038740424997</v>
      </c>
      <c r="O342" s="1">
        <v>0</v>
      </c>
      <c r="P342" s="1">
        <v>3.2320199999999999E-3</v>
      </c>
      <c r="Q342" s="1">
        <v>0.18858601</v>
      </c>
      <c r="R342" s="1">
        <v>7.4209880400000001</v>
      </c>
      <c r="S342" s="1">
        <v>19470244.059844039</v>
      </c>
      <c r="T342" s="1" t="s">
        <v>5453</v>
      </c>
    </row>
    <row r="343" spans="1:20" x14ac:dyDescent="0.2">
      <c r="A343" s="1">
        <v>5481</v>
      </c>
      <c r="B343" s="1" t="s">
        <v>3197</v>
      </c>
      <c r="C343" s="1" t="s">
        <v>3197</v>
      </c>
      <c r="D343" s="1" t="s">
        <v>3198</v>
      </c>
      <c r="E343" s="1">
        <v>2</v>
      </c>
      <c r="F343" s="1" t="s">
        <v>2681</v>
      </c>
      <c r="G343" s="1" t="s">
        <v>132</v>
      </c>
      <c r="H343" s="1">
        <v>10000000000</v>
      </c>
      <c r="I343" s="1">
        <v>2684444366.998981</v>
      </c>
      <c r="J343" s="1">
        <v>8326258166.6899996</v>
      </c>
      <c r="K343" s="1" t="s">
        <v>2029</v>
      </c>
      <c r="L343" s="1">
        <v>355</v>
      </c>
      <c r="M343" s="1" t="s">
        <v>5445</v>
      </c>
      <c r="N343" s="1">
        <v>7.1942834859999999E-3</v>
      </c>
      <c r="O343" s="1">
        <v>217675.18398433999</v>
      </c>
      <c r="P343" s="1">
        <v>-0.47439764000000001</v>
      </c>
      <c r="Q343" s="1">
        <v>3.2418976100000001</v>
      </c>
      <c r="R343" s="1">
        <v>-0.42375563999999999</v>
      </c>
      <c r="S343" s="1">
        <v>19312653.778586492</v>
      </c>
      <c r="T343" s="1" t="s">
        <v>5445</v>
      </c>
    </row>
    <row r="344" spans="1:20" x14ac:dyDescent="0.2">
      <c r="A344" s="1">
        <v>5350</v>
      </c>
      <c r="B344" s="1" t="s">
        <v>3176</v>
      </c>
      <c r="C344" s="1" t="s">
        <v>3177</v>
      </c>
      <c r="D344" s="1" t="s">
        <v>3178</v>
      </c>
      <c r="E344" s="1">
        <v>11</v>
      </c>
      <c r="F344" s="1" t="s">
        <v>3179</v>
      </c>
      <c r="G344" s="1" t="s">
        <v>132</v>
      </c>
      <c r="H344" s="1">
        <v>10000000000</v>
      </c>
      <c r="I344" s="1">
        <v>1803853712.8627999</v>
      </c>
      <c r="J344" s="1">
        <v>10000000000</v>
      </c>
      <c r="K344" s="1" t="s">
        <v>2029</v>
      </c>
      <c r="L344" s="1">
        <v>356</v>
      </c>
      <c r="M344" s="1" t="s">
        <v>5444</v>
      </c>
      <c r="N344" s="1">
        <v>1.0642838558390001E-2</v>
      </c>
      <c r="O344" s="1">
        <v>658457.48195646005</v>
      </c>
      <c r="P344" s="1">
        <v>0.86064521999999999</v>
      </c>
      <c r="Q344" s="1">
        <v>-0.12685616</v>
      </c>
      <c r="R344" s="1">
        <v>2.20471204</v>
      </c>
      <c r="S344" s="1">
        <v>19198123.848951172</v>
      </c>
      <c r="T344" s="1" t="s">
        <v>5444</v>
      </c>
    </row>
    <row r="345" spans="1:20" x14ac:dyDescent="0.2">
      <c r="A345" s="1">
        <v>1768</v>
      </c>
      <c r="B345" s="1" t="s">
        <v>3202</v>
      </c>
      <c r="C345" s="1" t="s">
        <v>73</v>
      </c>
      <c r="D345" s="1" t="s">
        <v>3203</v>
      </c>
      <c r="E345" s="1">
        <v>20</v>
      </c>
      <c r="F345" s="1" t="s">
        <v>2059</v>
      </c>
      <c r="G345" s="1" t="s">
        <v>132</v>
      </c>
      <c r="H345" s="1">
        <v>150000000</v>
      </c>
      <c r="I345" s="1">
        <v>101859502.3640065</v>
      </c>
      <c r="J345" s="1">
        <v>114001978.70400652</v>
      </c>
      <c r="K345" s="1" t="s">
        <v>2029</v>
      </c>
      <c r="L345" s="1">
        <v>357</v>
      </c>
      <c r="M345" s="1" t="s">
        <v>5443</v>
      </c>
      <c r="N345" s="1">
        <v>0.18768556133229999</v>
      </c>
      <c r="O345" s="1">
        <v>487945.41518099001</v>
      </c>
      <c r="P345" s="1">
        <v>0.55911725000000001</v>
      </c>
      <c r="Q345" s="1">
        <v>0.17607717000000001</v>
      </c>
      <c r="R345" s="1">
        <v>1.94867217</v>
      </c>
      <c r="S345" s="1">
        <v>19117557.878217299</v>
      </c>
      <c r="T345" s="1" t="s">
        <v>5443</v>
      </c>
    </row>
    <row r="346" spans="1:20" x14ac:dyDescent="0.2">
      <c r="A346" s="1">
        <v>2043</v>
      </c>
      <c r="B346" s="1" t="s">
        <v>3184</v>
      </c>
      <c r="C346" s="1" t="s">
        <v>56</v>
      </c>
      <c r="D346" s="1" t="s">
        <v>3185</v>
      </c>
      <c r="E346" s="1">
        <v>11</v>
      </c>
      <c r="F346" s="1" t="s">
        <v>2487</v>
      </c>
      <c r="G346" s="1" t="s">
        <v>132</v>
      </c>
      <c r="I346" s="1">
        <v>2000000004.6069424</v>
      </c>
      <c r="J346" s="1">
        <v>2000000004.6079144</v>
      </c>
      <c r="K346" s="1" t="s">
        <v>2029</v>
      </c>
      <c r="L346" s="1">
        <v>358</v>
      </c>
      <c r="M346" s="1" t="s">
        <v>5436</v>
      </c>
      <c r="N346" s="1">
        <v>9.5412157224900006E-3</v>
      </c>
      <c r="O346" s="1">
        <v>58791.546979949999</v>
      </c>
      <c r="P346" s="1">
        <v>0.49293424000000002</v>
      </c>
      <c r="Q346" s="1">
        <v>-2.2702505500000001</v>
      </c>
      <c r="R346" s="1">
        <v>7.3560498599999997</v>
      </c>
      <c r="S346" s="1">
        <v>19082431.488935832</v>
      </c>
      <c r="T346" s="1" t="s">
        <v>5436</v>
      </c>
    </row>
    <row r="347" spans="1:20" x14ac:dyDescent="0.2">
      <c r="A347" s="1">
        <v>3702</v>
      </c>
      <c r="B347" s="1" t="s">
        <v>3172</v>
      </c>
      <c r="C347" s="1" t="s">
        <v>3173</v>
      </c>
      <c r="D347" s="1" t="s">
        <v>3174</v>
      </c>
      <c r="E347" s="1">
        <v>39</v>
      </c>
      <c r="F347" s="1" t="s">
        <v>3175</v>
      </c>
      <c r="G347" s="1" t="s">
        <v>132</v>
      </c>
      <c r="H347" s="1">
        <v>262800000</v>
      </c>
      <c r="I347" s="1">
        <v>72833760</v>
      </c>
      <c r="J347" s="1">
        <v>72833760</v>
      </c>
      <c r="L347" s="1">
        <v>359</v>
      </c>
      <c r="M347" s="1" t="s">
        <v>5446</v>
      </c>
      <c r="N347" s="1">
        <v>0.26200074888452002</v>
      </c>
      <c r="O347" s="1">
        <v>5429832.7565162303</v>
      </c>
      <c r="P347" s="1">
        <v>0.32762920000000001</v>
      </c>
      <c r="Q347" s="1">
        <v>-0.26865404999999998</v>
      </c>
      <c r="R347" s="1">
        <v>3.31585682</v>
      </c>
      <c r="S347" s="1">
        <v>19082499.664075397</v>
      </c>
      <c r="T347" s="1" t="s">
        <v>5446</v>
      </c>
    </row>
    <row r="348" spans="1:20" x14ac:dyDescent="0.2">
      <c r="A348" s="1">
        <v>4890</v>
      </c>
      <c r="B348" s="1" t="s">
        <v>3180</v>
      </c>
      <c r="C348" s="1" t="s">
        <v>3181</v>
      </c>
      <c r="D348" s="1" t="s">
        <v>3182</v>
      </c>
      <c r="E348" s="1">
        <v>9</v>
      </c>
      <c r="F348" s="1" t="s">
        <v>3183</v>
      </c>
      <c r="G348" s="1" t="s">
        <v>132</v>
      </c>
      <c r="H348" s="1">
        <v>280000000</v>
      </c>
      <c r="I348" s="1">
        <v>95233119.399997607</v>
      </c>
      <c r="J348" s="1">
        <v>279990834.39999998</v>
      </c>
      <c r="K348" s="1" t="s">
        <v>2029</v>
      </c>
      <c r="L348" s="1">
        <v>360</v>
      </c>
      <c r="M348" s="1" t="s">
        <v>5450</v>
      </c>
      <c r="N348" s="1">
        <v>0.1979481124553</v>
      </c>
      <c r="O348" s="1">
        <v>363446.02861833997</v>
      </c>
      <c r="P348" s="1">
        <v>-0.38992808000000001</v>
      </c>
      <c r="Q348" s="1">
        <v>-0.55475262000000003</v>
      </c>
      <c r="R348" s="1">
        <v>8.4500642900000003</v>
      </c>
      <c r="S348" s="1">
        <v>18851216.228459734</v>
      </c>
      <c r="T348" s="1" t="s">
        <v>5450</v>
      </c>
    </row>
    <row r="349" spans="1:20" x14ac:dyDescent="0.2">
      <c r="A349" s="1">
        <v>6407</v>
      </c>
      <c r="B349" s="1" t="s">
        <v>3151</v>
      </c>
      <c r="C349" s="1" t="s">
        <v>204</v>
      </c>
      <c r="D349" s="1" t="s">
        <v>3152</v>
      </c>
      <c r="E349" s="1">
        <v>24</v>
      </c>
      <c r="F349" s="1" t="s">
        <v>2885</v>
      </c>
      <c r="G349" s="1" t="s">
        <v>132</v>
      </c>
      <c r="H349" s="1">
        <v>52000</v>
      </c>
      <c r="I349" s="1">
        <v>49612.990331120003</v>
      </c>
      <c r="J349" s="1">
        <v>52000</v>
      </c>
      <c r="K349" s="1" t="s">
        <v>2029</v>
      </c>
      <c r="L349" s="1">
        <v>361</v>
      </c>
      <c r="M349" s="1" t="s">
        <v>5456</v>
      </c>
      <c r="N349" s="1">
        <v>379.44350863029291</v>
      </c>
      <c r="O349" s="1">
        <v>949529.16925004998</v>
      </c>
      <c r="P349" s="1">
        <v>-0.81882867000000004</v>
      </c>
      <c r="Q349" s="1">
        <v>-10.638277820000001</v>
      </c>
      <c r="R349" s="1">
        <v>25.298644070000002</v>
      </c>
      <c r="S349" s="1">
        <v>18825327.124880973</v>
      </c>
      <c r="T349" s="1" t="s">
        <v>5456</v>
      </c>
    </row>
    <row r="350" spans="1:20" x14ac:dyDescent="0.2">
      <c r="A350" s="1">
        <v>1886</v>
      </c>
      <c r="B350" s="1" t="s">
        <v>3208</v>
      </c>
      <c r="C350" s="1" t="s">
        <v>46</v>
      </c>
      <c r="D350" s="1" t="s">
        <v>3209</v>
      </c>
      <c r="E350" s="1">
        <v>35</v>
      </c>
      <c r="F350" s="1" t="s">
        <v>3210</v>
      </c>
      <c r="G350" s="1" t="s">
        <v>132</v>
      </c>
      <c r="I350" s="1">
        <v>83603941182.73587</v>
      </c>
      <c r="J350" s="1">
        <v>100000000000</v>
      </c>
      <c r="K350" s="1" t="s">
        <v>2029</v>
      </c>
      <c r="L350" s="1">
        <v>362</v>
      </c>
      <c r="M350" s="1" t="s">
        <v>5456</v>
      </c>
      <c r="N350" s="1">
        <v>2.2507317665E-4</v>
      </c>
      <c r="O350" s="1">
        <v>321063.50561970001</v>
      </c>
      <c r="P350" s="1">
        <v>0.40500144999999999</v>
      </c>
      <c r="Q350" s="1">
        <v>2.0641303899999999</v>
      </c>
      <c r="R350" s="1">
        <v>4.7766562099999996</v>
      </c>
      <c r="S350" s="1">
        <v>18817004.622458119</v>
      </c>
      <c r="T350" s="1" t="s">
        <v>5456</v>
      </c>
    </row>
    <row r="351" spans="1:20" x14ac:dyDescent="0.2">
      <c r="A351" s="1">
        <v>3581</v>
      </c>
      <c r="B351" s="1" t="s">
        <v>2607</v>
      </c>
      <c r="C351" s="1" t="s">
        <v>172</v>
      </c>
      <c r="D351" s="1" t="s">
        <v>2608</v>
      </c>
      <c r="E351" s="1">
        <v>35</v>
      </c>
      <c r="F351" s="1" t="s">
        <v>2609</v>
      </c>
      <c r="G351" s="1" t="s">
        <v>132</v>
      </c>
      <c r="I351" s="1">
        <v>553202265.20622158</v>
      </c>
      <c r="J351" s="1">
        <v>764626704</v>
      </c>
      <c r="K351" s="1" t="s">
        <v>2029</v>
      </c>
      <c r="L351" s="1">
        <v>363</v>
      </c>
      <c r="M351" s="1" t="s">
        <v>5441</v>
      </c>
      <c r="N351" s="1">
        <v>3.3832658384999999E-2</v>
      </c>
      <c r="O351" s="1">
        <v>10111723.143513789</v>
      </c>
      <c r="P351" s="1">
        <v>-35.602283739999997</v>
      </c>
      <c r="Q351" s="1">
        <v>-39.084394109999998</v>
      </c>
      <c r="R351" s="1">
        <v>-43.61690634</v>
      </c>
      <c r="S351" s="1">
        <v>18716303.256530263</v>
      </c>
      <c r="T351" s="1" t="s">
        <v>5441</v>
      </c>
    </row>
    <row r="352" spans="1:20" x14ac:dyDescent="0.2">
      <c r="A352" s="1">
        <v>7186</v>
      </c>
      <c r="B352" s="1" t="s">
        <v>3942</v>
      </c>
      <c r="C352" s="1" t="s">
        <v>3943</v>
      </c>
      <c r="D352" s="1" t="s">
        <v>3944</v>
      </c>
      <c r="E352" s="1">
        <v>4</v>
      </c>
      <c r="F352" s="1" t="s">
        <v>3945</v>
      </c>
      <c r="G352" s="1" t="s">
        <v>132</v>
      </c>
      <c r="I352" s="1">
        <v>21061375</v>
      </c>
      <c r="J352" s="1">
        <v>22903435</v>
      </c>
      <c r="L352" s="1">
        <v>364</v>
      </c>
      <c r="M352" s="1" t="s">
        <v>5442</v>
      </c>
      <c r="N352" s="1">
        <v>0.86926148984048002</v>
      </c>
      <c r="O352" s="1">
        <v>4241653.7213024898</v>
      </c>
      <c r="P352" s="1">
        <v>-0.82785326999999997</v>
      </c>
      <c r="Q352" s="1">
        <v>-1.33153674</v>
      </c>
      <c r="R352" s="1">
        <v>58.121011199999998</v>
      </c>
      <c r="S352" s="1">
        <v>18307842.21058904</v>
      </c>
      <c r="T352" s="1" t="s">
        <v>5442</v>
      </c>
    </row>
    <row r="353" spans="1:20" x14ac:dyDescent="0.2">
      <c r="A353" s="1">
        <v>3814</v>
      </c>
      <c r="B353" s="1" t="s">
        <v>3186</v>
      </c>
      <c r="C353" s="1" t="s">
        <v>196</v>
      </c>
      <c r="D353" s="1" t="s">
        <v>3187</v>
      </c>
      <c r="E353" s="1">
        <v>29</v>
      </c>
      <c r="F353" s="1" t="s">
        <v>3188</v>
      </c>
      <c r="G353" s="1" t="s">
        <v>132</v>
      </c>
      <c r="H353" s="1">
        <v>10000000000</v>
      </c>
      <c r="I353" s="1">
        <v>3958614878.1400809</v>
      </c>
      <c r="J353" s="1">
        <v>10000000000</v>
      </c>
      <c r="K353" s="1" t="s">
        <v>2029</v>
      </c>
      <c r="L353" s="1">
        <v>365</v>
      </c>
      <c r="M353" s="1" t="s">
        <v>5448</v>
      </c>
      <c r="N353" s="1">
        <v>4.6073056390500003E-3</v>
      </c>
      <c r="O353" s="1">
        <v>3272376.5426261998</v>
      </c>
      <c r="P353" s="1">
        <v>0.31518471999999997</v>
      </c>
      <c r="Q353" s="1">
        <v>-3.1709427400000001</v>
      </c>
      <c r="R353" s="1">
        <v>7.50843303</v>
      </c>
      <c r="S353" s="1">
        <v>18238548.650882024</v>
      </c>
      <c r="T353" s="1" t="s">
        <v>5448</v>
      </c>
    </row>
    <row r="354" spans="1:20" x14ac:dyDescent="0.2">
      <c r="A354" s="1">
        <v>2165</v>
      </c>
      <c r="B354" s="1" t="s">
        <v>98</v>
      </c>
      <c r="C354" s="1" t="s">
        <v>98</v>
      </c>
      <c r="D354" s="1" t="s">
        <v>3237</v>
      </c>
      <c r="E354" s="1">
        <v>3</v>
      </c>
      <c r="F354" s="1" t="s">
        <v>3238</v>
      </c>
      <c r="G354" s="1" t="s">
        <v>132</v>
      </c>
      <c r="I354" s="1">
        <v>1126570973.7552519</v>
      </c>
      <c r="J354" s="1">
        <v>12999999996.040001</v>
      </c>
      <c r="K354" s="1" t="s">
        <v>2029</v>
      </c>
      <c r="L354" s="1">
        <v>366</v>
      </c>
      <c r="M354" s="1" t="s">
        <v>5437</v>
      </c>
      <c r="N354" s="1">
        <v>1.6126964956800001E-2</v>
      </c>
      <c r="O354" s="1">
        <v>122913.29439931001</v>
      </c>
      <c r="P354" s="1">
        <v>2.2251565200000001</v>
      </c>
      <c r="Q354" s="1">
        <v>5.8533377499999997</v>
      </c>
      <c r="R354" s="1">
        <v>9.9929522899999998</v>
      </c>
      <c r="S354" s="1">
        <v>18168170.615099002</v>
      </c>
      <c r="T354" s="1" t="s">
        <v>5437</v>
      </c>
    </row>
    <row r="355" spans="1:20" x14ac:dyDescent="0.2">
      <c r="A355" s="1">
        <v>2457</v>
      </c>
      <c r="B355" s="1" t="s">
        <v>3215</v>
      </c>
      <c r="C355" s="1" t="s">
        <v>3216</v>
      </c>
      <c r="D355" s="1" t="s">
        <v>3217</v>
      </c>
      <c r="E355" s="1">
        <v>19</v>
      </c>
      <c r="F355" s="1" t="s">
        <v>3218</v>
      </c>
      <c r="G355" s="1" t="s">
        <v>132</v>
      </c>
      <c r="I355" s="1">
        <v>79575542.959999993</v>
      </c>
      <c r="J355" s="1">
        <v>100000000</v>
      </c>
      <c r="K355" s="1" t="s">
        <v>2029</v>
      </c>
      <c r="L355" s="1">
        <v>367</v>
      </c>
      <c r="M355" s="1" t="s">
        <v>5452</v>
      </c>
      <c r="N355" s="1">
        <v>0.22750931329095</v>
      </c>
      <c r="O355" s="1">
        <v>3480591.14670246</v>
      </c>
      <c r="P355" s="1">
        <v>0.20388028999999999</v>
      </c>
      <c r="Q355" s="1">
        <v>-1.3790832799999999</v>
      </c>
      <c r="R355" s="1">
        <v>-5.2921229199999997</v>
      </c>
      <c r="S355" s="1">
        <v>18104177.13358409</v>
      </c>
      <c r="T355" s="1" t="s">
        <v>5452</v>
      </c>
    </row>
    <row r="356" spans="1:20" x14ac:dyDescent="0.2">
      <c r="A356" s="1">
        <v>5075</v>
      </c>
      <c r="B356" s="1" t="s">
        <v>3169</v>
      </c>
      <c r="C356" s="1" t="s">
        <v>3170</v>
      </c>
      <c r="D356" s="1" t="s">
        <v>3171</v>
      </c>
      <c r="E356" s="1">
        <v>3</v>
      </c>
      <c r="F356" s="1" t="s">
        <v>2783</v>
      </c>
      <c r="G356" s="1" t="s">
        <v>132</v>
      </c>
      <c r="I356" s="1">
        <v>65160356358</v>
      </c>
      <c r="J356" s="1">
        <v>99082347926.037354</v>
      </c>
      <c r="K356" s="1" t="s">
        <v>2029</v>
      </c>
      <c r="L356" s="1">
        <v>368</v>
      </c>
      <c r="M356" s="1" t="s">
        <v>5437</v>
      </c>
      <c r="N356" s="1">
        <v>2.7512700207E-4</v>
      </c>
      <c r="O356" s="1">
        <v>122559.48063468</v>
      </c>
      <c r="P356" s="1">
        <v>-9.8734881600000008</v>
      </c>
      <c r="Q356" s="1">
        <v>-23.81509673</v>
      </c>
      <c r="R356" s="1">
        <v>-23.120244069999998</v>
      </c>
      <c r="S356" s="1">
        <v>17927373.498589404</v>
      </c>
      <c r="T356" s="1" t="s">
        <v>5437</v>
      </c>
    </row>
    <row r="357" spans="1:20" x14ac:dyDescent="0.2">
      <c r="A357" s="1">
        <v>3415</v>
      </c>
      <c r="B357" s="1" t="s">
        <v>3211</v>
      </c>
      <c r="C357" s="1" t="s">
        <v>3212</v>
      </c>
      <c r="D357" s="1" t="s">
        <v>3213</v>
      </c>
      <c r="E357" s="1">
        <v>4</v>
      </c>
      <c r="F357" s="1" t="s">
        <v>3214</v>
      </c>
      <c r="G357" s="1" t="s">
        <v>132</v>
      </c>
      <c r="I357" s="1">
        <v>2010775988.46</v>
      </c>
      <c r="J357" s="1">
        <v>10000000000</v>
      </c>
      <c r="K357" s="1" t="s">
        <v>2029</v>
      </c>
      <c r="L357" s="1">
        <v>369</v>
      </c>
      <c r="M357" s="1" t="s">
        <v>5442</v>
      </c>
      <c r="N357" s="1">
        <v>8.9090487939000006E-3</v>
      </c>
      <c r="O357" s="1">
        <v>6057.5830500499997</v>
      </c>
      <c r="P357" s="1">
        <v>1.5839372199999999</v>
      </c>
      <c r="Q357" s="1">
        <v>1.1532843699999999</v>
      </c>
      <c r="R357" s="1">
        <v>239.08655229999999</v>
      </c>
      <c r="S357" s="1">
        <v>17914101.394792646</v>
      </c>
      <c r="T357" s="1" t="s">
        <v>5442</v>
      </c>
    </row>
    <row r="358" spans="1:20" x14ac:dyDescent="0.2">
      <c r="A358" s="1">
        <v>4039</v>
      </c>
      <c r="B358" s="1" t="s">
        <v>3199</v>
      </c>
      <c r="C358" s="1" t="s">
        <v>177</v>
      </c>
      <c r="D358" s="1" t="s">
        <v>3200</v>
      </c>
      <c r="E358" s="1">
        <v>40</v>
      </c>
      <c r="F358" s="1" t="s">
        <v>3201</v>
      </c>
      <c r="G358" s="1" t="s">
        <v>132</v>
      </c>
      <c r="I358" s="1">
        <v>855830274.42857134</v>
      </c>
      <c r="J358" s="1">
        <v>1480000000</v>
      </c>
      <c r="K358" s="1" t="s">
        <v>2029</v>
      </c>
      <c r="L358" s="1">
        <v>370</v>
      </c>
      <c r="M358" s="1" t="s">
        <v>5455</v>
      </c>
      <c r="N358" s="1">
        <v>2.0898032734829999E-2</v>
      </c>
      <c r="O358" s="1">
        <v>11748539.57066183</v>
      </c>
      <c r="P358" s="1">
        <v>1.8216992000000001</v>
      </c>
      <c r="Q358" s="1">
        <v>-5.12744687</v>
      </c>
      <c r="R358" s="1">
        <v>9.3760766199999992</v>
      </c>
      <c r="S358" s="1">
        <v>17885169.090466827</v>
      </c>
      <c r="T358" s="1" t="s">
        <v>5455</v>
      </c>
    </row>
    <row r="359" spans="1:20" x14ac:dyDescent="0.2">
      <c r="A359" s="1">
        <v>1816</v>
      </c>
      <c r="B359" s="1" t="s">
        <v>3222</v>
      </c>
      <c r="C359" s="1" t="s">
        <v>66</v>
      </c>
      <c r="D359" s="1" t="s">
        <v>3223</v>
      </c>
      <c r="E359" s="1">
        <v>56</v>
      </c>
      <c r="F359" s="1" t="s">
        <v>3224</v>
      </c>
      <c r="G359" s="1" t="s">
        <v>132</v>
      </c>
      <c r="I359" s="1">
        <v>670000000</v>
      </c>
      <c r="J359" s="1">
        <v>1000000000</v>
      </c>
      <c r="K359" s="1" t="s">
        <v>2029</v>
      </c>
      <c r="L359" s="1">
        <v>371</v>
      </c>
      <c r="M359" s="1" t="s">
        <v>5438</v>
      </c>
      <c r="N359" s="1">
        <v>2.6610803333100001E-2</v>
      </c>
      <c r="O359" s="1">
        <v>853455.84485410003</v>
      </c>
      <c r="P359" s="1">
        <v>0.27836462000000001</v>
      </c>
      <c r="Q359" s="1">
        <v>-0.12751130999999999</v>
      </c>
      <c r="R359" s="1">
        <v>6.9386776399999999</v>
      </c>
      <c r="S359" s="1">
        <v>17829238.233177003</v>
      </c>
      <c r="T359" s="1" t="s">
        <v>5438</v>
      </c>
    </row>
    <row r="360" spans="1:20" x14ac:dyDescent="0.2">
      <c r="A360" s="1">
        <v>2441</v>
      </c>
      <c r="B360" s="1" t="s">
        <v>3219</v>
      </c>
      <c r="C360" s="1" t="s">
        <v>105</v>
      </c>
      <c r="D360" s="1" t="s">
        <v>3220</v>
      </c>
      <c r="E360" s="1">
        <v>13</v>
      </c>
      <c r="F360" s="1" t="s">
        <v>3221</v>
      </c>
      <c r="G360" s="1" t="s">
        <v>132</v>
      </c>
      <c r="I360" s="1">
        <v>85481224.799999997</v>
      </c>
      <c r="J360" s="1">
        <v>100000000</v>
      </c>
      <c r="K360" s="1" t="s">
        <v>2029</v>
      </c>
      <c r="L360" s="1">
        <v>372</v>
      </c>
      <c r="M360" s="1" t="s">
        <v>5452</v>
      </c>
      <c r="N360" s="1">
        <v>0.2052743727344</v>
      </c>
      <c r="O360" s="1">
        <v>3099737.1282919501</v>
      </c>
      <c r="P360" s="1">
        <v>-1.18560913</v>
      </c>
      <c r="Q360" s="1">
        <v>-2.79424253</v>
      </c>
      <c r="R360" s="1">
        <v>-3.5999401500000001</v>
      </c>
      <c r="S360" s="1">
        <v>17547104.801388238</v>
      </c>
      <c r="T360" s="1" t="s">
        <v>5452</v>
      </c>
    </row>
    <row r="361" spans="1:20" x14ac:dyDescent="0.2">
      <c r="A361" s="1">
        <v>3858</v>
      </c>
      <c r="B361" s="1" t="s">
        <v>3189</v>
      </c>
      <c r="C361" s="1" t="s">
        <v>3190</v>
      </c>
      <c r="D361" s="1" t="s">
        <v>3191</v>
      </c>
      <c r="E361" s="1">
        <v>6</v>
      </c>
      <c r="F361" s="1" t="s">
        <v>3192</v>
      </c>
      <c r="G361" s="1" t="s">
        <v>132</v>
      </c>
      <c r="I361" s="1">
        <v>2373943413</v>
      </c>
      <c r="J361" s="1">
        <v>2490000160</v>
      </c>
      <c r="K361" s="1" t="s">
        <v>2029</v>
      </c>
      <c r="L361" s="1">
        <v>374</v>
      </c>
      <c r="M361" s="1" t="s">
        <v>5448</v>
      </c>
      <c r="N361" s="1">
        <v>7.3092614187699996E-3</v>
      </c>
      <c r="O361" s="1">
        <v>2512673.7123354599</v>
      </c>
      <c r="P361" s="1">
        <v>-1.2763228</v>
      </c>
      <c r="Q361" s="1">
        <v>-8.3306055699999995</v>
      </c>
      <c r="R361" s="1">
        <v>0.41795672</v>
      </c>
      <c r="S361" s="1">
        <v>17351772.998984076</v>
      </c>
      <c r="T361" s="1" t="s">
        <v>5448</v>
      </c>
    </row>
    <row r="362" spans="1:20" x14ac:dyDescent="0.2">
      <c r="A362" s="1">
        <v>3154</v>
      </c>
      <c r="B362" s="1" t="s">
        <v>3225</v>
      </c>
      <c r="C362" s="1" t="s">
        <v>214</v>
      </c>
      <c r="D362" s="1" t="s">
        <v>3226</v>
      </c>
      <c r="E362" s="1">
        <v>4</v>
      </c>
      <c r="F362" s="1" t="s">
        <v>2297</v>
      </c>
      <c r="G362" s="1" t="s">
        <v>132</v>
      </c>
      <c r="I362" s="1">
        <v>4526901498.799675</v>
      </c>
      <c r="J362" s="1">
        <v>8800000000</v>
      </c>
      <c r="K362" s="1" t="s">
        <v>2029</v>
      </c>
      <c r="L362" s="1">
        <v>375</v>
      </c>
      <c r="M362" s="1" t="s">
        <v>5459</v>
      </c>
      <c r="N362" s="1">
        <v>3.8336906515700001E-3</v>
      </c>
      <c r="O362" s="1">
        <v>15460239.183300409</v>
      </c>
      <c r="P362" s="1">
        <v>-1.44191706</v>
      </c>
      <c r="Q362" s="1">
        <v>-3.38317822</v>
      </c>
      <c r="R362" s="1">
        <v>-3.1313733099999999</v>
      </c>
      <c r="S362" s="1">
        <v>17354739.956526536</v>
      </c>
      <c r="T362" s="1" t="s">
        <v>5459</v>
      </c>
    </row>
    <row r="363" spans="1:20" x14ac:dyDescent="0.2">
      <c r="A363" s="1">
        <v>1908</v>
      </c>
      <c r="B363" s="1" t="s">
        <v>3234</v>
      </c>
      <c r="C363" s="1" t="s">
        <v>42</v>
      </c>
      <c r="D363" s="1" t="s">
        <v>3235</v>
      </c>
      <c r="E363" s="1">
        <v>23</v>
      </c>
      <c r="F363" s="1" t="s">
        <v>3236</v>
      </c>
      <c r="G363" s="1" t="s">
        <v>132</v>
      </c>
      <c r="I363" s="1">
        <v>51952589</v>
      </c>
      <c r="J363" s="1">
        <v>72633933.956160009</v>
      </c>
      <c r="L363" s="1">
        <v>376</v>
      </c>
      <c r="M363" s="1" t="s">
        <v>5456</v>
      </c>
      <c r="N363" s="1">
        <v>0.33349546892243997</v>
      </c>
      <c r="O363" s="1">
        <v>1550311.4032602799</v>
      </c>
      <c r="P363" s="1">
        <v>-0.16713800000000001</v>
      </c>
      <c r="Q363" s="1">
        <v>-0.72158091999999996</v>
      </c>
      <c r="R363" s="1">
        <v>1.21151524</v>
      </c>
      <c r="S363" s="1">
        <v>17325953.030289795</v>
      </c>
      <c r="T363" s="1" t="s">
        <v>5456</v>
      </c>
    </row>
    <row r="364" spans="1:20" x14ac:dyDescent="0.2">
      <c r="A364" s="1">
        <v>1492</v>
      </c>
      <c r="B364" s="1" t="s">
        <v>3230</v>
      </c>
      <c r="C364" s="1" t="s">
        <v>3231</v>
      </c>
      <c r="D364" s="1" t="s">
        <v>3232</v>
      </c>
      <c r="E364" s="1">
        <v>4</v>
      </c>
      <c r="F364" s="1" t="s">
        <v>3233</v>
      </c>
      <c r="G364" s="1" t="s">
        <v>132</v>
      </c>
      <c r="H364" s="1">
        <v>1000000</v>
      </c>
      <c r="I364" s="1">
        <v>753680.68743692001</v>
      </c>
      <c r="J364" s="1">
        <v>1000000</v>
      </c>
      <c r="L364" s="1">
        <v>377</v>
      </c>
      <c r="M364" s="1" t="s">
        <v>5452</v>
      </c>
      <c r="N364" s="1">
        <v>22.961911939809792</v>
      </c>
      <c r="O364" s="1">
        <v>4862.6772581799996</v>
      </c>
      <c r="P364" s="1">
        <v>0.49990264000000001</v>
      </c>
      <c r="Q364" s="1">
        <v>-2.2341240099999999</v>
      </c>
      <c r="R364" s="1">
        <v>4.5219550699999997</v>
      </c>
      <c r="S364" s="1">
        <v>17305949.575661864</v>
      </c>
      <c r="T364" s="1" t="s">
        <v>5452</v>
      </c>
    </row>
    <row r="365" spans="1:20" x14ac:dyDescent="0.2">
      <c r="A365" s="1">
        <v>3301</v>
      </c>
      <c r="B365" s="1" t="s">
        <v>3239</v>
      </c>
      <c r="C365" s="1" t="s">
        <v>3240</v>
      </c>
      <c r="D365" s="1" t="s">
        <v>3241</v>
      </c>
      <c r="E365" s="1">
        <v>4</v>
      </c>
      <c r="F365" s="1" t="s">
        <v>3242</v>
      </c>
      <c r="G365" s="1" t="s">
        <v>132</v>
      </c>
      <c r="I365" s="1">
        <v>118013531.12799942</v>
      </c>
      <c r="J365" s="1">
        <v>119941688.5638736</v>
      </c>
      <c r="K365" s="1" t="s">
        <v>2029</v>
      </c>
      <c r="L365" s="1">
        <v>378</v>
      </c>
      <c r="M365" s="1" t="s">
        <v>5457</v>
      </c>
      <c r="N365" s="1">
        <v>0.14613110645572</v>
      </c>
      <c r="O365" s="1">
        <v>1802.2495017900001</v>
      </c>
      <c r="P365" s="1">
        <v>9.4204000000000006E-3</v>
      </c>
      <c r="Q365" s="1">
        <v>1.38076255</v>
      </c>
      <c r="R365" s="1">
        <v>-2.7122536199999998</v>
      </c>
      <c r="S365" s="1">
        <v>17245447.880481109</v>
      </c>
      <c r="T365" s="1" t="s">
        <v>5457</v>
      </c>
    </row>
    <row r="366" spans="1:20" x14ac:dyDescent="0.2">
      <c r="A366" s="1">
        <v>4006</v>
      </c>
      <c r="B366" s="1" t="s">
        <v>3227</v>
      </c>
      <c r="C366" s="1" t="s">
        <v>206</v>
      </c>
      <c r="D366" s="1" t="s">
        <v>3228</v>
      </c>
      <c r="E366" s="1">
        <v>23</v>
      </c>
      <c r="F366" s="1" t="s">
        <v>3229</v>
      </c>
      <c r="G366" s="1" t="s">
        <v>132</v>
      </c>
      <c r="I366" s="1">
        <v>916326558.02706718</v>
      </c>
      <c r="J366" s="1">
        <v>1942420283.0270669</v>
      </c>
      <c r="K366" s="1" t="s">
        <v>2029</v>
      </c>
      <c r="L366" s="1">
        <v>379</v>
      </c>
      <c r="M366" s="1" t="s">
        <v>5455</v>
      </c>
      <c r="N366" s="1">
        <v>1.8598780580349999E-2</v>
      </c>
      <c r="O366" s="1">
        <v>3901313.1516803899</v>
      </c>
      <c r="P366" s="1">
        <v>0.26016045999999998</v>
      </c>
      <c r="Q366" s="1">
        <v>-3.6522395599999999</v>
      </c>
      <c r="R366" s="1">
        <v>-1.1152598199999999</v>
      </c>
      <c r="S366" s="1">
        <v>17042556.59269277</v>
      </c>
      <c r="T366" s="1" t="s">
        <v>5455</v>
      </c>
    </row>
    <row r="367" spans="1:20" x14ac:dyDescent="0.2">
      <c r="A367" s="1">
        <v>5631</v>
      </c>
      <c r="B367" s="1" t="s">
        <v>3204</v>
      </c>
      <c r="C367" s="1" t="s">
        <v>3205</v>
      </c>
      <c r="D367" s="1" t="s">
        <v>3206</v>
      </c>
      <c r="E367" s="1">
        <v>21</v>
      </c>
      <c r="F367" s="1" t="s">
        <v>3207</v>
      </c>
      <c r="G367" s="1" t="s">
        <v>132</v>
      </c>
      <c r="I367" s="1">
        <v>9145000</v>
      </c>
      <c r="J367" s="1">
        <v>100000000</v>
      </c>
      <c r="K367" s="1" t="s">
        <v>2029</v>
      </c>
      <c r="L367" s="1">
        <v>380</v>
      </c>
      <c r="M367" s="1" t="s">
        <v>5452</v>
      </c>
      <c r="N367" s="1">
        <v>1.83836410658123</v>
      </c>
      <c r="O367" s="1">
        <v>3018366.9868306699</v>
      </c>
      <c r="P367" s="1">
        <v>0.61598145999999998</v>
      </c>
      <c r="Q367" s="1">
        <v>-0.80748529999999996</v>
      </c>
      <c r="R367" s="1">
        <v>-3.1667471699999998</v>
      </c>
      <c r="S367" s="1">
        <v>16811839.75468535</v>
      </c>
      <c r="T367" s="1" t="s">
        <v>5452</v>
      </c>
    </row>
    <row r="368" spans="1:20" x14ac:dyDescent="0.2">
      <c r="A368" s="1">
        <v>3968</v>
      </c>
      <c r="B368" s="1" t="s">
        <v>3261</v>
      </c>
      <c r="C368" s="1" t="s">
        <v>3262</v>
      </c>
      <c r="D368" s="1" t="s">
        <v>3263</v>
      </c>
      <c r="E368" s="1">
        <v>4</v>
      </c>
      <c r="F368" s="1" t="s">
        <v>2287</v>
      </c>
      <c r="G368" s="1" t="s">
        <v>132</v>
      </c>
      <c r="I368" s="1">
        <v>16691712.722705901</v>
      </c>
      <c r="J368" s="1">
        <v>332200000</v>
      </c>
      <c r="K368" s="1" t="s">
        <v>2029</v>
      </c>
      <c r="L368" s="1">
        <v>381</v>
      </c>
      <c r="M368" s="1" t="s">
        <v>5447</v>
      </c>
      <c r="N368" s="1">
        <v>1.03735785175388</v>
      </c>
      <c r="O368" s="1">
        <v>85826.330236189999</v>
      </c>
      <c r="P368" s="1">
        <v>3.8789083299999998</v>
      </c>
      <c r="Q368" s="1">
        <v>1.48587224</v>
      </c>
      <c r="R368" s="1">
        <v>8.9782877800000005</v>
      </c>
      <c r="S368" s="1">
        <v>17315279.252119098</v>
      </c>
      <c r="T368" s="1" t="s">
        <v>5447</v>
      </c>
    </row>
    <row r="369" spans="1:20" x14ac:dyDescent="0.2">
      <c r="A369" s="1">
        <v>2896</v>
      </c>
      <c r="B369" s="1" t="s">
        <v>3256</v>
      </c>
      <c r="C369" s="1" t="s">
        <v>208</v>
      </c>
      <c r="D369" s="1" t="s">
        <v>3257</v>
      </c>
      <c r="E369" s="1">
        <v>18</v>
      </c>
      <c r="F369" s="1" t="s">
        <v>3258</v>
      </c>
      <c r="G369" s="1" t="s">
        <v>132</v>
      </c>
      <c r="I369" s="1">
        <v>9386552598.6433525</v>
      </c>
      <c r="J369" s="1">
        <v>10000000000</v>
      </c>
      <c r="K369" s="1" t="s">
        <v>2029</v>
      </c>
      <c r="L369" s="1">
        <v>382</v>
      </c>
      <c r="M369" s="1" t="s">
        <v>5439</v>
      </c>
      <c r="N369" s="1">
        <v>1.7676794021099999E-3</v>
      </c>
      <c r="O369" s="1">
        <v>880208.56316736003</v>
      </c>
      <c r="P369" s="1">
        <v>-3.295087E-2</v>
      </c>
      <c r="Q369" s="1">
        <v>0.12106641999999999</v>
      </c>
      <c r="R369" s="1">
        <v>13.296033510000001</v>
      </c>
      <c r="S369" s="1">
        <v>16592415.685443947</v>
      </c>
      <c r="T369" s="1" t="s">
        <v>5439</v>
      </c>
    </row>
    <row r="370" spans="1:20" x14ac:dyDescent="0.2">
      <c r="A370" s="1">
        <v>3714</v>
      </c>
      <c r="B370" s="1" t="s">
        <v>3300</v>
      </c>
      <c r="C370" s="1" t="s">
        <v>3301</v>
      </c>
      <c r="D370" s="1" t="s">
        <v>3302</v>
      </c>
      <c r="E370" s="1">
        <v>16</v>
      </c>
      <c r="F370" s="1" t="s">
        <v>3303</v>
      </c>
      <c r="G370" s="1" t="s">
        <v>132</v>
      </c>
      <c r="I370" s="1">
        <v>243177883.82474071</v>
      </c>
      <c r="J370" s="1">
        <v>403393932.52464032</v>
      </c>
      <c r="K370" s="1" t="s">
        <v>2029</v>
      </c>
      <c r="L370" s="1">
        <v>383</v>
      </c>
      <c r="M370" s="1" t="s">
        <v>5446</v>
      </c>
      <c r="N370" s="1">
        <v>6.741966516497E-2</v>
      </c>
      <c r="O370" s="1">
        <v>2266481.4896957302</v>
      </c>
      <c r="P370" s="1">
        <v>0.11366416</v>
      </c>
      <c r="Q370" s="1">
        <v>4.1539672599999999</v>
      </c>
      <c r="R370" s="1">
        <v>11.622879859999999</v>
      </c>
      <c r="S370" s="1">
        <v>16394971.502989994</v>
      </c>
      <c r="T370" s="1" t="s">
        <v>5446</v>
      </c>
    </row>
    <row r="371" spans="1:20" x14ac:dyDescent="0.2">
      <c r="A371" s="1">
        <v>3924</v>
      </c>
      <c r="B371" s="1" t="s">
        <v>3282</v>
      </c>
      <c r="C371" s="1" t="s">
        <v>3282</v>
      </c>
      <c r="D371" s="1" t="s">
        <v>3283</v>
      </c>
      <c r="E371" s="1">
        <v>9</v>
      </c>
      <c r="F371" s="1" t="s">
        <v>3284</v>
      </c>
      <c r="G371" s="1" t="s">
        <v>132</v>
      </c>
      <c r="H371" s="1">
        <v>10000000000</v>
      </c>
      <c r="I371" s="1">
        <v>3987164299.000001</v>
      </c>
      <c r="J371" s="1">
        <v>10000000000</v>
      </c>
      <c r="K371" s="1" t="s">
        <v>2029</v>
      </c>
      <c r="L371" s="1">
        <v>384</v>
      </c>
      <c r="M371" s="1" t="s">
        <v>5447</v>
      </c>
      <c r="N371" s="1">
        <v>4.0927843903599999E-3</v>
      </c>
      <c r="O371" s="1">
        <v>710974.55471208994</v>
      </c>
      <c r="P371" s="1">
        <v>1.04377133</v>
      </c>
      <c r="Q371" s="1">
        <v>3.1583288500000002</v>
      </c>
      <c r="R371" s="1">
        <v>10.66690666</v>
      </c>
      <c r="S371" s="1">
        <v>16318603.804747876</v>
      </c>
      <c r="T371" s="1" t="s">
        <v>5447</v>
      </c>
    </row>
    <row r="372" spans="1:20" x14ac:dyDescent="0.2">
      <c r="A372" s="1">
        <v>2297</v>
      </c>
      <c r="B372" s="1" t="s">
        <v>3276</v>
      </c>
      <c r="C372" s="1" t="s">
        <v>3277</v>
      </c>
      <c r="D372" s="1" t="s">
        <v>3278</v>
      </c>
      <c r="E372" s="1">
        <v>13</v>
      </c>
      <c r="F372" s="1" t="s">
        <v>2991</v>
      </c>
      <c r="G372" s="1" t="s">
        <v>132</v>
      </c>
      <c r="H372" s="1">
        <v>10000000000</v>
      </c>
      <c r="I372" s="1">
        <v>7523361583.3087397</v>
      </c>
      <c r="J372" s="1">
        <v>9557460551.5190144</v>
      </c>
      <c r="K372" s="1" t="s">
        <v>2029</v>
      </c>
      <c r="L372" s="1">
        <v>385</v>
      </c>
      <c r="M372" s="1" t="s">
        <v>5444</v>
      </c>
      <c r="N372" s="1">
        <v>2.1766072812E-3</v>
      </c>
      <c r="O372" s="1">
        <v>265407.98777046998</v>
      </c>
      <c r="P372" s="1">
        <v>0.27066357000000002</v>
      </c>
      <c r="Q372" s="1">
        <v>-0.12347876000000001</v>
      </c>
      <c r="R372" s="1">
        <v>4.69974691</v>
      </c>
      <c r="S372" s="1">
        <v>16375403.601330165</v>
      </c>
      <c r="T372" s="1" t="s">
        <v>5444</v>
      </c>
    </row>
    <row r="373" spans="1:20" x14ac:dyDescent="0.2">
      <c r="A373" s="1">
        <v>5810</v>
      </c>
      <c r="B373" s="1" t="s">
        <v>3253</v>
      </c>
      <c r="C373" s="1" t="s">
        <v>159</v>
      </c>
      <c r="D373" s="1" t="s">
        <v>3254</v>
      </c>
      <c r="E373" s="1">
        <v>47</v>
      </c>
      <c r="F373" s="1" t="s">
        <v>3255</v>
      </c>
      <c r="G373" s="1" t="s">
        <v>132</v>
      </c>
      <c r="I373" s="1">
        <v>140610067</v>
      </c>
      <c r="J373" s="1">
        <v>1030000000</v>
      </c>
      <c r="K373" s="1" t="s">
        <v>2029</v>
      </c>
      <c r="L373" s="1">
        <v>386</v>
      </c>
      <c r="M373" s="1" t="s">
        <v>5449</v>
      </c>
      <c r="N373" s="1">
        <v>0.11572309249767999</v>
      </c>
      <c r="O373" s="1">
        <v>8248523.3179126801</v>
      </c>
      <c r="P373" s="1">
        <v>0.29683794000000002</v>
      </c>
      <c r="Q373" s="1">
        <v>-1.19167734</v>
      </c>
      <c r="R373" s="1">
        <v>0.21807090000000001</v>
      </c>
      <c r="S373" s="1">
        <v>16271831.789545979</v>
      </c>
      <c r="T373" s="1" t="s">
        <v>5449</v>
      </c>
    </row>
    <row r="374" spans="1:20" x14ac:dyDescent="0.2">
      <c r="A374" s="1">
        <v>4280</v>
      </c>
      <c r="B374" s="1" t="s">
        <v>3250</v>
      </c>
      <c r="C374" s="1" t="s">
        <v>3251</v>
      </c>
      <c r="D374" s="1" t="s">
        <v>3252</v>
      </c>
      <c r="E374" s="1">
        <v>4</v>
      </c>
      <c r="F374" s="1" t="s">
        <v>2349</v>
      </c>
      <c r="G374" s="1" t="s">
        <v>132</v>
      </c>
      <c r="I374" s="1">
        <v>4935801456.8860083</v>
      </c>
      <c r="J374" s="1">
        <v>4988481273.8860083</v>
      </c>
      <c r="K374" s="1" t="s">
        <v>2029</v>
      </c>
      <c r="L374" s="1">
        <v>387</v>
      </c>
      <c r="M374" s="1" t="s">
        <v>5460</v>
      </c>
      <c r="N374" s="1">
        <v>3.3004905772599999E-3</v>
      </c>
      <c r="O374" s="1">
        <v>181592.51261351001</v>
      </c>
      <c r="P374" s="1">
        <v>1.70337078</v>
      </c>
      <c r="Q374" s="1">
        <v>-1.6207585499999999</v>
      </c>
      <c r="R374" s="1">
        <v>-2.29412708</v>
      </c>
      <c r="S374" s="1">
        <v>16290566.199678447</v>
      </c>
      <c r="T374" s="1" t="s">
        <v>5460</v>
      </c>
    </row>
    <row r="375" spans="1:20" x14ac:dyDescent="0.2">
      <c r="A375" s="1">
        <v>1803</v>
      </c>
      <c r="B375" s="1" t="s">
        <v>5364</v>
      </c>
      <c r="C375" s="1" t="s">
        <v>5365</v>
      </c>
      <c r="D375" s="1" t="s">
        <v>5366</v>
      </c>
      <c r="E375" s="1">
        <v>3</v>
      </c>
      <c r="F375" s="1" t="s">
        <v>5367</v>
      </c>
      <c r="G375" s="1" t="s">
        <v>132</v>
      </c>
      <c r="I375" s="1">
        <v>141223974667.53052</v>
      </c>
      <c r="J375" s="1">
        <v>180423974667.53052</v>
      </c>
      <c r="L375" s="1">
        <v>388</v>
      </c>
      <c r="M375" s="1" t="s">
        <v>5443</v>
      </c>
      <c r="N375" s="1">
        <v>1.1482914941000001E-4</v>
      </c>
      <c r="O375" s="1">
        <v>120.03344262</v>
      </c>
      <c r="P375" s="1">
        <v>0.50979786000000005</v>
      </c>
      <c r="Q375" s="1">
        <v>50.779162990000003</v>
      </c>
      <c r="R375" s="1">
        <v>56.004159850000001</v>
      </c>
      <c r="S375" s="1">
        <v>16216628.887371918</v>
      </c>
      <c r="T375" s="1" t="s">
        <v>5443</v>
      </c>
    </row>
    <row r="376" spans="1:20" x14ac:dyDescent="0.2">
      <c r="A376" s="1">
        <v>3884</v>
      </c>
      <c r="B376" s="1" t="s">
        <v>3268</v>
      </c>
      <c r="C376" s="1" t="s">
        <v>3269</v>
      </c>
      <c r="D376" s="1" t="s">
        <v>3270</v>
      </c>
      <c r="E376" s="1">
        <v>11</v>
      </c>
      <c r="F376" s="1" t="s">
        <v>3271</v>
      </c>
      <c r="G376" s="1" t="s">
        <v>132</v>
      </c>
      <c r="H376" s="1">
        <v>1893022625</v>
      </c>
      <c r="I376" s="1">
        <v>229771850.75497428</v>
      </c>
      <c r="J376" s="1">
        <v>378604525.46289098</v>
      </c>
      <c r="K376" s="1" t="s">
        <v>2029</v>
      </c>
      <c r="L376" s="1">
        <v>389</v>
      </c>
      <c r="M376" s="1" t="s">
        <v>5448</v>
      </c>
      <c r="N376" s="1">
        <v>7.064716547595E-2</v>
      </c>
      <c r="O376" s="1">
        <v>126824.85035697999</v>
      </c>
      <c r="P376" s="1">
        <v>-0.11374548</v>
      </c>
      <c r="Q376" s="1">
        <v>-0.84791576000000002</v>
      </c>
      <c r="R376" s="1">
        <v>2.4957873500000001</v>
      </c>
      <c r="S376" s="1">
        <v>16232729.962001955</v>
      </c>
      <c r="T376" s="1" t="s">
        <v>5448</v>
      </c>
    </row>
    <row r="377" spans="1:20" x14ac:dyDescent="0.2">
      <c r="A377" s="1">
        <v>7206</v>
      </c>
      <c r="B377" s="1" t="s">
        <v>3243</v>
      </c>
      <c r="C377" s="1" t="s">
        <v>3244</v>
      </c>
      <c r="D377" s="1" t="s">
        <v>3245</v>
      </c>
      <c r="E377" s="1">
        <v>5</v>
      </c>
      <c r="F377" s="1" t="s">
        <v>3246</v>
      </c>
      <c r="G377" s="1" t="s">
        <v>132</v>
      </c>
      <c r="I377" s="1">
        <v>53404160</v>
      </c>
      <c r="J377" s="1">
        <v>10000000000</v>
      </c>
      <c r="L377" s="1">
        <v>390</v>
      </c>
      <c r="M377" s="1" t="s">
        <v>5442</v>
      </c>
      <c r="N377" s="1">
        <v>0.30324888568608999</v>
      </c>
      <c r="O377" s="1">
        <v>3537431.1753938398</v>
      </c>
      <c r="P377" s="1">
        <v>0.38634167000000003</v>
      </c>
      <c r="Q377" s="1">
        <v>-7.2514571999999999</v>
      </c>
      <c r="R377" s="1">
        <v>3.69278416</v>
      </c>
      <c r="S377" s="1">
        <v>16194752.01100166</v>
      </c>
      <c r="T377" s="1" t="s">
        <v>5442</v>
      </c>
    </row>
    <row r="378" spans="1:20" x14ac:dyDescent="0.2">
      <c r="A378" s="1">
        <v>2276</v>
      </c>
      <c r="B378" s="1" t="s">
        <v>3247</v>
      </c>
      <c r="C378" s="1" t="s">
        <v>3248</v>
      </c>
      <c r="D378" s="1" t="s">
        <v>3249</v>
      </c>
      <c r="E378" s="1">
        <v>16</v>
      </c>
      <c r="F378" s="1" t="s">
        <v>2481</v>
      </c>
      <c r="G378" s="1" t="s">
        <v>132</v>
      </c>
      <c r="H378" s="1">
        <v>999449694</v>
      </c>
      <c r="I378" s="1">
        <v>761143950</v>
      </c>
      <c r="J378" s="1">
        <v>999449694</v>
      </c>
      <c r="K378" s="1" t="s">
        <v>2029</v>
      </c>
      <c r="L378" s="1">
        <v>391</v>
      </c>
      <c r="M378" s="1" t="s">
        <v>5444</v>
      </c>
      <c r="N378" s="1">
        <v>2.1114543403760001E-2</v>
      </c>
      <c r="O378" s="1">
        <v>625225.94493064005</v>
      </c>
      <c r="P378" s="1">
        <v>3.9267209999999997E-2</v>
      </c>
      <c r="Q378" s="1">
        <v>-1.35524522</v>
      </c>
      <c r="R378" s="1">
        <v>5.3812481300000004</v>
      </c>
      <c r="S378" s="1">
        <v>16071206.968784332</v>
      </c>
      <c r="T378" s="1" t="s">
        <v>5444</v>
      </c>
    </row>
    <row r="379" spans="1:20" x14ac:dyDescent="0.2">
      <c r="A379" s="1">
        <v>2633</v>
      </c>
      <c r="B379" s="1" t="s">
        <v>3311</v>
      </c>
      <c r="C379" s="1" t="s">
        <v>3312</v>
      </c>
      <c r="D379" s="1" t="s">
        <v>3313</v>
      </c>
      <c r="E379" s="1">
        <v>3</v>
      </c>
      <c r="F379" s="1" t="s">
        <v>3314</v>
      </c>
      <c r="G379" s="1" t="s">
        <v>132</v>
      </c>
      <c r="I379" s="1">
        <v>107544815.08730584</v>
      </c>
      <c r="J379" s="1">
        <v>110569469.08678184</v>
      </c>
      <c r="L379" s="1">
        <v>392</v>
      </c>
      <c r="M379" s="1" t="s">
        <v>5438</v>
      </c>
      <c r="N379" s="1">
        <v>0.14549480038171</v>
      </c>
      <c r="O379" s="1">
        <v>686526.28921109997</v>
      </c>
      <c r="P379" s="1">
        <v>-7.1106167200000003</v>
      </c>
      <c r="Q379" s="1">
        <v>-5.2139143299999997</v>
      </c>
      <c r="R379" s="1">
        <v>-27.787442769999998</v>
      </c>
      <c r="S379" s="1">
        <v>15647211.403215475</v>
      </c>
      <c r="T379" s="1" t="s">
        <v>5438</v>
      </c>
    </row>
    <row r="380" spans="1:20" x14ac:dyDescent="0.2">
      <c r="A380" s="1">
        <v>5103</v>
      </c>
      <c r="B380" s="1" t="s">
        <v>3321</v>
      </c>
      <c r="C380" s="1" t="s">
        <v>3322</v>
      </c>
      <c r="D380" s="1" t="s">
        <v>3323</v>
      </c>
      <c r="E380" s="1">
        <v>10</v>
      </c>
      <c r="F380" s="1" t="s">
        <v>3324</v>
      </c>
      <c r="G380" s="1" t="s">
        <v>132</v>
      </c>
      <c r="H380" s="1">
        <v>1500000000</v>
      </c>
      <c r="I380" s="1">
        <v>266858530.80000001</v>
      </c>
      <c r="J380" s="1">
        <v>1000000000</v>
      </c>
      <c r="K380" s="1" t="s">
        <v>2029</v>
      </c>
      <c r="L380" s="1">
        <v>393</v>
      </c>
      <c r="M380" s="1" t="s">
        <v>5437</v>
      </c>
      <c r="N380" s="1">
        <v>6.0138717106660002E-2</v>
      </c>
      <c r="O380" s="1">
        <v>139400.73190290001</v>
      </c>
      <c r="P380" s="1">
        <v>0.86375855999999995</v>
      </c>
      <c r="Q380" s="1">
        <v>3.26885906</v>
      </c>
      <c r="R380" s="1">
        <v>3.17292891</v>
      </c>
      <c r="S380" s="1">
        <v>16048529.691280115</v>
      </c>
      <c r="T380" s="1" t="s">
        <v>5437</v>
      </c>
    </row>
    <row r="381" spans="1:20" x14ac:dyDescent="0.2">
      <c r="A381" s="1">
        <v>3709</v>
      </c>
      <c r="B381" s="1" t="s">
        <v>3264</v>
      </c>
      <c r="C381" s="1" t="s">
        <v>3265</v>
      </c>
      <c r="D381" s="1" t="s">
        <v>3266</v>
      </c>
      <c r="E381" s="1">
        <v>57</v>
      </c>
      <c r="F381" s="1" t="s">
        <v>3267</v>
      </c>
      <c r="G381" s="1" t="s">
        <v>132</v>
      </c>
      <c r="I381" s="1">
        <v>54972660</v>
      </c>
      <c r="J381" s="1">
        <v>54972660</v>
      </c>
      <c r="L381" s="1">
        <v>394</v>
      </c>
      <c r="M381" s="1" t="s">
        <v>5446</v>
      </c>
      <c r="N381" s="1">
        <v>0.29165741316559002</v>
      </c>
      <c r="O381" s="1">
        <v>5037079.1778381299</v>
      </c>
      <c r="P381" s="1">
        <v>-0.13943796</v>
      </c>
      <c r="Q381" s="1">
        <v>-3.4386573600000001</v>
      </c>
      <c r="R381" s="1">
        <v>1.3609198</v>
      </c>
      <c r="S381" s="1">
        <v>16033183.810431505</v>
      </c>
      <c r="T381" s="1" t="s">
        <v>5446</v>
      </c>
    </row>
    <row r="382" spans="1:20" x14ac:dyDescent="0.2">
      <c r="A382" s="1">
        <v>5094</v>
      </c>
      <c r="B382" s="1" t="s">
        <v>3304</v>
      </c>
      <c r="C382" s="1" t="s">
        <v>3305</v>
      </c>
      <c r="D382" s="1" t="s">
        <v>3306</v>
      </c>
      <c r="E382" s="1">
        <v>4</v>
      </c>
      <c r="F382" s="1" t="s">
        <v>3307</v>
      </c>
      <c r="G382" s="1" t="s">
        <v>132</v>
      </c>
      <c r="H382" s="1">
        <v>1200000000</v>
      </c>
      <c r="I382" s="1">
        <v>159960195.03187945</v>
      </c>
      <c r="J382" s="1">
        <v>1200000000</v>
      </c>
      <c r="K382" s="1" t="s">
        <v>2029</v>
      </c>
      <c r="L382" s="1">
        <v>395</v>
      </c>
      <c r="M382" s="1" t="s">
        <v>5437</v>
      </c>
      <c r="N382" s="1">
        <v>9.9831547807629997E-2</v>
      </c>
      <c r="O382" s="1">
        <v>237928.85309466001</v>
      </c>
      <c r="P382" s="1">
        <v>0.27532991000000001</v>
      </c>
      <c r="Q382" s="1">
        <v>-0.35767452</v>
      </c>
      <c r="R382" s="1">
        <v>-11.61271771</v>
      </c>
      <c r="S382" s="1">
        <v>15969073.857642893</v>
      </c>
      <c r="T382" s="1" t="s">
        <v>5437</v>
      </c>
    </row>
    <row r="383" spans="1:20" x14ac:dyDescent="0.2">
      <c r="A383" s="1">
        <v>2982</v>
      </c>
      <c r="B383" s="1" t="s">
        <v>3384</v>
      </c>
      <c r="C383" s="1" t="s">
        <v>3384</v>
      </c>
      <c r="D383" s="1" t="s">
        <v>3385</v>
      </c>
      <c r="E383" s="1">
        <v>9</v>
      </c>
      <c r="F383" s="1" t="s">
        <v>3386</v>
      </c>
      <c r="G383" s="1" t="s">
        <v>132</v>
      </c>
      <c r="I383" s="1">
        <v>9328646532.429718</v>
      </c>
      <c r="J383" s="1">
        <v>30000000000</v>
      </c>
      <c r="K383" s="1" t="s">
        <v>2029</v>
      </c>
      <c r="L383" s="1">
        <v>396</v>
      </c>
      <c r="M383" s="1" t="s">
        <v>5440</v>
      </c>
      <c r="N383" s="1">
        <v>1.6936643518200001E-3</v>
      </c>
      <c r="O383" s="1">
        <v>129053.80046734</v>
      </c>
      <c r="P383" s="1">
        <v>0.45176463</v>
      </c>
      <c r="Q383" s="1">
        <v>4.7091527199999996</v>
      </c>
      <c r="R383" s="1">
        <v>11.984173350000001</v>
      </c>
      <c r="S383" s="1">
        <v>15799596.08270547</v>
      </c>
      <c r="T383" s="1" t="s">
        <v>5440</v>
      </c>
    </row>
    <row r="384" spans="1:20" x14ac:dyDescent="0.2">
      <c r="A384" s="1">
        <v>2530</v>
      </c>
      <c r="B384" s="1" t="s">
        <v>3381</v>
      </c>
      <c r="C384" s="1" t="s">
        <v>72</v>
      </c>
      <c r="D384" s="1" t="s">
        <v>3382</v>
      </c>
      <c r="E384" s="1">
        <v>31</v>
      </c>
      <c r="F384" s="1" t="s">
        <v>3383</v>
      </c>
      <c r="G384" s="1" t="s">
        <v>132</v>
      </c>
      <c r="I384" s="1">
        <v>47060423.508699998</v>
      </c>
      <c r="J384" s="1">
        <v>64630180.148699999</v>
      </c>
      <c r="K384" s="1" t="s">
        <v>2029</v>
      </c>
      <c r="L384" s="1">
        <v>397</v>
      </c>
      <c r="M384" s="1" t="s">
        <v>5449</v>
      </c>
      <c r="N384" s="1">
        <v>0.33454853947042001</v>
      </c>
      <c r="O384" s="1">
        <v>6177114.7540636202</v>
      </c>
      <c r="P384" s="1">
        <v>-0.50894112999999996</v>
      </c>
      <c r="Q384" s="1">
        <v>8.5175253099999999</v>
      </c>
      <c r="R384" s="1">
        <v>16.763451150000002</v>
      </c>
      <c r="S384" s="1">
        <v>15743995.951695004</v>
      </c>
      <c r="T384" s="1" t="s">
        <v>5449</v>
      </c>
    </row>
    <row r="385" spans="1:20" x14ac:dyDescent="0.2">
      <c r="A385" s="1">
        <v>1019</v>
      </c>
      <c r="B385" s="1" t="s">
        <v>5368</v>
      </c>
      <c r="C385" s="1" t="s">
        <v>5369</v>
      </c>
      <c r="D385" s="1" t="s">
        <v>5370</v>
      </c>
      <c r="E385" s="1">
        <v>8</v>
      </c>
      <c r="F385" s="1" t="s">
        <v>5371</v>
      </c>
      <c r="G385" s="1" t="s">
        <v>132</v>
      </c>
      <c r="I385" s="1">
        <v>661236013.58308983</v>
      </c>
      <c r="J385" s="1">
        <v>2360854469.015234</v>
      </c>
      <c r="L385" s="1">
        <v>398</v>
      </c>
      <c r="M385" s="1" t="s">
        <v>5437</v>
      </c>
      <c r="N385" s="1">
        <v>2.375923650806E-2</v>
      </c>
      <c r="O385" s="1">
        <v>1.4281599999999999E-3</v>
      </c>
      <c r="P385" s="1">
        <v>-0.13697598999999999</v>
      </c>
      <c r="Q385" s="1">
        <v>1065.45016622</v>
      </c>
      <c r="R385" s="1">
        <v>882.15870252000002</v>
      </c>
      <c r="S385" s="1">
        <v>15710462.834367406</v>
      </c>
      <c r="T385" s="1" t="s">
        <v>5437</v>
      </c>
    </row>
    <row r="386" spans="1:20" x14ac:dyDescent="0.2">
      <c r="A386" s="1">
        <v>2916</v>
      </c>
      <c r="B386" s="1" t="s">
        <v>3272</v>
      </c>
      <c r="C386" s="1" t="s">
        <v>3273</v>
      </c>
      <c r="D386" s="1" t="s">
        <v>3274</v>
      </c>
      <c r="E386" s="1">
        <v>11</v>
      </c>
      <c r="F386" s="1" t="s">
        <v>3275</v>
      </c>
      <c r="G386" s="1" t="s">
        <v>132</v>
      </c>
      <c r="H386" s="1">
        <v>21000000000</v>
      </c>
      <c r="I386" s="1">
        <v>6737883601.6857204</v>
      </c>
      <c r="J386" s="1">
        <v>7481633601.6857204</v>
      </c>
      <c r="L386" s="1">
        <v>399</v>
      </c>
      <c r="M386" s="1" t="s">
        <v>5439</v>
      </c>
      <c r="N386" s="1">
        <v>2.3567085113999999E-3</v>
      </c>
      <c r="O386" s="1">
        <v>665145.25381554</v>
      </c>
      <c r="P386" s="1">
        <v>-0.93688698000000004</v>
      </c>
      <c r="Q386" s="1">
        <v>-5.0692305500000003</v>
      </c>
      <c r="R386" s="1">
        <v>-1.5053788800000001</v>
      </c>
      <c r="S386" s="1">
        <v>15879227.632915225</v>
      </c>
      <c r="T386" s="1" t="s">
        <v>5439</v>
      </c>
    </row>
    <row r="387" spans="1:20" x14ac:dyDescent="0.2">
      <c r="A387" s="1">
        <v>5087</v>
      </c>
      <c r="B387" s="1" t="s">
        <v>3285</v>
      </c>
      <c r="C387" s="1" t="s">
        <v>3286</v>
      </c>
      <c r="D387" s="1" t="s">
        <v>3287</v>
      </c>
      <c r="E387" s="1">
        <v>9</v>
      </c>
      <c r="F387" s="1" t="s">
        <v>3288</v>
      </c>
      <c r="G387" s="1" t="s">
        <v>132</v>
      </c>
      <c r="H387" s="1">
        <v>10000000000</v>
      </c>
      <c r="I387" s="1">
        <v>3932014866.54</v>
      </c>
      <c r="J387" s="1">
        <v>8534139361.3000002</v>
      </c>
      <c r="K387" s="1" t="s">
        <v>2029</v>
      </c>
      <c r="L387" s="1">
        <v>400</v>
      </c>
      <c r="M387" s="1" t="s">
        <v>5437</v>
      </c>
      <c r="N387" s="1">
        <v>3.9814043740400004E-3</v>
      </c>
      <c r="O387" s="1">
        <v>291.38031368999998</v>
      </c>
      <c r="P387" s="1">
        <v>8.3993609999999996E-2</v>
      </c>
      <c r="Q387" s="1">
        <v>-4.9124193500000004</v>
      </c>
      <c r="R387" s="1">
        <v>-3.6096245699999998</v>
      </c>
      <c r="S387" s="1">
        <v>15654941.188432664</v>
      </c>
      <c r="T387" s="1" t="s">
        <v>5437</v>
      </c>
    </row>
    <row r="388" spans="1:20" x14ac:dyDescent="0.2">
      <c r="A388" s="1">
        <v>3657</v>
      </c>
      <c r="B388" s="1" t="s">
        <v>3289</v>
      </c>
      <c r="C388" s="1" t="s">
        <v>210</v>
      </c>
      <c r="D388" s="1" t="s">
        <v>3290</v>
      </c>
      <c r="E388" s="1">
        <v>49</v>
      </c>
      <c r="F388" s="1" t="s">
        <v>3291</v>
      </c>
      <c r="G388" s="1" t="s">
        <v>132</v>
      </c>
      <c r="H388" s="1">
        <v>10000000000</v>
      </c>
      <c r="I388" s="1">
        <v>826394814.66755497</v>
      </c>
      <c r="J388" s="1">
        <v>6000000000</v>
      </c>
      <c r="K388" s="1" t="s">
        <v>2029</v>
      </c>
      <c r="L388" s="1">
        <v>401</v>
      </c>
      <c r="M388" s="1" t="s">
        <v>5446</v>
      </c>
      <c r="N388" s="1">
        <v>1.8939537260880001E-2</v>
      </c>
      <c r="O388" s="1">
        <v>7628972.0397619903</v>
      </c>
      <c r="P388" s="1">
        <v>-0.2889892</v>
      </c>
      <c r="Q388" s="1">
        <v>-1.6255373500000001</v>
      </c>
      <c r="R388" s="1">
        <v>-1.96518105</v>
      </c>
      <c r="S388" s="1">
        <v>15651535.38459418</v>
      </c>
      <c r="T388" s="1" t="s">
        <v>5446</v>
      </c>
    </row>
    <row r="389" spans="1:20" x14ac:dyDescent="0.2">
      <c r="A389" s="1">
        <v>2212</v>
      </c>
      <c r="B389" s="1" t="s">
        <v>3318</v>
      </c>
      <c r="C389" s="1" t="s">
        <v>61</v>
      </c>
      <c r="D389" s="1" t="s">
        <v>3319</v>
      </c>
      <c r="E389" s="1">
        <v>10</v>
      </c>
      <c r="F389" s="1" t="s">
        <v>3320</v>
      </c>
      <c r="G389" s="1" t="s">
        <v>132</v>
      </c>
      <c r="I389" s="1">
        <v>617314170.81855404</v>
      </c>
      <c r="J389" s="1">
        <v>976442388.32099998</v>
      </c>
      <c r="K389" s="1" t="s">
        <v>2029</v>
      </c>
      <c r="L389" s="1">
        <v>402</v>
      </c>
      <c r="M389" s="1" t="s">
        <v>5444</v>
      </c>
      <c r="N389" s="1">
        <v>2.5048234201049999E-2</v>
      </c>
      <c r="O389" s="1">
        <v>163589.57265757999</v>
      </c>
      <c r="P389" s="1">
        <v>-0.42341095000000001</v>
      </c>
      <c r="Q389" s="1">
        <v>-1.6258819099999999</v>
      </c>
      <c r="R389" s="1">
        <v>6.5834751999999996</v>
      </c>
      <c r="S389" s="1">
        <v>15462629.926290128</v>
      </c>
      <c r="T389" s="1" t="s">
        <v>5444</v>
      </c>
    </row>
    <row r="390" spans="1:20" x14ac:dyDescent="0.2">
      <c r="A390" s="1">
        <v>1785</v>
      </c>
      <c r="B390" s="1" t="s">
        <v>3315</v>
      </c>
      <c r="C390" s="1" t="s">
        <v>37</v>
      </c>
      <c r="D390" s="1" t="s">
        <v>3316</v>
      </c>
      <c r="E390" s="1">
        <v>54</v>
      </c>
      <c r="F390" s="1" t="s">
        <v>3317</v>
      </c>
      <c r="G390" s="1" t="s">
        <v>132</v>
      </c>
      <c r="H390" s="1">
        <v>100000000</v>
      </c>
      <c r="I390" s="1">
        <v>10128375.10577298</v>
      </c>
      <c r="J390" s="1">
        <v>17190378</v>
      </c>
      <c r="K390" s="1" t="s">
        <v>2029</v>
      </c>
      <c r="L390" s="1">
        <v>403</v>
      </c>
      <c r="M390" s="1" t="s">
        <v>5443</v>
      </c>
      <c r="N390" s="1">
        <v>1.5223649604029199</v>
      </c>
      <c r="O390" s="1">
        <v>1671727.83146534</v>
      </c>
      <c r="P390" s="1">
        <v>0.20136722000000001</v>
      </c>
      <c r="Q390" s="1">
        <v>-1.1000019999999999</v>
      </c>
      <c r="R390" s="1">
        <v>3.6931339200000002</v>
      </c>
      <c r="S390" s="1">
        <v>15419083.366846005</v>
      </c>
      <c r="T390" s="1" t="s">
        <v>5443</v>
      </c>
    </row>
    <row r="391" spans="1:20" x14ac:dyDescent="0.2">
      <c r="A391" s="1">
        <v>4036</v>
      </c>
      <c r="B391" s="1" t="s">
        <v>3325</v>
      </c>
      <c r="C391" s="1" t="s">
        <v>3326</v>
      </c>
      <c r="D391" s="1" t="s">
        <v>3327</v>
      </c>
      <c r="E391" s="1">
        <v>20</v>
      </c>
      <c r="F391" s="1" t="s">
        <v>2146</v>
      </c>
      <c r="G391" s="1" t="s">
        <v>132</v>
      </c>
      <c r="I391" s="1">
        <v>2114517014.4027052</v>
      </c>
      <c r="J391" s="1">
        <v>13500000000</v>
      </c>
      <c r="K391" s="1" t="s">
        <v>2029</v>
      </c>
      <c r="L391" s="1">
        <v>404</v>
      </c>
      <c r="M391" s="1" t="s">
        <v>5455</v>
      </c>
      <c r="N391" s="1">
        <v>7.2422561099600002E-3</v>
      </c>
      <c r="O391" s="1">
        <v>655254.49868306995</v>
      </c>
      <c r="P391" s="1">
        <v>0.40894381000000002</v>
      </c>
      <c r="Q391" s="1">
        <v>-3.5972762299999999</v>
      </c>
      <c r="R391" s="1">
        <v>-6.5322214599999997</v>
      </c>
      <c r="S391" s="1">
        <v>15313873.76717237</v>
      </c>
      <c r="T391" s="1" t="s">
        <v>5455</v>
      </c>
    </row>
    <row r="392" spans="1:20" x14ac:dyDescent="0.2">
      <c r="A392" s="1">
        <v>3978</v>
      </c>
      <c r="B392" s="1" t="s">
        <v>3279</v>
      </c>
      <c r="C392" s="1" t="s">
        <v>205</v>
      </c>
      <c r="D392" s="1" t="s">
        <v>3280</v>
      </c>
      <c r="E392" s="1">
        <v>31</v>
      </c>
      <c r="F392" s="1" t="s">
        <v>3281</v>
      </c>
      <c r="G392" s="1" t="s">
        <v>132</v>
      </c>
      <c r="H392" s="1">
        <v>1000000000</v>
      </c>
      <c r="I392" s="1">
        <v>443059480.51045501</v>
      </c>
      <c r="J392" s="1">
        <v>486391730.79987699</v>
      </c>
      <c r="K392" s="1" t="s">
        <v>2029</v>
      </c>
      <c r="L392" s="1">
        <v>405</v>
      </c>
      <c r="M392" s="1" t="s">
        <v>5447</v>
      </c>
      <c r="N392" s="1">
        <v>3.4787956541620001E-2</v>
      </c>
      <c r="O392" s="1">
        <v>4647144.5499283802</v>
      </c>
      <c r="P392" s="1">
        <v>0.28216686000000002</v>
      </c>
      <c r="Q392" s="1">
        <v>-8.5383335299999992</v>
      </c>
      <c r="R392" s="1">
        <v>31.433598629999999</v>
      </c>
      <c r="S392" s="1">
        <v>15413133.953350443</v>
      </c>
      <c r="T392" s="1" t="s">
        <v>5447</v>
      </c>
    </row>
    <row r="393" spans="1:20" x14ac:dyDescent="0.2">
      <c r="A393" s="1">
        <v>6950</v>
      </c>
      <c r="B393" s="1" t="s">
        <v>3342</v>
      </c>
      <c r="C393" s="1" t="s">
        <v>3343</v>
      </c>
      <c r="D393" s="1" t="s">
        <v>3344</v>
      </c>
      <c r="E393" s="1">
        <v>8</v>
      </c>
      <c r="F393" s="1" t="s">
        <v>2834</v>
      </c>
      <c r="G393" s="1" t="s">
        <v>132</v>
      </c>
      <c r="I393" s="1">
        <v>14593764</v>
      </c>
      <c r="J393" s="1">
        <v>150000000</v>
      </c>
      <c r="K393" s="1" t="s">
        <v>2029</v>
      </c>
      <c r="L393" s="1">
        <v>406</v>
      </c>
      <c r="M393" s="1" t="s">
        <v>5457</v>
      </c>
      <c r="N393" s="1">
        <v>1.0503525929564099</v>
      </c>
      <c r="O393" s="1">
        <v>521407.89396070002</v>
      </c>
      <c r="P393" s="1">
        <v>0.17717611999999999</v>
      </c>
      <c r="Q393" s="1">
        <v>1.38628756</v>
      </c>
      <c r="R393" s="1">
        <v>4.2051309100000003</v>
      </c>
      <c r="S393" s="1">
        <v>15328597.858393909</v>
      </c>
      <c r="T393" s="1" t="s">
        <v>5457</v>
      </c>
    </row>
    <row r="394" spans="1:20" x14ac:dyDescent="0.2">
      <c r="A394" s="1">
        <v>67</v>
      </c>
      <c r="B394" s="1" t="s">
        <v>3353</v>
      </c>
      <c r="C394" s="1" t="s">
        <v>3354</v>
      </c>
      <c r="D394" s="1" t="s">
        <v>3355</v>
      </c>
      <c r="E394" s="1">
        <v>4</v>
      </c>
      <c r="F394" s="1" t="s">
        <v>3356</v>
      </c>
      <c r="G394" s="1" t="s">
        <v>132</v>
      </c>
      <c r="I394" s="1">
        <v>202863.92151896001</v>
      </c>
      <c r="J394" s="1">
        <v>202863.92151896001</v>
      </c>
      <c r="L394" s="1">
        <v>407</v>
      </c>
      <c r="M394" s="1" t="s">
        <v>5436</v>
      </c>
      <c r="N394" s="1">
        <v>74.508929343090657</v>
      </c>
      <c r="O394" s="1">
        <v>13147.28733655</v>
      </c>
      <c r="P394" s="1">
        <v>0.52201631999999998</v>
      </c>
      <c r="Q394" s="1">
        <v>1.82232138</v>
      </c>
      <c r="R394" s="1">
        <v>27.410372120000002</v>
      </c>
      <c r="S394" s="1">
        <v>15115173.59471848</v>
      </c>
      <c r="T394" s="1" t="s">
        <v>5436</v>
      </c>
    </row>
    <row r="395" spans="1:20" x14ac:dyDescent="0.2">
      <c r="A395" s="1">
        <v>5514</v>
      </c>
      <c r="B395" s="1" t="s">
        <v>3137</v>
      </c>
      <c r="C395" s="1" t="s">
        <v>187</v>
      </c>
      <c r="D395" s="1" t="s">
        <v>3138</v>
      </c>
      <c r="E395" s="1">
        <v>3</v>
      </c>
      <c r="F395" s="1" t="s">
        <v>3139</v>
      </c>
      <c r="G395" s="1" t="s">
        <v>132</v>
      </c>
      <c r="H395" s="1">
        <v>2000000000</v>
      </c>
      <c r="I395" s="1">
        <v>26421790.827938318</v>
      </c>
      <c r="J395" s="1">
        <v>2000000000</v>
      </c>
      <c r="K395" s="1" t="s">
        <v>2029</v>
      </c>
      <c r="L395" s="1">
        <v>408</v>
      </c>
      <c r="M395" s="1" t="s">
        <v>5445</v>
      </c>
      <c r="N395" s="1">
        <v>0.57154280519599998</v>
      </c>
      <c r="O395" s="1">
        <v>232698.95348376999</v>
      </c>
      <c r="P395" s="1">
        <v>4.1312098900000001</v>
      </c>
      <c r="Q395" s="1">
        <v>-31.354201379999999</v>
      </c>
      <c r="R395" s="1">
        <v>-40.160511470000003</v>
      </c>
      <c r="S395" s="1">
        <v>15101184.448101809</v>
      </c>
      <c r="T395" s="1" t="s">
        <v>5445</v>
      </c>
    </row>
    <row r="396" spans="1:20" x14ac:dyDescent="0.2">
      <c r="A396" s="1">
        <v>1762</v>
      </c>
      <c r="B396" s="1" t="s">
        <v>3296</v>
      </c>
      <c r="C396" s="1" t="s">
        <v>3297</v>
      </c>
      <c r="D396" s="1" t="s">
        <v>3298</v>
      </c>
      <c r="E396" s="1">
        <v>14</v>
      </c>
      <c r="F396" s="1" t="s">
        <v>3299</v>
      </c>
      <c r="G396" s="1" t="s">
        <v>132</v>
      </c>
      <c r="H396" s="1">
        <v>97739924</v>
      </c>
      <c r="I396" s="1">
        <v>22220878</v>
      </c>
      <c r="J396" s="1">
        <v>25524600</v>
      </c>
      <c r="L396" s="1">
        <v>409</v>
      </c>
      <c r="M396" s="1" t="s">
        <v>5443</v>
      </c>
      <c r="N396" s="1">
        <v>0.68824120465483996</v>
      </c>
      <c r="O396" s="1">
        <v>317317.68015039002</v>
      </c>
      <c r="P396" s="1">
        <v>1.4714309400000001</v>
      </c>
      <c r="Q396" s="1">
        <v>-4.8864462499999997</v>
      </c>
      <c r="R396" s="1">
        <v>-19.648738900000001</v>
      </c>
      <c r="S396" s="1">
        <v>15293323.843208233</v>
      </c>
      <c r="T396" s="1" t="s">
        <v>5443</v>
      </c>
    </row>
    <row r="397" spans="1:20" x14ac:dyDescent="0.2">
      <c r="A397" s="1">
        <v>2204</v>
      </c>
      <c r="B397" s="1" t="s">
        <v>3371</v>
      </c>
      <c r="C397" s="1" t="s">
        <v>3372</v>
      </c>
      <c r="D397" s="1" t="s">
        <v>3373</v>
      </c>
      <c r="E397" s="1">
        <v>4</v>
      </c>
      <c r="F397" s="1" t="s">
        <v>3374</v>
      </c>
      <c r="G397" s="1" t="s">
        <v>132</v>
      </c>
      <c r="I397" s="1">
        <v>19629794.463469438</v>
      </c>
      <c r="J397" s="1">
        <v>19822337.19958543</v>
      </c>
      <c r="K397" s="1" t="s">
        <v>2029</v>
      </c>
      <c r="L397" s="1">
        <v>410</v>
      </c>
      <c r="M397" s="1" t="s">
        <v>5444</v>
      </c>
      <c r="N397" s="1">
        <v>0.76070852362306995</v>
      </c>
      <c r="O397" s="1">
        <v>1.5214170499999999</v>
      </c>
      <c r="P397" s="1">
        <v>9.4204000000000006E-3</v>
      </c>
      <c r="Q397" s="1">
        <v>1.3286816100000001</v>
      </c>
      <c r="R397" s="1">
        <v>8.4641784599999994</v>
      </c>
      <c r="S397" s="1">
        <v>14932551.965330148</v>
      </c>
      <c r="T397" s="1" t="s">
        <v>5444</v>
      </c>
    </row>
    <row r="398" spans="1:20" x14ac:dyDescent="0.2">
      <c r="A398" s="1">
        <v>6928</v>
      </c>
      <c r="B398" s="1" t="s">
        <v>3367</v>
      </c>
      <c r="C398" s="1" t="s">
        <v>3368</v>
      </c>
      <c r="D398" s="1" t="s">
        <v>3369</v>
      </c>
      <c r="E398" s="1">
        <v>8</v>
      </c>
      <c r="F398" s="1" t="s">
        <v>3370</v>
      </c>
      <c r="G398" s="1" t="s">
        <v>132</v>
      </c>
      <c r="H398" s="1">
        <v>100000000</v>
      </c>
      <c r="I398" s="1">
        <v>14500000</v>
      </c>
      <c r="J398" s="1">
        <v>100000000</v>
      </c>
      <c r="K398" s="1" t="s">
        <v>2029</v>
      </c>
      <c r="L398" s="1">
        <v>411</v>
      </c>
      <c r="M398" s="1" t="s">
        <v>5457</v>
      </c>
      <c r="N398" s="1">
        <v>1.01964587949125</v>
      </c>
      <c r="O398" s="1">
        <v>1984759.44412683</v>
      </c>
      <c r="P398" s="1">
        <v>1.3731466299999999</v>
      </c>
      <c r="Q398" s="1">
        <v>0.71258354999999995</v>
      </c>
      <c r="R398" s="1">
        <v>-6.0364228000000004</v>
      </c>
      <c r="S398" s="1">
        <v>14784865.252623124</v>
      </c>
      <c r="T398" s="1" t="s">
        <v>5457</v>
      </c>
    </row>
    <row r="399" spans="1:20" x14ac:dyDescent="0.2">
      <c r="A399" s="1">
        <v>2934</v>
      </c>
      <c r="B399" s="1" t="s">
        <v>3337</v>
      </c>
      <c r="C399" s="1" t="s">
        <v>207</v>
      </c>
      <c r="D399" s="1" t="s">
        <v>3338</v>
      </c>
      <c r="E399" s="1">
        <v>18</v>
      </c>
      <c r="F399" s="1" t="s">
        <v>2574</v>
      </c>
      <c r="G399" s="1" t="s">
        <v>132</v>
      </c>
      <c r="I399" s="1">
        <v>6425603693.5097942</v>
      </c>
      <c r="J399" s="1">
        <v>10000000000</v>
      </c>
      <c r="K399" s="1" t="s">
        <v>2029</v>
      </c>
      <c r="L399" s="1">
        <v>412</v>
      </c>
      <c r="M399" s="1" t="s">
        <v>5439</v>
      </c>
      <c r="N399" s="1">
        <v>2.3032471795499999E-3</v>
      </c>
      <c r="O399" s="1">
        <v>602535.83352350001</v>
      </c>
      <c r="P399" s="1">
        <v>0.15548374000000001</v>
      </c>
      <c r="Q399" s="1">
        <v>-3.3434161900000001</v>
      </c>
      <c r="R399" s="1">
        <v>-3.5872011600000002</v>
      </c>
      <c r="S399" s="1">
        <v>14799753.583982496</v>
      </c>
      <c r="T399" s="1" t="s">
        <v>5439</v>
      </c>
    </row>
    <row r="400" spans="1:20" x14ac:dyDescent="0.2">
      <c r="A400" s="1">
        <v>2369</v>
      </c>
      <c r="B400" s="1" t="s">
        <v>3346</v>
      </c>
      <c r="C400" s="1" t="s">
        <v>3347</v>
      </c>
      <c r="D400" s="1" t="s">
        <v>3348</v>
      </c>
      <c r="E400" s="1">
        <v>8</v>
      </c>
      <c r="F400" s="1" t="s">
        <v>3349</v>
      </c>
      <c r="G400" s="1" t="s">
        <v>132</v>
      </c>
      <c r="H400" s="1">
        <v>1000000000</v>
      </c>
      <c r="I400" s="1">
        <v>100000000</v>
      </c>
      <c r="J400" s="1">
        <v>1000000000</v>
      </c>
      <c r="L400" s="1">
        <v>413</v>
      </c>
      <c r="M400" s="1" t="s">
        <v>5445</v>
      </c>
      <c r="N400" s="1">
        <v>0.14802536168475999</v>
      </c>
      <c r="O400" s="1">
        <v>636603.58479246998</v>
      </c>
      <c r="P400" s="1">
        <v>-0.57706630999999997</v>
      </c>
      <c r="Q400" s="1">
        <v>-2.7070481100000001</v>
      </c>
      <c r="R400" s="1">
        <v>-39.886474790000001</v>
      </c>
      <c r="S400" s="1">
        <v>14802536.168476</v>
      </c>
      <c r="T400" s="1" t="s">
        <v>5445</v>
      </c>
    </row>
    <row r="401" spans="1:20" x14ac:dyDescent="0.2">
      <c r="A401" s="1">
        <v>1159</v>
      </c>
      <c r="B401" s="1" t="s">
        <v>3292</v>
      </c>
      <c r="C401" s="1" t="s">
        <v>3293</v>
      </c>
      <c r="D401" s="1" t="s">
        <v>3294</v>
      </c>
      <c r="E401" s="1">
        <v>3</v>
      </c>
      <c r="F401" s="1" t="s">
        <v>3295</v>
      </c>
      <c r="G401" s="1" t="s">
        <v>132</v>
      </c>
      <c r="I401" s="1">
        <v>1012265.2714843</v>
      </c>
      <c r="J401" s="1">
        <v>1012265.2714843</v>
      </c>
      <c r="L401" s="1">
        <v>414</v>
      </c>
      <c r="M401" s="1" t="s">
        <v>5444</v>
      </c>
      <c r="N401" s="1">
        <v>14.554594687862259</v>
      </c>
      <c r="O401" s="1">
        <v>742.45477576999997</v>
      </c>
      <c r="P401" s="1">
        <v>-8.8705989499999998</v>
      </c>
      <c r="Q401" s="1">
        <v>-9.0629080299999991</v>
      </c>
      <c r="R401" s="1">
        <v>-12.577834470000001</v>
      </c>
      <c r="S401" s="1">
        <v>14733110.74305284</v>
      </c>
      <c r="T401" s="1" t="s">
        <v>5444</v>
      </c>
    </row>
    <row r="402" spans="1:20" x14ac:dyDescent="0.2">
      <c r="A402" s="1">
        <v>1996</v>
      </c>
      <c r="B402" s="1" t="s">
        <v>278</v>
      </c>
      <c r="C402" s="1" t="s">
        <v>278</v>
      </c>
      <c r="D402" s="1" t="s">
        <v>3259</v>
      </c>
      <c r="E402" s="1">
        <v>9</v>
      </c>
      <c r="F402" s="1" t="s">
        <v>3260</v>
      </c>
      <c r="G402" s="1" t="s">
        <v>132</v>
      </c>
      <c r="I402" s="1">
        <v>80283620.020573899</v>
      </c>
      <c r="J402" s="1">
        <v>120000000</v>
      </c>
      <c r="K402" s="1" t="s">
        <v>2029</v>
      </c>
      <c r="L402" s="1">
        <v>415</v>
      </c>
      <c r="M402" s="1" t="s">
        <v>5439</v>
      </c>
      <c r="N402" s="1">
        <v>0.18324873388638999</v>
      </c>
      <c r="O402" s="1">
        <v>54169.032740379997</v>
      </c>
      <c r="P402" s="1">
        <v>-9.4871614100000006</v>
      </c>
      <c r="Q402" s="1">
        <v>-16.748680369999999</v>
      </c>
      <c r="R402" s="1">
        <v>51.313154140000002</v>
      </c>
      <c r="S402" s="1">
        <v>14711871.720586196</v>
      </c>
      <c r="T402" s="1" t="s">
        <v>5439</v>
      </c>
    </row>
    <row r="403" spans="1:20" x14ac:dyDescent="0.2">
      <c r="A403" s="1">
        <v>3977</v>
      </c>
      <c r="B403" s="1" t="s">
        <v>3375</v>
      </c>
      <c r="C403" s="1" t="s">
        <v>3376</v>
      </c>
      <c r="D403" s="1" t="s">
        <v>3377</v>
      </c>
      <c r="E403" s="1">
        <v>4</v>
      </c>
      <c r="F403" s="1" t="s">
        <v>3281</v>
      </c>
      <c r="G403" s="1" t="s">
        <v>132</v>
      </c>
      <c r="I403" s="1">
        <v>676171452.83470798</v>
      </c>
      <c r="J403" s="1">
        <v>963252000</v>
      </c>
      <c r="K403" s="1" t="s">
        <v>2029</v>
      </c>
      <c r="L403" s="1">
        <v>416</v>
      </c>
      <c r="M403" s="1" t="s">
        <v>5447</v>
      </c>
      <c r="N403" s="1">
        <v>2.171498045353E-2</v>
      </c>
      <c r="O403" s="1">
        <v>73414.659042800005</v>
      </c>
      <c r="P403" s="1">
        <v>0.22826272</v>
      </c>
      <c r="Q403" s="1">
        <v>0.41279017000000001</v>
      </c>
      <c r="R403" s="1">
        <v>7.8895739699999998</v>
      </c>
      <c r="S403" s="1">
        <v>14683049.881540664</v>
      </c>
      <c r="T403" s="1" t="s">
        <v>5447</v>
      </c>
    </row>
    <row r="404" spans="1:20" x14ac:dyDescent="0.2">
      <c r="A404" s="1">
        <v>2363</v>
      </c>
      <c r="B404" s="1" t="s">
        <v>3364</v>
      </c>
      <c r="C404" s="1" t="s">
        <v>3365</v>
      </c>
      <c r="D404" s="1" t="s">
        <v>3366</v>
      </c>
      <c r="E404" s="1">
        <v>14</v>
      </c>
      <c r="F404" s="1" t="s">
        <v>3349</v>
      </c>
      <c r="G404" s="1" t="s">
        <v>132</v>
      </c>
      <c r="I404" s="1">
        <v>236144465</v>
      </c>
      <c r="J404" s="1">
        <v>520000000</v>
      </c>
      <c r="K404" s="1" t="s">
        <v>2029</v>
      </c>
      <c r="L404" s="1">
        <v>417</v>
      </c>
      <c r="M404" s="1" t="s">
        <v>5445</v>
      </c>
      <c r="N404" s="1">
        <v>6.2258553213209999E-2</v>
      </c>
      <c r="O404" s="1">
        <v>770948.99335888994</v>
      </c>
      <c r="P404" s="1">
        <v>-1.5923894199999999</v>
      </c>
      <c r="Q404" s="1">
        <v>-6.93478905</v>
      </c>
      <c r="R404" s="1">
        <v>23.210026129999999</v>
      </c>
      <c r="S404" s="1">
        <v>14702012.740207506</v>
      </c>
      <c r="T404" s="1" t="s">
        <v>5445</v>
      </c>
    </row>
    <row r="405" spans="1:20" x14ac:dyDescent="0.2">
      <c r="A405" s="1">
        <v>5200</v>
      </c>
      <c r="B405" s="1" t="s">
        <v>3328</v>
      </c>
      <c r="C405" s="1" t="s">
        <v>3329</v>
      </c>
      <c r="D405" s="1" t="s">
        <v>3330</v>
      </c>
      <c r="E405" s="1">
        <v>14</v>
      </c>
      <c r="F405" s="1" t="s">
        <v>3331</v>
      </c>
      <c r="G405" s="1" t="s">
        <v>132</v>
      </c>
      <c r="I405" s="1">
        <v>12776439.9357125</v>
      </c>
      <c r="J405" s="1">
        <v>20915903.515624061</v>
      </c>
      <c r="L405" s="1">
        <v>418</v>
      </c>
      <c r="M405" s="1" t="s">
        <v>5437</v>
      </c>
      <c r="N405" s="1">
        <v>1.14847326853534</v>
      </c>
      <c r="O405" s="1">
        <v>7585.8535860600005</v>
      </c>
      <c r="P405" s="1">
        <v>0.88772408000000003</v>
      </c>
      <c r="Q405" s="1">
        <v>98.482424409999993</v>
      </c>
      <c r="R405" s="1">
        <v>38.929457900000003</v>
      </c>
      <c r="S405" s="1">
        <v>14673399.733213184</v>
      </c>
      <c r="T405" s="1" t="s">
        <v>5437</v>
      </c>
    </row>
    <row r="406" spans="1:20" x14ac:dyDescent="0.2">
      <c r="A406" s="1">
        <v>3344</v>
      </c>
      <c r="B406" s="1" t="s">
        <v>3400</v>
      </c>
      <c r="C406" s="1" t="s">
        <v>3401</v>
      </c>
      <c r="D406" s="1" t="s">
        <v>3402</v>
      </c>
      <c r="E406" s="1">
        <v>2</v>
      </c>
      <c r="F406" s="1" t="s">
        <v>3403</v>
      </c>
      <c r="G406" s="1" t="s">
        <v>132</v>
      </c>
      <c r="I406" s="1">
        <v>208919604.6268014</v>
      </c>
      <c r="J406" s="1">
        <v>1000000000</v>
      </c>
      <c r="K406" s="1" t="s">
        <v>2029</v>
      </c>
      <c r="L406" s="1">
        <v>419</v>
      </c>
      <c r="M406" s="1" t="s">
        <v>5457</v>
      </c>
      <c r="N406" s="1">
        <v>6.6844243668129993E-2</v>
      </c>
      <c r="O406" s="1">
        <v>3165.9198096999999</v>
      </c>
      <c r="P406" s="1">
        <v>-4.51997699</v>
      </c>
      <c r="Q406" s="1">
        <v>1.65901611</v>
      </c>
      <c r="R406" s="1">
        <v>1.9672953099999999</v>
      </c>
      <c r="S406" s="1">
        <v>13965072.958723292</v>
      </c>
      <c r="T406" s="1" t="s">
        <v>5457</v>
      </c>
    </row>
    <row r="407" spans="1:20" x14ac:dyDescent="0.2">
      <c r="A407" s="1">
        <v>2868</v>
      </c>
      <c r="B407" s="1" t="s">
        <v>3357</v>
      </c>
      <c r="C407" s="1" t="s">
        <v>3358</v>
      </c>
      <c r="D407" s="1" t="s">
        <v>3359</v>
      </c>
      <c r="E407" s="1">
        <v>7</v>
      </c>
      <c r="F407" s="1" t="s">
        <v>3360</v>
      </c>
      <c r="G407" s="1" t="s">
        <v>132</v>
      </c>
      <c r="I407" s="1">
        <v>1266911931.0440836</v>
      </c>
      <c r="J407" s="1">
        <v>3711998690.3600001</v>
      </c>
      <c r="L407" s="1">
        <v>420</v>
      </c>
      <c r="M407" s="1" t="s">
        <v>5439</v>
      </c>
      <c r="N407" s="1">
        <v>1.15987555345E-2</v>
      </c>
      <c r="O407" s="1">
        <v>70909.160043469994</v>
      </c>
      <c r="P407" s="1">
        <v>-0.43207192</v>
      </c>
      <c r="Q407" s="1">
        <v>1.4561125399999999</v>
      </c>
      <c r="R407" s="1">
        <v>3.2237303800000001</v>
      </c>
      <c r="S407" s="1">
        <v>14694601.771921648</v>
      </c>
      <c r="T407" s="1" t="s">
        <v>5439</v>
      </c>
    </row>
    <row r="408" spans="1:20" x14ac:dyDescent="0.2">
      <c r="A408" s="1">
        <v>3951</v>
      </c>
      <c r="B408" s="1" t="s">
        <v>3332</v>
      </c>
      <c r="C408" s="1" t="s">
        <v>3333</v>
      </c>
      <c r="D408" s="1" t="s">
        <v>3334</v>
      </c>
      <c r="E408" s="1">
        <v>13</v>
      </c>
      <c r="F408" s="1" t="s">
        <v>3058</v>
      </c>
      <c r="G408" s="1" t="s">
        <v>132</v>
      </c>
      <c r="H408" s="1">
        <v>200000000</v>
      </c>
      <c r="I408" s="1">
        <v>170005369.24022001</v>
      </c>
      <c r="J408" s="1">
        <v>170005369.24022001</v>
      </c>
      <c r="L408" s="1">
        <v>422</v>
      </c>
      <c r="M408" s="1" t="s">
        <v>5447</v>
      </c>
      <c r="N408" s="1">
        <v>8.478818226373E-2</v>
      </c>
      <c r="O408" s="1">
        <v>271632.68437357998</v>
      </c>
      <c r="P408" s="1">
        <v>6.6966400000000002E-3</v>
      </c>
      <c r="Q408" s="1">
        <v>-3.02735939</v>
      </c>
      <c r="R408" s="1">
        <v>38.007828760000002</v>
      </c>
      <c r="S408" s="1">
        <v>14414446.232952492</v>
      </c>
      <c r="T408" s="1" t="s">
        <v>5447</v>
      </c>
    </row>
    <row r="409" spans="1:20" x14ac:dyDescent="0.2">
      <c r="A409" s="1">
        <v>3306</v>
      </c>
      <c r="B409" s="1" t="s">
        <v>3350</v>
      </c>
      <c r="C409" s="1" t="s">
        <v>219</v>
      </c>
      <c r="D409" s="1" t="s">
        <v>3351</v>
      </c>
      <c r="E409" s="1">
        <v>35</v>
      </c>
      <c r="F409" s="1" t="s">
        <v>3352</v>
      </c>
      <c r="G409" s="1" t="s">
        <v>132</v>
      </c>
      <c r="I409" s="1">
        <v>14328758.27</v>
      </c>
      <c r="J409" s="1">
        <v>14328758.27</v>
      </c>
      <c r="K409" s="1" t="s">
        <v>2029</v>
      </c>
      <c r="L409" s="1">
        <v>423</v>
      </c>
      <c r="M409" s="1" t="s">
        <v>5457</v>
      </c>
      <c r="N409" s="1">
        <v>0.99776954013975006</v>
      </c>
      <c r="O409" s="1">
        <v>3825170.7809165101</v>
      </c>
      <c r="P409" s="1">
        <v>-8.0670969999999995E-2</v>
      </c>
      <c r="Q409" s="1">
        <v>2.044926E-2</v>
      </c>
      <c r="R409" s="1">
        <v>-2.1312353700000002</v>
      </c>
      <c r="S409" s="1">
        <v>14296798.549831539</v>
      </c>
      <c r="T409" s="1" t="s">
        <v>5457</v>
      </c>
    </row>
    <row r="410" spans="1:20" x14ac:dyDescent="0.2">
      <c r="A410" s="1">
        <v>4427</v>
      </c>
      <c r="B410" s="1" t="s">
        <v>3396</v>
      </c>
      <c r="C410" s="1" t="s">
        <v>3397</v>
      </c>
      <c r="D410" s="1" t="s">
        <v>3398</v>
      </c>
      <c r="E410" s="1">
        <v>15</v>
      </c>
      <c r="F410" s="1" t="s">
        <v>3399</v>
      </c>
      <c r="G410" s="1" t="s">
        <v>132</v>
      </c>
      <c r="I410" s="1">
        <v>2923725</v>
      </c>
      <c r="J410" s="1">
        <v>18000000</v>
      </c>
      <c r="K410" s="1" t="s">
        <v>2029</v>
      </c>
      <c r="L410" s="1">
        <v>424</v>
      </c>
      <c r="M410" s="1" t="s">
        <v>5458</v>
      </c>
      <c r="N410" s="1">
        <v>3.91680451966536</v>
      </c>
      <c r="O410" s="1">
        <v>5428512.58353048</v>
      </c>
      <c r="P410" s="1">
        <v>-5.6192048400000001</v>
      </c>
      <c r="Q410" s="1">
        <v>-18.323778740000002</v>
      </c>
      <c r="R410" s="1">
        <v>107.96942850000001</v>
      </c>
      <c r="S410" s="1">
        <v>11451659.294258604</v>
      </c>
      <c r="T410" s="1" t="s">
        <v>5458</v>
      </c>
    </row>
    <row r="411" spans="1:20" x14ac:dyDescent="0.2">
      <c r="A411" s="1">
        <v>6698</v>
      </c>
      <c r="B411" s="1" t="s">
        <v>3412</v>
      </c>
      <c r="C411" s="1" t="s">
        <v>340</v>
      </c>
      <c r="D411" s="1" t="s">
        <v>3413</v>
      </c>
      <c r="E411" s="1">
        <v>59</v>
      </c>
      <c r="F411" s="1" t="s">
        <v>3414</v>
      </c>
      <c r="G411" s="1" t="s">
        <v>132</v>
      </c>
      <c r="H411" s="1">
        <v>12663000</v>
      </c>
      <c r="I411" s="1">
        <v>3276569</v>
      </c>
      <c r="J411" s="1">
        <v>4323023</v>
      </c>
      <c r="K411" s="1" t="s">
        <v>2029</v>
      </c>
      <c r="L411" s="1">
        <v>425</v>
      </c>
      <c r="M411" s="1" t="s">
        <v>5440</v>
      </c>
      <c r="N411" s="1">
        <v>4.2975734054938002</v>
      </c>
      <c r="O411" s="1">
        <v>11932371.683457069</v>
      </c>
      <c r="P411" s="1">
        <v>1.23217709</v>
      </c>
      <c r="Q411" s="1">
        <v>3.1779786400000001</v>
      </c>
      <c r="R411" s="1">
        <v>-4.4566195500000001</v>
      </c>
      <c r="S411" s="1">
        <v>14081295.795665417</v>
      </c>
      <c r="T411" s="1" t="s">
        <v>5440</v>
      </c>
    </row>
    <row r="412" spans="1:20" x14ac:dyDescent="0.2">
      <c r="A412" s="1">
        <v>3917</v>
      </c>
      <c r="B412" s="1" t="s">
        <v>3393</v>
      </c>
      <c r="C412" s="1" t="s">
        <v>3394</v>
      </c>
      <c r="D412" s="1" t="s">
        <v>3395</v>
      </c>
      <c r="E412" s="1">
        <v>9</v>
      </c>
      <c r="F412" s="1" t="s">
        <v>2271</v>
      </c>
      <c r="G412" s="1" t="s">
        <v>132</v>
      </c>
      <c r="H412" s="1">
        <v>4200000000</v>
      </c>
      <c r="I412" s="1">
        <v>2855662165.6975131</v>
      </c>
      <c r="J412" s="1">
        <v>4200000000</v>
      </c>
      <c r="K412" s="1" t="s">
        <v>2029</v>
      </c>
      <c r="L412" s="1">
        <v>426</v>
      </c>
      <c r="M412" s="1" t="s">
        <v>5447</v>
      </c>
      <c r="N412" s="1">
        <v>4.9345960808700002E-3</v>
      </c>
      <c r="O412" s="1">
        <v>441427.33077424997</v>
      </c>
      <c r="P412" s="1">
        <v>9.4204000000000006E-3</v>
      </c>
      <c r="Q412" s="1">
        <v>-5.7945024399999996</v>
      </c>
      <c r="R412" s="1">
        <v>4.4688159199999999</v>
      </c>
      <c r="S412" s="1">
        <v>14091539.331139686</v>
      </c>
      <c r="T412" s="1" t="s">
        <v>5447</v>
      </c>
    </row>
    <row r="413" spans="1:20" x14ac:dyDescent="0.2">
      <c r="A413" s="1">
        <v>2760</v>
      </c>
      <c r="B413" s="1" t="s">
        <v>3387</v>
      </c>
      <c r="C413" s="1" t="s">
        <v>213</v>
      </c>
      <c r="D413" s="1" t="s">
        <v>3388</v>
      </c>
      <c r="E413" s="1">
        <v>28</v>
      </c>
      <c r="F413" s="1" t="s">
        <v>3389</v>
      </c>
      <c r="G413" s="1" t="s">
        <v>132</v>
      </c>
      <c r="I413" s="1">
        <v>840410204.82115579</v>
      </c>
      <c r="J413" s="1">
        <v>1000000000</v>
      </c>
      <c r="K413" s="1" t="s">
        <v>2029</v>
      </c>
      <c r="L413" s="1">
        <v>427</v>
      </c>
      <c r="M413" s="1" t="s">
        <v>5456</v>
      </c>
      <c r="N413" s="1">
        <v>1.6706384645229999E-2</v>
      </c>
      <c r="O413" s="1">
        <v>904210.70657526003</v>
      </c>
      <c r="P413" s="1">
        <v>-7.2692320000000005E-2</v>
      </c>
      <c r="Q413" s="1">
        <v>-1.41137902</v>
      </c>
      <c r="R413" s="1">
        <v>-0.11117861</v>
      </c>
      <c r="S413" s="1">
        <v>14040216.141518757</v>
      </c>
      <c r="T413" s="1" t="s">
        <v>5456</v>
      </c>
    </row>
    <row r="414" spans="1:20" x14ac:dyDescent="0.2">
      <c r="A414" s="1">
        <v>2900</v>
      </c>
      <c r="B414" s="1" t="s">
        <v>3422</v>
      </c>
      <c r="C414" s="1" t="s">
        <v>211</v>
      </c>
      <c r="D414" s="1" t="s">
        <v>3423</v>
      </c>
      <c r="E414" s="1">
        <v>16</v>
      </c>
      <c r="F414" s="1" t="s">
        <v>3258</v>
      </c>
      <c r="G414" s="1" t="s">
        <v>132</v>
      </c>
      <c r="I414" s="1">
        <v>1478986241.7250428</v>
      </c>
      <c r="J414" s="1">
        <v>1704678780</v>
      </c>
      <c r="L414" s="1">
        <v>428</v>
      </c>
      <c r="M414" s="1" t="s">
        <v>5439</v>
      </c>
      <c r="N414" s="1">
        <v>9.4224908003199999E-3</v>
      </c>
      <c r="O414" s="1">
        <v>160754.06356963</v>
      </c>
      <c r="P414" s="1">
        <v>0.45181167999999999</v>
      </c>
      <c r="Q414" s="1">
        <v>2.8719691699999998</v>
      </c>
      <c r="R414" s="1">
        <v>-2.0605836599999998</v>
      </c>
      <c r="S414" s="1">
        <v>13935734.256454067</v>
      </c>
      <c r="T414" s="1" t="s">
        <v>5439</v>
      </c>
    </row>
    <row r="415" spans="1:20" x14ac:dyDescent="0.2">
      <c r="A415" s="1">
        <v>6859</v>
      </c>
      <c r="B415" s="1" t="s">
        <v>3308</v>
      </c>
      <c r="C415" s="1" t="s">
        <v>339</v>
      </c>
      <c r="D415" s="1" t="s">
        <v>3309</v>
      </c>
      <c r="E415" s="1">
        <v>13</v>
      </c>
      <c r="F415" s="1" t="s">
        <v>3310</v>
      </c>
      <c r="G415" s="1" t="s">
        <v>132</v>
      </c>
      <c r="H415" s="1">
        <v>690420</v>
      </c>
      <c r="I415" s="1">
        <v>87396</v>
      </c>
      <c r="J415" s="1">
        <v>690420</v>
      </c>
      <c r="K415" s="1" t="s">
        <v>2029</v>
      </c>
      <c r="L415" s="1">
        <v>429</v>
      </c>
      <c r="M415" s="1" t="s">
        <v>5459</v>
      </c>
      <c r="N415" s="1">
        <v>159.30573677910229</v>
      </c>
      <c r="O415" s="1">
        <v>4435623.2581077795</v>
      </c>
      <c r="P415" s="1">
        <v>0.35552708999999999</v>
      </c>
      <c r="Q415" s="1">
        <v>-6.6609069999999999</v>
      </c>
      <c r="R415" s="1">
        <v>68.227950179999993</v>
      </c>
      <c r="S415" s="1">
        <v>13922684.171546424</v>
      </c>
      <c r="T415" s="1" t="s">
        <v>5459</v>
      </c>
    </row>
    <row r="416" spans="1:20" x14ac:dyDescent="0.2">
      <c r="A416" s="1">
        <v>7236</v>
      </c>
      <c r="B416" s="1" t="s">
        <v>3415</v>
      </c>
      <c r="C416" s="1" t="s">
        <v>3416</v>
      </c>
      <c r="D416" s="1" t="s">
        <v>3417</v>
      </c>
      <c r="E416" s="1">
        <v>1</v>
      </c>
      <c r="F416" s="1" t="s">
        <v>3418</v>
      </c>
      <c r="G416" s="1" t="s">
        <v>132</v>
      </c>
      <c r="H416" s="1">
        <v>1000000000000000</v>
      </c>
      <c r="I416" s="1">
        <v>13922746.836451359</v>
      </c>
      <c r="J416" s="1">
        <v>13922746.836451359</v>
      </c>
      <c r="L416" s="1">
        <v>430</v>
      </c>
      <c r="M416" s="1" t="s">
        <v>5442</v>
      </c>
      <c r="N416" s="1">
        <v>0.99619999999999997</v>
      </c>
      <c r="O416" s="1">
        <v>2036.3402000000001</v>
      </c>
      <c r="P416" s="1">
        <v>0</v>
      </c>
      <c r="Q416" s="1">
        <v>-0.75712292999999997</v>
      </c>
      <c r="R416" s="1">
        <v>-0.69776715</v>
      </c>
      <c r="S416" s="1">
        <v>13869840.398472844</v>
      </c>
      <c r="T416" s="1" t="s">
        <v>5442</v>
      </c>
    </row>
    <row r="417" spans="1:20" x14ac:dyDescent="0.2">
      <c r="A417" s="1">
        <v>2907</v>
      </c>
      <c r="B417" s="1" t="s">
        <v>3390</v>
      </c>
      <c r="C417" s="1" t="s">
        <v>218</v>
      </c>
      <c r="D417" s="1" t="s">
        <v>3391</v>
      </c>
      <c r="E417" s="1">
        <v>19</v>
      </c>
      <c r="F417" s="1" t="s">
        <v>3392</v>
      </c>
      <c r="G417" s="1" t="s">
        <v>132</v>
      </c>
      <c r="I417" s="1">
        <v>4728252687.008605</v>
      </c>
      <c r="J417" s="1">
        <v>12000000000</v>
      </c>
      <c r="K417" s="1" t="s">
        <v>2029</v>
      </c>
      <c r="L417" s="1">
        <v>431</v>
      </c>
      <c r="M417" s="1" t="s">
        <v>5439</v>
      </c>
      <c r="N417" s="1">
        <v>2.9130023230599998E-3</v>
      </c>
      <c r="O417" s="1">
        <v>55616.363237270001</v>
      </c>
      <c r="P417" s="1">
        <v>5.6043496199999998</v>
      </c>
      <c r="Q417" s="1">
        <v>-13.692806579999999</v>
      </c>
      <c r="R417" s="1">
        <v>-29.459340399999999</v>
      </c>
      <c r="S417" s="1">
        <v>13773411.061270753</v>
      </c>
      <c r="T417" s="1" t="s">
        <v>5439</v>
      </c>
    </row>
    <row r="418" spans="1:20" x14ac:dyDescent="0.2">
      <c r="A418" s="1">
        <v>5280</v>
      </c>
      <c r="B418" s="1" t="s">
        <v>3404</v>
      </c>
      <c r="C418" s="1" t="s">
        <v>3405</v>
      </c>
      <c r="D418" s="1" t="s">
        <v>3406</v>
      </c>
      <c r="E418" s="1">
        <v>2</v>
      </c>
      <c r="F418" s="1" t="s">
        <v>3407</v>
      </c>
      <c r="G418" s="1" t="s">
        <v>132</v>
      </c>
      <c r="H418" s="1">
        <v>100000000</v>
      </c>
      <c r="I418" s="1">
        <v>37999999.99999994</v>
      </c>
      <c r="J418" s="1">
        <v>100000000</v>
      </c>
      <c r="K418" s="1" t="s">
        <v>2029</v>
      </c>
      <c r="L418" s="1">
        <v>433</v>
      </c>
      <c r="M418" s="1" t="s">
        <v>5444</v>
      </c>
      <c r="N418" s="1">
        <v>0.36146724093840998</v>
      </c>
      <c r="O418" s="1">
        <v>4257.2163079100001</v>
      </c>
      <c r="P418" s="1">
        <v>1.2006852699999999</v>
      </c>
      <c r="Q418" s="1">
        <v>-0.60439198000000005</v>
      </c>
      <c r="R418" s="1">
        <v>-1.3524385299999999</v>
      </c>
      <c r="S418" s="1">
        <v>13735755.155659558</v>
      </c>
      <c r="T418" s="1" t="s">
        <v>5444</v>
      </c>
    </row>
    <row r="419" spans="1:20" x14ac:dyDescent="0.2">
      <c r="A419" s="1">
        <v>5266</v>
      </c>
      <c r="B419" s="1" t="s">
        <v>3419</v>
      </c>
      <c r="C419" s="1" t="s">
        <v>3420</v>
      </c>
      <c r="D419" s="1" t="s">
        <v>3421</v>
      </c>
      <c r="E419" s="1">
        <v>5</v>
      </c>
      <c r="F419" s="1" t="s">
        <v>2864</v>
      </c>
      <c r="G419" s="1" t="s">
        <v>132</v>
      </c>
      <c r="I419" s="1">
        <v>86496407.776106387</v>
      </c>
      <c r="J419" s="1">
        <v>1300000000</v>
      </c>
      <c r="K419" s="1" t="s">
        <v>2029</v>
      </c>
      <c r="L419" s="1">
        <v>434</v>
      </c>
      <c r="M419" s="1" t="s">
        <v>5444</v>
      </c>
      <c r="N419" s="1">
        <v>0.15882631132756</v>
      </c>
      <c r="O419" s="1">
        <v>23483696.807961158</v>
      </c>
      <c r="P419" s="1">
        <v>-0.30836383000000001</v>
      </c>
      <c r="Q419" s="1">
        <v>1.93046897</v>
      </c>
      <c r="R419" s="1">
        <v>8.7210204499999993</v>
      </c>
      <c r="S419" s="1">
        <v>13737905.390163455</v>
      </c>
      <c r="T419" s="1" t="s">
        <v>5444</v>
      </c>
    </row>
    <row r="420" spans="1:20" x14ac:dyDescent="0.2">
      <c r="A420" s="1">
        <v>45</v>
      </c>
      <c r="B420" s="1" t="s">
        <v>3378</v>
      </c>
      <c r="C420" s="1" t="s">
        <v>3379</v>
      </c>
      <c r="D420" s="1" t="s">
        <v>3380</v>
      </c>
      <c r="E420" s="1">
        <v>4</v>
      </c>
      <c r="F420" s="1" t="s">
        <v>2360</v>
      </c>
      <c r="G420" s="1" t="s">
        <v>132</v>
      </c>
      <c r="I420" s="1">
        <v>39999699986.25</v>
      </c>
      <c r="J420" s="1">
        <v>39999700006.25</v>
      </c>
      <c r="L420" s="1">
        <v>435</v>
      </c>
      <c r="M420" s="1" t="s">
        <v>5436</v>
      </c>
      <c r="N420" s="1">
        <v>3.4281135665E-4</v>
      </c>
      <c r="O420" s="1">
        <v>32189.725168270001</v>
      </c>
      <c r="P420" s="1">
        <v>1.9996110899999999</v>
      </c>
      <c r="Q420" s="1">
        <v>-0.30318686</v>
      </c>
      <c r="R420" s="1">
        <v>-9.9371194999999997</v>
      </c>
      <c r="S420" s="1">
        <v>13712351.417879349</v>
      </c>
      <c r="T420" s="1" t="s">
        <v>5436</v>
      </c>
    </row>
    <row r="421" spans="1:20" x14ac:dyDescent="0.2">
      <c r="A421" s="1">
        <v>3364</v>
      </c>
      <c r="B421" s="1" t="s">
        <v>2999</v>
      </c>
      <c r="C421" s="1" t="s">
        <v>3000</v>
      </c>
      <c r="D421" s="1" t="s">
        <v>3001</v>
      </c>
      <c r="E421" s="1">
        <v>18</v>
      </c>
      <c r="F421" s="1" t="s">
        <v>3002</v>
      </c>
      <c r="G421" s="1" t="s">
        <v>132</v>
      </c>
      <c r="I421" s="1">
        <v>5001073</v>
      </c>
      <c r="J421" s="1">
        <v>603152590.14472997</v>
      </c>
      <c r="L421" s="1">
        <v>436</v>
      </c>
      <c r="M421" s="1" t="s">
        <v>5453</v>
      </c>
      <c r="N421" s="1">
        <v>2.7038193134127302</v>
      </c>
      <c r="O421" s="1">
        <v>567492.52443784999</v>
      </c>
      <c r="P421" s="1">
        <v>-0.40300077000000001</v>
      </c>
      <c r="Q421" s="1">
        <v>5.230013E-2</v>
      </c>
      <c r="R421" s="1">
        <v>1.50650291</v>
      </c>
      <c r="S421" s="1">
        <v>13521997.765186943</v>
      </c>
      <c r="T421" s="1" t="s">
        <v>5453</v>
      </c>
    </row>
    <row r="422" spans="1:20" x14ac:dyDescent="0.2">
      <c r="A422" s="1">
        <v>99</v>
      </c>
      <c r="B422" s="1" t="s">
        <v>3449</v>
      </c>
      <c r="C422" s="1" t="s">
        <v>3450</v>
      </c>
      <c r="D422" s="1" t="s">
        <v>3451</v>
      </c>
      <c r="E422" s="1">
        <v>15</v>
      </c>
      <c r="F422" s="1" t="s">
        <v>3452</v>
      </c>
      <c r="G422" s="1" t="s">
        <v>132</v>
      </c>
      <c r="H422" s="1">
        <v>84000000</v>
      </c>
      <c r="I422" s="1">
        <v>56961272</v>
      </c>
      <c r="J422" s="1">
        <v>56961272</v>
      </c>
      <c r="L422" s="1">
        <v>437</v>
      </c>
      <c r="M422" s="1" t="s">
        <v>5437</v>
      </c>
      <c r="N422" s="1">
        <v>0.23742618794546999</v>
      </c>
      <c r="O422" s="1">
        <v>224527.84550006001</v>
      </c>
      <c r="P422" s="1">
        <v>9.0371489999999999E-2</v>
      </c>
      <c r="Q422" s="1">
        <v>-4.3672713200000004</v>
      </c>
      <c r="R422" s="1">
        <v>0.55417528000000005</v>
      </c>
      <c r="S422" s="1">
        <v>13524097.671485037</v>
      </c>
      <c r="T422" s="1" t="s">
        <v>5437</v>
      </c>
    </row>
    <row r="423" spans="1:20" x14ac:dyDescent="0.2">
      <c r="A423" s="1">
        <v>1037</v>
      </c>
      <c r="B423" s="1" t="s">
        <v>3408</v>
      </c>
      <c r="C423" s="1" t="s">
        <v>3409</v>
      </c>
      <c r="D423" s="1" t="s">
        <v>3410</v>
      </c>
      <c r="E423" s="1">
        <v>3</v>
      </c>
      <c r="F423" s="1" t="s">
        <v>3411</v>
      </c>
      <c r="G423" s="1" t="s">
        <v>132</v>
      </c>
      <c r="H423" s="1">
        <v>42000000</v>
      </c>
      <c r="I423" s="1">
        <v>29861810</v>
      </c>
      <c r="J423" s="1">
        <v>42000000</v>
      </c>
      <c r="K423" s="1" t="s">
        <v>2029</v>
      </c>
      <c r="L423" s="1">
        <v>438</v>
      </c>
      <c r="M423" s="1" t="s">
        <v>5437</v>
      </c>
      <c r="N423" s="1">
        <v>0.44890577893608002</v>
      </c>
      <c r="O423" s="1">
        <v>19577.21298344</v>
      </c>
      <c r="P423" s="1">
        <v>0.52663340999999997</v>
      </c>
      <c r="Q423" s="1">
        <v>-2.0675214500000001</v>
      </c>
      <c r="R423" s="1">
        <v>-4.7413567800000003</v>
      </c>
      <c r="S423" s="1">
        <v>13405139.078491224</v>
      </c>
      <c r="T423" s="1" t="s">
        <v>5437</v>
      </c>
    </row>
    <row r="424" spans="1:20" x14ac:dyDescent="0.2">
      <c r="A424" s="1">
        <v>3458</v>
      </c>
      <c r="B424" s="1" t="s">
        <v>3445</v>
      </c>
      <c r="C424" s="1" t="s">
        <v>3446</v>
      </c>
      <c r="D424" s="1" t="s">
        <v>3447</v>
      </c>
      <c r="E424" s="1">
        <v>4</v>
      </c>
      <c r="F424" s="1" t="s">
        <v>3448</v>
      </c>
      <c r="G424" s="1" t="s">
        <v>132</v>
      </c>
      <c r="I424" s="1">
        <v>264015941.57215723</v>
      </c>
      <c r="J424" s="1">
        <v>500000000</v>
      </c>
      <c r="K424" s="1" t="s">
        <v>2029</v>
      </c>
      <c r="L424" s="1">
        <v>439</v>
      </c>
      <c r="M424" s="1" t="s">
        <v>5442</v>
      </c>
      <c r="N424" s="1">
        <v>5.0661403485380001E-2</v>
      </c>
      <c r="O424" s="1">
        <v>1828664.25333815</v>
      </c>
      <c r="P424" s="1">
        <v>0.64324782000000003</v>
      </c>
      <c r="Q424" s="1">
        <v>0.77314804000000004</v>
      </c>
      <c r="R424" s="1">
        <v>4.8983156499999998</v>
      </c>
      <c r="S424" s="1">
        <v>13375418.142559569</v>
      </c>
      <c r="T424" s="1" t="s">
        <v>5442</v>
      </c>
    </row>
    <row r="425" spans="1:20" x14ac:dyDescent="0.2">
      <c r="A425" s="1">
        <v>4038</v>
      </c>
      <c r="B425" s="1" t="s">
        <v>3424</v>
      </c>
      <c r="C425" s="1" t="s">
        <v>3425</v>
      </c>
      <c r="D425" s="1" t="s">
        <v>3426</v>
      </c>
      <c r="E425" s="1">
        <v>18</v>
      </c>
      <c r="F425" s="1" t="s">
        <v>3427</v>
      </c>
      <c r="G425" s="1" t="s">
        <v>132</v>
      </c>
      <c r="H425" s="1">
        <v>30000000000</v>
      </c>
      <c r="I425" s="1">
        <v>8744699201.1471939</v>
      </c>
      <c r="J425" s="1">
        <v>30000000000</v>
      </c>
      <c r="K425" s="1" t="s">
        <v>2029</v>
      </c>
      <c r="L425" s="1">
        <v>440</v>
      </c>
      <c r="M425" s="1" t="s">
        <v>5455</v>
      </c>
      <c r="N425" s="1">
        <v>1.5227283390199999E-3</v>
      </c>
      <c r="O425" s="1">
        <v>976220.46396756999</v>
      </c>
      <c r="P425" s="1">
        <v>-0.35883083999999998</v>
      </c>
      <c r="Q425" s="1">
        <v>-1.0491099399999999</v>
      </c>
      <c r="R425" s="1">
        <v>-3.8004021400000001</v>
      </c>
      <c r="S425" s="1">
        <v>13315801.289792389</v>
      </c>
      <c r="T425" s="1" t="s">
        <v>5455</v>
      </c>
    </row>
    <row r="426" spans="1:20" x14ac:dyDescent="0.2">
      <c r="A426" s="1">
        <v>4958</v>
      </c>
      <c r="B426" s="1" t="s">
        <v>3468</v>
      </c>
      <c r="C426" s="1" t="s">
        <v>3469</v>
      </c>
      <c r="D426" s="1" t="s">
        <v>3470</v>
      </c>
      <c r="E426" s="1">
        <v>3</v>
      </c>
      <c r="F426" s="1" t="s">
        <v>2096</v>
      </c>
      <c r="G426" s="1" t="s">
        <v>132</v>
      </c>
      <c r="I426" s="1">
        <v>747525000</v>
      </c>
      <c r="J426" s="1">
        <v>750000000</v>
      </c>
      <c r="K426" s="1" t="s">
        <v>2029</v>
      </c>
      <c r="L426" s="1">
        <v>441</v>
      </c>
      <c r="M426" s="1" t="s">
        <v>5450</v>
      </c>
      <c r="N426" s="1">
        <v>1.770354969218E-2</v>
      </c>
      <c r="O426" s="1">
        <v>3866887.7671903102</v>
      </c>
      <c r="P426" s="1">
        <v>-2.5514353999999999</v>
      </c>
      <c r="Q426" s="1">
        <v>-7.5718450900000001</v>
      </c>
      <c r="R426" s="1">
        <v>-12.42735525</v>
      </c>
      <c r="S426" s="1">
        <v>13233845.983646857</v>
      </c>
      <c r="T426" s="1" t="s">
        <v>5450</v>
      </c>
    </row>
    <row r="427" spans="1:20" x14ac:dyDescent="0.2">
      <c r="A427" s="1">
        <v>4842</v>
      </c>
      <c r="B427" s="1" t="s">
        <v>3361</v>
      </c>
      <c r="C427" s="1" t="s">
        <v>3362</v>
      </c>
      <c r="D427" s="1" t="s">
        <v>3363</v>
      </c>
      <c r="E427" s="1">
        <v>8</v>
      </c>
      <c r="F427" s="1" t="s">
        <v>2594</v>
      </c>
      <c r="G427" s="1" t="s">
        <v>132</v>
      </c>
      <c r="I427" s="1">
        <v>17525493.22641477</v>
      </c>
      <c r="J427" s="1">
        <v>100000000</v>
      </c>
      <c r="K427" s="1" t="s">
        <v>2029</v>
      </c>
      <c r="L427" s="1">
        <v>442</v>
      </c>
      <c r="M427" s="1" t="s">
        <v>5451</v>
      </c>
      <c r="N427" s="1">
        <v>0.75614495422683004</v>
      </c>
      <c r="O427" s="1">
        <v>335268.82141546998</v>
      </c>
      <c r="P427" s="1">
        <v>5.6602772300000002</v>
      </c>
      <c r="Q427" s="1">
        <v>-21.456039959999998</v>
      </c>
      <c r="R427" s="1">
        <v>-32.46011652</v>
      </c>
      <c r="S427" s="1">
        <v>13251813.273490015</v>
      </c>
      <c r="T427" s="1" t="s">
        <v>5451</v>
      </c>
    </row>
    <row r="428" spans="1:20" x14ac:dyDescent="0.2">
      <c r="A428" s="1">
        <v>2303</v>
      </c>
      <c r="B428" s="1" t="s">
        <v>3428</v>
      </c>
      <c r="C428" s="1" t="s">
        <v>3429</v>
      </c>
      <c r="D428" s="1" t="s">
        <v>3430</v>
      </c>
      <c r="E428" s="1">
        <v>6</v>
      </c>
      <c r="F428" s="1" t="s">
        <v>3431</v>
      </c>
      <c r="G428" s="1" t="s">
        <v>132</v>
      </c>
      <c r="I428" s="1">
        <v>2654670548.6210771</v>
      </c>
      <c r="J428" s="1">
        <v>8305498489.6210766</v>
      </c>
      <c r="K428" s="1" t="s">
        <v>2029</v>
      </c>
      <c r="L428" s="1">
        <v>444</v>
      </c>
      <c r="M428" s="1" t="s">
        <v>5445</v>
      </c>
      <c r="N428" s="1">
        <v>4.9702633587500001E-3</v>
      </c>
      <c r="O428" s="1">
        <v>246188.53909934001</v>
      </c>
      <c r="P428" s="1">
        <v>0.27730397000000001</v>
      </c>
      <c r="Q428" s="1">
        <v>-1.8977238700000001</v>
      </c>
      <c r="R428" s="1">
        <v>-2.00207274</v>
      </c>
      <c r="S428" s="1">
        <v>13194411.7573641</v>
      </c>
      <c r="T428" s="1" t="s">
        <v>5445</v>
      </c>
    </row>
    <row r="429" spans="1:20" x14ac:dyDescent="0.2">
      <c r="A429" s="1">
        <v>258</v>
      </c>
      <c r="B429" s="1" t="s">
        <v>3436</v>
      </c>
      <c r="C429" s="1" t="s">
        <v>3437</v>
      </c>
      <c r="D429" s="1" t="s">
        <v>3438</v>
      </c>
      <c r="E429" s="1">
        <v>37</v>
      </c>
      <c r="F429" s="1" t="s">
        <v>3439</v>
      </c>
      <c r="G429" s="1" t="s">
        <v>132</v>
      </c>
      <c r="H429" s="1">
        <v>105000000</v>
      </c>
      <c r="I429" s="1">
        <v>76101203.887366235</v>
      </c>
      <c r="J429" s="1">
        <v>76101203.887366235</v>
      </c>
      <c r="L429" s="1">
        <v>445</v>
      </c>
      <c r="M429" s="1" t="s">
        <v>5444</v>
      </c>
      <c r="N429" s="1">
        <v>0.17280282532812</v>
      </c>
      <c r="O429" s="1">
        <v>651154.37802626996</v>
      </c>
      <c r="P429" s="1">
        <v>9.4961799999999999E-3</v>
      </c>
      <c r="Q429" s="1">
        <v>-1.73625512</v>
      </c>
      <c r="R429" s="1">
        <v>2.7246126300000002</v>
      </c>
      <c r="S429" s="1">
        <v>13150503.042608194</v>
      </c>
      <c r="T429" s="1" t="s">
        <v>5444</v>
      </c>
    </row>
    <row r="430" spans="1:20" x14ac:dyDescent="0.2">
      <c r="A430" s="1">
        <v>2992</v>
      </c>
      <c r="B430" s="1" t="s">
        <v>3460</v>
      </c>
      <c r="C430" s="1" t="s">
        <v>3461</v>
      </c>
      <c r="D430" s="1" t="s">
        <v>3462</v>
      </c>
      <c r="E430" s="1">
        <v>6</v>
      </c>
      <c r="F430" s="1" t="s">
        <v>3463</v>
      </c>
      <c r="G430" s="1" t="s">
        <v>132</v>
      </c>
      <c r="I430" s="1">
        <v>14685096531</v>
      </c>
      <c r="J430" s="1">
        <v>21165096531</v>
      </c>
      <c r="L430" s="1">
        <v>446</v>
      </c>
      <c r="M430" s="1" t="s">
        <v>5440</v>
      </c>
      <c r="N430" s="1">
        <v>8.9011025558999996E-4</v>
      </c>
      <c r="O430" s="1">
        <v>372024.62671801</v>
      </c>
      <c r="P430" s="1">
        <v>0.34037287999999999</v>
      </c>
      <c r="Q430" s="1">
        <v>1.8483978000000001</v>
      </c>
      <c r="R430" s="1">
        <v>5.1635971500000002</v>
      </c>
      <c r="S430" s="1">
        <v>13071355.026572231</v>
      </c>
      <c r="T430" s="1" t="s">
        <v>5440</v>
      </c>
    </row>
    <row r="431" spans="1:20" x14ac:dyDescent="0.2">
      <c r="A431" s="1">
        <v>2213</v>
      </c>
      <c r="B431" s="1" t="s">
        <v>39</v>
      </c>
      <c r="C431" s="1" t="s">
        <v>39</v>
      </c>
      <c r="D431" s="1" t="s">
        <v>3467</v>
      </c>
      <c r="E431" s="1">
        <v>27</v>
      </c>
      <c r="F431" s="1" t="s">
        <v>3320</v>
      </c>
      <c r="G431" s="1" t="s">
        <v>132</v>
      </c>
      <c r="I431" s="1">
        <v>350000000</v>
      </c>
      <c r="J431" s="1">
        <v>1000000000</v>
      </c>
      <c r="K431" s="1" t="s">
        <v>2029</v>
      </c>
      <c r="L431" s="1">
        <v>447</v>
      </c>
      <c r="M431" s="1" t="s">
        <v>5444</v>
      </c>
      <c r="N431" s="1">
        <v>3.7217203731749998E-2</v>
      </c>
      <c r="O431" s="1">
        <v>201284.86067644</v>
      </c>
      <c r="P431" s="1">
        <v>0.36002698999999999</v>
      </c>
      <c r="Q431" s="1">
        <v>2.2293415799999998</v>
      </c>
      <c r="R431" s="1">
        <v>-3.3563879299999999</v>
      </c>
      <c r="S431" s="1">
        <v>13026021.3061125</v>
      </c>
      <c r="T431" s="1" t="s">
        <v>5444</v>
      </c>
    </row>
    <row r="432" spans="1:20" x14ac:dyDescent="0.2">
      <c r="A432" s="1">
        <v>2918</v>
      </c>
      <c r="B432" s="1" t="s">
        <v>3456</v>
      </c>
      <c r="C432" s="1" t="s">
        <v>3457</v>
      </c>
      <c r="D432" s="1" t="s">
        <v>3458</v>
      </c>
      <c r="E432" s="1">
        <v>7</v>
      </c>
      <c r="F432" s="1" t="s">
        <v>3459</v>
      </c>
      <c r="G432" s="1" t="s">
        <v>132</v>
      </c>
      <c r="I432" s="1">
        <v>126778736.6999999</v>
      </c>
      <c r="J432" s="1">
        <v>676245812</v>
      </c>
      <c r="K432" s="1" t="s">
        <v>2029</v>
      </c>
      <c r="L432" s="1">
        <v>448</v>
      </c>
      <c r="M432" s="1" t="s">
        <v>5439</v>
      </c>
      <c r="N432" s="1">
        <v>0.10319611682308</v>
      </c>
      <c r="O432" s="1">
        <v>5626927.7061321503</v>
      </c>
      <c r="P432" s="1">
        <v>0.49679574999999998</v>
      </c>
      <c r="Q432" s="1">
        <v>-0.67893336000000004</v>
      </c>
      <c r="R432" s="1">
        <v>1.33123638</v>
      </c>
      <c r="S432" s="1">
        <v>13083073.323175689</v>
      </c>
      <c r="T432" s="1" t="s">
        <v>5439</v>
      </c>
    </row>
    <row r="433" spans="1:20" x14ac:dyDescent="0.2">
      <c r="A433" s="1">
        <v>2526</v>
      </c>
      <c r="B433" s="1" t="s">
        <v>3585</v>
      </c>
      <c r="C433" s="1" t="s">
        <v>82</v>
      </c>
      <c r="D433" s="1" t="s">
        <v>3586</v>
      </c>
      <c r="E433" s="1">
        <v>3</v>
      </c>
      <c r="F433" s="1" t="s">
        <v>3587</v>
      </c>
      <c r="G433" s="1" t="s">
        <v>132</v>
      </c>
      <c r="I433" s="1">
        <v>127425493.56222838</v>
      </c>
      <c r="J433" s="1">
        <v>127425493.56222838</v>
      </c>
      <c r="K433" s="1" t="s">
        <v>2029</v>
      </c>
      <c r="L433" s="1">
        <v>449</v>
      </c>
      <c r="M433" s="1" t="s">
        <v>5449</v>
      </c>
      <c r="N433" s="1">
        <v>0.10051638996489</v>
      </c>
      <c r="O433" s="1">
        <v>0</v>
      </c>
      <c r="P433" s="1">
        <v>6.084084E-2</v>
      </c>
      <c r="Q433" s="1">
        <v>0.29655819999999999</v>
      </c>
      <c r="R433" s="1">
        <v>7.1837139299999997</v>
      </c>
      <c r="S433" s="1">
        <v>12808350.602369528</v>
      </c>
      <c r="T433" s="1" t="s">
        <v>5449</v>
      </c>
    </row>
    <row r="434" spans="1:20" x14ac:dyDescent="0.2">
      <c r="A434" s="1">
        <v>1706</v>
      </c>
      <c r="B434" s="1" t="s">
        <v>3485</v>
      </c>
      <c r="C434" s="1" t="s">
        <v>3486</v>
      </c>
      <c r="D434" s="1" t="s">
        <v>3487</v>
      </c>
      <c r="E434" s="1">
        <v>21</v>
      </c>
      <c r="F434" s="1" t="s">
        <v>3488</v>
      </c>
      <c r="G434" s="1" t="s">
        <v>132</v>
      </c>
      <c r="I434" s="1">
        <v>25000000</v>
      </c>
      <c r="J434" s="1">
        <v>25000000</v>
      </c>
      <c r="L434" s="1">
        <v>451</v>
      </c>
      <c r="M434" s="1" t="s">
        <v>5449</v>
      </c>
      <c r="N434" s="1">
        <v>0.51190485291795995</v>
      </c>
      <c r="O434" s="1">
        <v>1680983.91764669</v>
      </c>
      <c r="P434" s="1">
        <v>-0.31264968999999998</v>
      </c>
      <c r="Q434" s="1">
        <v>1.97793504</v>
      </c>
      <c r="R434" s="1">
        <v>15.5828556</v>
      </c>
      <c r="S434" s="1">
        <v>12797621.322949</v>
      </c>
      <c r="T434" s="1" t="s">
        <v>5449</v>
      </c>
    </row>
    <row r="435" spans="1:20" x14ac:dyDescent="0.2">
      <c r="A435" s="1">
        <v>5798</v>
      </c>
      <c r="B435" s="1" t="s">
        <v>3026</v>
      </c>
      <c r="C435" s="1" t="s">
        <v>190</v>
      </c>
      <c r="D435" s="1" t="s">
        <v>3027</v>
      </c>
      <c r="E435" s="1">
        <v>25</v>
      </c>
      <c r="F435" s="1" t="s">
        <v>3028</v>
      </c>
      <c r="G435" s="1" t="s">
        <v>132</v>
      </c>
      <c r="H435" s="1">
        <v>10000000000</v>
      </c>
      <c r="I435" s="1">
        <v>309771175.09302849</v>
      </c>
      <c r="J435" s="1">
        <v>1590567952.9265037</v>
      </c>
      <c r="K435" s="1" t="s">
        <v>2029</v>
      </c>
      <c r="L435" s="1">
        <v>452</v>
      </c>
      <c r="M435" s="1" t="s">
        <v>5449</v>
      </c>
      <c r="N435" s="1">
        <v>4.1046807863190003E-2</v>
      </c>
      <c r="O435" s="1">
        <v>4857019.5680640796</v>
      </c>
      <c r="P435" s="1">
        <v>0.98889605999999997</v>
      </c>
      <c r="Q435" s="1">
        <v>18.148400859999999</v>
      </c>
      <c r="R435" s="1">
        <v>10.73790775</v>
      </c>
      <c r="S435" s="1">
        <v>12715117.905598128</v>
      </c>
      <c r="T435" s="1" t="s">
        <v>5449</v>
      </c>
    </row>
    <row r="436" spans="1:20" x14ac:dyDescent="0.2">
      <c r="A436" s="1">
        <v>3260</v>
      </c>
      <c r="B436" s="1" t="s">
        <v>3471</v>
      </c>
      <c r="C436" s="1" t="s">
        <v>3472</v>
      </c>
      <c r="D436" s="1" t="s">
        <v>3473</v>
      </c>
      <c r="E436" s="1">
        <v>4</v>
      </c>
      <c r="F436" s="1" t="s">
        <v>3474</v>
      </c>
      <c r="G436" s="1" t="s">
        <v>132</v>
      </c>
      <c r="I436" s="1">
        <v>18121814915.337948</v>
      </c>
      <c r="J436" s="1">
        <v>19679012761.810349</v>
      </c>
      <c r="K436" s="1" t="s">
        <v>2029</v>
      </c>
      <c r="L436" s="1">
        <v>453</v>
      </c>
      <c r="M436" s="1" t="s">
        <v>5457</v>
      </c>
      <c r="N436" s="1">
        <v>7.0087681962000003E-4</v>
      </c>
      <c r="O436" s="1">
        <v>346820.62111016997</v>
      </c>
      <c r="P436" s="1">
        <v>0.63203368000000004</v>
      </c>
      <c r="Q436" s="1">
        <v>-0.92511949999999998</v>
      </c>
      <c r="R436" s="1">
        <v>-1.54819789</v>
      </c>
      <c r="S436" s="1">
        <v>12701160.003604339</v>
      </c>
      <c r="T436" s="1" t="s">
        <v>5457</v>
      </c>
    </row>
    <row r="437" spans="1:20" x14ac:dyDescent="0.2">
      <c r="A437" s="1">
        <v>2746</v>
      </c>
      <c r="B437" s="1" t="s">
        <v>3482</v>
      </c>
      <c r="C437" s="1" t="s">
        <v>3483</v>
      </c>
      <c r="D437" s="1" t="s">
        <v>3484</v>
      </c>
      <c r="E437" s="1">
        <v>3</v>
      </c>
      <c r="F437" s="1" t="s">
        <v>2519</v>
      </c>
      <c r="G437" s="1" t="s">
        <v>132</v>
      </c>
      <c r="I437" s="1">
        <v>3231699360.0099301</v>
      </c>
      <c r="J437" s="1">
        <v>3294166500.60993</v>
      </c>
      <c r="L437" s="1">
        <v>454</v>
      </c>
      <c r="M437" s="1" t="s">
        <v>5456</v>
      </c>
      <c r="N437" s="1">
        <v>3.9041910799800001E-3</v>
      </c>
      <c r="O437" s="1">
        <v>0</v>
      </c>
      <c r="P437" s="1">
        <v>0.50975378000000005</v>
      </c>
      <c r="Q437" s="1">
        <v>1.14070004</v>
      </c>
      <c r="R437" s="1">
        <v>23.96985287</v>
      </c>
      <c r="S437" s="1">
        <v>12617171.814527843</v>
      </c>
      <c r="T437" s="1" t="s">
        <v>5456</v>
      </c>
    </row>
    <row r="438" spans="1:20" x14ac:dyDescent="0.2">
      <c r="A438" s="1">
        <v>3791</v>
      </c>
      <c r="B438" s="1" t="s">
        <v>3550</v>
      </c>
      <c r="C438" s="1" t="s">
        <v>3551</v>
      </c>
      <c r="D438" s="1" t="s">
        <v>3552</v>
      </c>
      <c r="E438" s="1">
        <v>4</v>
      </c>
      <c r="F438" s="1" t="s">
        <v>3553</v>
      </c>
      <c r="G438" s="1" t="s">
        <v>132</v>
      </c>
      <c r="I438" s="1">
        <v>54710244.99999997</v>
      </c>
      <c r="J438" s="1">
        <v>300000000</v>
      </c>
      <c r="K438" s="1" t="s">
        <v>2029</v>
      </c>
      <c r="L438" s="1">
        <v>455</v>
      </c>
      <c r="M438" s="1" t="s">
        <v>5461</v>
      </c>
      <c r="N438" s="1">
        <v>0.23357787448091</v>
      </c>
      <c r="O438" s="1">
        <v>898.95670199000006</v>
      </c>
      <c r="P438" s="1">
        <v>1.5555976</v>
      </c>
      <c r="Q438" s="1">
        <v>15.066967180000001</v>
      </c>
      <c r="R438" s="1">
        <v>2.0891217599999998</v>
      </c>
      <c r="S438" s="1">
        <v>12779102.739429826</v>
      </c>
      <c r="T438" s="1" t="s">
        <v>5461</v>
      </c>
    </row>
    <row r="439" spans="1:20" x14ac:dyDescent="0.2">
      <c r="A439" s="1">
        <v>2090</v>
      </c>
      <c r="B439" s="1" t="s">
        <v>3493</v>
      </c>
      <c r="C439" s="1" t="s">
        <v>3494</v>
      </c>
      <c r="D439" s="1" t="s">
        <v>3495</v>
      </c>
      <c r="E439" s="1">
        <v>6</v>
      </c>
      <c r="F439" s="1" t="s">
        <v>2665</v>
      </c>
      <c r="G439" s="1" t="s">
        <v>132</v>
      </c>
      <c r="H439" s="1">
        <v>1000000000</v>
      </c>
      <c r="I439" s="1">
        <v>380104462</v>
      </c>
      <c r="J439" s="1">
        <v>400000000</v>
      </c>
      <c r="K439" s="1" t="s">
        <v>2029</v>
      </c>
      <c r="L439" s="1">
        <v>456</v>
      </c>
      <c r="M439" s="1" t="s">
        <v>5437</v>
      </c>
      <c r="N439" s="1">
        <v>3.306079280957E-2</v>
      </c>
      <c r="O439" s="1">
        <v>109450.63923175</v>
      </c>
      <c r="P439" s="1">
        <v>3.9707930000000002E-2</v>
      </c>
      <c r="Q439" s="1">
        <v>2.0877379</v>
      </c>
      <c r="R439" s="1">
        <v>4.2610193199999999</v>
      </c>
      <c r="S439" s="1">
        <v>12566554.864175074</v>
      </c>
      <c r="T439" s="1" t="s">
        <v>5437</v>
      </c>
    </row>
    <row r="440" spans="1:20" x14ac:dyDescent="0.2">
      <c r="A440" s="1">
        <v>3734</v>
      </c>
      <c r="B440" s="1" t="s">
        <v>3442</v>
      </c>
      <c r="C440" s="1" t="s">
        <v>3443</v>
      </c>
      <c r="D440" s="1" t="s">
        <v>3444</v>
      </c>
      <c r="E440" s="1">
        <v>12</v>
      </c>
      <c r="F440" s="1" t="s">
        <v>2857</v>
      </c>
      <c r="G440" s="1" t="s">
        <v>132</v>
      </c>
      <c r="H440" s="1">
        <v>10000000000</v>
      </c>
      <c r="I440" s="1">
        <v>730115374.96857142</v>
      </c>
      <c r="J440" s="1">
        <v>1000000000</v>
      </c>
      <c r="K440" s="1" t="s">
        <v>2029</v>
      </c>
      <c r="L440" s="1">
        <v>457</v>
      </c>
      <c r="M440" s="1" t="s">
        <v>5446</v>
      </c>
      <c r="N440" s="1">
        <v>1.8851840205720002E-2</v>
      </c>
      <c r="O440" s="1">
        <v>4558332.6872625602</v>
      </c>
      <c r="P440" s="1">
        <v>7.4755544799999996</v>
      </c>
      <c r="Q440" s="1">
        <v>10.22993327</v>
      </c>
      <c r="R440" s="1">
        <v>-10.199227280000001</v>
      </c>
      <c r="S440" s="1">
        <v>13764018.380646847</v>
      </c>
      <c r="T440" s="1" t="s">
        <v>5446</v>
      </c>
    </row>
    <row r="441" spans="1:20" x14ac:dyDescent="0.2">
      <c r="A441" s="1">
        <v>6588</v>
      </c>
      <c r="B441" s="1" t="s">
        <v>3911</v>
      </c>
      <c r="C441" s="1" t="s">
        <v>3912</v>
      </c>
      <c r="D441" s="1" t="s">
        <v>3913</v>
      </c>
      <c r="E441" s="1">
        <v>2</v>
      </c>
      <c r="F441" s="1" t="s">
        <v>2526</v>
      </c>
      <c r="G441" s="1" t="s">
        <v>132</v>
      </c>
      <c r="H441" s="1">
        <v>1000000000</v>
      </c>
      <c r="I441" s="1">
        <v>168401489</v>
      </c>
      <c r="J441" s="1">
        <v>1000000000</v>
      </c>
      <c r="K441" s="1" t="s">
        <v>2029</v>
      </c>
      <c r="L441" s="1">
        <v>458</v>
      </c>
      <c r="M441" s="1" t="s">
        <v>5439</v>
      </c>
      <c r="N441" s="1">
        <v>7.3458909551989998E-2</v>
      </c>
      <c r="O441" s="1">
        <v>0</v>
      </c>
      <c r="P441" s="1">
        <v>3.2320199999999999E-3</v>
      </c>
      <c r="Q441" s="1">
        <v>0.39955993000000001</v>
      </c>
      <c r="R441" s="1">
        <v>69.191655670000003</v>
      </c>
      <c r="S441" s="1">
        <v>12370589.748871438</v>
      </c>
      <c r="T441" s="1" t="s">
        <v>5439</v>
      </c>
    </row>
    <row r="442" spans="1:20" x14ac:dyDescent="0.2">
      <c r="A442" s="1">
        <v>5258</v>
      </c>
      <c r="B442" s="1" t="s">
        <v>3499</v>
      </c>
      <c r="C442" s="1" t="s">
        <v>3499</v>
      </c>
      <c r="D442" s="1" t="s">
        <v>3500</v>
      </c>
      <c r="E442" s="1">
        <v>8</v>
      </c>
      <c r="F442" s="1" t="s">
        <v>3501</v>
      </c>
      <c r="G442" s="1" t="s">
        <v>132</v>
      </c>
      <c r="H442" s="1">
        <v>204047845.21000001</v>
      </c>
      <c r="I442" s="1">
        <v>112729291.1773178</v>
      </c>
      <c r="J442" s="1">
        <v>204047845.21000001</v>
      </c>
      <c r="K442" s="1" t="s">
        <v>2029</v>
      </c>
      <c r="L442" s="1">
        <v>459</v>
      </c>
      <c r="M442" s="1" t="s">
        <v>5437</v>
      </c>
      <c r="N442" s="1">
        <v>0.10974135199372</v>
      </c>
      <c r="O442" s="1">
        <v>313353.53537772002</v>
      </c>
      <c r="P442" s="1">
        <v>0.79452856000000005</v>
      </c>
      <c r="Q442" s="1">
        <v>6.3429116800000003</v>
      </c>
      <c r="R442" s="1">
        <v>9.3787994300000008</v>
      </c>
      <c r="S442" s="1">
        <v>12371064.823092587</v>
      </c>
      <c r="T442" s="1" t="s">
        <v>5437</v>
      </c>
    </row>
    <row r="443" spans="1:20" x14ac:dyDescent="0.2">
      <c r="A443" s="1">
        <v>5741</v>
      </c>
      <c r="B443" s="1" t="s">
        <v>3440</v>
      </c>
      <c r="C443" s="1" t="s">
        <v>198</v>
      </c>
      <c r="D443" s="1" t="s">
        <v>3441</v>
      </c>
      <c r="E443" s="1">
        <v>36</v>
      </c>
      <c r="F443" s="1" t="s">
        <v>2704</v>
      </c>
      <c r="G443" s="1" t="s">
        <v>132</v>
      </c>
      <c r="H443" s="1">
        <v>250000000</v>
      </c>
      <c r="I443" s="1">
        <v>46279077.121826887</v>
      </c>
      <c r="J443" s="1">
        <v>249922603.12189656</v>
      </c>
      <c r="K443" s="1" t="s">
        <v>2029</v>
      </c>
      <c r="L443" s="1">
        <v>460</v>
      </c>
      <c r="M443" s="1" t="s">
        <v>5449</v>
      </c>
      <c r="N443" s="1">
        <v>0.26450696089286002</v>
      </c>
      <c r="O443" s="1">
        <v>2035591.92844762</v>
      </c>
      <c r="P443" s="1">
        <v>0.12578091999999999</v>
      </c>
      <c r="Q443" s="1">
        <v>-10.154707500000001</v>
      </c>
      <c r="R443" s="1">
        <v>12.68691261</v>
      </c>
      <c r="S443" s="1">
        <v>12241138.042420715</v>
      </c>
      <c r="T443" s="1" t="s">
        <v>5449</v>
      </c>
    </row>
    <row r="444" spans="1:20" x14ac:dyDescent="0.2">
      <c r="A444" s="1">
        <v>3020</v>
      </c>
      <c r="B444" s="1" t="s">
        <v>3518</v>
      </c>
      <c r="C444" s="1" t="s">
        <v>3519</v>
      </c>
      <c r="D444" s="1" t="s">
        <v>3520</v>
      </c>
      <c r="E444" s="1">
        <v>6</v>
      </c>
      <c r="F444" s="1" t="s">
        <v>3521</v>
      </c>
      <c r="G444" s="1" t="s">
        <v>132</v>
      </c>
      <c r="H444" s="1">
        <v>100000000</v>
      </c>
      <c r="I444" s="1">
        <v>20177578.18</v>
      </c>
      <c r="J444" s="1">
        <v>52881277.670000002</v>
      </c>
      <c r="L444" s="1">
        <v>461</v>
      </c>
      <c r="M444" s="1" t="s">
        <v>5440</v>
      </c>
      <c r="N444" s="1">
        <v>0.59936186345897002</v>
      </c>
      <c r="O444" s="1">
        <v>3374841.65384035</v>
      </c>
      <c r="P444" s="1">
        <v>0.45166421000000001</v>
      </c>
      <c r="Q444" s="1">
        <v>1.00130629</v>
      </c>
      <c r="R444" s="1">
        <v>-1.12496693</v>
      </c>
      <c r="S444" s="1">
        <v>12093670.858053852</v>
      </c>
      <c r="T444" s="1" t="s">
        <v>5440</v>
      </c>
    </row>
    <row r="445" spans="1:20" x14ac:dyDescent="0.2">
      <c r="A445" s="1">
        <v>4026</v>
      </c>
      <c r="B445" s="1" t="s">
        <v>3453</v>
      </c>
      <c r="C445" s="1" t="s">
        <v>3454</v>
      </c>
      <c r="D445" s="1" t="s">
        <v>3455</v>
      </c>
      <c r="E445" s="1">
        <v>7</v>
      </c>
      <c r="F445" s="1" t="s">
        <v>2380</v>
      </c>
      <c r="G445" s="1" t="s">
        <v>132</v>
      </c>
      <c r="H445" s="1">
        <v>20000000000</v>
      </c>
      <c r="I445" s="1">
        <v>693322240.76629996</v>
      </c>
      <c r="J445" s="1">
        <v>1044712477.8976001</v>
      </c>
      <c r="K445" s="1" t="s">
        <v>2029</v>
      </c>
      <c r="L445" s="1">
        <v>462</v>
      </c>
      <c r="M445" s="1" t="s">
        <v>5455</v>
      </c>
      <c r="N445" s="1">
        <v>1.7512193909099999E-2</v>
      </c>
      <c r="O445" s="1">
        <v>1269.1245568700001</v>
      </c>
      <c r="P445" s="1">
        <v>-1.51399072</v>
      </c>
      <c r="Q445" s="1">
        <v>-7.4345803100000003</v>
      </c>
      <c r="R445" s="1">
        <v>-8.3812490299999993</v>
      </c>
      <c r="S445" s="1">
        <v>12141593.521791162</v>
      </c>
      <c r="T445" s="1" t="s">
        <v>5455</v>
      </c>
    </row>
    <row r="446" spans="1:20" x14ac:dyDescent="0.2">
      <c r="A446" s="1">
        <v>4953</v>
      </c>
      <c r="B446" s="1" t="s">
        <v>3475</v>
      </c>
      <c r="C446" s="1" t="s">
        <v>3476</v>
      </c>
      <c r="D446" s="1" t="s">
        <v>3477</v>
      </c>
      <c r="E446" s="1">
        <v>6</v>
      </c>
      <c r="F446" s="1" t="s">
        <v>2932</v>
      </c>
      <c r="G446" s="1" t="s">
        <v>132</v>
      </c>
      <c r="I446" s="1">
        <v>184275043.14955959</v>
      </c>
      <c r="J446" s="1">
        <v>600000000</v>
      </c>
      <c r="K446" s="1" t="s">
        <v>2029</v>
      </c>
      <c r="L446" s="1">
        <v>463</v>
      </c>
      <c r="M446" s="1" t="s">
        <v>5450</v>
      </c>
      <c r="N446" s="1">
        <v>6.5723598465040001E-2</v>
      </c>
      <c r="O446" s="1">
        <v>1919103.93527974</v>
      </c>
      <c r="P446" s="1">
        <v>-1.09165008</v>
      </c>
      <c r="Q446" s="1">
        <v>2.0670355699999998</v>
      </c>
      <c r="R446" s="1">
        <v>8.7591422600000008</v>
      </c>
      <c r="S446" s="1">
        <v>12111218.943089576</v>
      </c>
      <c r="T446" s="1" t="s">
        <v>5450</v>
      </c>
    </row>
    <row r="447" spans="1:20" x14ac:dyDescent="0.2">
      <c r="A447" s="1">
        <v>4105</v>
      </c>
      <c r="B447" s="1" t="s">
        <v>3511</v>
      </c>
      <c r="C447" s="1" t="s">
        <v>3512</v>
      </c>
      <c r="D447" s="1" t="s">
        <v>3513</v>
      </c>
      <c r="E447" s="1">
        <v>4</v>
      </c>
      <c r="F447" s="1" t="s">
        <v>3031</v>
      </c>
      <c r="G447" s="1" t="s">
        <v>132</v>
      </c>
      <c r="H447" s="1">
        <v>330000000</v>
      </c>
      <c r="I447" s="1">
        <v>279732885.74377012</v>
      </c>
      <c r="J447" s="1">
        <v>330000000</v>
      </c>
      <c r="K447" s="1" t="s">
        <v>2029</v>
      </c>
      <c r="L447" s="1">
        <v>464</v>
      </c>
      <c r="M447" s="1" t="s">
        <v>5455</v>
      </c>
      <c r="N447" s="1">
        <v>4.2968795703709997E-2</v>
      </c>
      <c r="O447" s="1">
        <v>25279.984115589999</v>
      </c>
      <c r="P447" s="1">
        <v>-0.57141430000000004</v>
      </c>
      <c r="Q447" s="1">
        <v>1.4619368699999999</v>
      </c>
      <c r="R447" s="1">
        <v>1.3283911500000001</v>
      </c>
      <c r="S447" s="1">
        <v>12019785.21913331</v>
      </c>
      <c r="T447" s="1" t="s">
        <v>5455</v>
      </c>
    </row>
    <row r="448" spans="1:20" x14ac:dyDescent="0.2">
      <c r="A448" s="1">
        <v>7046</v>
      </c>
      <c r="B448" s="1" t="s">
        <v>3514</v>
      </c>
      <c r="C448" s="1" t="s">
        <v>3515</v>
      </c>
      <c r="D448" s="1" t="s">
        <v>3516</v>
      </c>
      <c r="E448" s="1">
        <v>23</v>
      </c>
      <c r="F448" s="1" t="s">
        <v>3517</v>
      </c>
      <c r="G448" s="1" t="s">
        <v>132</v>
      </c>
      <c r="I448" s="1">
        <v>19553640</v>
      </c>
      <c r="J448" s="1">
        <v>20209013</v>
      </c>
      <c r="K448" s="1" t="s">
        <v>2029</v>
      </c>
      <c r="L448" s="1">
        <v>465</v>
      </c>
      <c r="M448" s="1" t="s">
        <v>5457</v>
      </c>
      <c r="N448" s="1">
        <v>0.61203655508729005</v>
      </c>
      <c r="O448" s="1">
        <v>870475.40746994002</v>
      </c>
      <c r="P448" s="1">
        <v>0.27941336999999999</v>
      </c>
      <c r="Q448" s="1">
        <v>0.20865095</v>
      </c>
      <c r="R448" s="1">
        <v>-4.1266208100000004</v>
      </c>
      <c r="S448" s="1">
        <v>11967542.465017036</v>
      </c>
      <c r="T448" s="1" t="s">
        <v>5457</v>
      </c>
    </row>
    <row r="449" spans="1:20" x14ac:dyDescent="0.2">
      <c r="A449" s="1">
        <v>1660</v>
      </c>
      <c r="B449" s="1" t="s">
        <v>3502</v>
      </c>
      <c r="C449" s="1" t="s">
        <v>88</v>
      </c>
      <c r="D449" s="1" t="s">
        <v>3503</v>
      </c>
      <c r="E449" s="1">
        <v>10</v>
      </c>
      <c r="F449" s="1" t="s">
        <v>3504</v>
      </c>
      <c r="G449" s="1" t="s">
        <v>132</v>
      </c>
      <c r="I449" s="1">
        <v>33812087.817654043</v>
      </c>
      <c r="J449" s="1">
        <v>39406759.9283204</v>
      </c>
      <c r="K449" s="1" t="s">
        <v>2029</v>
      </c>
      <c r="L449" s="1">
        <v>466</v>
      </c>
      <c r="M449" s="1" t="s">
        <v>5449</v>
      </c>
      <c r="N449" s="1">
        <v>0.36609514655348002</v>
      </c>
      <c r="O449" s="1">
        <v>5585.73044364</v>
      </c>
      <c r="P449" s="1">
        <v>2.8214473199999999</v>
      </c>
      <c r="Q449" s="1">
        <v>1.1191800999999999</v>
      </c>
      <c r="R449" s="1">
        <v>10.80198648</v>
      </c>
      <c r="S449" s="1">
        <v>12378441.244883193</v>
      </c>
      <c r="T449" s="1" t="s">
        <v>5449</v>
      </c>
    </row>
    <row r="450" spans="1:20" x14ac:dyDescent="0.2">
      <c r="A450" s="1">
        <v>1703</v>
      </c>
      <c r="B450" s="1" t="s">
        <v>3496</v>
      </c>
      <c r="C450" s="1" t="s">
        <v>85</v>
      </c>
      <c r="D450" s="1" t="s">
        <v>3497</v>
      </c>
      <c r="E450" s="1">
        <v>20</v>
      </c>
      <c r="F450" s="1" t="s">
        <v>3498</v>
      </c>
      <c r="G450" s="1" t="s">
        <v>132</v>
      </c>
      <c r="H450" s="1">
        <v>100000000</v>
      </c>
      <c r="I450" s="1">
        <v>79119345.958490133</v>
      </c>
      <c r="J450" s="1">
        <v>79119450.522790149</v>
      </c>
      <c r="L450" s="1">
        <v>467</v>
      </c>
      <c r="M450" s="1" t="s">
        <v>5449</v>
      </c>
      <c r="N450" s="1">
        <v>0.15133048156553999</v>
      </c>
      <c r="O450" s="1">
        <v>182697.52290494001</v>
      </c>
      <c r="P450" s="1">
        <v>0.32192401999999998</v>
      </c>
      <c r="Q450" s="1">
        <v>-1.9918115199999999</v>
      </c>
      <c r="R450" s="1">
        <v>-14.10652355</v>
      </c>
      <c r="S450" s="1">
        <v>11973168.725048872</v>
      </c>
      <c r="T450" s="1" t="s">
        <v>5449</v>
      </c>
    </row>
    <row r="451" spans="1:20" x14ac:dyDescent="0.2">
      <c r="A451" s="1">
        <v>3404</v>
      </c>
      <c r="B451" s="1" t="s">
        <v>3464</v>
      </c>
      <c r="C451" s="1" t="s">
        <v>3465</v>
      </c>
      <c r="D451" s="1" t="s">
        <v>3466</v>
      </c>
      <c r="E451" s="1">
        <v>6</v>
      </c>
      <c r="F451" s="1" t="s">
        <v>3352</v>
      </c>
      <c r="G451" s="1" t="s">
        <v>132</v>
      </c>
      <c r="I451" s="1">
        <v>2391963077.9400001</v>
      </c>
      <c r="J451" s="1">
        <v>5330000000</v>
      </c>
      <c r="K451" s="1" t="s">
        <v>2029</v>
      </c>
      <c r="L451" s="1">
        <v>468</v>
      </c>
      <c r="M451" s="1" t="s">
        <v>5442</v>
      </c>
      <c r="N451" s="1">
        <v>4.9725042574100004E-3</v>
      </c>
      <c r="O451" s="1">
        <v>4135.7304978399998</v>
      </c>
      <c r="P451" s="1">
        <v>0.27672764999999999</v>
      </c>
      <c r="Q451" s="1">
        <v>-0.8822527</v>
      </c>
      <c r="R451" s="1">
        <v>-1.1224308300000001</v>
      </c>
      <c r="S451" s="1">
        <v>11894046.588624179</v>
      </c>
      <c r="T451" s="1" t="s">
        <v>5442</v>
      </c>
    </row>
    <row r="452" spans="1:20" x14ac:dyDescent="0.2">
      <c r="A452" s="1">
        <v>5647</v>
      </c>
      <c r="B452" s="1" t="s">
        <v>3478</v>
      </c>
      <c r="C452" s="1" t="s">
        <v>3479</v>
      </c>
      <c r="D452" s="1" t="s">
        <v>3480</v>
      </c>
      <c r="E452" s="1">
        <v>8</v>
      </c>
      <c r="F452" s="1" t="s">
        <v>3481</v>
      </c>
      <c r="G452" s="1" t="s">
        <v>132</v>
      </c>
      <c r="I452" s="1">
        <v>45213229</v>
      </c>
      <c r="J452" s="1">
        <v>1000000000</v>
      </c>
      <c r="L452" s="1">
        <v>469</v>
      </c>
      <c r="M452" s="1" t="s">
        <v>5452</v>
      </c>
      <c r="N452" s="1">
        <v>0.26277951857163001</v>
      </c>
      <c r="O452" s="1">
        <v>494909.98786554998</v>
      </c>
      <c r="P452" s="1">
        <v>-4.4131681</v>
      </c>
      <c r="Q452" s="1">
        <v>-4.34676068</v>
      </c>
      <c r="R452" s="1">
        <v>-19.42561079</v>
      </c>
      <c r="S452" s="1">
        <v>11881110.549688861</v>
      </c>
      <c r="T452" s="1" t="s">
        <v>5452</v>
      </c>
    </row>
    <row r="453" spans="1:20" x14ac:dyDescent="0.2">
      <c r="A453" s="1">
        <v>4092</v>
      </c>
      <c r="B453" s="1" t="s">
        <v>3489</v>
      </c>
      <c r="C453" s="1" t="s">
        <v>3490</v>
      </c>
      <c r="D453" s="1" t="s">
        <v>3491</v>
      </c>
      <c r="E453" s="1">
        <v>10</v>
      </c>
      <c r="F453" s="1" t="s">
        <v>3492</v>
      </c>
      <c r="G453" s="1" t="s">
        <v>132</v>
      </c>
      <c r="I453" s="1">
        <v>273821672.66932589</v>
      </c>
      <c r="J453" s="1">
        <v>500000000</v>
      </c>
      <c r="K453" s="1" t="s">
        <v>2029</v>
      </c>
      <c r="L453" s="1">
        <v>470</v>
      </c>
      <c r="M453" s="1" t="s">
        <v>5455</v>
      </c>
      <c r="N453" s="1">
        <v>4.2652456933689999E-2</v>
      </c>
      <c r="O453" s="1">
        <v>340617.13745644997</v>
      </c>
      <c r="P453" s="1">
        <v>-2.4143968</v>
      </c>
      <c r="Q453" s="1">
        <v>-4.0237942499999999</v>
      </c>
      <c r="R453" s="1">
        <v>12.38582969</v>
      </c>
      <c r="S453" s="1">
        <v>11679167.101039382</v>
      </c>
      <c r="T453" s="1" t="s">
        <v>5455</v>
      </c>
    </row>
    <row r="454" spans="1:20" x14ac:dyDescent="0.2">
      <c r="A454" s="1">
        <v>5626</v>
      </c>
      <c r="B454" s="1" t="s">
        <v>3526</v>
      </c>
      <c r="C454" s="1" t="s">
        <v>3527</v>
      </c>
      <c r="D454" s="1" t="s">
        <v>3528</v>
      </c>
      <c r="E454" s="1">
        <v>6</v>
      </c>
      <c r="F454" s="1" t="s">
        <v>3529</v>
      </c>
      <c r="G454" s="1" t="s">
        <v>132</v>
      </c>
      <c r="H454" s="1">
        <v>1000000000</v>
      </c>
      <c r="I454" s="1">
        <v>49001545</v>
      </c>
      <c r="J454" s="1">
        <v>1000000000</v>
      </c>
      <c r="K454" s="1" t="s">
        <v>2029</v>
      </c>
      <c r="L454" s="1">
        <v>471</v>
      </c>
      <c r="M454" s="1" t="s">
        <v>5452</v>
      </c>
      <c r="N454" s="1">
        <v>0.2400965314555</v>
      </c>
      <c r="O454" s="1">
        <v>3182264.0287893098</v>
      </c>
      <c r="P454" s="1">
        <v>9.4280710000000004E-2</v>
      </c>
      <c r="Q454" s="1">
        <v>0.16394502999999999</v>
      </c>
      <c r="R454" s="1">
        <v>8.7222188999999997</v>
      </c>
      <c r="S454" s="1">
        <v>11765100.990460601</v>
      </c>
      <c r="T454" s="1" t="s">
        <v>5452</v>
      </c>
    </row>
    <row r="455" spans="1:20" x14ac:dyDescent="0.2">
      <c r="A455" s="1">
        <v>7288</v>
      </c>
      <c r="B455" s="1" t="s">
        <v>5372</v>
      </c>
      <c r="C455" s="1" t="s">
        <v>5373</v>
      </c>
      <c r="D455" s="1" t="s">
        <v>5374</v>
      </c>
      <c r="E455" s="1">
        <v>4</v>
      </c>
      <c r="F455" s="1" t="s">
        <v>5375</v>
      </c>
      <c r="G455" s="1" t="s">
        <v>132</v>
      </c>
      <c r="H455" s="1">
        <v>30000000</v>
      </c>
      <c r="I455" s="1">
        <v>4227273</v>
      </c>
      <c r="J455" s="1">
        <v>30000000</v>
      </c>
      <c r="L455" s="1">
        <v>472</v>
      </c>
      <c r="M455" s="1" t="s">
        <v>5442</v>
      </c>
      <c r="N455" s="1">
        <v>2.7734059502128301</v>
      </c>
      <c r="O455" s="1">
        <v>4219146.4903520802</v>
      </c>
      <c r="P455" s="1">
        <v>0.90126881000000003</v>
      </c>
      <c r="Q455" s="1">
        <v>2.4683132900000002</v>
      </c>
      <c r="R455" s="1">
        <v>-0.66054542999999999</v>
      </c>
      <c r="S455" s="1">
        <v>11723944.091374042</v>
      </c>
      <c r="T455" s="1" t="s">
        <v>5442</v>
      </c>
    </row>
    <row r="456" spans="1:20" x14ac:dyDescent="0.2">
      <c r="A456" s="1">
        <v>4118</v>
      </c>
      <c r="B456" s="1" t="s">
        <v>3505</v>
      </c>
      <c r="C456" s="1" t="s">
        <v>3506</v>
      </c>
      <c r="D456" s="1" t="s">
        <v>3507</v>
      </c>
      <c r="E456" s="1">
        <v>19</v>
      </c>
      <c r="F456" s="1" t="s">
        <v>2939</v>
      </c>
      <c r="G456" s="1" t="s">
        <v>132</v>
      </c>
      <c r="I456" s="1">
        <v>311488081.18892229</v>
      </c>
      <c r="J456" s="1">
        <v>1000000000</v>
      </c>
      <c r="K456" s="1" t="s">
        <v>2029</v>
      </c>
      <c r="L456" s="1">
        <v>473</v>
      </c>
      <c r="M456" s="1" t="s">
        <v>5455</v>
      </c>
      <c r="N456" s="1">
        <v>3.7305978395299998E-2</v>
      </c>
      <c r="O456" s="1">
        <v>1720442.4382752201</v>
      </c>
      <c r="P456" s="1">
        <v>-2.7893149899999998</v>
      </c>
      <c r="Q456" s="1">
        <v>-2.2877837699999999</v>
      </c>
      <c r="R456" s="1">
        <v>23.46299432</v>
      </c>
      <c r="S456" s="1">
        <v>11620367.627227386</v>
      </c>
      <c r="T456" s="1" t="s">
        <v>5455</v>
      </c>
    </row>
    <row r="457" spans="1:20" x14ac:dyDescent="0.2">
      <c r="A457" s="1">
        <v>5620</v>
      </c>
      <c r="B457" s="1" t="s">
        <v>3339</v>
      </c>
      <c r="C457" s="1" t="s">
        <v>3340</v>
      </c>
      <c r="D457" s="1" t="s">
        <v>3341</v>
      </c>
      <c r="E457" s="1">
        <v>11</v>
      </c>
      <c r="F457" s="1" t="s">
        <v>2130</v>
      </c>
      <c r="G457" s="1" t="s">
        <v>132</v>
      </c>
      <c r="H457" s="1">
        <v>880000000</v>
      </c>
      <c r="I457" s="1">
        <v>310000000</v>
      </c>
      <c r="J457" s="1">
        <v>880000000</v>
      </c>
      <c r="K457" s="1" t="s">
        <v>2029</v>
      </c>
      <c r="L457" s="1">
        <v>474</v>
      </c>
      <c r="M457" s="1" t="s">
        <v>5452</v>
      </c>
      <c r="N457" s="1">
        <v>3.7839255207379997E-2</v>
      </c>
      <c r="O457" s="1">
        <v>10811574.40480073</v>
      </c>
      <c r="P457" s="1">
        <v>1.2804027200000001</v>
      </c>
      <c r="Q457" s="1">
        <v>-23.862092350000001</v>
      </c>
      <c r="R457" s="1">
        <v>-47.716301889999997</v>
      </c>
      <c r="S457" s="1">
        <v>11730169.114287799</v>
      </c>
      <c r="T457" s="1" t="s">
        <v>5452</v>
      </c>
    </row>
    <row r="458" spans="1:20" x14ac:dyDescent="0.2">
      <c r="A458" s="1">
        <v>4758</v>
      </c>
      <c r="B458" s="1" t="s">
        <v>3522</v>
      </c>
      <c r="C458" s="1" t="s">
        <v>3523</v>
      </c>
      <c r="D458" s="1" t="s">
        <v>3524</v>
      </c>
      <c r="E458" s="1">
        <v>19</v>
      </c>
      <c r="F458" s="1" t="s">
        <v>3525</v>
      </c>
      <c r="G458" s="1" t="s">
        <v>132</v>
      </c>
      <c r="I458" s="1">
        <v>83053500</v>
      </c>
      <c r="J458" s="1">
        <v>1000000000</v>
      </c>
      <c r="K458" s="1" t="s">
        <v>2029</v>
      </c>
      <c r="L458" s="1">
        <v>475</v>
      </c>
      <c r="M458" s="1" t="s">
        <v>5451</v>
      </c>
      <c r="N458" s="1">
        <v>0.13784590381879999</v>
      </c>
      <c r="O458" s="1">
        <v>1887853.8559544401</v>
      </c>
      <c r="P458" s="1">
        <v>-0.11888747</v>
      </c>
      <c r="Q458" s="1">
        <v>-3.2185389899999999</v>
      </c>
      <c r="R458" s="1">
        <v>-3.02224286</v>
      </c>
      <c r="S458" s="1">
        <v>11448584.772814706</v>
      </c>
      <c r="T458" s="1" t="s">
        <v>5451</v>
      </c>
    </row>
    <row r="459" spans="1:20" x14ac:dyDescent="0.2">
      <c r="A459" s="1">
        <v>789</v>
      </c>
      <c r="B459" s="1" t="s">
        <v>3530</v>
      </c>
      <c r="C459" s="1" t="s">
        <v>3531</v>
      </c>
      <c r="D459" s="1" t="s">
        <v>3532</v>
      </c>
      <c r="E459" s="1">
        <v>5</v>
      </c>
      <c r="F459" s="1" t="s">
        <v>3533</v>
      </c>
      <c r="G459" s="1" t="s">
        <v>132</v>
      </c>
      <c r="H459" s="1">
        <v>78000000</v>
      </c>
      <c r="I459" s="1">
        <v>64671957.142437004</v>
      </c>
      <c r="J459" s="1">
        <v>64671957.142437004</v>
      </c>
      <c r="L459" s="1">
        <v>476</v>
      </c>
      <c r="M459" s="1" t="s">
        <v>5437</v>
      </c>
      <c r="N459" s="1">
        <v>0.17461604707452999</v>
      </c>
      <c r="O459" s="1">
        <v>30320.982240109999</v>
      </c>
      <c r="P459" s="1">
        <v>0.10183318</v>
      </c>
      <c r="Q459" s="1">
        <v>-3.9505336</v>
      </c>
      <c r="R459" s="1">
        <v>-2.51523531</v>
      </c>
      <c r="S459" s="1">
        <v>11292761.512785766</v>
      </c>
      <c r="T459" s="1" t="s">
        <v>5437</v>
      </c>
    </row>
    <row r="460" spans="1:20" x14ac:dyDescent="0.2">
      <c r="A460" s="1">
        <v>2558</v>
      </c>
      <c r="B460" s="1" t="s">
        <v>3542</v>
      </c>
      <c r="C460" s="1" t="s">
        <v>3543</v>
      </c>
      <c r="D460" s="1" t="s">
        <v>3544</v>
      </c>
      <c r="E460" s="1">
        <v>3</v>
      </c>
      <c r="F460" s="1" t="s">
        <v>3545</v>
      </c>
      <c r="G460" s="1" t="s">
        <v>132</v>
      </c>
      <c r="H460" s="1">
        <v>300000000</v>
      </c>
      <c r="I460" s="1">
        <v>196753507.90000001</v>
      </c>
      <c r="J460" s="1">
        <v>281687746.60119998</v>
      </c>
      <c r="L460" s="1">
        <v>477</v>
      </c>
      <c r="M460" s="1" t="s">
        <v>5449</v>
      </c>
      <c r="N460" s="1">
        <v>5.7903750929069998E-2</v>
      </c>
      <c r="O460" s="1">
        <v>14319.30801038</v>
      </c>
      <c r="P460" s="1">
        <v>-7.4935527000000004</v>
      </c>
      <c r="Q460" s="1">
        <v>10.657343969999999</v>
      </c>
      <c r="R460" s="1">
        <v>21.520025459999999</v>
      </c>
      <c r="S460" s="1">
        <v>11392766.115862409</v>
      </c>
      <c r="T460" s="1" t="s">
        <v>5449</v>
      </c>
    </row>
    <row r="461" spans="1:20" x14ac:dyDescent="0.2">
      <c r="A461" s="1">
        <v>4956</v>
      </c>
      <c r="B461" s="1" t="s">
        <v>3667</v>
      </c>
      <c r="C461" s="1" t="s">
        <v>3668</v>
      </c>
      <c r="D461" s="1" t="s">
        <v>3669</v>
      </c>
      <c r="E461" s="1">
        <v>2</v>
      </c>
      <c r="F461" s="1" t="s">
        <v>3288</v>
      </c>
      <c r="G461" s="1" t="s">
        <v>132</v>
      </c>
      <c r="I461" s="1">
        <v>318474889</v>
      </c>
      <c r="J461" s="1">
        <v>10000000000</v>
      </c>
      <c r="K461" s="1" t="s">
        <v>2029</v>
      </c>
      <c r="L461" s="1">
        <v>478</v>
      </c>
      <c r="M461" s="1" t="s">
        <v>5450</v>
      </c>
      <c r="N461" s="1">
        <v>3.57358948303E-2</v>
      </c>
      <c r="O461" s="1">
        <v>44532.827609380001</v>
      </c>
      <c r="P461" s="1">
        <v>-2.1196091699999999</v>
      </c>
      <c r="Q461" s="1">
        <v>16.968107289999999</v>
      </c>
      <c r="R461" s="1">
        <v>176.95281469</v>
      </c>
      <c r="S461" s="1">
        <v>11380985.139395466</v>
      </c>
      <c r="T461" s="1" t="s">
        <v>5450</v>
      </c>
    </row>
    <row r="462" spans="1:20" x14ac:dyDescent="0.2">
      <c r="A462" s="1">
        <v>1789</v>
      </c>
      <c r="B462" s="1" t="s">
        <v>3534</v>
      </c>
      <c r="C462" s="1" t="s">
        <v>20</v>
      </c>
      <c r="D462" s="1" t="s">
        <v>3535</v>
      </c>
      <c r="E462" s="1">
        <v>24</v>
      </c>
      <c r="F462" s="1" t="s">
        <v>3536</v>
      </c>
      <c r="G462" s="1" t="s">
        <v>132</v>
      </c>
      <c r="H462" s="1">
        <v>53252246</v>
      </c>
      <c r="I462" s="1">
        <v>53252245.994389638</v>
      </c>
      <c r="J462" s="1">
        <v>53252246</v>
      </c>
      <c r="K462" s="1" t="s">
        <v>2029</v>
      </c>
      <c r="L462" s="1">
        <v>479</v>
      </c>
      <c r="M462" s="1" t="s">
        <v>5443</v>
      </c>
      <c r="N462" s="1">
        <v>0.21237606762819</v>
      </c>
      <c r="O462" s="1">
        <v>659886.62549749005</v>
      </c>
      <c r="P462" s="1">
        <v>2.61604635</v>
      </c>
      <c r="Q462" s="1">
        <v>-2.67980163</v>
      </c>
      <c r="R462" s="1">
        <v>-0.58700774</v>
      </c>
      <c r="S462" s="1">
        <v>11309502.596657503</v>
      </c>
      <c r="T462" s="1" t="s">
        <v>5443</v>
      </c>
    </row>
    <row r="463" spans="1:20" x14ac:dyDescent="0.2">
      <c r="A463" s="1">
        <v>3637</v>
      </c>
      <c r="B463" s="1" t="s">
        <v>3537</v>
      </c>
      <c r="C463" s="1" t="s">
        <v>224</v>
      </c>
      <c r="D463" s="1" t="s">
        <v>3538</v>
      </c>
      <c r="E463" s="1">
        <v>23</v>
      </c>
      <c r="F463" s="1" t="s">
        <v>3539</v>
      </c>
      <c r="G463" s="1" t="s">
        <v>132</v>
      </c>
      <c r="H463" s="1">
        <v>500000000</v>
      </c>
      <c r="I463" s="1">
        <v>264019889.62140423</v>
      </c>
      <c r="J463" s="1">
        <v>500000000</v>
      </c>
      <c r="K463" s="1" t="s">
        <v>2029</v>
      </c>
      <c r="L463" s="1">
        <v>480</v>
      </c>
      <c r="M463" s="1" t="s">
        <v>5441</v>
      </c>
      <c r="N463" s="1">
        <v>4.2867270700860001E-2</v>
      </c>
      <c r="O463" s="1">
        <v>541641.31461531005</v>
      </c>
      <c r="P463" s="1">
        <v>0.81167383999999998</v>
      </c>
      <c r="Q463" s="1">
        <v>-2.7841024999999999</v>
      </c>
      <c r="R463" s="1">
        <v>14.79285726</v>
      </c>
      <c r="S463" s="1">
        <v>11317812.078811914</v>
      </c>
      <c r="T463" s="1" t="s">
        <v>5441</v>
      </c>
    </row>
    <row r="464" spans="1:20" x14ac:dyDescent="0.2">
      <c r="A464" s="1">
        <v>5446</v>
      </c>
      <c r="B464" s="1" t="s">
        <v>3508</v>
      </c>
      <c r="C464" s="1" t="s">
        <v>3508</v>
      </c>
      <c r="D464" s="1" t="s">
        <v>3509</v>
      </c>
      <c r="E464" s="1">
        <v>13</v>
      </c>
      <c r="F464" s="1" t="s">
        <v>3510</v>
      </c>
      <c r="G464" s="1" t="s">
        <v>132</v>
      </c>
      <c r="I464" s="1">
        <v>11319063.680823</v>
      </c>
      <c r="J464" s="1">
        <v>11319063.680823</v>
      </c>
      <c r="K464" s="1" t="s">
        <v>2029</v>
      </c>
      <c r="L464" s="1">
        <v>481</v>
      </c>
      <c r="M464" s="1" t="s">
        <v>5445</v>
      </c>
      <c r="N464" s="1">
        <v>0.99159567315538</v>
      </c>
      <c r="O464" s="1">
        <v>7345375.4052665299</v>
      </c>
      <c r="P464" s="1">
        <v>-0.24900610000000001</v>
      </c>
      <c r="Q464" s="1">
        <v>-1.0521302699999999</v>
      </c>
      <c r="R464" s="1">
        <v>-2.56825993</v>
      </c>
      <c r="S464" s="1">
        <v>11223934.570074296</v>
      </c>
      <c r="T464" s="1" t="s">
        <v>5445</v>
      </c>
    </row>
    <row r="465" spans="1:20" x14ac:dyDescent="0.2">
      <c r="A465" s="1">
        <v>4060</v>
      </c>
      <c r="B465" s="1" t="s">
        <v>3567</v>
      </c>
      <c r="C465" s="1" t="s">
        <v>3568</v>
      </c>
      <c r="D465" s="1" t="s">
        <v>3569</v>
      </c>
      <c r="E465" s="1">
        <v>5</v>
      </c>
      <c r="F465" s="1" t="s">
        <v>3570</v>
      </c>
      <c r="G465" s="1" t="s">
        <v>132</v>
      </c>
      <c r="I465" s="1">
        <v>406050967.20324206</v>
      </c>
      <c r="J465" s="1">
        <v>1000000000</v>
      </c>
      <c r="K465" s="1" t="s">
        <v>2029</v>
      </c>
      <c r="L465" s="1">
        <v>482</v>
      </c>
      <c r="M465" s="1" t="s">
        <v>5455</v>
      </c>
      <c r="N465" s="1">
        <v>2.7582991572590001E-2</v>
      </c>
      <c r="O465" s="1">
        <v>82867.630078169997</v>
      </c>
      <c r="P465" s="1">
        <v>0.15100401999999999</v>
      </c>
      <c r="Q465" s="1">
        <v>-0.19986144</v>
      </c>
      <c r="R465" s="1">
        <v>5.7108544700000001</v>
      </c>
      <c r="S465" s="1">
        <v>11200100.406409044</v>
      </c>
      <c r="T465" s="1" t="s">
        <v>5455</v>
      </c>
    </row>
    <row r="466" spans="1:20" x14ac:dyDescent="0.2">
      <c r="A466" s="1">
        <v>4275</v>
      </c>
      <c r="B466" s="1" t="s">
        <v>3560</v>
      </c>
      <c r="C466" s="1" t="s">
        <v>3561</v>
      </c>
      <c r="D466" s="1" t="s">
        <v>3562</v>
      </c>
      <c r="E466" s="1">
        <v>15</v>
      </c>
      <c r="F466" s="1" t="s">
        <v>3563</v>
      </c>
      <c r="G466" s="1" t="s">
        <v>132</v>
      </c>
      <c r="H466" s="1">
        <v>100000000000</v>
      </c>
      <c r="I466" s="1">
        <v>39326586220</v>
      </c>
      <c r="J466" s="1">
        <v>100000000000</v>
      </c>
      <c r="K466" s="1" t="s">
        <v>2029</v>
      </c>
      <c r="L466" s="1">
        <v>483</v>
      </c>
      <c r="M466" s="1" t="s">
        <v>5460</v>
      </c>
      <c r="N466" s="1">
        <v>2.8441457137000001E-4</v>
      </c>
      <c r="O466" s="1">
        <v>719455.70092195994</v>
      </c>
      <c r="P466" s="1">
        <v>1.21719138</v>
      </c>
      <c r="Q466" s="1">
        <v>-0.76356005999999998</v>
      </c>
      <c r="R466" s="1">
        <v>-12.583202610000001</v>
      </c>
      <c r="S466" s="1">
        <v>11185054.163206648</v>
      </c>
      <c r="T466" s="1" t="s">
        <v>5460</v>
      </c>
    </row>
    <row r="467" spans="1:20" x14ac:dyDescent="0.2">
      <c r="A467" s="1">
        <v>2840</v>
      </c>
      <c r="B467" s="1" t="s">
        <v>3540</v>
      </c>
      <c r="C467" s="1" t="s">
        <v>216</v>
      </c>
      <c r="D467" s="1" t="s">
        <v>3541</v>
      </c>
      <c r="E467" s="1">
        <v>33</v>
      </c>
      <c r="F467" s="1" t="s">
        <v>2892</v>
      </c>
      <c r="G467" s="1" t="s">
        <v>132</v>
      </c>
      <c r="H467" s="1">
        <v>10000000000</v>
      </c>
      <c r="I467" s="1">
        <v>2146146299.583612</v>
      </c>
      <c r="J467" s="1">
        <v>5226747032.04</v>
      </c>
      <c r="K467" s="1" t="s">
        <v>2029</v>
      </c>
      <c r="L467" s="1">
        <v>484</v>
      </c>
      <c r="M467" s="1" t="s">
        <v>5456</v>
      </c>
      <c r="N467" s="1">
        <v>5.2091797153000002E-3</v>
      </c>
      <c r="O467" s="1">
        <v>1989631.42966865</v>
      </c>
      <c r="P467" s="1">
        <v>0.44278478999999998</v>
      </c>
      <c r="Q467" s="1">
        <v>-4.492165</v>
      </c>
      <c r="R467" s="1">
        <v>5.6594536299999998</v>
      </c>
      <c r="S467" s="1">
        <v>11179661.769857109</v>
      </c>
      <c r="T467" s="1" t="s">
        <v>5456</v>
      </c>
    </row>
    <row r="468" spans="1:20" x14ac:dyDescent="0.2">
      <c r="A468" s="1">
        <v>6180</v>
      </c>
      <c r="B468" s="1" t="s">
        <v>3335</v>
      </c>
      <c r="C468" s="1" t="s">
        <v>3335</v>
      </c>
      <c r="D468" s="1" t="s">
        <v>3336</v>
      </c>
      <c r="E468" s="1">
        <v>7</v>
      </c>
      <c r="F468" s="1" t="s">
        <v>2411</v>
      </c>
      <c r="G468" s="1" t="s">
        <v>132</v>
      </c>
      <c r="I468" s="1">
        <v>79530462.164956331</v>
      </c>
      <c r="J468" s="1">
        <v>1500000000</v>
      </c>
      <c r="K468" s="1" t="s">
        <v>2029</v>
      </c>
      <c r="L468" s="1">
        <v>485</v>
      </c>
      <c r="M468" s="1" t="s">
        <v>5456</v>
      </c>
      <c r="N468" s="1">
        <v>0.14047801917656</v>
      </c>
      <c r="O468" s="1">
        <v>34937.306503300002</v>
      </c>
      <c r="P468" s="1">
        <v>-2.6066334100000002</v>
      </c>
      <c r="Q468" s="1">
        <v>-8.2905798900000001</v>
      </c>
      <c r="R468" s="1">
        <v>-15.82131176</v>
      </c>
      <c r="S468" s="1">
        <v>11172281.789129416</v>
      </c>
      <c r="T468" s="1" t="s">
        <v>5456</v>
      </c>
    </row>
    <row r="469" spans="1:20" x14ac:dyDescent="0.2">
      <c r="A469" s="1">
        <v>5794</v>
      </c>
      <c r="B469" s="1" t="s">
        <v>3656</v>
      </c>
      <c r="C469" s="1" t="s">
        <v>212</v>
      </c>
      <c r="D469" s="1" t="s">
        <v>3657</v>
      </c>
      <c r="E469" s="1">
        <v>10</v>
      </c>
      <c r="F469" s="1" t="s">
        <v>2745</v>
      </c>
      <c r="G469" s="1" t="s">
        <v>132</v>
      </c>
      <c r="H469" s="1">
        <v>87984177</v>
      </c>
      <c r="I469" s="1">
        <v>24513973</v>
      </c>
      <c r="J469" s="1">
        <v>62612887.185699999</v>
      </c>
      <c r="K469" s="1" t="s">
        <v>2029</v>
      </c>
      <c r="L469" s="1">
        <v>486</v>
      </c>
      <c r="M469" s="1" t="s">
        <v>5449</v>
      </c>
      <c r="N469" s="1">
        <v>0.44937421602409</v>
      </c>
      <c r="O469" s="1">
        <v>3295961.0770678399</v>
      </c>
      <c r="P469" s="1">
        <v>0.26636523000000001</v>
      </c>
      <c r="Q469" s="1">
        <v>12.329107499999999</v>
      </c>
      <c r="R469" s="1">
        <v>8.5994660199999995</v>
      </c>
      <c r="S469" s="1">
        <v>11015947.398510709</v>
      </c>
      <c r="T469" s="1" t="s">
        <v>5449</v>
      </c>
    </row>
    <row r="470" spans="1:20" x14ac:dyDescent="0.2">
      <c r="A470" s="1">
        <v>4431</v>
      </c>
      <c r="B470" s="1" t="s">
        <v>217</v>
      </c>
      <c r="C470" s="1" t="s">
        <v>217</v>
      </c>
      <c r="D470" s="1" t="s">
        <v>3571</v>
      </c>
      <c r="E470" s="1">
        <v>15</v>
      </c>
      <c r="F470" s="1" t="s">
        <v>3572</v>
      </c>
      <c r="G470" s="1" t="s">
        <v>132</v>
      </c>
      <c r="I470" s="1">
        <v>9437935681.7385845</v>
      </c>
      <c r="J470" s="1">
        <v>10000000000</v>
      </c>
      <c r="K470" s="1" t="s">
        <v>2029</v>
      </c>
      <c r="L470" s="1">
        <v>487</v>
      </c>
      <c r="M470" s="1" t="s">
        <v>5458</v>
      </c>
      <c r="N470" s="1">
        <v>1.1679074117499999E-3</v>
      </c>
      <c r="O470" s="1">
        <v>785995.63626823004</v>
      </c>
      <c r="P470" s="1">
        <v>-0.57548864</v>
      </c>
      <c r="Q470" s="1">
        <v>4.3016409999999998E-2</v>
      </c>
      <c r="R470" s="1">
        <v>-2.0595522800000001</v>
      </c>
      <c r="S470" s="1">
        <v>11022635.03432228</v>
      </c>
      <c r="T470" s="1" t="s">
        <v>5458</v>
      </c>
    </row>
    <row r="471" spans="1:20" x14ac:dyDescent="0.2">
      <c r="A471" s="1">
        <v>5410</v>
      </c>
      <c r="B471" s="1" t="s">
        <v>3581</v>
      </c>
      <c r="C471" s="1" t="s">
        <v>3582</v>
      </c>
      <c r="D471" s="1" t="s">
        <v>3583</v>
      </c>
      <c r="E471" s="1">
        <v>6</v>
      </c>
      <c r="F471" s="1" t="s">
        <v>3584</v>
      </c>
      <c r="G471" s="1" t="s">
        <v>132</v>
      </c>
      <c r="H471" s="1">
        <v>500000000</v>
      </c>
      <c r="I471" s="1">
        <v>111174223</v>
      </c>
      <c r="J471" s="1">
        <v>500000000</v>
      </c>
      <c r="K471" s="1" t="s">
        <v>2029</v>
      </c>
      <c r="L471" s="1">
        <v>488</v>
      </c>
      <c r="M471" s="1" t="s">
        <v>5444</v>
      </c>
      <c r="N471" s="1">
        <v>9.8447638348449995E-2</v>
      </c>
      <c r="O471" s="1">
        <v>56596.015123060002</v>
      </c>
      <c r="P471" s="1">
        <v>-0.83564733999999996</v>
      </c>
      <c r="Q471" s="1">
        <v>-18.993949600000001</v>
      </c>
      <c r="R471" s="1">
        <v>450.14235618999999</v>
      </c>
      <c r="S471" s="1">
        <v>10944839.699573932</v>
      </c>
      <c r="T471" s="1" t="s">
        <v>5444</v>
      </c>
    </row>
    <row r="472" spans="1:20" x14ac:dyDescent="0.2">
      <c r="A472" s="1">
        <v>5277</v>
      </c>
      <c r="B472" s="1" t="s">
        <v>3578</v>
      </c>
      <c r="C472" s="1" t="s">
        <v>3579</v>
      </c>
      <c r="D472" s="1" t="s">
        <v>3580</v>
      </c>
      <c r="E472" s="1">
        <v>5</v>
      </c>
      <c r="F472" s="1" t="s">
        <v>2738</v>
      </c>
      <c r="G472" s="1" t="s">
        <v>132</v>
      </c>
      <c r="I472" s="1">
        <v>80779427.168108404</v>
      </c>
      <c r="J472" s="1">
        <v>1000000000</v>
      </c>
      <c r="K472" s="1" t="s">
        <v>2029</v>
      </c>
      <c r="L472" s="1">
        <v>489</v>
      </c>
      <c r="M472" s="1" t="s">
        <v>5444</v>
      </c>
      <c r="N472" s="1">
        <v>0.13523784917935</v>
      </c>
      <c r="O472" s="1">
        <v>262054.92955140999</v>
      </c>
      <c r="P472" s="1">
        <v>0.50098480999999995</v>
      </c>
      <c r="Q472" s="1">
        <v>0.95525879999999996</v>
      </c>
      <c r="R472" s="1">
        <v>-17.852953320000001</v>
      </c>
      <c r="S472" s="1">
        <v>10924435.988154933</v>
      </c>
      <c r="T472" s="1" t="s">
        <v>5444</v>
      </c>
    </row>
    <row r="473" spans="1:20" x14ac:dyDescent="0.2">
      <c r="A473" s="1">
        <v>1403</v>
      </c>
      <c r="B473" s="1" t="s">
        <v>3554</v>
      </c>
      <c r="C473" s="1" t="s">
        <v>91</v>
      </c>
      <c r="D473" s="1" t="s">
        <v>3555</v>
      </c>
      <c r="E473" s="1">
        <v>4</v>
      </c>
      <c r="F473" s="1" t="s">
        <v>3556</v>
      </c>
      <c r="G473" s="1" t="s">
        <v>132</v>
      </c>
      <c r="I473" s="1">
        <v>85558370.5</v>
      </c>
      <c r="J473" s="1">
        <v>93468691</v>
      </c>
      <c r="K473" s="1" t="s">
        <v>2029</v>
      </c>
      <c r="L473" s="1">
        <v>490</v>
      </c>
      <c r="M473" s="1" t="s">
        <v>5445</v>
      </c>
      <c r="N473" s="1">
        <v>0.12855306303489999</v>
      </c>
      <c r="O473" s="1">
        <v>1362.4206924299999</v>
      </c>
      <c r="P473" s="1">
        <v>1.5581815699999999</v>
      </c>
      <c r="Q473" s="1">
        <v>-4.7689768499999996</v>
      </c>
      <c r="R473" s="1">
        <v>-13.088981</v>
      </c>
      <c r="S473" s="1">
        <v>10998790.596049828</v>
      </c>
      <c r="T473" s="1" t="s">
        <v>5445</v>
      </c>
    </row>
    <row r="474" spans="1:20" x14ac:dyDescent="0.2">
      <c r="A474" s="1">
        <v>4293</v>
      </c>
      <c r="B474" s="1" t="s">
        <v>3564</v>
      </c>
      <c r="C474" s="1" t="s">
        <v>3565</v>
      </c>
      <c r="D474" s="1" t="s">
        <v>3566</v>
      </c>
      <c r="E474" s="1">
        <v>15</v>
      </c>
      <c r="F474" s="1" t="s">
        <v>2349</v>
      </c>
      <c r="G474" s="1" t="s">
        <v>132</v>
      </c>
      <c r="I474" s="1">
        <v>483139908.13700002</v>
      </c>
      <c r="J474" s="1">
        <v>1033200000</v>
      </c>
      <c r="K474" s="1" t="s">
        <v>2029</v>
      </c>
      <c r="L474" s="1">
        <v>491</v>
      </c>
      <c r="M474" s="1" t="s">
        <v>5458</v>
      </c>
      <c r="N474" s="1">
        <v>2.2470934233710001E-2</v>
      </c>
      <c r="O474" s="1">
        <v>1347282.2953387101</v>
      </c>
      <c r="P474" s="1">
        <v>-0.11880752</v>
      </c>
      <c r="Q474" s="1">
        <v>-3.8338795999999999</v>
      </c>
      <c r="R474" s="1">
        <v>9.7407176199999999</v>
      </c>
      <c r="S474" s="1">
        <v>10856605.101427218</v>
      </c>
      <c r="T474" s="1" t="s">
        <v>5458</v>
      </c>
    </row>
    <row r="475" spans="1:20" x14ac:dyDescent="0.2">
      <c r="A475" s="1">
        <v>4300</v>
      </c>
      <c r="B475" s="1" t="s">
        <v>3592</v>
      </c>
      <c r="C475" s="1" t="s">
        <v>3593</v>
      </c>
      <c r="D475" s="1" t="s">
        <v>3594</v>
      </c>
      <c r="E475" s="1">
        <v>3</v>
      </c>
      <c r="F475" s="1" t="s">
        <v>3595</v>
      </c>
      <c r="G475" s="1" t="s">
        <v>132</v>
      </c>
      <c r="I475" s="1">
        <v>145923027.9792324</v>
      </c>
      <c r="J475" s="1">
        <v>265000000</v>
      </c>
      <c r="K475" s="1" t="s">
        <v>2029</v>
      </c>
      <c r="L475" s="1">
        <v>492</v>
      </c>
      <c r="M475" s="1" t="s">
        <v>5458</v>
      </c>
      <c r="N475" s="1">
        <v>7.385767541669E-2</v>
      </c>
      <c r="O475" s="1">
        <v>252239.46957756</v>
      </c>
      <c r="P475" s="1">
        <v>0.45084486000000001</v>
      </c>
      <c r="Q475" s="1">
        <v>0.55232137999999997</v>
      </c>
      <c r="R475" s="1">
        <v>4.5677294799999997</v>
      </c>
      <c r="S475" s="1">
        <v>10777535.636310721</v>
      </c>
      <c r="T475" s="1" t="s">
        <v>5458</v>
      </c>
    </row>
    <row r="476" spans="1:20" x14ac:dyDescent="0.2">
      <c r="A476" s="1">
        <v>5865</v>
      </c>
      <c r="B476" s="1" t="s">
        <v>3660</v>
      </c>
      <c r="C476" s="1" t="s">
        <v>3661</v>
      </c>
      <c r="D476" s="1" t="s">
        <v>3662</v>
      </c>
      <c r="E476" s="1">
        <v>12</v>
      </c>
      <c r="F476" s="1" t="s">
        <v>3663</v>
      </c>
      <c r="G476" s="1" t="s">
        <v>132</v>
      </c>
      <c r="H476" s="1">
        <v>1000000000</v>
      </c>
      <c r="I476" s="1">
        <v>90017353</v>
      </c>
      <c r="J476" s="1">
        <v>720584479.94590712</v>
      </c>
      <c r="L476" s="1">
        <v>493</v>
      </c>
      <c r="M476" s="1" t="s">
        <v>5443</v>
      </c>
      <c r="N476" s="1">
        <v>0.11910010124385</v>
      </c>
      <c r="O476" s="1">
        <v>3773001.3031149399</v>
      </c>
      <c r="P476" s="1">
        <v>-2.7915923600000001</v>
      </c>
      <c r="Q476" s="1">
        <v>13.71032464</v>
      </c>
      <c r="R476" s="1">
        <v>16.2218485</v>
      </c>
      <c r="S476" s="1">
        <v>10721075.856003383</v>
      </c>
      <c r="T476" s="1" t="s">
        <v>5443</v>
      </c>
    </row>
    <row r="477" spans="1:20" x14ac:dyDescent="0.2">
      <c r="A477" s="1">
        <v>1087</v>
      </c>
      <c r="B477" s="1" t="s">
        <v>3557</v>
      </c>
      <c r="C477" s="1" t="s">
        <v>3476</v>
      </c>
      <c r="D477" s="1" t="s">
        <v>3558</v>
      </c>
      <c r="E477" s="1">
        <v>5</v>
      </c>
      <c r="F477" s="1" t="s">
        <v>3559</v>
      </c>
      <c r="G477" s="1" t="s">
        <v>132</v>
      </c>
      <c r="I477" s="1">
        <v>9422998.4989336506</v>
      </c>
      <c r="J477" s="1">
        <v>9422998.4989336506</v>
      </c>
      <c r="L477" s="1">
        <v>494</v>
      </c>
      <c r="M477" s="1" t="s">
        <v>5437</v>
      </c>
      <c r="N477" s="1">
        <v>1.1331340463891499</v>
      </c>
      <c r="O477" s="1">
        <v>10805.681106890001</v>
      </c>
      <c r="P477" s="1">
        <v>-5.7367469999999997E-2</v>
      </c>
      <c r="Q477" s="1">
        <v>-6.8881632699999997</v>
      </c>
      <c r="R477" s="1">
        <v>-7.7195653100000001</v>
      </c>
      <c r="S477" s="1">
        <v>10677520.418215573</v>
      </c>
      <c r="T477" s="1" t="s">
        <v>5437</v>
      </c>
    </row>
    <row r="478" spans="1:20" x14ac:dyDescent="0.2">
      <c r="A478" s="1">
        <v>1229</v>
      </c>
      <c r="B478" s="1" t="s">
        <v>3588</v>
      </c>
      <c r="C478" s="1" t="s">
        <v>19</v>
      </c>
      <c r="D478" s="1" t="s">
        <v>3589</v>
      </c>
      <c r="E478" s="1">
        <v>14</v>
      </c>
      <c r="F478" s="1" t="s">
        <v>2438</v>
      </c>
      <c r="G478" s="1" t="s">
        <v>132</v>
      </c>
      <c r="I478" s="1">
        <v>147533.46791812</v>
      </c>
      <c r="J478" s="1">
        <v>147533.46791812</v>
      </c>
      <c r="K478" s="1" t="s">
        <v>2029</v>
      </c>
      <c r="L478" s="1">
        <v>495</v>
      </c>
      <c r="M478" s="1" t="s">
        <v>5444</v>
      </c>
      <c r="N478" s="1">
        <v>72.289729441788424</v>
      </c>
      <c r="O478" s="1">
        <v>58356.005433780003</v>
      </c>
      <c r="P478" s="1">
        <v>-0.11358638</v>
      </c>
      <c r="Q478" s="1">
        <v>-0.24831959000000001</v>
      </c>
      <c r="R478" s="1">
        <v>7.2775384900000004</v>
      </c>
      <c r="S478" s="1">
        <v>10665154.479409669</v>
      </c>
      <c r="T478" s="1" t="s">
        <v>5444</v>
      </c>
    </row>
    <row r="479" spans="1:20" x14ac:dyDescent="0.2">
      <c r="A479" s="1">
        <v>4366</v>
      </c>
      <c r="B479" s="1" t="s">
        <v>3596</v>
      </c>
      <c r="C479" s="1" t="s">
        <v>3597</v>
      </c>
      <c r="D479" s="1" t="s">
        <v>3598</v>
      </c>
      <c r="E479" s="1">
        <v>9</v>
      </c>
      <c r="F479" s="1" t="s">
        <v>3599</v>
      </c>
      <c r="G479" s="1" t="s">
        <v>132</v>
      </c>
      <c r="H479" s="1">
        <v>10000000000</v>
      </c>
      <c r="I479" s="1">
        <v>3122941032</v>
      </c>
      <c r="J479" s="1">
        <v>10000000000</v>
      </c>
      <c r="K479" s="1" t="s">
        <v>2029</v>
      </c>
      <c r="L479" s="1">
        <v>496</v>
      </c>
      <c r="M479" s="1" t="s">
        <v>5458</v>
      </c>
      <c r="N479" s="1">
        <v>3.4131644675899999E-3</v>
      </c>
      <c r="O479" s="1">
        <v>431373.31978428998</v>
      </c>
      <c r="P479" s="1">
        <v>-1.115736E-2</v>
      </c>
      <c r="Q479" s="1">
        <v>5.0136020000000003E-2</v>
      </c>
      <c r="R479" s="1">
        <v>-0.96573010000000004</v>
      </c>
      <c r="S479" s="1">
        <v>10659111.364801245</v>
      </c>
      <c r="T479" s="1" t="s">
        <v>5458</v>
      </c>
    </row>
    <row r="480" spans="1:20" x14ac:dyDescent="0.2">
      <c r="A480" s="1">
        <v>2780</v>
      </c>
      <c r="B480" s="1" t="s">
        <v>221</v>
      </c>
      <c r="C480" s="1" t="s">
        <v>221</v>
      </c>
      <c r="D480" s="1" t="s">
        <v>3577</v>
      </c>
      <c r="E480" s="1">
        <v>23</v>
      </c>
      <c r="F480" s="1" t="s">
        <v>3046</v>
      </c>
      <c r="G480" s="1" t="s">
        <v>132</v>
      </c>
      <c r="H480" s="1">
        <v>1000000000</v>
      </c>
      <c r="I480" s="1">
        <v>583666666</v>
      </c>
      <c r="J480" s="1">
        <v>700000000</v>
      </c>
      <c r="L480" s="1">
        <v>497</v>
      </c>
      <c r="M480" s="1" t="s">
        <v>5456</v>
      </c>
      <c r="N480" s="1">
        <v>1.8269214104700001E-2</v>
      </c>
      <c r="O480" s="1">
        <v>1685605.2151818599</v>
      </c>
      <c r="P480" s="1">
        <v>2.5033380900000002</v>
      </c>
      <c r="Q480" s="1">
        <v>-1.68995681</v>
      </c>
      <c r="R480" s="1">
        <v>-3.3281631300000001</v>
      </c>
      <c r="S480" s="1">
        <v>10663131.286930423</v>
      </c>
      <c r="T480" s="1" t="s">
        <v>5456</v>
      </c>
    </row>
    <row r="481" spans="1:20" x14ac:dyDescent="0.2">
      <c r="A481" s="1">
        <v>6958</v>
      </c>
      <c r="B481" s="1" t="s">
        <v>3573</v>
      </c>
      <c r="C481" s="1" t="s">
        <v>3574</v>
      </c>
      <c r="D481" s="1" t="s">
        <v>3575</v>
      </c>
      <c r="E481" s="1">
        <v>13</v>
      </c>
      <c r="F481" s="1" t="s">
        <v>3576</v>
      </c>
      <c r="G481" s="1" t="s">
        <v>132</v>
      </c>
      <c r="I481" s="1">
        <v>917281168</v>
      </c>
      <c r="J481" s="1">
        <v>10000000000</v>
      </c>
      <c r="L481" s="1">
        <v>498</v>
      </c>
      <c r="M481" s="1" t="s">
        <v>5457</v>
      </c>
      <c r="N481" s="1">
        <v>1.1603715512260001E-2</v>
      </c>
      <c r="O481" s="1">
        <v>4329861.6751054097</v>
      </c>
      <c r="P481" s="1">
        <v>0.21749715999999999</v>
      </c>
      <c r="Q481" s="1">
        <v>-6.39499262</v>
      </c>
      <c r="R481" s="1">
        <v>-17.25703292</v>
      </c>
      <c r="S481" s="1">
        <v>10643869.718225572</v>
      </c>
      <c r="T481" s="1" t="s">
        <v>5457</v>
      </c>
    </row>
    <row r="482" spans="1:20" x14ac:dyDescent="0.2">
      <c r="A482" s="1">
        <v>1712</v>
      </c>
      <c r="B482" s="1" t="s">
        <v>3634</v>
      </c>
      <c r="C482" s="1" t="s">
        <v>3635</v>
      </c>
      <c r="D482" s="1" t="s">
        <v>3636</v>
      </c>
      <c r="E482" s="1">
        <v>5</v>
      </c>
      <c r="F482" s="1" t="s">
        <v>3637</v>
      </c>
      <c r="G482" s="1" t="s">
        <v>132</v>
      </c>
      <c r="H482" s="1">
        <v>105000000</v>
      </c>
      <c r="I482" s="1">
        <v>72343959.379787922</v>
      </c>
      <c r="J482" s="1">
        <v>72343959.379787922</v>
      </c>
      <c r="L482" s="1">
        <v>499</v>
      </c>
      <c r="M482" s="1" t="s">
        <v>5449</v>
      </c>
      <c r="N482" s="1">
        <v>0.14273013981282001</v>
      </c>
      <c r="O482" s="1">
        <v>168359.20829333999</v>
      </c>
      <c r="P482" s="1">
        <v>-2.1166716800000001</v>
      </c>
      <c r="Q482" s="1">
        <v>4.0242349700000002</v>
      </c>
      <c r="R482" s="1">
        <v>6.4728952199999998</v>
      </c>
      <c r="S482" s="1">
        <v>10325663.436890099</v>
      </c>
      <c r="T482" s="1" t="s">
        <v>5449</v>
      </c>
    </row>
    <row r="483" spans="1:20" x14ac:dyDescent="0.2">
      <c r="A483" s="1">
        <v>5325</v>
      </c>
      <c r="B483" s="1" t="s">
        <v>3603</v>
      </c>
      <c r="C483" s="1" t="s">
        <v>3603</v>
      </c>
      <c r="D483" s="1" t="s">
        <v>3604</v>
      </c>
      <c r="E483" s="1">
        <v>6</v>
      </c>
      <c r="F483" s="1" t="s">
        <v>2973</v>
      </c>
      <c r="G483" s="1" t="s">
        <v>132</v>
      </c>
      <c r="H483" s="1">
        <v>1000000000</v>
      </c>
      <c r="I483" s="1">
        <v>314898067.89999992</v>
      </c>
      <c r="J483" s="1">
        <v>543998079.89999986</v>
      </c>
      <c r="K483" s="1" t="s">
        <v>2029</v>
      </c>
      <c r="L483" s="1">
        <v>500</v>
      </c>
      <c r="M483" s="1" t="s">
        <v>5444</v>
      </c>
      <c r="N483" s="1">
        <v>3.326375639918E-2</v>
      </c>
      <c r="O483" s="1">
        <v>1372209.52366207</v>
      </c>
      <c r="P483" s="1">
        <v>1.0986446000000001</v>
      </c>
      <c r="Q483" s="1">
        <v>0.54385921999999998</v>
      </c>
      <c r="R483" s="1">
        <v>-0.15737648000000001</v>
      </c>
      <c r="S483" s="1">
        <v>10474692.62119804</v>
      </c>
      <c r="T483" s="1" t="s">
        <v>5444</v>
      </c>
    </row>
    <row r="484" spans="1:20" x14ac:dyDescent="0.2">
      <c r="A484" s="1">
        <v>4003</v>
      </c>
      <c r="B484" s="1" t="s">
        <v>3605</v>
      </c>
      <c r="C484" s="1" t="s">
        <v>3606</v>
      </c>
      <c r="D484" s="1" t="s">
        <v>3607</v>
      </c>
      <c r="E484" s="1">
        <v>5</v>
      </c>
      <c r="F484" s="1" t="s">
        <v>3229</v>
      </c>
      <c r="G484" s="1" t="s">
        <v>132</v>
      </c>
      <c r="I484" s="1">
        <v>4623017.7330624703</v>
      </c>
      <c r="J484" s="1">
        <v>5395153.7329504704</v>
      </c>
      <c r="L484" s="1">
        <v>501</v>
      </c>
      <c r="M484" s="1" t="s">
        <v>5455</v>
      </c>
      <c r="N484" s="1">
        <v>2.2676569491906702</v>
      </c>
      <c r="O484" s="1">
        <v>304024.97142190998</v>
      </c>
      <c r="P484" s="1">
        <v>1.36213831</v>
      </c>
      <c r="Q484" s="1">
        <v>0.30633307999999998</v>
      </c>
      <c r="R484" s="1">
        <v>4.1159764000000001</v>
      </c>
      <c r="S484" s="1">
        <v>10483418.28861081</v>
      </c>
      <c r="T484" s="1" t="s">
        <v>5455</v>
      </c>
    </row>
    <row r="485" spans="1:20" x14ac:dyDescent="0.2">
      <c r="A485" s="1">
        <v>2021</v>
      </c>
      <c r="B485" s="1" t="s">
        <v>3723</v>
      </c>
      <c r="C485" s="1" t="s">
        <v>151</v>
      </c>
      <c r="D485" s="1" t="s">
        <v>3724</v>
      </c>
      <c r="E485" s="1">
        <v>3</v>
      </c>
      <c r="F485" s="1" t="s">
        <v>2070</v>
      </c>
      <c r="G485" s="1" t="s">
        <v>132</v>
      </c>
      <c r="I485" s="1">
        <v>482890385.83479249</v>
      </c>
      <c r="J485" s="1">
        <v>870663574</v>
      </c>
      <c r="L485" s="1">
        <v>502</v>
      </c>
      <c r="M485" s="1" t="s">
        <v>5436</v>
      </c>
      <c r="N485" s="1">
        <v>2.1606424145720001E-2</v>
      </c>
      <c r="O485" s="1">
        <v>258903.08454099999</v>
      </c>
      <c r="P485" s="1">
        <v>2.04070916</v>
      </c>
      <c r="Q485" s="1">
        <v>14.43364255</v>
      </c>
      <c r="R485" s="1">
        <v>8.79135314</v>
      </c>
      <c r="S485" s="1">
        <v>10433534.492236909</v>
      </c>
      <c r="T485" s="1" t="s">
        <v>5436</v>
      </c>
    </row>
    <row r="486" spans="1:20" x14ac:dyDescent="0.2">
      <c r="A486" s="1">
        <v>4173</v>
      </c>
      <c r="B486" s="1" t="s">
        <v>3653</v>
      </c>
      <c r="C486" s="1" t="s">
        <v>3654</v>
      </c>
      <c r="D486" s="1" t="s">
        <v>3655</v>
      </c>
      <c r="E486" s="1">
        <v>4</v>
      </c>
      <c r="F486" s="1" t="s">
        <v>2277</v>
      </c>
      <c r="G486" s="1" t="s">
        <v>132</v>
      </c>
      <c r="I486" s="1">
        <v>53550358.255156219</v>
      </c>
      <c r="J486" s="1">
        <v>311000000</v>
      </c>
      <c r="K486" s="1" t="s">
        <v>2029</v>
      </c>
      <c r="L486" s="1">
        <v>503</v>
      </c>
      <c r="M486" s="1" t="s">
        <v>5454</v>
      </c>
      <c r="N486" s="1">
        <v>0.18925897802059</v>
      </c>
      <c r="O486" s="1">
        <v>84942.656548800005</v>
      </c>
      <c r="P486" s="1">
        <v>1.3820532000000001</v>
      </c>
      <c r="Q486" s="1">
        <v>2.6873250400000002</v>
      </c>
      <c r="R486" s="1">
        <v>3.1626113400000002</v>
      </c>
      <c r="S486" s="1">
        <v>10134886.076007331</v>
      </c>
      <c r="T486" s="1" t="s">
        <v>5454</v>
      </c>
    </row>
    <row r="487" spans="1:20" x14ac:dyDescent="0.2">
      <c r="A487" s="1">
        <v>3788</v>
      </c>
      <c r="B487" s="1" t="s">
        <v>3608</v>
      </c>
      <c r="C487" s="1" t="s">
        <v>3609</v>
      </c>
      <c r="D487" s="1" t="s">
        <v>3610</v>
      </c>
      <c r="E487" s="1">
        <v>2</v>
      </c>
      <c r="F487" s="1" t="s">
        <v>3611</v>
      </c>
      <c r="G487" s="1" t="s">
        <v>132</v>
      </c>
      <c r="I487" s="1">
        <v>40491818.44415585</v>
      </c>
      <c r="J487" s="1">
        <v>116503818.44415554</v>
      </c>
      <c r="K487" s="1" t="s">
        <v>2029</v>
      </c>
      <c r="L487" s="1">
        <v>504</v>
      </c>
      <c r="M487" s="1" t="s">
        <v>5461</v>
      </c>
      <c r="N487" s="1">
        <v>0.25490591972870003</v>
      </c>
      <c r="O487" s="1">
        <v>68877.067557389993</v>
      </c>
      <c r="P487" s="1">
        <v>0.78276877</v>
      </c>
      <c r="Q487" s="1">
        <v>-3.99736146</v>
      </c>
      <c r="R487" s="1">
        <v>6.95384621</v>
      </c>
      <c r="S487" s="1">
        <v>10321604.221995084</v>
      </c>
      <c r="T487" s="1" t="s">
        <v>5461</v>
      </c>
    </row>
    <row r="488" spans="1:20" x14ac:dyDescent="0.2">
      <c r="A488" s="1">
        <v>2468</v>
      </c>
      <c r="B488" s="1" t="s">
        <v>3590</v>
      </c>
      <c r="C488" s="1" t="s">
        <v>281</v>
      </c>
      <c r="D488" s="1" t="s">
        <v>3591</v>
      </c>
      <c r="E488" s="1">
        <v>11</v>
      </c>
      <c r="F488" s="1" t="s">
        <v>2223</v>
      </c>
      <c r="G488" s="1" t="s">
        <v>132</v>
      </c>
      <c r="I488" s="1">
        <v>829999000</v>
      </c>
      <c r="J488" s="1">
        <v>1000000000</v>
      </c>
      <c r="K488" s="1" t="s">
        <v>2029</v>
      </c>
      <c r="L488" s="1">
        <v>505</v>
      </c>
      <c r="M488" s="1" t="s">
        <v>5452</v>
      </c>
      <c r="N488" s="1">
        <v>1.2434664193350001E-2</v>
      </c>
      <c r="O488" s="1">
        <v>3326998.42000303</v>
      </c>
      <c r="P488" s="1">
        <v>-8.6336E-3</v>
      </c>
      <c r="Q488" s="1">
        <v>-6.5807676300000004</v>
      </c>
      <c r="R488" s="1">
        <v>-3.99630302</v>
      </c>
      <c r="S488" s="1">
        <v>10320758.845816309</v>
      </c>
      <c r="T488" s="1" t="s">
        <v>5452</v>
      </c>
    </row>
    <row r="489" spans="1:20" x14ac:dyDescent="0.2">
      <c r="A489" s="1">
        <v>2882</v>
      </c>
      <c r="B489" s="1" t="s">
        <v>3600</v>
      </c>
      <c r="C489" s="1" t="s">
        <v>222</v>
      </c>
      <c r="D489" s="1" t="s">
        <v>3601</v>
      </c>
      <c r="E489" s="1">
        <v>4</v>
      </c>
      <c r="F489" s="1" t="s">
        <v>3602</v>
      </c>
      <c r="G489" s="1" t="s">
        <v>132</v>
      </c>
      <c r="H489" s="1">
        <v>400000000</v>
      </c>
      <c r="I489" s="1">
        <v>48400982</v>
      </c>
      <c r="J489" s="1">
        <v>200000000</v>
      </c>
      <c r="K489" s="1" t="s">
        <v>2029</v>
      </c>
      <c r="L489" s="1">
        <v>506</v>
      </c>
      <c r="M489" s="1" t="s">
        <v>5439</v>
      </c>
      <c r="N489" s="1">
        <v>0.21276672716021999</v>
      </c>
      <c r="O489" s="1">
        <v>118629.26815618</v>
      </c>
      <c r="P489" s="1">
        <v>3.61827342</v>
      </c>
      <c r="Q489" s="1">
        <v>-2.0988249799999998</v>
      </c>
      <c r="R489" s="1">
        <v>8.7245106000000003</v>
      </c>
      <c r="S489" s="1">
        <v>10298118.531480718</v>
      </c>
      <c r="T489" s="1" t="s">
        <v>5439</v>
      </c>
    </row>
    <row r="490" spans="1:20" x14ac:dyDescent="0.2">
      <c r="A490" s="1">
        <v>3883</v>
      </c>
      <c r="B490" s="1" t="s">
        <v>3784</v>
      </c>
      <c r="C490" s="1" t="s">
        <v>253</v>
      </c>
      <c r="D490" s="1" t="s">
        <v>3785</v>
      </c>
      <c r="E490" s="1">
        <v>5</v>
      </c>
      <c r="F490" s="1" t="s">
        <v>3271</v>
      </c>
      <c r="G490" s="1" t="s">
        <v>132</v>
      </c>
      <c r="I490" s="1">
        <v>498334427.95725638</v>
      </c>
      <c r="J490" s="1">
        <v>500000000</v>
      </c>
      <c r="K490" s="1" t="s">
        <v>2029</v>
      </c>
      <c r="L490" s="1">
        <v>508</v>
      </c>
      <c r="M490" s="1" t="s">
        <v>5448</v>
      </c>
      <c r="N490" s="1">
        <v>2.0516205262420002E-2</v>
      </c>
      <c r="O490" s="1">
        <v>303683.20377947</v>
      </c>
      <c r="P490" s="1">
        <v>0.61003481999999998</v>
      </c>
      <c r="Q490" s="1">
        <v>4.3019016600000004</v>
      </c>
      <c r="R490" s="1">
        <v>-7.1100140400000003</v>
      </c>
      <c r="S490" s="1">
        <v>10223931.413301723</v>
      </c>
      <c r="T490" s="1" t="s">
        <v>5448</v>
      </c>
    </row>
    <row r="491" spans="1:20" x14ac:dyDescent="0.2">
      <c r="A491" s="1">
        <v>4901</v>
      </c>
      <c r="B491" s="1" t="s">
        <v>3630</v>
      </c>
      <c r="C491" s="1" t="s">
        <v>3631</v>
      </c>
      <c r="D491" s="1" t="s">
        <v>3632</v>
      </c>
      <c r="E491" s="1">
        <v>3</v>
      </c>
      <c r="F491" s="1" t="s">
        <v>3633</v>
      </c>
      <c r="G491" s="1" t="s">
        <v>132</v>
      </c>
      <c r="I491" s="1">
        <v>12814135.8016394</v>
      </c>
      <c r="J491" s="1">
        <v>759493671</v>
      </c>
      <c r="K491" s="1" t="s">
        <v>2029</v>
      </c>
      <c r="L491" s="1">
        <v>509</v>
      </c>
      <c r="M491" s="1" t="s">
        <v>5450</v>
      </c>
      <c r="N491" s="1">
        <v>0.79843705352605998</v>
      </c>
      <c r="O491" s="1">
        <v>11610.54994739</v>
      </c>
      <c r="P491" s="1">
        <v>0.35294113999999999</v>
      </c>
      <c r="Q491" s="1">
        <v>-0.10180496</v>
      </c>
      <c r="R491" s="1">
        <v>-1.2467210399999999</v>
      </c>
      <c r="S491" s="1">
        <v>10231280.83294376</v>
      </c>
      <c r="T491" s="1" t="s">
        <v>5450</v>
      </c>
    </row>
    <row r="492" spans="1:20" x14ac:dyDescent="0.2">
      <c r="A492" s="1">
        <v>201</v>
      </c>
      <c r="B492" s="1" t="s">
        <v>3612</v>
      </c>
      <c r="C492" s="1" t="s">
        <v>3613</v>
      </c>
      <c r="D492" s="1" t="s">
        <v>3614</v>
      </c>
      <c r="E492" s="1">
        <v>5</v>
      </c>
      <c r="F492" s="1" t="s">
        <v>3615</v>
      </c>
      <c r="G492" s="1" t="s">
        <v>132</v>
      </c>
      <c r="I492" s="1">
        <v>220652098.49999863</v>
      </c>
      <c r="J492" s="1">
        <v>220652098.49999863</v>
      </c>
      <c r="L492" s="1">
        <v>510</v>
      </c>
      <c r="M492" s="1" t="s">
        <v>5437</v>
      </c>
      <c r="N492" s="1">
        <v>4.627155735565E-2</v>
      </c>
      <c r="O492" s="1">
        <v>89842.916801700005</v>
      </c>
      <c r="P492" s="1">
        <v>0.28207864999999999</v>
      </c>
      <c r="Q492" s="1">
        <v>-0.65519704999999995</v>
      </c>
      <c r="R492" s="1">
        <v>-0.39544933999999998</v>
      </c>
      <c r="S492" s="1">
        <v>10209916.23138722</v>
      </c>
      <c r="T492" s="1" t="s">
        <v>5437</v>
      </c>
    </row>
    <row r="493" spans="1:20" x14ac:dyDescent="0.2">
      <c r="A493" s="1">
        <v>3631</v>
      </c>
      <c r="B493" s="1" t="s">
        <v>3664</v>
      </c>
      <c r="C493" s="1" t="s">
        <v>3664</v>
      </c>
      <c r="D493" s="1" t="s">
        <v>3665</v>
      </c>
      <c r="E493" s="1">
        <v>11</v>
      </c>
      <c r="F493" s="1" t="s">
        <v>3666</v>
      </c>
      <c r="G493" s="1" t="s">
        <v>132</v>
      </c>
      <c r="I493" s="1">
        <v>300885101.933281</v>
      </c>
      <c r="J493" s="1">
        <v>1000000000</v>
      </c>
      <c r="K493" s="1" t="s">
        <v>2029</v>
      </c>
      <c r="L493" s="1">
        <v>511</v>
      </c>
      <c r="M493" s="1" t="s">
        <v>5441</v>
      </c>
      <c r="N493" s="1">
        <v>3.315704916244E-2</v>
      </c>
      <c r="O493" s="1">
        <v>21715.966466630001</v>
      </c>
      <c r="P493" s="1">
        <v>-1.3721093</v>
      </c>
      <c r="Q493" s="1">
        <v>2.96904697</v>
      </c>
      <c r="R493" s="1">
        <v>32.188745140000002</v>
      </c>
      <c r="S493" s="1">
        <v>9976462.1170475688</v>
      </c>
      <c r="T493" s="1" t="s">
        <v>5441</v>
      </c>
    </row>
    <row r="494" spans="1:20" x14ac:dyDescent="0.2">
      <c r="A494" s="1">
        <v>1500</v>
      </c>
      <c r="B494" s="1" t="s">
        <v>3677</v>
      </c>
      <c r="C494" s="1" t="s">
        <v>80</v>
      </c>
      <c r="D494" s="1" t="s">
        <v>3678</v>
      </c>
      <c r="E494" s="1">
        <v>9</v>
      </c>
      <c r="F494" s="1" t="s">
        <v>3679</v>
      </c>
      <c r="G494" s="1" t="s">
        <v>132</v>
      </c>
      <c r="I494" s="1">
        <v>99999993.846058294</v>
      </c>
      <c r="J494" s="1">
        <v>100000000</v>
      </c>
      <c r="K494" s="1" t="s">
        <v>2029</v>
      </c>
      <c r="L494" s="1">
        <v>512</v>
      </c>
      <c r="M494" s="1" t="s">
        <v>5452</v>
      </c>
      <c r="N494" s="1">
        <v>0.100359065996</v>
      </c>
      <c r="O494" s="1">
        <v>43409.789315080001</v>
      </c>
      <c r="P494" s="1">
        <v>0.19335211999999999</v>
      </c>
      <c r="Q494" s="1">
        <v>1.3662537400000001</v>
      </c>
      <c r="R494" s="1">
        <v>30.234387640000001</v>
      </c>
      <c r="S494" s="1">
        <v>10035905.981996158</v>
      </c>
      <c r="T494" s="1" t="s">
        <v>5452</v>
      </c>
    </row>
    <row r="495" spans="1:20" x14ac:dyDescent="0.2">
      <c r="A495" s="1">
        <v>2161</v>
      </c>
      <c r="B495" s="1" t="s">
        <v>3641</v>
      </c>
      <c r="C495" s="1" t="s">
        <v>63</v>
      </c>
      <c r="D495" s="1" t="s">
        <v>3642</v>
      </c>
      <c r="E495" s="1">
        <v>16</v>
      </c>
      <c r="F495" s="1" t="s">
        <v>3643</v>
      </c>
      <c r="G495" s="1" t="s">
        <v>132</v>
      </c>
      <c r="I495" s="1">
        <v>50910504.100427292</v>
      </c>
      <c r="J495" s="1">
        <v>99999999.999999955</v>
      </c>
      <c r="K495" s="1" t="s">
        <v>2029</v>
      </c>
      <c r="L495" s="1">
        <v>513</v>
      </c>
      <c r="M495" s="1" t="s">
        <v>5437</v>
      </c>
      <c r="N495" s="1">
        <v>0.19562809508257001</v>
      </c>
      <c r="O495" s="1">
        <v>1009723.03373631</v>
      </c>
      <c r="P495" s="1">
        <v>-0.34936388000000002</v>
      </c>
      <c r="Q495" s="1">
        <v>-0.77578961999999996</v>
      </c>
      <c r="R495" s="1">
        <v>17.059915719999999</v>
      </c>
      <c r="S495" s="1">
        <v>9959524.9368599597</v>
      </c>
      <c r="T495" s="1" t="s">
        <v>5437</v>
      </c>
    </row>
    <row r="496" spans="1:20" x14ac:dyDescent="0.2">
      <c r="A496" s="1">
        <v>3418</v>
      </c>
      <c r="B496" s="1" t="s">
        <v>3627</v>
      </c>
      <c r="C496" s="1" t="s">
        <v>3628</v>
      </c>
      <c r="D496" s="1" t="s">
        <v>3629</v>
      </c>
      <c r="E496" s="1">
        <v>8</v>
      </c>
      <c r="F496" s="1" t="s">
        <v>3214</v>
      </c>
      <c r="G496" s="1" t="s">
        <v>132</v>
      </c>
      <c r="I496" s="1">
        <v>1245430303.8599999</v>
      </c>
      <c r="J496" s="1">
        <v>2000000000</v>
      </c>
      <c r="L496" s="1">
        <v>514</v>
      </c>
      <c r="M496" s="1" t="s">
        <v>5442</v>
      </c>
      <c r="N496" s="1">
        <v>8.0390935690399998E-3</v>
      </c>
      <c r="O496" s="1">
        <v>133834.23961901001</v>
      </c>
      <c r="P496" s="1">
        <v>9.1100039999999993E-2</v>
      </c>
      <c r="Q496" s="1">
        <v>1.7092120200000001</v>
      </c>
      <c r="R496" s="1">
        <v>0.63362255000000001</v>
      </c>
      <c r="S496" s="1">
        <v>10012130.746448459</v>
      </c>
      <c r="T496" s="1" t="s">
        <v>5442</v>
      </c>
    </row>
    <row r="497" spans="1:20" x14ac:dyDescent="0.2">
      <c r="A497" s="1">
        <v>4748</v>
      </c>
      <c r="B497" s="1" t="s">
        <v>3645</v>
      </c>
      <c r="C497" s="1" t="s">
        <v>3646</v>
      </c>
      <c r="D497" s="1" t="s">
        <v>3647</v>
      </c>
      <c r="E497" s="1">
        <v>1</v>
      </c>
      <c r="F497" s="1" t="s">
        <v>3648</v>
      </c>
      <c r="G497" s="1" t="s">
        <v>132</v>
      </c>
      <c r="I497" s="1">
        <v>244783561</v>
      </c>
      <c r="J497" s="1">
        <v>2000000000</v>
      </c>
      <c r="K497" s="1" t="s">
        <v>2029</v>
      </c>
      <c r="L497" s="1">
        <v>515</v>
      </c>
      <c r="M497" s="1" t="s">
        <v>5451</v>
      </c>
      <c r="N497" s="1">
        <v>4.0637850077760003E-2</v>
      </c>
      <c r="O497" s="1">
        <v>26113.3219379</v>
      </c>
      <c r="P497" s="1">
        <v>0.25635723999999999</v>
      </c>
      <c r="Q497" s="1">
        <v>-4.5905199999999998E-3</v>
      </c>
      <c r="R497" s="1">
        <v>-3.6060965999999999</v>
      </c>
      <c r="S497" s="1">
        <v>9947477.6534182206</v>
      </c>
      <c r="T497" s="1" t="s">
        <v>5451</v>
      </c>
    </row>
    <row r="498" spans="1:20" x14ac:dyDescent="0.2">
      <c r="A498" s="1">
        <v>66</v>
      </c>
      <c r="B498" s="1" t="s">
        <v>3697</v>
      </c>
      <c r="C498" s="1" t="s">
        <v>3698</v>
      </c>
      <c r="D498" s="1" t="s">
        <v>3699</v>
      </c>
      <c r="E498" s="1">
        <v>17</v>
      </c>
      <c r="F498" s="1" t="s">
        <v>3700</v>
      </c>
      <c r="G498" s="1" t="s">
        <v>132</v>
      </c>
      <c r="H498" s="1">
        <v>1000000000</v>
      </c>
      <c r="I498" s="1">
        <v>998999941.50769079</v>
      </c>
      <c r="J498" s="1">
        <v>998999941.50769079</v>
      </c>
      <c r="L498" s="1">
        <v>516</v>
      </c>
      <c r="M498" s="1" t="s">
        <v>5436</v>
      </c>
      <c r="N498" s="1">
        <v>9.9630148295700004E-3</v>
      </c>
      <c r="O498" s="1">
        <v>714712.59587636997</v>
      </c>
      <c r="P498" s="1">
        <v>-2.2737854300000002</v>
      </c>
      <c r="Q498" s="1">
        <v>10.07226043</v>
      </c>
      <c r="R498" s="1">
        <v>12.45998324</v>
      </c>
      <c r="S498" s="1">
        <v>9953051.2319806833</v>
      </c>
      <c r="T498" s="1" t="s">
        <v>5436</v>
      </c>
    </row>
    <row r="499" spans="1:20" x14ac:dyDescent="0.2">
      <c r="A499" s="1">
        <v>5509</v>
      </c>
      <c r="B499" s="1" t="s">
        <v>3649</v>
      </c>
      <c r="C499" s="1" t="s">
        <v>3650</v>
      </c>
      <c r="D499" s="1" t="s">
        <v>3651</v>
      </c>
      <c r="E499" s="1">
        <v>2</v>
      </c>
      <c r="F499" s="1" t="s">
        <v>3652</v>
      </c>
      <c r="G499" s="1" t="s">
        <v>132</v>
      </c>
      <c r="I499" s="1">
        <v>26000005</v>
      </c>
      <c r="J499" s="1">
        <v>50000000</v>
      </c>
      <c r="K499" s="1" t="s">
        <v>2029</v>
      </c>
      <c r="L499" s="1">
        <v>517</v>
      </c>
      <c r="M499" s="1" t="s">
        <v>5445</v>
      </c>
      <c r="N499" s="1">
        <v>0.37893619305677001</v>
      </c>
      <c r="O499" s="1">
        <v>0.57219368000000004</v>
      </c>
      <c r="P499" s="1">
        <v>0.13724307999999999</v>
      </c>
      <c r="Q499" s="1">
        <v>-0.42980718000000001</v>
      </c>
      <c r="R499" s="1">
        <v>0.61522284000000005</v>
      </c>
      <c r="S499" s="1">
        <v>9852342.9141569864</v>
      </c>
      <c r="T499" s="1" t="s">
        <v>5445</v>
      </c>
    </row>
    <row r="500" spans="1:20" x14ac:dyDescent="0.2">
      <c r="A500" s="1">
        <v>3946</v>
      </c>
      <c r="B500" s="1" t="s">
        <v>3625</v>
      </c>
      <c r="C500" s="1" t="s">
        <v>225</v>
      </c>
      <c r="D500" s="1" t="s">
        <v>3626</v>
      </c>
      <c r="E500" s="1">
        <v>12</v>
      </c>
      <c r="F500" s="1" t="s">
        <v>2966</v>
      </c>
      <c r="G500" s="1" t="s">
        <v>132</v>
      </c>
      <c r="I500" s="1">
        <v>5809313432.8995295</v>
      </c>
      <c r="J500" s="1">
        <v>7329872057.5435905</v>
      </c>
      <c r="K500" s="1" t="s">
        <v>2029</v>
      </c>
      <c r="L500" s="1">
        <v>518</v>
      </c>
      <c r="M500" s="1" t="s">
        <v>5447</v>
      </c>
      <c r="N500" s="1">
        <v>1.6987786726599999E-3</v>
      </c>
      <c r="O500" s="1">
        <v>609729.72622476995</v>
      </c>
      <c r="P500" s="1">
        <v>0.70424781999999997</v>
      </c>
      <c r="Q500" s="1">
        <v>-2.6673442600000001</v>
      </c>
      <c r="R500" s="1">
        <v>-0.15107159000000001</v>
      </c>
      <c r="S500" s="1">
        <v>9868737.7626069728</v>
      </c>
      <c r="T500" s="1" t="s">
        <v>5447</v>
      </c>
    </row>
    <row r="501" spans="1:20" x14ac:dyDescent="0.2">
      <c r="A501" s="1">
        <v>1298</v>
      </c>
      <c r="B501" s="1" t="s">
        <v>3673</v>
      </c>
      <c r="C501" s="1" t="s">
        <v>3674</v>
      </c>
      <c r="D501" s="1" t="s">
        <v>3675</v>
      </c>
      <c r="E501" s="1">
        <v>9</v>
      </c>
      <c r="F501" s="1" t="s">
        <v>3676</v>
      </c>
      <c r="G501" s="1" t="s">
        <v>132</v>
      </c>
      <c r="H501" s="1">
        <v>1083202000</v>
      </c>
      <c r="I501" s="1">
        <v>475673850.67478269</v>
      </c>
      <c r="J501" s="1">
        <v>691947302</v>
      </c>
      <c r="L501" s="1">
        <v>519</v>
      </c>
      <c r="M501" s="1" t="s">
        <v>5444</v>
      </c>
      <c r="N501" s="1">
        <v>2.0505907991149999E-2</v>
      </c>
      <c r="O501" s="1">
        <v>786232.27730178996</v>
      </c>
      <c r="P501" s="1">
        <v>-0.46334254000000002</v>
      </c>
      <c r="Q501" s="1">
        <v>0.61694559000000004</v>
      </c>
      <c r="R501" s="1">
        <v>10.21553505</v>
      </c>
      <c r="S501" s="1">
        <v>9754124.2157331184</v>
      </c>
      <c r="T501" s="1" t="s">
        <v>5444</v>
      </c>
    </row>
    <row r="502" spans="1:20" x14ac:dyDescent="0.2">
      <c r="A502" s="1">
        <v>5305</v>
      </c>
      <c r="B502" s="1" t="s">
        <v>3670</v>
      </c>
      <c r="C502" s="1" t="s">
        <v>3670</v>
      </c>
      <c r="D502" s="1" t="s">
        <v>3671</v>
      </c>
      <c r="E502" s="1">
        <v>4</v>
      </c>
      <c r="F502" s="1" t="s">
        <v>3672</v>
      </c>
      <c r="G502" s="1" t="s">
        <v>132</v>
      </c>
      <c r="H502" s="1">
        <v>200000000</v>
      </c>
      <c r="I502" s="1">
        <v>4354711</v>
      </c>
      <c r="J502" s="1">
        <v>165904711</v>
      </c>
      <c r="K502" s="1" t="s">
        <v>2029</v>
      </c>
      <c r="L502" s="1">
        <v>520</v>
      </c>
      <c r="M502" s="1" t="s">
        <v>5444</v>
      </c>
      <c r="N502" s="1">
        <v>2.2146926769927702</v>
      </c>
      <c r="O502" s="1">
        <v>64102.288648859998</v>
      </c>
      <c r="P502" s="1">
        <v>0.36715935999999999</v>
      </c>
      <c r="Q502" s="1">
        <v>-2.61927018</v>
      </c>
      <c r="R502" s="1">
        <v>-5.3160077799999996</v>
      </c>
      <c r="S502" s="1">
        <v>9644346.5621198639</v>
      </c>
      <c r="T502" s="1" t="s">
        <v>5444</v>
      </c>
    </row>
    <row r="503" spans="1:20" x14ac:dyDescent="0.2">
      <c r="A503" s="1">
        <v>2829</v>
      </c>
      <c r="B503" s="1" t="s">
        <v>3658</v>
      </c>
      <c r="C503" s="1" t="s">
        <v>3658</v>
      </c>
      <c r="D503" s="1" t="s">
        <v>3659</v>
      </c>
      <c r="E503" s="1">
        <v>1</v>
      </c>
      <c r="F503" s="1" t="s">
        <v>3046</v>
      </c>
      <c r="G503" s="1" t="s">
        <v>132</v>
      </c>
      <c r="I503" s="1">
        <v>109958607</v>
      </c>
      <c r="J503" s="1">
        <v>356999900</v>
      </c>
      <c r="K503" s="1" t="s">
        <v>2029</v>
      </c>
      <c r="L503" s="1">
        <v>521</v>
      </c>
      <c r="M503" s="1" t="s">
        <v>5456</v>
      </c>
      <c r="N503" s="1">
        <v>8.7553324797980003E-2</v>
      </c>
      <c r="O503" s="1">
        <v>163.40883514999999</v>
      </c>
      <c r="P503" s="1">
        <v>-0.19356728000000001</v>
      </c>
      <c r="Q503" s="1">
        <v>-2.9882901400000002</v>
      </c>
      <c r="R503" s="1">
        <v>2.42139427</v>
      </c>
      <c r="S503" s="1">
        <v>9627241.6330044381</v>
      </c>
      <c r="T503" s="1" t="s">
        <v>5456</v>
      </c>
    </row>
    <row r="504" spans="1:20" x14ac:dyDescent="0.2">
      <c r="A504" s="1">
        <v>3336</v>
      </c>
      <c r="B504" s="1" t="s">
        <v>3701</v>
      </c>
      <c r="C504" s="1" t="s">
        <v>3702</v>
      </c>
      <c r="D504" s="1" t="s">
        <v>3703</v>
      </c>
      <c r="E504" s="1">
        <v>13</v>
      </c>
      <c r="F504" s="1" t="s">
        <v>3704</v>
      </c>
      <c r="G504" s="1" t="s">
        <v>132</v>
      </c>
      <c r="I504" s="1">
        <v>5491860.1987552997</v>
      </c>
      <c r="J504" s="1">
        <v>5491860.1987552997</v>
      </c>
      <c r="K504" s="1" t="s">
        <v>2029</v>
      </c>
      <c r="L504" s="1">
        <v>522</v>
      </c>
      <c r="M504" s="1" t="s">
        <v>5457</v>
      </c>
      <c r="N504" s="1">
        <v>1.74329210655695</v>
      </c>
      <c r="O504" s="1">
        <v>331562.43942497001</v>
      </c>
      <c r="P504" s="1">
        <v>0.54092525999999996</v>
      </c>
      <c r="Q504" s="1">
        <v>-0.11273171</v>
      </c>
      <c r="R504" s="1">
        <v>7.8523158999999998</v>
      </c>
      <c r="S504" s="1">
        <v>9573916.5348043963</v>
      </c>
      <c r="T504" s="1" t="s">
        <v>5457</v>
      </c>
    </row>
    <row r="505" spans="1:20" x14ac:dyDescent="0.2">
      <c r="A505" s="1">
        <v>6597</v>
      </c>
      <c r="B505" s="1" t="s">
        <v>3546</v>
      </c>
      <c r="C505" s="1" t="s">
        <v>3547</v>
      </c>
      <c r="D505" s="1" t="s">
        <v>3548</v>
      </c>
      <c r="E505" s="1">
        <v>12</v>
      </c>
      <c r="F505" s="1" t="s">
        <v>3549</v>
      </c>
      <c r="G505" s="1" t="s">
        <v>132</v>
      </c>
      <c r="H505" s="1">
        <v>28000</v>
      </c>
      <c r="I505" s="1">
        <v>28000</v>
      </c>
      <c r="J505" s="1">
        <v>28000</v>
      </c>
      <c r="K505" s="1" t="s">
        <v>2029</v>
      </c>
      <c r="L505" s="1">
        <v>523</v>
      </c>
      <c r="M505" s="1" t="s">
        <v>5440</v>
      </c>
      <c r="N505" s="1">
        <v>345.8659144316951</v>
      </c>
      <c r="O505" s="1">
        <v>3518061.7580603999</v>
      </c>
      <c r="P505" s="1">
        <v>0.20819501000000001</v>
      </c>
      <c r="Q505" s="1">
        <v>-17.46992646</v>
      </c>
      <c r="R505" s="1">
        <v>-6.5018798200000001</v>
      </c>
      <c r="S505" s="1">
        <v>9684245.6040874645</v>
      </c>
      <c r="T505" s="1" t="s">
        <v>5440</v>
      </c>
    </row>
    <row r="506" spans="1:20" x14ac:dyDescent="0.2">
      <c r="A506" s="1">
        <v>4451</v>
      </c>
      <c r="B506" s="1" t="s">
        <v>3691</v>
      </c>
      <c r="C506" s="1" t="s">
        <v>3692</v>
      </c>
      <c r="D506" s="1" t="s">
        <v>3693</v>
      </c>
      <c r="E506" s="1">
        <v>2</v>
      </c>
      <c r="F506" s="1" t="s">
        <v>2932</v>
      </c>
      <c r="G506" s="1" t="s">
        <v>132</v>
      </c>
      <c r="I506" s="1">
        <v>47777.037951699996</v>
      </c>
      <c r="J506" s="1">
        <v>900000</v>
      </c>
      <c r="K506" s="1" t="s">
        <v>2029</v>
      </c>
      <c r="L506" s="1">
        <v>524</v>
      </c>
      <c r="M506" s="1" t="s">
        <v>5458</v>
      </c>
      <c r="N506" s="1">
        <v>199.20842816249507</v>
      </c>
      <c r="O506" s="1">
        <v>18776.776272899999</v>
      </c>
      <c r="P506" s="1">
        <v>-0.61850963000000003</v>
      </c>
      <c r="Q506" s="1">
        <v>-2.2162727599999998</v>
      </c>
      <c r="R506" s="1">
        <v>2.0945196400000001</v>
      </c>
      <c r="S506" s="1">
        <v>9517588.6326180287</v>
      </c>
      <c r="T506" s="1" t="s">
        <v>5458</v>
      </c>
    </row>
    <row r="507" spans="1:20" x14ac:dyDescent="0.2">
      <c r="A507" s="1">
        <v>2576</v>
      </c>
      <c r="B507" s="1" t="s">
        <v>3742</v>
      </c>
      <c r="C507" s="1" t="s">
        <v>3743</v>
      </c>
      <c r="D507" s="1" t="s">
        <v>3744</v>
      </c>
      <c r="E507" s="1">
        <v>7</v>
      </c>
      <c r="F507" s="1" t="s">
        <v>2346</v>
      </c>
      <c r="G507" s="1" t="s">
        <v>132</v>
      </c>
      <c r="I507" s="1">
        <v>200000000</v>
      </c>
      <c r="J507" s="1">
        <v>200000000</v>
      </c>
      <c r="K507" s="1" t="s">
        <v>2029</v>
      </c>
      <c r="L507" s="1">
        <v>525</v>
      </c>
      <c r="M507" s="1" t="s">
        <v>5443</v>
      </c>
      <c r="N507" s="1">
        <v>4.7001245073609997E-2</v>
      </c>
      <c r="O507" s="1">
        <v>1440166.5526181001</v>
      </c>
      <c r="P507" s="1">
        <v>-5.3756999999999999E-2</v>
      </c>
      <c r="Q507" s="1">
        <v>-7.9161912000000001</v>
      </c>
      <c r="R507" s="1">
        <v>140.28744534</v>
      </c>
      <c r="S507" s="1">
        <v>9400249.0147220008</v>
      </c>
      <c r="T507" s="1" t="s">
        <v>5443</v>
      </c>
    </row>
    <row r="508" spans="1:20" x14ac:dyDescent="0.2">
      <c r="A508" s="1">
        <v>4467</v>
      </c>
      <c r="B508" s="1" t="s">
        <v>3694</v>
      </c>
      <c r="C508" s="1" t="s">
        <v>3695</v>
      </c>
      <c r="D508" s="1" t="s">
        <v>3696</v>
      </c>
      <c r="E508" s="1">
        <v>4</v>
      </c>
      <c r="F508" s="1" t="s">
        <v>3644</v>
      </c>
      <c r="G508" s="1" t="s">
        <v>132</v>
      </c>
      <c r="I508" s="1">
        <v>1096189181.4496253</v>
      </c>
      <c r="J508" s="1">
        <v>2994901340</v>
      </c>
      <c r="K508" s="1" t="s">
        <v>2029</v>
      </c>
      <c r="L508" s="1">
        <v>526</v>
      </c>
      <c r="M508" s="1" t="s">
        <v>5458</v>
      </c>
      <c r="N508" s="1">
        <v>8.5562427904700006E-3</v>
      </c>
      <c r="O508" s="1">
        <v>1197742.63056941</v>
      </c>
      <c r="P508" s="1">
        <v>0.64016529</v>
      </c>
      <c r="Q508" s="1">
        <v>-1.99659483</v>
      </c>
      <c r="R508" s="1">
        <v>4.6439616900000003</v>
      </c>
      <c r="S508" s="1">
        <v>9379260.7807695679</v>
      </c>
      <c r="T508" s="1" t="s">
        <v>5458</v>
      </c>
    </row>
    <row r="509" spans="1:20" x14ac:dyDescent="0.2">
      <c r="A509" s="1">
        <v>1807</v>
      </c>
      <c r="B509" s="1" t="s">
        <v>3777</v>
      </c>
      <c r="C509" s="1" t="s">
        <v>3778</v>
      </c>
      <c r="D509" s="1" t="s">
        <v>3779</v>
      </c>
      <c r="E509" s="1">
        <v>6</v>
      </c>
      <c r="F509" s="1" t="s">
        <v>3780</v>
      </c>
      <c r="G509" s="1" t="s">
        <v>132</v>
      </c>
      <c r="I509" s="1">
        <v>63057370.956979543</v>
      </c>
      <c r="J509" s="1">
        <v>83337000</v>
      </c>
      <c r="K509" s="1" t="s">
        <v>2029</v>
      </c>
      <c r="L509" s="1">
        <v>527</v>
      </c>
      <c r="M509" s="1" t="s">
        <v>5443</v>
      </c>
      <c r="N509" s="1">
        <v>0.14854262808367999</v>
      </c>
      <c r="O509" s="1">
        <v>2560.0247422699999</v>
      </c>
      <c r="P509" s="1">
        <v>9.1891009999999995E-2</v>
      </c>
      <c r="Q509" s="1">
        <v>9.3066859799999992</v>
      </c>
      <c r="R509" s="1">
        <v>12.62974024</v>
      </c>
      <c r="S509" s="1">
        <v>9366707.6019972563</v>
      </c>
      <c r="T509" s="1" t="s">
        <v>5443</v>
      </c>
    </row>
    <row r="510" spans="1:20" x14ac:dyDescent="0.2">
      <c r="A510" s="1">
        <v>2251</v>
      </c>
      <c r="B510" s="1" t="s">
        <v>3712</v>
      </c>
      <c r="C510" s="1" t="s">
        <v>81</v>
      </c>
      <c r="D510" s="1" t="s">
        <v>3713</v>
      </c>
      <c r="E510" s="1">
        <v>16</v>
      </c>
      <c r="F510" s="1" t="s">
        <v>3714</v>
      </c>
      <c r="G510" s="1" t="s">
        <v>132</v>
      </c>
      <c r="I510" s="1">
        <v>87214657.475600004</v>
      </c>
      <c r="J510" s="1">
        <v>99999999</v>
      </c>
      <c r="K510" s="1" t="s">
        <v>2029</v>
      </c>
      <c r="L510" s="1">
        <v>528</v>
      </c>
      <c r="M510" s="1" t="s">
        <v>5444</v>
      </c>
      <c r="N510" s="1">
        <v>0.10639995284530999</v>
      </c>
      <c r="O510" s="1">
        <v>7076975.3406485599</v>
      </c>
      <c r="P510" s="1">
        <v>4.2172809999999998E-2</v>
      </c>
      <c r="Q510" s="1">
        <v>6.1242584899999999</v>
      </c>
      <c r="R510" s="1">
        <v>12.305554989999999</v>
      </c>
      <c r="S510" s="1">
        <v>9279635.4428237025</v>
      </c>
      <c r="T510" s="1" t="s">
        <v>5444</v>
      </c>
    </row>
    <row r="511" spans="1:20" x14ac:dyDescent="0.2">
      <c r="A511" s="1">
        <v>1619</v>
      </c>
      <c r="B511" s="1" t="s">
        <v>3735</v>
      </c>
      <c r="C511" s="1" t="s">
        <v>3736</v>
      </c>
      <c r="D511" s="1" t="s">
        <v>3737</v>
      </c>
      <c r="E511" s="1">
        <v>8</v>
      </c>
      <c r="F511" s="1" t="s">
        <v>3738</v>
      </c>
      <c r="G511" s="1" t="s">
        <v>132</v>
      </c>
      <c r="H511" s="1">
        <v>100000000</v>
      </c>
      <c r="I511" s="1">
        <v>19000000</v>
      </c>
      <c r="J511" s="1">
        <v>25000000</v>
      </c>
      <c r="L511" s="1">
        <v>529</v>
      </c>
      <c r="M511" s="1" t="s">
        <v>5452</v>
      </c>
      <c r="N511" s="1">
        <v>0.48424316152159003</v>
      </c>
      <c r="O511" s="1">
        <v>73468.032305050001</v>
      </c>
      <c r="P511" s="1">
        <v>0.60374201999999999</v>
      </c>
      <c r="Q511" s="1">
        <v>0.39468368999999998</v>
      </c>
      <c r="R511" s="1">
        <v>3.00880839</v>
      </c>
      <c r="S511" s="1">
        <v>9200620.0689102113</v>
      </c>
      <c r="T511" s="1" t="s">
        <v>5452</v>
      </c>
    </row>
    <row r="512" spans="1:20" x14ac:dyDescent="0.2">
      <c r="A512" s="1">
        <v>4283</v>
      </c>
      <c r="B512" s="1" t="s">
        <v>3680</v>
      </c>
      <c r="C512" s="1" t="s">
        <v>3681</v>
      </c>
      <c r="D512" s="1" t="s">
        <v>3682</v>
      </c>
      <c r="E512" s="1">
        <v>6</v>
      </c>
      <c r="F512" s="1" t="s">
        <v>3683</v>
      </c>
      <c r="G512" s="1" t="s">
        <v>132</v>
      </c>
      <c r="I512" s="1">
        <v>4255592992.6896248</v>
      </c>
      <c r="J512" s="1">
        <v>10000000000</v>
      </c>
      <c r="K512" s="1" t="s">
        <v>2029</v>
      </c>
      <c r="L512" s="1">
        <v>530</v>
      </c>
      <c r="M512" s="1" t="s">
        <v>5460</v>
      </c>
      <c r="N512" s="1">
        <v>2.1409249885699999E-3</v>
      </c>
      <c r="O512" s="1">
        <v>767167.76080732001</v>
      </c>
      <c r="P512" s="1">
        <v>-3.5761110600000001</v>
      </c>
      <c r="Q512" s="1">
        <v>-0.32215471000000001</v>
      </c>
      <c r="R512" s="1">
        <v>3.38381116</v>
      </c>
      <c r="S512" s="1">
        <v>9110905.3792326059</v>
      </c>
      <c r="T512" s="1" t="s">
        <v>5460</v>
      </c>
    </row>
    <row r="513" spans="1:20" x14ac:dyDescent="0.2">
      <c r="A513" s="1">
        <v>2394</v>
      </c>
      <c r="B513" s="1" t="s">
        <v>3739</v>
      </c>
      <c r="C513" s="1" t="s">
        <v>76</v>
      </c>
      <c r="D513" s="1" t="s">
        <v>3740</v>
      </c>
      <c r="E513" s="1">
        <v>8</v>
      </c>
      <c r="F513" s="1" t="s">
        <v>3741</v>
      </c>
      <c r="G513" s="1" t="s">
        <v>132</v>
      </c>
      <c r="I513" s="1">
        <v>47245810799.220001</v>
      </c>
      <c r="J513" s="1">
        <v>100000000000</v>
      </c>
      <c r="K513" s="1" t="s">
        <v>2029</v>
      </c>
      <c r="L513" s="1">
        <v>531</v>
      </c>
      <c r="M513" s="1" t="s">
        <v>5445</v>
      </c>
      <c r="N513" s="1">
        <v>1.9146711775000001E-4</v>
      </c>
      <c r="O513" s="1">
        <v>24449.306283900001</v>
      </c>
      <c r="P513" s="1">
        <v>1.09827315</v>
      </c>
      <c r="Q513" s="1">
        <v>-0.44731701000000001</v>
      </c>
      <c r="R513" s="1">
        <v>-5.0592599900000002</v>
      </c>
      <c r="S513" s="1">
        <v>9046019.2194884755</v>
      </c>
      <c r="T513" s="1" t="s">
        <v>5445</v>
      </c>
    </row>
    <row r="514" spans="1:20" x14ac:dyDescent="0.2">
      <c r="A514" s="1">
        <v>6365</v>
      </c>
      <c r="B514" s="1" t="s">
        <v>3725</v>
      </c>
      <c r="C514" s="1" t="s">
        <v>342</v>
      </c>
      <c r="D514" s="1" t="s">
        <v>3726</v>
      </c>
      <c r="E514" s="1">
        <v>10</v>
      </c>
      <c r="F514" s="1" t="s">
        <v>3727</v>
      </c>
      <c r="G514" s="1" t="s">
        <v>132</v>
      </c>
      <c r="H514" s="1">
        <v>100000</v>
      </c>
      <c r="I514" s="1">
        <v>26033</v>
      </c>
      <c r="J514" s="1">
        <v>100000</v>
      </c>
      <c r="K514" s="1" t="s">
        <v>2029</v>
      </c>
      <c r="L514" s="1">
        <v>532</v>
      </c>
      <c r="M514" s="1" t="s">
        <v>5456</v>
      </c>
      <c r="N514" s="1">
        <v>352.79217556677145</v>
      </c>
      <c r="O514" s="1">
        <v>2557769.8883377998</v>
      </c>
      <c r="P514" s="1">
        <v>-0.46052764000000002</v>
      </c>
      <c r="Q514" s="1">
        <v>3.9034281800000001</v>
      </c>
      <c r="R514" s="1">
        <v>14.436078970000001</v>
      </c>
      <c r="S514" s="1">
        <v>9184238.7065297607</v>
      </c>
      <c r="T514" s="1" t="s">
        <v>5456</v>
      </c>
    </row>
    <row r="515" spans="1:20" x14ac:dyDescent="0.2">
      <c r="A515" s="1">
        <v>3137</v>
      </c>
      <c r="B515" s="1" t="s">
        <v>2924</v>
      </c>
      <c r="C515" s="1" t="s">
        <v>2924</v>
      </c>
      <c r="D515" s="1" t="s">
        <v>2925</v>
      </c>
      <c r="E515" s="1">
        <v>5</v>
      </c>
      <c r="F515" s="1" t="s">
        <v>2254</v>
      </c>
      <c r="G515" s="1" t="s">
        <v>132</v>
      </c>
      <c r="I515" s="1">
        <v>5450532380.7923002</v>
      </c>
      <c r="J515" s="1">
        <v>8462823687.0504999</v>
      </c>
      <c r="K515" s="1" t="s">
        <v>2029</v>
      </c>
      <c r="L515" s="1">
        <v>533</v>
      </c>
      <c r="M515" s="1" t="s">
        <v>5459</v>
      </c>
      <c r="N515" s="1">
        <v>1.67273929321E-3</v>
      </c>
      <c r="O515" s="1">
        <v>118.29026811999999</v>
      </c>
      <c r="P515" s="1">
        <v>0.47487753999999999</v>
      </c>
      <c r="Q515" s="1">
        <v>2294.56181427</v>
      </c>
      <c r="R515" s="1">
        <v>-20.97596472</v>
      </c>
      <c r="S515" s="1">
        <v>9117319.6822647303</v>
      </c>
      <c r="T515" s="1" t="s">
        <v>5459</v>
      </c>
    </row>
    <row r="516" spans="1:20" x14ac:dyDescent="0.2">
      <c r="A516" s="1">
        <v>2529</v>
      </c>
      <c r="B516" s="1" t="s">
        <v>3620</v>
      </c>
      <c r="C516" s="1" t="s">
        <v>107</v>
      </c>
      <c r="D516" s="1" t="s">
        <v>3621</v>
      </c>
      <c r="E516" s="1">
        <v>2</v>
      </c>
      <c r="F516" s="1" t="s">
        <v>3587</v>
      </c>
      <c r="G516" s="1" t="s">
        <v>132</v>
      </c>
      <c r="I516" s="1">
        <v>586624991.09499991</v>
      </c>
      <c r="J516" s="1">
        <v>1000000000</v>
      </c>
      <c r="K516" s="1" t="s">
        <v>2029</v>
      </c>
      <c r="L516" s="1">
        <v>534</v>
      </c>
      <c r="M516" s="1" t="s">
        <v>5449</v>
      </c>
      <c r="N516" s="1">
        <v>1.5466939130739999E-2</v>
      </c>
      <c r="O516" s="1">
        <v>868952.99512656999</v>
      </c>
      <c r="P516" s="1">
        <v>-0.82721531999999998</v>
      </c>
      <c r="Q516" s="1">
        <v>-11.57401623</v>
      </c>
      <c r="R516" s="1">
        <v>-7.7633275499999996</v>
      </c>
      <c r="S516" s="1">
        <v>9073293.0298372582</v>
      </c>
      <c r="T516" s="1" t="s">
        <v>5449</v>
      </c>
    </row>
    <row r="517" spans="1:20" x14ac:dyDescent="0.2">
      <c r="A517" s="1">
        <v>3831</v>
      </c>
      <c r="B517" s="1" t="s">
        <v>3763</v>
      </c>
      <c r="C517" s="1" t="s">
        <v>3764</v>
      </c>
      <c r="D517" s="1" t="s">
        <v>3765</v>
      </c>
      <c r="E517" s="1">
        <v>8</v>
      </c>
      <c r="F517" s="1" t="s">
        <v>3766</v>
      </c>
      <c r="G517" s="1" t="s">
        <v>132</v>
      </c>
      <c r="I517" s="1">
        <v>3005855396</v>
      </c>
      <c r="J517" s="1">
        <v>8500000000</v>
      </c>
      <c r="K517" s="1" t="s">
        <v>2029</v>
      </c>
      <c r="L517" s="1">
        <v>535</v>
      </c>
      <c r="M517" s="1" t="s">
        <v>5448</v>
      </c>
      <c r="N517" s="1">
        <v>3.0264952330700001E-3</v>
      </c>
      <c r="O517" s="1">
        <v>788832.07705702004</v>
      </c>
      <c r="P517" s="1">
        <v>0.24929591000000001</v>
      </c>
      <c r="Q517" s="1">
        <v>2.38644086</v>
      </c>
      <c r="R517" s="1">
        <v>34.879671899999998</v>
      </c>
      <c r="S517" s="1">
        <v>9097207.0272917356</v>
      </c>
      <c r="T517" s="1" t="s">
        <v>5448</v>
      </c>
    </row>
    <row r="518" spans="1:20" x14ac:dyDescent="0.2">
      <c r="A518" s="1">
        <v>377</v>
      </c>
      <c r="B518" s="1" t="s">
        <v>3756</v>
      </c>
      <c r="C518" s="1" t="s">
        <v>3757</v>
      </c>
      <c r="D518" s="1" t="s">
        <v>3758</v>
      </c>
      <c r="E518" s="1">
        <v>8</v>
      </c>
      <c r="F518" s="1" t="s">
        <v>3759</v>
      </c>
      <c r="G518" s="1" t="s">
        <v>132</v>
      </c>
      <c r="I518" s="1">
        <v>69951258.90771085</v>
      </c>
      <c r="J518" s="1">
        <v>69951258.90771085</v>
      </c>
      <c r="L518" s="1">
        <v>536</v>
      </c>
      <c r="M518" s="1" t="s">
        <v>5444</v>
      </c>
      <c r="N518" s="1">
        <v>0.12931355228211</v>
      </c>
      <c r="O518" s="1">
        <v>522294.91040336998</v>
      </c>
      <c r="P518" s="1">
        <v>-1.26288785</v>
      </c>
      <c r="Q518" s="1">
        <v>1.5227329599999999</v>
      </c>
      <c r="R518" s="1">
        <v>15.53378953</v>
      </c>
      <c r="S518" s="1">
        <v>9045645.7759616803</v>
      </c>
      <c r="T518" s="1" t="s">
        <v>5444</v>
      </c>
    </row>
    <row r="519" spans="1:20" x14ac:dyDescent="0.2">
      <c r="A519" s="1">
        <v>3168</v>
      </c>
      <c r="B519" s="1" t="s">
        <v>3745</v>
      </c>
      <c r="C519" s="1" t="s">
        <v>2151</v>
      </c>
      <c r="D519" s="1" t="s">
        <v>3746</v>
      </c>
      <c r="E519" s="1">
        <v>2</v>
      </c>
      <c r="F519" s="1" t="s">
        <v>2822</v>
      </c>
      <c r="G519" s="1" t="s">
        <v>132</v>
      </c>
      <c r="I519" s="1">
        <v>600000000</v>
      </c>
      <c r="J519" s="1">
        <v>1000000000</v>
      </c>
      <c r="K519" s="1" t="s">
        <v>2029</v>
      </c>
      <c r="L519" s="1">
        <v>537</v>
      </c>
      <c r="M519" s="1" t="s">
        <v>5459</v>
      </c>
      <c r="N519" s="1">
        <v>1.504261857286E-2</v>
      </c>
      <c r="O519" s="1">
        <v>158.71963778</v>
      </c>
      <c r="P519" s="1">
        <v>0.50975378000000005</v>
      </c>
      <c r="Q519" s="1">
        <v>1.1416475399999999</v>
      </c>
      <c r="R519" s="1">
        <v>98.286805939999994</v>
      </c>
      <c r="S519" s="1">
        <v>9025571.143716</v>
      </c>
      <c r="T519" s="1" t="s">
        <v>5459</v>
      </c>
    </row>
    <row r="520" spans="1:20" x14ac:dyDescent="0.2">
      <c r="A520" s="1">
        <v>3175</v>
      </c>
      <c r="B520" s="1" t="s">
        <v>3728</v>
      </c>
      <c r="C520" s="1" t="s">
        <v>3729</v>
      </c>
      <c r="D520" s="1" t="s">
        <v>3730</v>
      </c>
      <c r="E520" s="1">
        <v>5</v>
      </c>
      <c r="F520" s="1" t="s">
        <v>2822</v>
      </c>
      <c r="G520" s="1" t="s">
        <v>132</v>
      </c>
      <c r="H520" s="1">
        <v>1000000000</v>
      </c>
      <c r="I520" s="1">
        <v>448901946.81300002</v>
      </c>
      <c r="J520" s="1">
        <v>905927102.62899995</v>
      </c>
      <c r="L520" s="1">
        <v>538</v>
      </c>
      <c r="M520" s="1" t="s">
        <v>5459</v>
      </c>
      <c r="N520" s="1">
        <v>2.0071534906510001E-2</v>
      </c>
      <c r="O520" s="1">
        <v>292170.06862904999</v>
      </c>
      <c r="P520" s="1">
        <v>0.50268641999999997</v>
      </c>
      <c r="Q520" s="1">
        <v>-1.56620084</v>
      </c>
      <c r="R520" s="1">
        <v>-2.0426160100000001</v>
      </c>
      <c r="S520" s="1">
        <v>9010151.095057426</v>
      </c>
      <c r="T520" s="1" t="s">
        <v>5459</v>
      </c>
    </row>
    <row r="521" spans="1:20" x14ac:dyDescent="0.2">
      <c r="A521" s="1">
        <v>2545</v>
      </c>
      <c r="B521" s="1" t="s">
        <v>3769</v>
      </c>
      <c r="C521" s="1" t="s">
        <v>71</v>
      </c>
      <c r="D521" s="1" t="s">
        <v>3770</v>
      </c>
      <c r="E521" s="1">
        <v>24</v>
      </c>
      <c r="F521" s="1" t="s">
        <v>3771</v>
      </c>
      <c r="G521" s="1" t="s">
        <v>132</v>
      </c>
      <c r="I521" s="1">
        <v>98554305.440293282</v>
      </c>
      <c r="J521" s="1">
        <v>186000000</v>
      </c>
      <c r="K521" s="1" t="s">
        <v>2029</v>
      </c>
      <c r="L521" s="1">
        <v>539</v>
      </c>
      <c r="M521" s="1" t="s">
        <v>5449</v>
      </c>
      <c r="N521" s="1">
        <v>9.0688192117989994E-2</v>
      </c>
      <c r="O521" s="1">
        <v>3970686.2799895098</v>
      </c>
      <c r="P521" s="1">
        <v>0.66299288000000001</v>
      </c>
      <c r="Q521" s="1">
        <v>1.62477184</v>
      </c>
      <c r="R521" s="1">
        <v>1.64420736</v>
      </c>
      <c r="S521" s="1">
        <v>8937711.7858243827</v>
      </c>
      <c r="T521" s="1" t="s">
        <v>5449</v>
      </c>
    </row>
    <row r="522" spans="1:20" x14ac:dyDescent="0.2">
      <c r="A522" s="1">
        <v>2578</v>
      </c>
      <c r="B522" s="1" t="s">
        <v>3688</v>
      </c>
      <c r="C522" s="1" t="s">
        <v>3689</v>
      </c>
      <c r="D522" s="1" t="s">
        <v>3690</v>
      </c>
      <c r="E522" s="1">
        <v>4</v>
      </c>
      <c r="F522" s="1" t="s">
        <v>2346</v>
      </c>
      <c r="G522" s="1" t="s">
        <v>132</v>
      </c>
      <c r="H522" s="1">
        <v>1000000000</v>
      </c>
      <c r="I522" s="1">
        <v>527559992.54803663</v>
      </c>
      <c r="J522" s="1">
        <v>567917832.52934182</v>
      </c>
      <c r="K522" s="1" t="s">
        <v>2029</v>
      </c>
      <c r="L522" s="1">
        <v>540</v>
      </c>
      <c r="M522" s="1" t="s">
        <v>5443</v>
      </c>
      <c r="N522" s="1">
        <v>1.6909462691350002E-2</v>
      </c>
      <c r="O522" s="1">
        <v>12805.00149311</v>
      </c>
      <c r="P522" s="1">
        <v>-5.7966099999999998E-3</v>
      </c>
      <c r="Q522" s="1">
        <v>-5.3980282099999997</v>
      </c>
      <c r="R522" s="1">
        <v>63.427792060000002</v>
      </c>
      <c r="S522" s="1">
        <v>8920756.0114399102</v>
      </c>
      <c r="T522" s="1" t="s">
        <v>5443</v>
      </c>
    </row>
    <row r="523" spans="1:20" x14ac:dyDescent="0.2">
      <c r="A523" s="1">
        <v>4484</v>
      </c>
      <c r="B523" s="1" t="s">
        <v>4243</v>
      </c>
      <c r="C523" s="1" t="s">
        <v>4244</v>
      </c>
      <c r="D523" s="1" t="s">
        <v>4245</v>
      </c>
      <c r="E523" s="1">
        <v>2</v>
      </c>
      <c r="F523" s="1" t="s">
        <v>2265</v>
      </c>
      <c r="G523" s="1" t="s">
        <v>132</v>
      </c>
      <c r="I523" s="1">
        <v>2221053119.3843999</v>
      </c>
      <c r="J523" s="1">
        <v>5680000000</v>
      </c>
      <c r="K523" s="1" t="s">
        <v>2029</v>
      </c>
      <c r="L523" s="1">
        <v>541</v>
      </c>
      <c r="M523" s="1" t="s">
        <v>5458</v>
      </c>
      <c r="N523" s="1">
        <v>4.0222275265100003E-3</v>
      </c>
      <c r="O523" s="1">
        <v>142009.37380746001</v>
      </c>
      <c r="P523" s="1">
        <v>7.5818400000000003E-3</v>
      </c>
      <c r="Q523" s="1">
        <v>-0.13683819999999999</v>
      </c>
      <c r="R523" s="1">
        <v>146.080691</v>
      </c>
      <c r="S523" s="1">
        <v>8933580.9946288355</v>
      </c>
      <c r="T523" s="1" t="s">
        <v>5458</v>
      </c>
    </row>
    <row r="524" spans="1:20" x14ac:dyDescent="0.2">
      <c r="A524" s="1">
        <v>6539</v>
      </c>
      <c r="B524" s="1" t="s">
        <v>5376</v>
      </c>
      <c r="C524" s="1" t="s">
        <v>1080</v>
      </c>
      <c r="D524" s="1" t="s">
        <v>5377</v>
      </c>
      <c r="E524" s="1">
        <v>7</v>
      </c>
      <c r="F524" s="1" t="s">
        <v>4500</v>
      </c>
      <c r="G524" s="1" t="s">
        <v>132</v>
      </c>
      <c r="I524" s="1">
        <v>28619369.27</v>
      </c>
      <c r="J524" s="1">
        <v>32575725</v>
      </c>
      <c r="K524" s="1" t="s">
        <v>2029</v>
      </c>
      <c r="L524" s="1">
        <v>542</v>
      </c>
      <c r="M524" s="1" t="s">
        <v>5439</v>
      </c>
      <c r="N524" s="1">
        <v>0.30904676944553999</v>
      </c>
      <c r="O524" s="1">
        <v>0</v>
      </c>
      <c r="P524" s="1">
        <v>3.2320199999999999E-3</v>
      </c>
      <c r="Q524" s="1">
        <v>0.18836595</v>
      </c>
      <c r="R524" s="1">
        <v>-11.472116939999999</v>
      </c>
      <c r="S524" s="1">
        <v>8844723.6164624617</v>
      </c>
      <c r="T524" s="1" t="s">
        <v>5439</v>
      </c>
    </row>
    <row r="525" spans="1:20" x14ac:dyDescent="0.2">
      <c r="A525" s="1">
        <v>3754</v>
      </c>
      <c r="B525" s="1" t="s">
        <v>3774</v>
      </c>
      <c r="C525" s="1" t="s">
        <v>3775</v>
      </c>
      <c r="D525" s="1" t="s">
        <v>3776</v>
      </c>
      <c r="E525" s="1">
        <v>15</v>
      </c>
      <c r="F525" s="1" t="s">
        <v>2995</v>
      </c>
      <c r="G525" s="1" t="s">
        <v>132</v>
      </c>
      <c r="I525" s="1">
        <v>9380000000</v>
      </c>
      <c r="J525" s="1">
        <v>88800000000</v>
      </c>
      <c r="K525" s="1" t="s">
        <v>2029</v>
      </c>
      <c r="L525" s="1">
        <v>543</v>
      </c>
      <c r="M525" s="1" t="s">
        <v>5446</v>
      </c>
      <c r="N525" s="1">
        <v>9.4340381892999998E-4</v>
      </c>
      <c r="O525" s="1">
        <v>497374.68528395001</v>
      </c>
      <c r="P525" s="1">
        <v>0.21259555999999999</v>
      </c>
      <c r="Q525" s="1">
        <v>-1.0355804</v>
      </c>
      <c r="R525" s="1">
        <v>5.13247578</v>
      </c>
      <c r="S525" s="1">
        <v>8849127.8215634003</v>
      </c>
      <c r="T525" s="1" t="s">
        <v>5446</v>
      </c>
    </row>
    <row r="526" spans="1:20" x14ac:dyDescent="0.2">
      <c r="A526" s="1">
        <v>3871</v>
      </c>
      <c r="B526" s="1" t="s">
        <v>3747</v>
      </c>
      <c r="C526" s="1" t="s">
        <v>3748</v>
      </c>
      <c r="D526" s="1" t="s">
        <v>3749</v>
      </c>
      <c r="E526" s="1">
        <v>12</v>
      </c>
      <c r="F526" s="1" t="s">
        <v>2888</v>
      </c>
      <c r="G526" s="1" t="s">
        <v>132</v>
      </c>
      <c r="H526" s="1">
        <v>98823661261.460007</v>
      </c>
      <c r="I526" s="1">
        <v>20571994592.459999</v>
      </c>
      <c r="J526" s="1">
        <v>98823661261.460007</v>
      </c>
      <c r="K526" s="1" t="s">
        <v>2029</v>
      </c>
      <c r="L526" s="1">
        <v>544</v>
      </c>
      <c r="M526" s="1" t="s">
        <v>5448</v>
      </c>
      <c r="N526" s="1">
        <v>4.2666377213E-4</v>
      </c>
      <c r="O526" s="1">
        <v>807367.67413974996</v>
      </c>
      <c r="P526" s="1">
        <v>-0.51029515000000003</v>
      </c>
      <c r="Q526" s="1">
        <v>-2.39940234</v>
      </c>
      <c r="R526" s="1">
        <v>3.6810450299999999</v>
      </c>
      <c r="S526" s="1">
        <v>8777324.8130569458</v>
      </c>
      <c r="T526" s="1" t="s">
        <v>5448</v>
      </c>
    </row>
    <row r="527" spans="1:20" x14ac:dyDescent="0.2">
      <c r="A527" s="1">
        <v>5566</v>
      </c>
      <c r="B527" s="1" t="s">
        <v>3731</v>
      </c>
      <c r="C527" s="1" t="s">
        <v>3732</v>
      </c>
      <c r="D527" s="1" t="s">
        <v>3733</v>
      </c>
      <c r="E527" s="1">
        <v>15</v>
      </c>
      <c r="F527" s="1" t="s">
        <v>3734</v>
      </c>
      <c r="G527" s="1" t="s">
        <v>132</v>
      </c>
      <c r="H527" s="1">
        <v>1000000000</v>
      </c>
      <c r="I527" s="1">
        <v>13927480.85</v>
      </c>
      <c r="J527" s="1">
        <v>1000000000</v>
      </c>
      <c r="K527" s="1" t="s">
        <v>2029</v>
      </c>
      <c r="L527" s="1">
        <v>545</v>
      </c>
      <c r="M527" s="1" t="s">
        <v>5452</v>
      </c>
      <c r="N527" s="1">
        <v>0.63263212947671998</v>
      </c>
      <c r="O527" s="1">
        <v>465724.57835483999</v>
      </c>
      <c r="P527" s="1">
        <v>-3.6252470000000002E-2</v>
      </c>
      <c r="Q527" s="1">
        <v>-4.8943156800000001</v>
      </c>
      <c r="R527" s="1">
        <v>10.11271097</v>
      </c>
      <c r="S527" s="1">
        <v>8810971.8683817387</v>
      </c>
      <c r="T527" s="1" t="s">
        <v>5452</v>
      </c>
    </row>
    <row r="528" spans="1:20" x14ac:dyDescent="0.2">
      <c r="A528" s="1">
        <v>5908</v>
      </c>
      <c r="B528" s="1" t="s">
        <v>3709</v>
      </c>
      <c r="C528" s="1" t="s">
        <v>3710</v>
      </c>
      <c r="D528" s="1" t="s">
        <v>3711</v>
      </c>
      <c r="E528" s="1">
        <v>10</v>
      </c>
      <c r="F528" s="1" t="s">
        <v>2910</v>
      </c>
      <c r="G528" s="1" t="s">
        <v>132</v>
      </c>
      <c r="I528" s="1">
        <v>303373350.00000095</v>
      </c>
      <c r="J528" s="1">
        <v>5000000000</v>
      </c>
      <c r="K528" s="1" t="s">
        <v>2029</v>
      </c>
      <c r="L528" s="1">
        <v>546</v>
      </c>
      <c r="M528" s="1" t="s">
        <v>5443</v>
      </c>
      <c r="N528" s="1">
        <v>2.907694085201E-2</v>
      </c>
      <c r="O528" s="1">
        <v>695752.42300117004</v>
      </c>
      <c r="P528" s="1">
        <v>-1.50351736</v>
      </c>
      <c r="Q528" s="1">
        <v>-4.2874008400000001</v>
      </c>
      <c r="R528" s="1">
        <v>-0.71537286</v>
      </c>
      <c r="S528" s="1">
        <v>8821168.9540261552</v>
      </c>
      <c r="T528" s="1" t="s">
        <v>5443</v>
      </c>
    </row>
    <row r="529" spans="1:20" x14ac:dyDescent="0.2">
      <c r="A529" s="1">
        <v>5880</v>
      </c>
      <c r="B529" s="1" t="s">
        <v>3803</v>
      </c>
      <c r="C529" s="1" t="s">
        <v>3804</v>
      </c>
      <c r="D529" s="1" t="s">
        <v>3805</v>
      </c>
      <c r="E529" s="1">
        <v>3</v>
      </c>
      <c r="F529" s="1" t="s">
        <v>2226</v>
      </c>
      <c r="G529" s="1" t="s">
        <v>132</v>
      </c>
      <c r="H529" s="1">
        <v>1000000000</v>
      </c>
      <c r="I529" s="1">
        <v>200397116</v>
      </c>
      <c r="J529" s="1">
        <v>655721546</v>
      </c>
      <c r="K529" s="1" t="s">
        <v>2029</v>
      </c>
      <c r="L529" s="1">
        <v>547</v>
      </c>
      <c r="M529" s="1" t="s">
        <v>5443</v>
      </c>
      <c r="N529" s="1">
        <v>4.3895466053260002E-2</v>
      </c>
      <c r="O529" s="1">
        <v>24640.478528330001</v>
      </c>
      <c r="P529" s="1">
        <v>4.1171262899999999</v>
      </c>
      <c r="Q529" s="1">
        <v>1.33759318</v>
      </c>
      <c r="R529" s="1">
        <v>11.17685917</v>
      </c>
      <c r="S529" s="1">
        <v>8796524.8025492076</v>
      </c>
      <c r="T529" s="1" t="s">
        <v>5443</v>
      </c>
    </row>
    <row r="530" spans="1:20" x14ac:dyDescent="0.2">
      <c r="A530" s="1">
        <v>6735</v>
      </c>
      <c r="B530" s="1" t="s">
        <v>3781</v>
      </c>
      <c r="C530" s="1" t="s">
        <v>3782</v>
      </c>
      <c r="D530" s="1" t="s">
        <v>3783</v>
      </c>
      <c r="E530" s="1">
        <v>3</v>
      </c>
      <c r="F530" s="1" t="s">
        <v>2352</v>
      </c>
      <c r="G530" s="1" t="s">
        <v>132</v>
      </c>
      <c r="H530" s="1">
        <v>100800000</v>
      </c>
      <c r="I530" s="1">
        <v>16103792</v>
      </c>
      <c r="J530" s="1">
        <v>18605736</v>
      </c>
      <c r="L530" s="1">
        <v>548</v>
      </c>
      <c r="M530" s="1" t="s">
        <v>5440</v>
      </c>
      <c r="N530" s="1">
        <v>0.53868331446802997</v>
      </c>
      <c r="O530" s="1">
        <v>109044.18841374</v>
      </c>
      <c r="P530" s="1">
        <v>0.37026083999999998</v>
      </c>
      <c r="Q530" s="1">
        <v>1.01171436</v>
      </c>
      <c r="R530" s="1">
        <v>3.0569804</v>
      </c>
      <c r="S530" s="1">
        <v>8674844.0500637461</v>
      </c>
      <c r="T530" s="1" t="s">
        <v>5440</v>
      </c>
    </row>
    <row r="531" spans="1:20" x14ac:dyDescent="0.2">
      <c r="A531" s="1">
        <v>1758</v>
      </c>
      <c r="B531" s="1" t="s">
        <v>3786</v>
      </c>
      <c r="C531" s="1" t="s">
        <v>52</v>
      </c>
      <c r="D531" s="1" t="s">
        <v>3787</v>
      </c>
      <c r="E531" s="1">
        <v>33</v>
      </c>
      <c r="F531" s="1" t="s">
        <v>3122</v>
      </c>
      <c r="G531" s="1" t="s">
        <v>132</v>
      </c>
      <c r="I531" s="1">
        <v>146404574.8604655</v>
      </c>
      <c r="J531" s="1">
        <v>205218255.94857776</v>
      </c>
      <c r="K531" s="1" t="s">
        <v>2029</v>
      </c>
      <c r="L531" s="1">
        <v>549</v>
      </c>
      <c r="M531" s="1" t="s">
        <v>5443</v>
      </c>
      <c r="N531" s="1">
        <v>5.8742107824429998E-2</v>
      </c>
      <c r="O531" s="1">
        <v>6365339.4408352599</v>
      </c>
      <c r="P531" s="1">
        <v>-0.15434522000000001</v>
      </c>
      <c r="Q531" s="1">
        <v>-0.84054934000000003</v>
      </c>
      <c r="R531" s="1">
        <v>18.996993369999998</v>
      </c>
      <c r="S531" s="1">
        <v>8600113.3224432971</v>
      </c>
      <c r="T531" s="1" t="s">
        <v>5443</v>
      </c>
    </row>
    <row r="532" spans="1:20" x14ac:dyDescent="0.2">
      <c r="A532" s="1">
        <v>5072</v>
      </c>
      <c r="B532" s="1" t="s">
        <v>3788</v>
      </c>
      <c r="C532" s="1" t="s">
        <v>3789</v>
      </c>
      <c r="D532" s="1" t="s">
        <v>3790</v>
      </c>
      <c r="E532" s="1">
        <v>4</v>
      </c>
      <c r="F532" s="1" t="s">
        <v>3791</v>
      </c>
      <c r="G532" s="1" t="s">
        <v>132</v>
      </c>
      <c r="H532" s="1">
        <v>285714286</v>
      </c>
      <c r="I532" s="1">
        <v>123655936</v>
      </c>
      <c r="J532" s="1">
        <v>285714286</v>
      </c>
      <c r="K532" s="1" t="s">
        <v>2029</v>
      </c>
      <c r="L532" s="1">
        <v>551</v>
      </c>
      <c r="M532" s="1" t="s">
        <v>5437</v>
      </c>
      <c r="N532" s="1">
        <v>6.8958368362379993E-2</v>
      </c>
      <c r="O532" s="1">
        <v>578272.09547526995</v>
      </c>
      <c r="P532" s="1">
        <v>6.7748000000000001E-3</v>
      </c>
      <c r="Q532" s="1">
        <v>-0.21560267999999999</v>
      </c>
      <c r="R532" s="1">
        <v>12.180913289999999</v>
      </c>
      <c r="S532" s="1">
        <v>8527111.5848828852</v>
      </c>
      <c r="T532" s="1" t="s">
        <v>5437</v>
      </c>
    </row>
    <row r="533" spans="1:20" x14ac:dyDescent="0.2">
      <c r="A533" s="1">
        <v>6669</v>
      </c>
      <c r="B533" s="1" t="s">
        <v>3715</v>
      </c>
      <c r="C533" s="1" t="s">
        <v>3716</v>
      </c>
      <c r="D533" s="1" t="s">
        <v>3717</v>
      </c>
      <c r="E533" s="1">
        <v>33</v>
      </c>
      <c r="F533" s="1" t="s">
        <v>3718</v>
      </c>
      <c r="G533" s="1" t="s">
        <v>132</v>
      </c>
      <c r="H533" s="1">
        <v>100000000</v>
      </c>
      <c r="I533" s="1">
        <v>5000000</v>
      </c>
      <c r="J533" s="1">
        <v>100000000</v>
      </c>
      <c r="K533" s="1" t="s">
        <v>2029</v>
      </c>
      <c r="L533" s="1">
        <v>552</v>
      </c>
      <c r="M533" s="1" t="s">
        <v>5440</v>
      </c>
      <c r="N533" s="1">
        <v>1.7257555521554899</v>
      </c>
      <c r="O533" s="1">
        <v>5397869.9749240503</v>
      </c>
      <c r="P533" s="1">
        <v>1.3957689600000001</v>
      </c>
      <c r="Q533" s="1">
        <v>-6.5102636299999999</v>
      </c>
      <c r="R533" s="1">
        <v>-10.58680025</v>
      </c>
      <c r="S533" s="1">
        <v>8628777.7607774492</v>
      </c>
      <c r="T533" s="1" t="s">
        <v>5440</v>
      </c>
    </row>
    <row r="534" spans="1:20" x14ac:dyDescent="0.2">
      <c r="A534" s="1">
        <v>4957</v>
      </c>
      <c r="B534" s="1" t="s">
        <v>3705</v>
      </c>
      <c r="C534" s="1" t="s">
        <v>3706</v>
      </c>
      <c r="D534" s="1" t="s">
        <v>3707</v>
      </c>
      <c r="E534" s="1">
        <v>9</v>
      </c>
      <c r="F534" s="1" t="s">
        <v>3708</v>
      </c>
      <c r="G534" s="1" t="s">
        <v>132</v>
      </c>
      <c r="H534" s="1">
        <v>10000000000</v>
      </c>
      <c r="I534" s="1">
        <v>2817358337</v>
      </c>
      <c r="J534" s="1">
        <v>3022567904</v>
      </c>
      <c r="L534" s="1">
        <v>553</v>
      </c>
      <c r="M534" s="1" t="s">
        <v>5450</v>
      </c>
      <c r="N534" s="1">
        <v>3.0031436839899998E-3</v>
      </c>
      <c r="O534" s="1">
        <v>37153.105403130001</v>
      </c>
      <c r="P534" s="1">
        <v>-1.11558684</v>
      </c>
      <c r="Q534" s="1">
        <v>-2.95194505</v>
      </c>
      <c r="R534" s="1">
        <v>9.2718084100000002</v>
      </c>
      <c r="S534" s="1">
        <v>8460931.8952981196</v>
      </c>
      <c r="T534" s="1" t="s">
        <v>5450</v>
      </c>
    </row>
    <row r="535" spans="1:20" x14ac:dyDescent="0.2">
      <c r="A535" s="1">
        <v>2866</v>
      </c>
      <c r="B535" s="1" t="s">
        <v>3851</v>
      </c>
      <c r="C535" s="1" t="s">
        <v>3852</v>
      </c>
      <c r="D535" s="1" t="s">
        <v>3853</v>
      </c>
      <c r="E535" s="1">
        <v>8</v>
      </c>
      <c r="F535" s="1" t="s">
        <v>3854</v>
      </c>
      <c r="G535" s="1" t="s">
        <v>132</v>
      </c>
      <c r="I535" s="1">
        <v>417137682.25</v>
      </c>
      <c r="J535" s="1">
        <v>500000000.00000006</v>
      </c>
      <c r="K535" s="1" t="s">
        <v>2029</v>
      </c>
      <c r="L535" s="1">
        <v>554</v>
      </c>
      <c r="M535" s="1" t="s">
        <v>5439</v>
      </c>
      <c r="N535" s="1">
        <v>2.0703739140880001E-2</v>
      </c>
      <c r="O535" s="1">
        <v>574333.21234363003</v>
      </c>
      <c r="P535" s="1">
        <v>1.5400353600000001</v>
      </c>
      <c r="Q535" s="1">
        <v>2.3060399999999999</v>
      </c>
      <c r="R535" s="1">
        <v>2.60663752</v>
      </c>
      <c r="S535" s="1">
        <v>8636309.7591352891</v>
      </c>
      <c r="T535" s="1" t="s">
        <v>5439</v>
      </c>
    </row>
    <row r="536" spans="1:20" x14ac:dyDescent="0.2">
      <c r="A536" s="1">
        <v>5821</v>
      </c>
      <c r="B536" s="1" t="s">
        <v>3684</v>
      </c>
      <c r="C536" s="1" t="s">
        <v>3685</v>
      </c>
      <c r="D536" s="1" t="s">
        <v>3686</v>
      </c>
      <c r="E536" s="1">
        <v>23</v>
      </c>
      <c r="F536" s="1" t="s">
        <v>3687</v>
      </c>
      <c r="G536" s="1" t="s">
        <v>132</v>
      </c>
      <c r="I536" s="1">
        <v>56995243</v>
      </c>
      <c r="J536" s="1">
        <v>500000000</v>
      </c>
      <c r="K536" s="1" t="s">
        <v>2029</v>
      </c>
      <c r="L536" s="1">
        <v>555</v>
      </c>
      <c r="M536" s="1" t="s">
        <v>5449</v>
      </c>
      <c r="N536" s="1">
        <v>0.14849549907144</v>
      </c>
      <c r="O536" s="1">
        <v>513526.89953272999</v>
      </c>
      <c r="P536" s="1">
        <v>1.41720143</v>
      </c>
      <c r="Q536" s="1">
        <v>-7.2745907799999996</v>
      </c>
      <c r="R536" s="1">
        <v>63.335230320000001</v>
      </c>
      <c r="S536" s="1">
        <v>8463537.0539829973</v>
      </c>
      <c r="T536" s="1" t="s">
        <v>5449</v>
      </c>
    </row>
    <row r="537" spans="1:20" x14ac:dyDescent="0.2">
      <c r="A537" s="1">
        <v>2348</v>
      </c>
      <c r="B537" s="1" t="s">
        <v>3806</v>
      </c>
      <c r="C537" s="1" t="s">
        <v>248</v>
      </c>
      <c r="D537" s="1" t="s">
        <v>3807</v>
      </c>
      <c r="E537" s="1">
        <v>22</v>
      </c>
      <c r="F537" s="1" t="s">
        <v>2542</v>
      </c>
      <c r="G537" s="1" t="s">
        <v>132</v>
      </c>
      <c r="I537" s="1">
        <v>657790346</v>
      </c>
      <c r="J537" s="1">
        <v>1000000000</v>
      </c>
      <c r="K537" s="1" t="s">
        <v>2029</v>
      </c>
      <c r="L537" s="1">
        <v>556</v>
      </c>
      <c r="M537" s="1" t="s">
        <v>5445</v>
      </c>
      <c r="N537" s="1">
        <v>1.2881179426360001E-2</v>
      </c>
      <c r="O537" s="1">
        <v>387966.55714583001</v>
      </c>
      <c r="P537" s="1">
        <v>0.66427269</v>
      </c>
      <c r="Q537" s="1">
        <v>1.68424402</v>
      </c>
      <c r="R537" s="1">
        <v>-0.60522273000000004</v>
      </c>
      <c r="S537" s="1">
        <v>8473115.4717534259</v>
      </c>
      <c r="T537" s="1" t="s">
        <v>5445</v>
      </c>
    </row>
    <row r="538" spans="1:20" x14ac:dyDescent="0.2">
      <c r="A538" s="1">
        <v>3997</v>
      </c>
      <c r="B538" s="1" t="s">
        <v>5158</v>
      </c>
      <c r="C538" s="1" t="s">
        <v>5159</v>
      </c>
      <c r="D538" s="1" t="s">
        <v>5160</v>
      </c>
      <c r="E538" s="1">
        <v>7</v>
      </c>
      <c r="F538" s="1" t="s">
        <v>5161</v>
      </c>
      <c r="G538" s="1" t="s">
        <v>132</v>
      </c>
      <c r="I538" s="1">
        <v>26551390.437441342</v>
      </c>
      <c r="J538" s="1">
        <v>34094356.437441342</v>
      </c>
      <c r="L538" s="1">
        <v>557</v>
      </c>
      <c r="M538" s="1" t="s">
        <v>5455</v>
      </c>
      <c r="N538" s="1">
        <v>7.6016896910180001E-2</v>
      </c>
      <c r="O538" s="1">
        <v>1.1843479100000001</v>
      </c>
      <c r="P538" s="1">
        <v>-76.025417790000006</v>
      </c>
      <c r="Q538" s="1">
        <v>24.347121420000001</v>
      </c>
      <c r="R538" s="1">
        <v>1.2956914500000001</v>
      </c>
      <c r="S538" s="1">
        <v>2018354.3097049177</v>
      </c>
      <c r="T538" s="1" t="s">
        <v>5455</v>
      </c>
    </row>
    <row r="539" spans="1:20" x14ac:dyDescent="0.2">
      <c r="A539" s="1">
        <v>7143</v>
      </c>
      <c r="B539" s="1" t="s">
        <v>3719</v>
      </c>
      <c r="C539" s="1" t="s">
        <v>3720</v>
      </c>
      <c r="D539" s="1" t="s">
        <v>3721</v>
      </c>
      <c r="E539" s="1">
        <v>4</v>
      </c>
      <c r="F539" s="1" t="s">
        <v>3722</v>
      </c>
      <c r="G539" s="1" t="s">
        <v>132</v>
      </c>
      <c r="H539" s="1">
        <v>30000</v>
      </c>
      <c r="I539" s="1">
        <v>6897.7700948800002</v>
      </c>
      <c r="J539" s="1">
        <v>30000</v>
      </c>
      <c r="K539" s="1" t="s">
        <v>2029</v>
      </c>
      <c r="L539" s="1">
        <v>558</v>
      </c>
      <c r="M539" s="1" t="s">
        <v>5453</v>
      </c>
      <c r="N539" s="1">
        <v>1231.0542427692826</v>
      </c>
      <c r="O539" s="1">
        <v>1014761.15221722</v>
      </c>
      <c r="P539" s="1">
        <v>-2.1649185900000001</v>
      </c>
      <c r="Q539" s="1">
        <v>-8.8091976299999999</v>
      </c>
      <c r="R539" s="1">
        <v>15.54832553</v>
      </c>
      <c r="S539" s="1">
        <v>8491529.1409491021</v>
      </c>
      <c r="T539" s="1" t="s">
        <v>5453</v>
      </c>
    </row>
    <row r="540" spans="1:20" x14ac:dyDescent="0.2">
      <c r="A540" s="1">
        <v>2873</v>
      </c>
      <c r="B540" s="1" t="s">
        <v>3815</v>
      </c>
      <c r="C540" s="1" t="s">
        <v>252</v>
      </c>
      <c r="D540" s="1" t="s">
        <v>3816</v>
      </c>
      <c r="E540" s="1">
        <v>13</v>
      </c>
      <c r="F540" s="1" t="s">
        <v>2586</v>
      </c>
      <c r="G540" s="1" t="s">
        <v>132</v>
      </c>
      <c r="I540" s="1">
        <v>10999402.31143483</v>
      </c>
      <c r="J540" s="1">
        <v>12428501.31143483</v>
      </c>
      <c r="K540" s="1" t="s">
        <v>2029</v>
      </c>
      <c r="L540" s="1">
        <v>559</v>
      </c>
      <c r="M540" s="1" t="s">
        <v>5439</v>
      </c>
      <c r="N540" s="1">
        <v>0.76270941607741005</v>
      </c>
      <c r="O540" s="1">
        <v>412369.66826067999</v>
      </c>
      <c r="P540" s="1">
        <v>0.29898804000000001</v>
      </c>
      <c r="Q540" s="1">
        <v>1.8270726799999999</v>
      </c>
      <c r="R540" s="1">
        <v>9.0575699600000004</v>
      </c>
      <c r="S540" s="1">
        <v>8389347.7141549736</v>
      </c>
      <c r="T540" s="1" t="s">
        <v>5439</v>
      </c>
    </row>
    <row r="541" spans="1:20" x14ac:dyDescent="0.2">
      <c r="A541" s="1">
        <v>3795</v>
      </c>
      <c r="B541" s="1" t="s">
        <v>3638</v>
      </c>
      <c r="C541" s="1" t="s">
        <v>3638</v>
      </c>
      <c r="D541" s="1" t="s">
        <v>3639</v>
      </c>
      <c r="E541" s="1">
        <v>5</v>
      </c>
      <c r="F541" s="1" t="s">
        <v>3640</v>
      </c>
      <c r="G541" s="1" t="s">
        <v>132</v>
      </c>
      <c r="I541" s="1">
        <v>29239906267.183201</v>
      </c>
      <c r="J541" s="1">
        <v>50000000000</v>
      </c>
      <c r="K541" s="1" t="s">
        <v>2029</v>
      </c>
      <c r="L541" s="1">
        <v>560</v>
      </c>
      <c r="M541" s="1" t="s">
        <v>5448</v>
      </c>
      <c r="N541" s="1">
        <v>2.8470597180000001E-4</v>
      </c>
      <c r="O541" s="1">
        <v>133145.47653121001</v>
      </c>
      <c r="P541" s="1">
        <v>0.39065969</v>
      </c>
      <c r="Q541" s="1">
        <v>-2.67677677</v>
      </c>
      <c r="R541" s="1">
        <v>31.394515370000001</v>
      </c>
      <c r="S541" s="1">
        <v>8324775.929139304</v>
      </c>
      <c r="T541" s="1" t="s">
        <v>5448</v>
      </c>
    </row>
    <row r="542" spans="1:20" x14ac:dyDescent="0.2">
      <c r="A542" s="1">
        <v>2830</v>
      </c>
      <c r="B542" s="1" t="s">
        <v>3616</v>
      </c>
      <c r="C542" s="1" t="s">
        <v>3617</v>
      </c>
      <c r="D542" s="1" t="s">
        <v>3618</v>
      </c>
      <c r="E542" s="1">
        <v>3</v>
      </c>
      <c r="F542" s="1" t="s">
        <v>3619</v>
      </c>
      <c r="G542" s="1" t="s">
        <v>132</v>
      </c>
      <c r="I542" s="1">
        <v>699592066.28947842</v>
      </c>
      <c r="J542" s="1">
        <v>30000000000</v>
      </c>
      <c r="K542" s="1" t="s">
        <v>2029</v>
      </c>
      <c r="L542" s="1">
        <v>562</v>
      </c>
      <c r="M542" s="1" t="s">
        <v>5456</v>
      </c>
      <c r="N542" s="1">
        <v>1.1867303492280001E-2</v>
      </c>
      <c r="O542" s="1">
        <v>37238905.964006357</v>
      </c>
      <c r="P542" s="1">
        <v>1.0661852199999999</v>
      </c>
      <c r="Q542" s="1">
        <v>-17.858779200000001</v>
      </c>
      <c r="R542" s="1">
        <v>74.663671289999996</v>
      </c>
      <c r="S542" s="1">
        <v>8302271.3714485094</v>
      </c>
      <c r="T542" s="1" t="s">
        <v>5456</v>
      </c>
    </row>
    <row r="543" spans="1:20" x14ac:dyDescent="0.2">
      <c r="A543" s="1">
        <v>4058</v>
      </c>
      <c r="B543" s="1" t="s">
        <v>3811</v>
      </c>
      <c r="C543" s="1" t="s">
        <v>3812</v>
      </c>
      <c r="D543" s="1" t="s">
        <v>3813</v>
      </c>
      <c r="E543" s="1">
        <v>6</v>
      </c>
      <c r="F543" s="1" t="s">
        <v>3814</v>
      </c>
      <c r="G543" s="1" t="s">
        <v>132</v>
      </c>
      <c r="I543" s="1">
        <v>1067078104.138</v>
      </c>
      <c r="J543" s="1">
        <v>1071256736.988</v>
      </c>
      <c r="L543" s="1">
        <v>563</v>
      </c>
      <c r="M543" s="1" t="s">
        <v>5455</v>
      </c>
      <c r="N543" s="1">
        <v>7.7791725401799997E-3</v>
      </c>
      <c r="O543" s="1">
        <v>522457.34346042998</v>
      </c>
      <c r="P543" s="1">
        <v>0.41695347999999999</v>
      </c>
      <c r="Q543" s="1">
        <v>-0.57799235999999998</v>
      </c>
      <c r="R543" s="1">
        <v>1.50641271</v>
      </c>
      <c r="S543" s="1">
        <v>8300984.6859376635</v>
      </c>
      <c r="T543" s="1" t="s">
        <v>5455</v>
      </c>
    </row>
    <row r="544" spans="1:20" x14ac:dyDescent="0.2">
      <c r="A544" s="1">
        <v>2937</v>
      </c>
      <c r="B544" s="1" t="s">
        <v>249</v>
      </c>
      <c r="C544" s="1" t="s">
        <v>249</v>
      </c>
      <c r="D544" s="1" t="s">
        <v>3792</v>
      </c>
      <c r="E544" s="1">
        <v>19</v>
      </c>
      <c r="F544" s="1" t="s">
        <v>2958</v>
      </c>
      <c r="G544" s="1" t="s">
        <v>132</v>
      </c>
      <c r="I544" s="1">
        <v>471995450.66303504</v>
      </c>
      <c r="J544" s="1">
        <v>1004566561.163035</v>
      </c>
      <c r="L544" s="1">
        <v>564</v>
      </c>
      <c r="M544" s="1" t="s">
        <v>5439</v>
      </c>
      <c r="N544" s="1">
        <v>1.7378807368470001E-2</v>
      </c>
      <c r="O544" s="1">
        <v>211364.84114830999</v>
      </c>
      <c r="P544" s="1">
        <v>0.19239618999999999</v>
      </c>
      <c r="Q544" s="1">
        <v>-0.25448396000000001</v>
      </c>
      <c r="R544" s="1">
        <v>10.261545050000001</v>
      </c>
      <c r="S544" s="1">
        <v>8202718.0158670722</v>
      </c>
      <c r="T544" s="1" t="s">
        <v>5439</v>
      </c>
    </row>
    <row r="545" spans="1:20" x14ac:dyDescent="0.2">
      <c r="A545" s="1">
        <v>5748</v>
      </c>
      <c r="B545" s="1" t="s">
        <v>3772</v>
      </c>
      <c r="C545" s="1" t="s">
        <v>215</v>
      </c>
      <c r="D545" s="1" t="s">
        <v>3773</v>
      </c>
      <c r="E545" s="1">
        <v>48</v>
      </c>
      <c r="F545" s="1" t="s">
        <v>2700</v>
      </c>
      <c r="G545" s="1" t="s">
        <v>132</v>
      </c>
      <c r="I545" s="1">
        <v>3422050.5258599999</v>
      </c>
      <c r="J545" s="1">
        <v>100000000</v>
      </c>
      <c r="K545" s="1" t="s">
        <v>2029</v>
      </c>
      <c r="L545" s="1">
        <v>565</v>
      </c>
      <c r="M545" s="1" t="s">
        <v>5449</v>
      </c>
      <c r="N545" s="1">
        <v>2.38840332349749</v>
      </c>
      <c r="O545" s="1">
        <v>3797126.39338989</v>
      </c>
      <c r="P545" s="1">
        <v>-2.5384717800000001</v>
      </c>
      <c r="Q545" s="1">
        <v>-6.3259893700000003</v>
      </c>
      <c r="R545" s="1">
        <v>-15.326524620000001</v>
      </c>
      <c r="S545" s="1">
        <v>8173236.8491403572</v>
      </c>
      <c r="T545" s="1" t="s">
        <v>5449</v>
      </c>
    </row>
    <row r="546" spans="1:20" x14ac:dyDescent="0.2">
      <c r="A546" s="1">
        <v>3609</v>
      </c>
      <c r="B546" s="1" t="s">
        <v>3840</v>
      </c>
      <c r="C546" s="1" t="s">
        <v>260</v>
      </c>
      <c r="D546" s="1" t="s">
        <v>3841</v>
      </c>
      <c r="E546" s="1">
        <v>2</v>
      </c>
      <c r="F546" s="1" t="s">
        <v>3842</v>
      </c>
      <c r="G546" s="1" t="s">
        <v>132</v>
      </c>
      <c r="I546" s="1">
        <v>3540912310.9991999</v>
      </c>
      <c r="J546" s="1">
        <v>10000000000</v>
      </c>
      <c r="K546" s="1" t="s">
        <v>2029</v>
      </c>
      <c r="L546" s="1">
        <v>566</v>
      </c>
      <c r="M546" s="1" t="s">
        <v>5441</v>
      </c>
      <c r="N546" s="1">
        <v>2.2993630885300002E-3</v>
      </c>
      <c r="O546" s="1">
        <v>15210.12719325</v>
      </c>
      <c r="P546" s="1">
        <v>0.34216464000000002</v>
      </c>
      <c r="Q546" s="1">
        <v>-0.14303885999999999</v>
      </c>
      <c r="R546" s="1">
        <v>4.6609396500000004</v>
      </c>
      <c r="S546" s="1">
        <v>8141843.0676330207</v>
      </c>
      <c r="T546" s="1" t="s">
        <v>5441</v>
      </c>
    </row>
    <row r="547" spans="1:20" x14ac:dyDescent="0.2">
      <c r="A547" s="1">
        <v>2503</v>
      </c>
      <c r="B547" s="1" t="s">
        <v>3808</v>
      </c>
      <c r="C547" s="1" t="s">
        <v>3809</v>
      </c>
      <c r="D547" s="1" t="s">
        <v>3810</v>
      </c>
      <c r="E547" s="1">
        <v>5</v>
      </c>
      <c r="F547" s="1" t="s">
        <v>2093</v>
      </c>
      <c r="G547" s="1" t="s">
        <v>132</v>
      </c>
      <c r="I547" s="1">
        <v>56921773.171955578</v>
      </c>
      <c r="J547" s="1">
        <v>56921773.1719715</v>
      </c>
      <c r="K547" s="1" t="s">
        <v>2029</v>
      </c>
      <c r="L547" s="1">
        <v>567</v>
      </c>
      <c r="M547" s="1" t="s">
        <v>5449</v>
      </c>
      <c r="N547" s="1">
        <v>0.14380378725518</v>
      </c>
      <c r="O547" s="1">
        <v>439901.86300493998</v>
      </c>
      <c r="P547" s="1">
        <v>-2.3371630699999999</v>
      </c>
      <c r="Q547" s="1">
        <v>-2.2589108599999999</v>
      </c>
      <c r="R547" s="1">
        <v>1.6225203800000001</v>
      </c>
      <c r="S547" s="1">
        <v>8185566.5594075127</v>
      </c>
      <c r="T547" s="1" t="s">
        <v>5449</v>
      </c>
    </row>
    <row r="548" spans="1:20" x14ac:dyDescent="0.2">
      <c r="A548" s="1">
        <v>6777</v>
      </c>
      <c r="B548" s="1" t="s">
        <v>3760</v>
      </c>
      <c r="C548" s="1" t="s">
        <v>3761</v>
      </c>
      <c r="D548" s="1" t="s">
        <v>3762</v>
      </c>
      <c r="E548" s="1">
        <v>3</v>
      </c>
      <c r="F548" s="1" t="s">
        <v>3246</v>
      </c>
      <c r="G548" s="1" t="s">
        <v>132</v>
      </c>
      <c r="H548" s="1">
        <v>70000000</v>
      </c>
      <c r="I548" s="1">
        <v>3147695</v>
      </c>
      <c r="J548" s="1">
        <v>9588903</v>
      </c>
      <c r="L548" s="1">
        <v>568</v>
      </c>
      <c r="M548" s="1" t="s">
        <v>5459</v>
      </c>
      <c r="N548" s="1">
        <v>2.5957563839399298</v>
      </c>
      <c r="O548" s="1">
        <v>2523.0581607700001</v>
      </c>
      <c r="P548" s="1">
        <v>-0.14162852000000001</v>
      </c>
      <c r="Q548" s="1">
        <v>-1.37230425</v>
      </c>
      <c r="R548" s="1">
        <v>1.9828285299999999</v>
      </c>
      <c r="S548" s="1">
        <v>8170649.3909457978</v>
      </c>
      <c r="T548" s="1" t="s">
        <v>5459</v>
      </c>
    </row>
    <row r="549" spans="1:20" x14ac:dyDescent="0.2">
      <c r="A549" s="1">
        <v>3667</v>
      </c>
      <c r="B549" s="1" t="s">
        <v>3801</v>
      </c>
      <c r="C549" s="1" t="s">
        <v>266</v>
      </c>
      <c r="D549" s="1" t="s">
        <v>3802</v>
      </c>
      <c r="E549" s="1">
        <v>5</v>
      </c>
      <c r="F549" s="1" t="s">
        <v>3065</v>
      </c>
      <c r="G549" s="1" t="s">
        <v>132</v>
      </c>
      <c r="I549" s="1">
        <v>10603658.692007869</v>
      </c>
      <c r="J549" s="1">
        <v>100000000</v>
      </c>
      <c r="K549" s="1" t="s">
        <v>2029</v>
      </c>
      <c r="L549" s="1">
        <v>569</v>
      </c>
      <c r="M549" s="1" t="s">
        <v>5446</v>
      </c>
      <c r="N549" s="1">
        <v>0.77110521529756004</v>
      </c>
      <c r="O549" s="1">
        <v>151472.26433322</v>
      </c>
      <c r="P549" s="1">
        <v>-0.18860996999999999</v>
      </c>
      <c r="Q549" s="1">
        <v>1.49216E-2</v>
      </c>
      <c r="R549" s="1">
        <v>12.25741865</v>
      </c>
      <c r="S549" s="1">
        <v>8176536.5186425718</v>
      </c>
      <c r="T549" s="1" t="s">
        <v>5446</v>
      </c>
    </row>
    <row r="550" spans="1:20" x14ac:dyDescent="0.2">
      <c r="A550" s="1">
        <v>3164</v>
      </c>
      <c r="B550" s="1" t="s">
        <v>2294</v>
      </c>
      <c r="C550" s="1" t="s">
        <v>2295</v>
      </c>
      <c r="D550" s="1" t="s">
        <v>2296</v>
      </c>
      <c r="E550" s="1">
        <v>20</v>
      </c>
      <c r="F550" s="1" t="s">
        <v>2297</v>
      </c>
      <c r="G550" s="1" t="s">
        <v>132</v>
      </c>
      <c r="I550" s="1">
        <v>26476422230.560001</v>
      </c>
      <c r="J550" s="1">
        <v>78042956829</v>
      </c>
      <c r="K550" s="1" t="s">
        <v>2029</v>
      </c>
      <c r="L550" s="1">
        <v>570</v>
      </c>
      <c r="M550" s="1" t="s">
        <v>5459</v>
      </c>
      <c r="N550" s="1">
        <v>3.0795892626999999E-4</v>
      </c>
      <c r="O550" s="1">
        <v>259011.75202369</v>
      </c>
      <c r="P550" s="1">
        <v>-3.6464029899999999</v>
      </c>
      <c r="Q550" s="1">
        <v>14.448830259999999</v>
      </c>
      <c r="R550" s="1">
        <v>-7.4997657100000001</v>
      </c>
      <c r="S550" s="1">
        <v>8153650.5615944164</v>
      </c>
      <c r="T550" s="1" t="s">
        <v>5459</v>
      </c>
    </row>
    <row r="551" spans="1:20" x14ac:dyDescent="0.2">
      <c r="A551" s="1">
        <v>3316</v>
      </c>
      <c r="B551" s="1" t="s">
        <v>3847</v>
      </c>
      <c r="C551" s="1" t="s">
        <v>3848</v>
      </c>
      <c r="D551" s="1" t="s">
        <v>3849</v>
      </c>
      <c r="E551" s="1">
        <v>6</v>
      </c>
      <c r="F551" s="1" t="s">
        <v>3850</v>
      </c>
      <c r="G551" s="1" t="s">
        <v>132</v>
      </c>
      <c r="I551" s="1">
        <v>73780484.400826216</v>
      </c>
      <c r="J551" s="1">
        <v>2003485057.900826</v>
      </c>
      <c r="K551" s="1" t="s">
        <v>2029</v>
      </c>
      <c r="L551" s="1">
        <v>571</v>
      </c>
      <c r="M551" s="1" t="s">
        <v>5457</v>
      </c>
      <c r="N551" s="1">
        <v>0.11041100117739</v>
      </c>
      <c r="O551" s="1">
        <v>97717.550572630003</v>
      </c>
      <c r="P551" s="1">
        <v>0.37959342000000001</v>
      </c>
      <c r="Q551" s="1">
        <v>-1.57569884</v>
      </c>
      <c r="R551" s="1">
        <v>-2.4258349699999999</v>
      </c>
      <c r="S551" s="1">
        <v>8146177.1500480277</v>
      </c>
      <c r="T551" s="1" t="s">
        <v>5457</v>
      </c>
    </row>
    <row r="552" spans="1:20" x14ac:dyDescent="0.2">
      <c r="A552" s="1">
        <v>2861</v>
      </c>
      <c r="B552" s="1" t="s">
        <v>3750</v>
      </c>
      <c r="C552" s="1" t="s">
        <v>3751</v>
      </c>
      <c r="D552" s="1" t="s">
        <v>3752</v>
      </c>
      <c r="E552" s="1">
        <v>14</v>
      </c>
      <c r="F552" s="1" t="s">
        <v>3753</v>
      </c>
      <c r="G552" s="1" t="s">
        <v>132</v>
      </c>
      <c r="I552" s="1">
        <v>1041814819.58276</v>
      </c>
      <c r="J552" s="1">
        <v>1106814820</v>
      </c>
      <c r="L552" s="1">
        <v>573</v>
      </c>
      <c r="M552" s="1" t="s">
        <v>5439</v>
      </c>
      <c r="N552" s="1">
        <v>7.7792455863100003E-3</v>
      </c>
      <c r="O552" s="1">
        <v>439409.7801954</v>
      </c>
      <c r="P552" s="1">
        <v>4.803905E-2</v>
      </c>
      <c r="Q552" s="1">
        <v>-5.3393029800000003</v>
      </c>
      <c r="R552" s="1">
        <v>-1.9868486000000001</v>
      </c>
      <c r="S552" s="1">
        <v>8104533.3369915346</v>
      </c>
      <c r="T552" s="1" t="s">
        <v>5439</v>
      </c>
    </row>
    <row r="553" spans="1:20" x14ac:dyDescent="0.2">
      <c r="A553" s="1">
        <v>53</v>
      </c>
      <c r="B553" s="1" t="s">
        <v>3820</v>
      </c>
      <c r="C553" s="1" t="s">
        <v>3821</v>
      </c>
      <c r="D553" s="1" t="s">
        <v>3822</v>
      </c>
      <c r="E553" s="1">
        <v>3</v>
      </c>
      <c r="F553" s="1" t="s">
        <v>3823</v>
      </c>
      <c r="G553" s="1" t="s">
        <v>132</v>
      </c>
      <c r="I553" s="1">
        <v>266831786.89590999</v>
      </c>
      <c r="J553" s="1">
        <v>266831786.89590999</v>
      </c>
      <c r="L553" s="1">
        <v>574</v>
      </c>
      <c r="M553" s="1" t="s">
        <v>5436</v>
      </c>
      <c r="N553" s="1">
        <v>3.0200066295130001E-2</v>
      </c>
      <c r="O553" s="1">
        <v>1351.8590758299999</v>
      </c>
      <c r="P553" s="1">
        <v>-0.62381487000000002</v>
      </c>
      <c r="Q553" s="1">
        <v>-0.68342519000000002</v>
      </c>
      <c r="R553" s="1">
        <v>10.866351269999999</v>
      </c>
      <c r="S553" s="1">
        <v>8058337.6539044827</v>
      </c>
      <c r="T553" s="1" t="s">
        <v>5436</v>
      </c>
    </row>
    <row r="554" spans="1:20" x14ac:dyDescent="0.2">
      <c r="A554" s="1">
        <v>1107</v>
      </c>
      <c r="B554" s="1" t="s">
        <v>3901</v>
      </c>
      <c r="C554" s="1" t="s">
        <v>3902</v>
      </c>
      <c r="D554" s="1" t="s">
        <v>3903</v>
      </c>
      <c r="E554" s="1">
        <v>9</v>
      </c>
      <c r="F554" s="1" t="s">
        <v>3904</v>
      </c>
      <c r="G554" s="1" t="s">
        <v>132</v>
      </c>
      <c r="H554" s="1">
        <v>100000000000</v>
      </c>
      <c r="I554" s="1">
        <v>12487559959.699589</v>
      </c>
      <c r="J554" s="1">
        <v>12487559959.699589</v>
      </c>
      <c r="L554" s="1">
        <v>575</v>
      </c>
      <c r="M554" s="1" t="s">
        <v>5444</v>
      </c>
      <c r="N554" s="1">
        <v>6.4440433398000002E-4</v>
      </c>
      <c r="O554" s="1">
        <v>1398.2316528199999</v>
      </c>
      <c r="P554" s="1">
        <v>0.15655657000000001</v>
      </c>
      <c r="Q554" s="1">
        <v>-12.573784059999999</v>
      </c>
      <c r="R554" s="1">
        <v>46.108001289999997</v>
      </c>
      <c r="S554" s="1">
        <v>8047037.7588655278</v>
      </c>
      <c r="T554" s="1" t="s">
        <v>5444</v>
      </c>
    </row>
    <row r="555" spans="1:20" x14ac:dyDescent="0.2">
      <c r="A555" s="1">
        <v>3731</v>
      </c>
      <c r="B555" s="1" t="s">
        <v>3908</v>
      </c>
      <c r="C555" s="1" t="s">
        <v>262</v>
      </c>
      <c r="D555" s="1" t="s">
        <v>3909</v>
      </c>
      <c r="E555" s="1">
        <v>5</v>
      </c>
      <c r="F555" s="1" t="s">
        <v>3910</v>
      </c>
      <c r="G555" s="1" t="s">
        <v>132</v>
      </c>
      <c r="I555" s="1">
        <v>14009105692.842155</v>
      </c>
      <c r="J555" s="1">
        <v>49999999999.999992</v>
      </c>
      <c r="K555" s="1" t="s">
        <v>2029</v>
      </c>
      <c r="L555" s="1">
        <v>576</v>
      </c>
      <c r="M555" s="1" t="s">
        <v>5446</v>
      </c>
      <c r="N555" s="1">
        <v>5.7412700827999996E-4</v>
      </c>
      <c r="O555" s="1">
        <v>189.17554795999999</v>
      </c>
      <c r="P555" s="1">
        <v>0.50952319000000001</v>
      </c>
      <c r="Q555" s="1">
        <v>9.1674971900000006</v>
      </c>
      <c r="R555" s="1">
        <v>17.043620879999999</v>
      </c>
      <c r="S555" s="1">
        <v>8043005.9401097829</v>
      </c>
      <c r="T555" s="1" t="s">
        <v>5446</v>
      </c>
    </row>
    <row r="556" spans="1:20" x14ac:dyDescent="0.2">
      <c r="A556" s="1">
        <v>3126</v>
      </c>
      <c r="B556" s="1" t="s">
        <v>3831</v>
      </c>
      <c r="C556" s="1" t="s">
        <v>3832</v>
      </c>
      <c r="D556" s="1" t="s">
        <v>3833</v>
      </c>
      <c r="E556" s="1">
        <v>6</v>
      </c>
      <c r="F556" s="1" t="s">
        <v>2689</v>
      </c>
      <c r="G556" s="1" t="s">
        <v>132</v>
      </c>
      <c r="I556" s="1">
        <v>6097456550</v>
      </c>
      <c r="J556" s="1">
        <v>9000000000</v>
      </c>
      <c r="K556" s="1" t="s">
        <v>2029</v>
      </c>
      <c r="L556" s="1">
        <v>577</v>
      </c>
      <c r="M556" s="1" t="s">
        <v>5459</v>
      </c>
      <c r="N556" s="1">
        <v>1.30529067238E-3</v>
      </c>
      <c r="O556" s="1">
        <v>196499.76817657999</v>
      </c>
      <c r="P556" s="1">
        <v>0.59933557999999998</v>
      </c>
      <c r="Q556" s="1">
        <v>-5.6067551399999997</v>
      </c>
      <c r="R556" s="1">
        <v>21.449696410000001</v>
      </c>
      <c r="S556" s="1">
        <v>7958953.1599573344</v>
      </c>
      <c r="T556" s="1" t="s">
        <v>5459</v>
      </c>
    </row>
    <row r="557" spans="1:20" x14ac:dyDescent="0.2">
      <c r="A557" s="1">
        <v>2289</v>
      </c>
      <c r="B557" s="1" t="s">
        <v>3817</v>
      </c>
      <c r="C557" s="1" t="s">
        <v>258</v>
      </c>
      <c r="D557" s="1" t="s">
        <v>3818</v>
      </c>
      <c r="E557" s="1">
        <v>25</v>
      </c>
      <c r="F557" s="1" t="s">
        <v>3819</v>
      </c>
      <c r="G557" s="1" t="s">
        <v>132</v>
      </c>
      <c r="I557" s="1">
        <v>770236879.20298004</v>
      </c>
      <c r="J557" s="1">
        <v>1000000000</v>
      </c>
      <c r="K557" s="1" t="s">
        <v>2029</v>
      </c>
      <c r="L557" s="1">
        <v>578</v>
      </c>
      <c r="M557" s="1" t="s">
        <v>5444</v>
      </c>
      <c r="N557" s="1">
        <v>1.0374973292629999E-2</v>
      </c>
      <c r="O557" s="1">
        <v>6738686.24102211</v>
      </c>
      <c r="P557" s="1">
        <v>0.12043316</v>
      </c>
      <c r="Q557" s="1">
        <v>1.3851811199999999</v>
      </c>
      <c r="R557" s="1">
        <v>5.6666753600000002</v>
      </c>
      <c r="S557" s="1">
        <v>7991187.050729597</v>
      </c>
      <c r="T557" s="1" t="s">
        <v>5444</v>
      </c>
    </row>
    <row r="558" spans="1:20" x14ac:dyDescent="0.2">
      <c r="A558" s="1">
        <v>5046</v>
      </c>
      <c r="B558" s="1" t="s">
        <v>5378</v>
      </c>
      <c r="C558" s="1" t="s">
        <v>5379</v>
      </c>
      <c r="D558" s="1" t="s">
        <v>5380</v>
      </c>
      <c r="E558" s="1">
        <v>5</v>
      </c>
      <c r="F558" s="1" t="s">
        <v>3510</v>
      </c>
      <c r="G558" s="1" t="s">
        <v>132</v>
      </c>
      <c r="I558" s="1">
        <v>35987749.314218327</v>
      </c>
      <c r="J558" s="1">
        <v>76000000</v>
      </c>
      <c r="K558" s="1" t="s">
        <v>2029</v>
      </c>
      <c r="L558" s="1">
        <v>579</v>
      </c>
      <c r="M558" s="1" t="s">
        <v>5436</v>
      </c>
      <c r="N558" s="1">
        <v>0.22195750666172001</v>
      </c>
      <c r="O558" s="1">
        <v>0</v>
      </c>
      <c r="P558" s="1">
        <v>1.08168E-2</v>
      </c>
      <c r="Q558" s="1">
        <v>1.6384699999999999E-3</v>
      </c>
      <c r="R558" s="1">
        <v>6.5176499999999998E-3</v>
      </c>
      <c r="S558" s="1">
        <v>7987751.1081509246</v>
      </c>
      <c r="T558" s="1" t="s">
        <v>5436</v>
      </c>
    </row>
    <row r="559" spans="1:20" x14ac:dyDescent="0.2">
      <c r="A559" s="1">
        <v>2833</v>
      </c>
      <c r="B559" s="1" t="s">
        <v>5381</v>
      </c>
      <c r="C559" s="1" t="s">
        <v>5382</v>
      </c>
      <c r="D559" s="1" t="s">
        <v>5383</v>
      </c>
      <c r="E559" s="1">
        <v>2</v>
      </c>
      <c r="F559" s="1" t="s">
        <v>3619</v>
      </c>
      <c r="G559" s="1" t="s">
        <v>132</v>
      </c>
      <c r="I559" s="1">
        <v>915021071.95342195</v>
      </c>
      <c r="J559" s="1">
        <v>1610924200</v>
      </c>
      <c r="K559" s="1" t="s">
        <v>2029</v>
      </c>
      <c r="L559" s="1">
        <v>580</v>
      </c>
      <c r="M559" s="1" t="s">
        <v>5456</v>
      </c>
      <c r="N559" s="1">
        <v>8.7060736270599993E-3</v>
      </c>
      <c r="O559" s="1">
        <v>8.6189700000000001E-3</v>
      </c>
      <c r="P559" s="1">
        <v>3.2320199999999999E-3</v>
      </c>
      <c r="Q559" s="1">
        <v>757.16901368000003</v>
      </c>
      <c r="R559" s="1">
        <v>67.663839449999998</v>
      </c>
      <c r="S559" s="1">
        <v>7966240.8227378577</v>
      </c>
      <c r="T559" s="1" t="s">
        <v>5456</v>
      </c>
    </row>
    <row r="560" spans="1:20" x14ac:dyDescent="0.2">
      <c r="A560" s="1">
        <v>2345</v>
      </c>
      <c r="B560" s="1" t="s">
        <v>3859</v>
      </c>
      <c r="C560" s="1" t="s">
        <v>3860</v>
      </c>
      <c r="D560" s="1" t="s">
        <v>3861</v>
      </c>
      <c r="E560" s="1">
        <v>12</v>
      </c>
      <c r="F560" s="1" t="s">
        <v>2542</v>
      </c>
      <c r="G560" s="1" t="s">
        <v>132</v>
      </c>
      <c r="I560" s="1">
        <v>73069950</v>
      </c>
      <c r="J560" s="1">
        <v>101119949.75</v>
      </c>
      <c r="L560" s="1">
        <v>581</v>
      </c>
      <c r="M560" s="1" t="s">
        <v>5445</v>
      </c>
      <c r="N560" s="1">
        <v>0.10936793943926</v>
      </c>
      <c r="O560" s="1">
        <v>290255.54950775002</v>
      </c>
      <c r="P560" s="1">
        <v>-0.19741452000000001</v>
      </c>
      <c r="Q560" s="1">
        <v>-0.28599896000000002</v>
      </c>
      <c r="R560" s="1">
        <v>5.6209268100000003</v>
      </c>
      <c r="S560" s="1">
        <v>7991509.8664297564</v>
      </c>
      <c r="T560" s="1" t="s">
        <v>5445</v>
      </c>
    </row>
    <row r="561" spans="1:20" x14ac:dyDescent="0.2">
      <c r="A561" s="1">
        <v>4430</v>
      </c>
      <c r="B561" s="1" t="s">
        <v>3865</v>
      </c>
      <c r="C561" s="1" t="s">
        <v>3866</v>
      </c>
      <c r="D561" s="1" t="s">
        <v>3867</v>
      </c>
      <c r="E561" s="1">
        <v>2</v>
      </c>
      <c r="F561" s="1" t="s">
        <v>2771</v>
      </c>
      <c r="G561" s="1" t="s">
        <v>132</v>
      </c>
      <c r="I561" s="1">
        <v>28104700</v>
      </c>
      <c r="J561" s="1">
        <v>80000000</v>
      </c>
      <c r="K561" s="1" t="s">
        <v>2029</v>
      </c>
      <c r="L561" s="1">
        <v>582</v>
      </c>
      <c r="M561" s="1" t="s">
        <v>5458</v>
      </c>
      <c r="N561" s="1">
        <v>0.28156428537924</v>
      </c>
      <c r="O561" s="1">
        <v>127745.15118928</v>
      </c>
      <c r="P561" s="1">
        <v>-1.2617725200000001</v>
      </c>
      <c r="Q561" s="1">
        <v>2.3123506100000002</v>
      </c>
      <c r="R561" s="1">
        <v>8.0815707900000007</v>
      </c>
      <c r="S561" s="1">
        <v>7913279.7712979261</v>
      </c>
      <c r="T561" s="1" t="s">
        <v>5458</v>
      </c>
    </row>
    <row r="562" spans="1:20" x14ac:dyDescent="0.2">
      <c r="A562" s="1">
        <v>2267</v>
      </c>
      <c r="B562" s="1" t="s">
        <v>3843</v>
      </c>
      <c r="C562" s="1" t="s">
        <v>3844</v>
      </c>
      <c r="D562" s="1" t="s">
        <v>3845</v>
      </c>
      <c r="E562" s="1">
        <v>16</v>
      </c>
      <c r="F562" s="1" t="s">
        <v>3846</v>
      </c>
      <c r="G562" s="1" t="s">
        <v>132</v>
      </c>
      <c r="I562" s="1">
        <v>88199999.338240519</v>
      </c>
      <c r="J562" s="1">
        <v>100000000</v>
      </c>
      <c r="K562" s="1" t="s">
        <v>2029</v>
      </c>
      <c r="L562" s="1">
        <v>583</v>
      </c>
      <c r="M562" s="1" t="s">
        <v>5444</v>
      </c>
      <c r="N562" s="1">
        <v>9.0443000479369998E-2</v>
      </c>
      <c r="O562" s="1">
        <v>634353.85701665003</v>
      </c>
      <c r="P562" s="1">
        <v>1.00791122</v>
      </c>
      <c r="Q562" s="1">
        <v>0.75523143000000004</v>
      </c>
      <c r="R562" s="1">
        <v>3.7405077699999998</v>
      </c>
      <c r="S562" s="1">
        <v>7977072.582428921</v>
      </c>
      <c r="T562" s="1" t="s">
        <v>5444</v>
      </c>
    </row>
    <row r="563" spans="1:20" x14ac:dyDescent="0.2">
      <c r="A563" s="1">
        <v>6195</v>
      </c>
      <c r="B563" s="1" t="s">
        <v>3754</v>
      </c>
      <c r="C563" s="1" t="s">
        <v>191</v>
      </c>
      <c r="D563" s="1" t="s">
        <v>3755</v>
      </c>
      <c r="E563" s="1">
        <v>10</v>
      </c>
      <c r="F563" s="1" t="s">
        <v>2411</v>
      </c>
      <c r="G563" s="1" t="s">
        <v>132</v>
      </c>
      <c r="I563" s="1">
        <v>24497950.304010101</v>
      </c>
      <c r="J563" s="1">
        <v>50000000</v>
      </c>
      <c r="K563" s="1" t="s">
        <v>2029</v>
      </c>
      <c r="L563" s="1">
        <v>584</v>
      </c>
      <c r="M563" s="1" t="s">
        <v>5456</v>
      </c>
      <c r="N563" s="1">
        <v>0.32400229987591</v>
      </c>
      <c r="O563" s="1">
        <v>1463968.2513856599</v>
      </c>
      <c r="P563" s="1">
        <v>5.2755112300000002</v>
      </c>
      <c r="Q563" s="1">
        <v>17.974495149999999</v>
      </c>
      <c r="R563" s="1">
        <v>-50.684592780000003</v>
      </c>
      <c r="S563" s="1">
        <v>7937392.240745021</v>
      </c>
      <c r="T563" s="1" t="s">
        <v>5456</v>
      </c>
    </row>
    <row r="564" spans="1:20" x14ac:dyDescent="0.2">
      <c r="A564" s="1">
        <v>2344</v>
      </c>
      <c r="B564" s="1" t="s">
        <v>3824</v>
      </c>
      <c r="C564" s="1" t="s">
        <v>251</v>
      </c>
      <c r="D564" s="1" t="s">
        <v>3825</v>
      </c>
      <c r="E564" s="1">
        <v>10</v>
      </c>
      <c r="F564" s="1" t="s">
        <v>3826</v>
      </c>
      <c r="G564" s="1" t="s">
        <v>132</v>
      </c>
      <c r="I564" s="1">
        <v>246203091.84494767</v>
      </c>
      <c r="J564" s="1">
        <v>246203093</v>
      </c>
      <c r="K564" s="1" t="s">
        <v>2029</v>
      </c>
      <c r="L564" s="1">
        <v>585</v>
      </c>
      <c r="M564" s="1" t="s">
        <v>5445</v>
      </c>
      <c r="N564" s="1">
        <v>3.229150070326E-2</v>
      </c>
      <c r="O564" s="1">
        <v>135855.45110986999</v>
      </c>
      <c r="P564" s="1">
        <v>0.31509039999999999</v>
      </c>
      <c r="Q564" s="1">
        <v>-4.5858990200000003</v>
      </c>
      <c r="R564" s="1">
        <v>1.0507388099999999</v>
      </c>
      <c r="S564" s="1">
        <v>7950267.3134559141</v>
      </c>
      <c r="T564" s="1" t="s">
        <v>5445</v>
      </c>
    </row>
    <row r="565" spans="1:20" x14ac:dyDescent="0.2">
      <c r="A565" s="1">
        <v>2381</v>
      </c>
      <c r="B565" s="1" t="s">
        <v>3872</v>
      </c>
      <c r="C565" s="1" t="s">
        <v>3873</v>
      </c>
      <c r="D565" s="1" t="s">
        <v>3874</v>
      </c>
      <c r="E565" s="1">
        <v>1</v>
      </c>
      <c r="F565" s="1" t="s">
        <v>3042</v>
      </c>
      <c r="G565" s="1" t="s">
        <v>132</v>
      </c>
      <c r="I565" s="1">
        <v>82073518.624388382</v>
      </c>
      <c r="J565" s="1">
        <v>140270691.24877676</v>
      </c>
      <c r="K565" s="1" t="s">
        <v>2029</v>
      </c>
      <c r="L565" s="1">
        <v>586</v>
      </c>
      <c r="M565" s="1" t="s">
        <v>5445</v>
      </c>
      <c r="N565" s="1">
        <v>9.6456485505359998E-2</v>
      </c>
      <c r="O565" s="1">
        <v>0</v>
      </c>
      <c r="P565" s="1">
        <v>0.50975378000000005</v>
      </c>
      <c r="Q565" s="1">
        <v>1.14070004</v>
      </c>
      <c r="R565" s="1">
        <v>8.2132132700000007</v>
      </c>
      <c r="S565" s="1">
        <v>7916523.1595672118</v>
      </c>
      <c r="T565" s="1" t="s">
        <v>5445</v>
      </c>
    </row>
    <row r="566" spans="1:20" x14ac:dyDescent="0.2">
      <c r="A566" s="1">
        <v>1918</v>
      </c>
      <c r="B566" s="1" t="s">
        <v>3862</v>
      </c>
      <c r="C566" s="1" t="s">
        <v>3863</v>
      </c>
      <c r="D566" s="1" t="s">
        <v>3864</v>
      </c>
      <c r="E566" s="1">
        <v>24</v>
      </c>
      <c r="F566" s="1" t="s">
        <v>3018</v>
      </c>
      <c r="G566" s="1" t="s">
        <v>132</v>
      </c>
      <c r="H566" s="1">
        <v>1000000000</v>
      </c>
      <c r="I566" s="1">
        <v>973999997.93062997</v>
      </c>
      <c r="J566" s="1">
        <v>1000000000</v>
      </c>
      <c r="L566" s="1">
        <v>587</v>
      </c>
      <c r="M566" s="1" t="s">
        <v>5456</v>
      </c>
      <c r="N566" s="1">
        <v>8.02742249665E-3</v>
      </c>
      <c r="O566" s="1">
        <v>2872356.8501083702</v>
      </c>
      <c r="P566" s="1">
        <v>-0.41894476000000003</v>
      </c>
      <c r="Q566" s="1">
        <v>-0.20944146</v>
      </c>
      <c r="R566" s="1">
        <v>1.76919906</v>
      </c>
      <c r="S566" s="1">
        <v>7818709.4951253925</v>
      </c>
      <c r="T566" s="1" t="s">
        <v>5456</v>
      </c>
    </row>
    <row r="567" spans="1:20" x14ac:dyDescent="0.2">
      <c r="A567" s="1">
        <v>1587</v>
      </c>
      <c r="B567" s="1" t="s">
        <v>3793</v>
      </c>
      <c r="C567" s="1" t="s">
        <v>3794</v>
      </c>
      <c r="D567" s="1" t="s">
        <v>3795</v>
      </c>
      <c r="E567" s="1">
        <v>3</v>
      </c>
      <c r="F567" s="1" t="s">
        <v>3796</v>
      </c>
      <c r="G567" s="1" t="s">
        <v>132</v>
      </c>
      <c r="I567" s="1">
        <v>15130248.84029085</v>
      </c>
      <c r="J567" s="1">
        <v>15130248.84029085</v>
      </c>
      <c r="L567" s="1">
        <v>588</v>
      </c>
      <c r="M567" s="1" t="s">
        <v>5452</v>
      </c>
      <c r="N567" s="1">
        <v>0.51955975062908</v>
      </c>
      <c r="O567" s="1">
        <v>256.63115170999998</v>
      </c>
      <c r="P567" s="1">
        <v>1.6342793799999999</v>
      </c>
      <c r="Q567" s="1">
        <v>3.77872136</v>
      </c>
      <c r="R567" s="1">
        <v>48.879746660000002</v>
      </c>
      <c r="S567" s="1">
        <v>7861068.3144174404</v>
      </c>
      <c r="T567" s="1" t="s">
        <v>5452</v>
      </c>
    </row>
    <row r="568" spans="1:20" x14ac:dyDescent="0.2">
      <c r="A568" s="1">
        <v>2838</v>
      </c>
      <c r="B568" s="1" t="s">
        <v>3895</v>
      </c>
      <c r="C568" s="1" t="s">
        <v>3896</v>
      </c>
      <c r="D568" s="1" t="s">
        <v>3897</v>
      </c>
      <c r="E568" s="1">
        <v>10</v>
      </c>
      <c r="F568" s="1" t="s">
        <v>2892</v>
      </c>
      <c r="G568" s="1" t="s">
        <v>132</v>
      </c>
      <c r="H568" s="1">
        <v>2100000000</v>
      </c>
      <c r="I568" s="1">
        <v>788294441.47185767</v>
      </c>
      <c r="J568" s="1">
        <v>1911546868</v>
      </c>
      <c r="L568" s="1">
        <v>589</v>
      </c>
      <c r="M568" s="1" t="s">
        <v>5456</v>
      </c>
      <c r="N568" s="1">
        <v>9.8296868699999998E-3</v>
      </c>
      <c r="O568" s="1">
        <v>50756.71722839</v>
      </c>
      <c r="P568" s="1">
        <v>0.47016922999999999</v>
      </c>
      <c r="Q568" s="1">
        <v>4.7822155999999998</v>
      </c>
      <c r="R568" s="1">
        <v>23.703771790000001</v>
      </c>
      <c r="S568" s="1">
        <v>7748687.5210299026</v>
      </c>
      <c r="T568" s="1" t="s">
        <v>5456</v>
      </c>
    </row>
    <row r="569" spans="1:20" x14ac:dyDescent="0.2">
      <c r="A569" s="1">
        <v>5160</v>
      </c>
      <c r="B569" s="1" t="s">
        <v>3797</v>
      </c>
      <c r="C569" s="1" t="s">
        <v>3798</v>
      </c>
      <c r="D569" s="1" t="s">
        <v>3799</v>
      </c>
      <c r="E569" s="1">
        <v>2</v>
      </c>
      <c r="F569" s="1" t="s">
        <v>3800</v>
      </c>
      <c r="G569" s="1" t="s">
        <v>132</v>
      </c>
      <c r="I569" s="1">
        <v>386887821.53681302</v>
      </c>
      <c r="J569" s="1">
        <v>487502239.491</v>
      </c>
      <c r="L569" s="1">
        <v>590</v>
      </c>
      <c r="M569" s="1" t="s">
        <v>5437</v>
      </c>
      <c r="N569" s="1">
        <v>1.9939879505290001E-2</v>
      </c>
      <c r="O569" s="1">
        <v>2449.5399114799998</v>
      </c>
      <c r="P569" s="1">
        <v>7.3587377700000003</v>
      </c>
      <c r="Q569" s="1">
        <v>-6.24038965</v>
      </c>
      <c r="R569" s="1">
        <v>7.0574065399999997</v>
      </c>
      <c r="S569" s="1">
        <v>7714496.5435081935</v>
      </c>
      <c r="T569" s="1" t="s">
        <v>5437</v>
      </c>
    </row>
    <row r="570" spans="1:20" x14ac:dyDescent="0.2">
      <c r="A570" s="1">
        <v>4220</v>
      </c>
      <c r="B570" s="1" t="s">
        <v>5172</v>
      </c>
      <c r="C570" s="1" t="s">
        <v>5173</v>
      </c>
      <c r="D570" s="1" t="s">
        <v>5174</v>
      </c>
      <c r="E570" s="1">
        <v>5</v>
      </c>
      <c r="F570" s="1" t="s">
        <v>5175</v>
      </c>
      <c r="G570" s="1" t="s">
        <v>132</v>
      </c>
      <c r="I570" s="1">
        <v>10000000</v>
      </c>
      <c r="J570" s="1">
        <v>150000000</v>
      </c>
      <c r="K570" s="1" t="s">
        <v>2029</v>
      </c>
      <c r="L570" s="1">
        <v>591</v>
      </c>
      <c r="M570" s="1" t="s">
        <v>5460</v>
      </c>
      <c r="N570" s="1">
        <v>0.76996228891396001</v>
      </c>
      <c r="O570" s="1">
        <v>0</v>
      </c>
      <c r="P570" s="1">
        <v>7.0274539999999996E-2</v>
      </c>
      <c r="Q570" s="1">
        <v>0.31424943</v>
      </c>
      <c r="R570" s="1">
        <v>6.7887403800000001</v>
      </c>
      <c r="S570" s="1">
        <v>7699622.8891396001</v>
      </c>
      <c r="T570" s="1" t="s">
        <v>5460</v>
      </c>
    </row>
    <row r="571" spans="1:20" x14ac:dyDescent="0.2">
      <c r="A571" s="1">
        <v>4950</v>
      </c>
      <c r="B571" s="1" t="s">
        <v>3834</v>
      </c>
      <c r="C571" s="1" t="s">
        <v>3834</v>
      </c>
      <c r="D571" s="1" t="s">
        <v>3835</v>
      </c>
      <c r="E571" s="1">
        <v>19</v>
      </c>
      <c r="F571" s="1" t="s">
        <v>3836</v>
      </c>
      <c r="G571" s="1" t="s">
        <v>132</v>
      </c>
      <c r="I571" s="1">
        <v>541850827.38406205</v>
      </c>
      <c r="J571" s="1">
        <v>953165775</v>
      </c>
      <c r="K571" s="1" t="s">
        <v>2029</v>
      </c>
      <c r="L571" s="1">
        <v>592</v>
      </c>
      <c r="M571" s="1" t="s">
        <v>5450</v>
      </c>
      <c r="N571" s="1">
        <v>1.440032662381E-2</v>
      </c>
      <c r="O571" s="1">
        <v>2494843.0113585498</v>
      </c>
      <c r="P571" s="1">
        <v>0.34346106999999998</v>
      </c>
      <c r="Q571" s="1">
        <v>2.0987631900000001</v>
      </c>
      <c r="R571" s="1">
        <v>6.2508016099999999</v>
      </c>
      <c r="S571" s="1">
        <v>7802828.8957121857</v>
      </c>
      <c r="T571" s="1" t="s">
        <v>5450</v>
      </c>
    </row>
    <row r="572" spans="1:20" x14ac:dyDescent="0.2">
      <c r="A572" s="1">
        <v>3698</v>
      </c>
      <c r="B572" s="1" t="s">
        <v>3855</v>
      </c>
      <c r="C572" s="1" t="s">
        <v>3856</v>
      </c>
      <c r="D572" s="1" t="s">
        <v>3857</v>
      </c>
      <c r="E572" s="1">
        <v>2</v>
      </c>
      <c r="F572" s="1" t="s">
        <v>3858</v>
      </c>
      <c r="G572" s="1" t="s">
        <v>132</v>
      </c>
      <c r="I572" s="1">
        <v>2296917316</v>
      </c>
      <c r="J572" s="1">
        <v>15000000000</v>
      </c>
      <c r="L572" s="1">
        <v>593</v>
      </c>
      <c r="M572" s="1" t="s">
        <v>5446</v>
      </c>
      <c r="N572" s="1">
        <v>3.4176567282700001E-3</v>
      </c>
      <c r="O572" s="1">
        <v>312071.48727059999</v>
      </c>
      <c r="P572" s="1">
        <v>-0.30158406999999998</v>
      </c>
      <c r="Q572" s="1">
        <v>0.99791151</v>
      </c>
      <c r="R572" s="1">
        <v>-5.8456619400000003</v>
      </c>
      <c r="S572" s="1">
        <v>7850074.9193072701</v>
      </c>
      <c r="T572" s="1" t="s">
        <v>5446</v>
      </c>
    </row>
    <row r="573" spans="1:20" x14ac:dyDescent="0.2">
      <c r="A573" s="1">
        <v>3809</v>
      </c>
      <c r="B573" s="1" t="s">
        <v>3837</v>
      </c>
      <c r="C573" s="1" t="s">
        <v>3838</v>
      </c>
      <c r="D573" s="1" t="s">
        <v>3839</v>
      </c>
      <c r="E573" s="1">
        <v>12</v>
      </c>
      <c r="F573" s="1" t="s">
        <v>2658</v>
      </c>
      <c r="G573" s="1" t="s">
        <v>132</v>
      </c>
      <c r="H573" s="1">
        <v>950000000</v>
      </c>
      <c r="I573" s="1">
        <v>135939017.38299999</v>
      </c>
      <c r="J573" s="1">
        <v>949292114.34500003</v>
      </c>
      <c r="K573" s="1" t="s">
        <v>2029</v>
      </c>
      <c r="L573" s="1">
        <v>594</v>
      </c>
      <c r="M573" s="1" t="s">
        <v>5448</v>
      </c>
      <c r="N573" s="1">
        <v>5.563040693936E-2</v>
      </c>
      <c r="O573" s="1">
        <v>729597.24099250999</v>
      </c>
      <c r="P573" s="1">
        <v>0.36408709</v>
      </c>
      <c r="Q573" s="1">
        <v>-7.5011236400000003</v>
      </c>
      <c r="R573" s="1">
        <v>12.590279410000001</v>
      </c>
      <c r="S573" s="1">
        <v>7562342.8559530219</v>
      </c>
      <c r="T573" s="1" t="s">
        <v>5448</v>
      </c>
    </row>
    <row r="574" spans="1:20" x14ac:dyDescent="0.2">
      <c r="A574" s="1">
        <v>3935</v>
      </c>
      <c r="B574" s="1" t="s">
        <v>3827</v>
      </c>
      <c r="C574" s="1" t="s">
        <v>3828</v>
      </c>
      <c r="D574" s="1" t="s">
        <v>3829</v>
      </c>
      <c r="E574" s="1">
        <v>10</v>
      </c>
      <c r="F574" s="1" t="s">
        <v>3830</v>
      </c>
      <c r="G574" s="1" t="s">
        <v>132</v>
      </c>
      <c r="I574" s="1">
        <v>6787404451.6724567</v>
      </c>
      <c r="J574" s="1">
        <v>14368540937</v>
      </c>
      <c r="K574" s="1" t="s">
        <v>2029</v>
      </c>
      <c r="L574" s="1">
        <v>596</v>
      </c>
      <c r="M574" s="1" t="s">
        <v>5447</v>
      </c>
      <c r="N574" s="1">
        <v>1.11365638789E-3</v>
      </c>
      <c r="O574" s="1">
        <v>165392.91364827001</v>
      </c>
      <c r="P574" s="1">
        <v>-0.28709986999999998</v>
      </c>
      <c r="Q574" s="1">
        <v>-4.9423071600000004</v>
      </c>
      <c r="R574" s="1">
        <v>10.33230015</v>
      </c>
      <c r="S574" s="1">
        <v>7558836.324798055</v>
      </c>
      <c r="T574" s="1" t="s">
        <v>5447</v>
      </c>
    </row>
    <row r="575" spans="1:20" x14ac:dyDescent="0.2">
      <c r="A575" s="1">
        <v>4103</v>
      </c>
      <c r="B575" s="1" t="s">
        <v>3881</v>
      </c>
      <c r="C575" s="1" t="s">
        <v>3881</v>
      </c>
      <c r="D575" s="1" t="s">
        <v>3882</v>
      </c>
      <c r="E575" s="1">
        <v>8</v>
      </c>
      <c r="F575" s="1" t="s">
        <v>3883</v>
      </c>
      <c r="G575" s="1" t="s">
        <v>132</v>
      </c>
      <c r="I575" s="1">
        <v>1059703740.4082644</v>
      </c>
      <c r="J575" s="1">
        <v>2000000000</v>
      </c>
      <c r="K575" s="1" t="s">
        <v>2029</v>
      </c>
      <c r="L575" s="1">
        <v>597</v>
      </c>
      <c r="M575" s="1" t="s">
        <v>5455</v>
      </c>
      <c r="N575" s="1">
        <v>7.1330615412500001E-3</v>
      </c>
      <c r="O575" s="1">
        <v>597193.22062089003</v>
      </c>
      <c r="P575" s="1">
        <v>5.69775E-2</v>
      </c>
      <c r="Q575" s="1">
        <v>-1.27707733</v>
      </c>
      <c r="R575" s="1">
        <v>-3.1153878399999999</v>
      </c>
      <c r="S575" s="1">
        <v>7558931.9958249638</v>
      </c>
      <c r="T575" s="1" t="s">
        <v>5455</v>
      </c>
    </row>
    <row r="576" spans="1:20" x14ac:dyDescent="0.2">
      <c r="A576" s="1">
        <v>2763</v>
      </c>
      <c r="B576" s="1" t="s">
        <v>3892</v>
      </c>
      <c r="C576" s="1" t="s">
        <v>3893</v>
      </c>
      <c r="D576" s="1" t="s">
        <v>3894</v>
      </c>
      <c r="E576" s="1">
        <v>10</v>
      </c>
      <c r="F576" s="1" t="s">
        <v>3389</v>
      </c>
      <c r="G576" s="1" t="s">
        <v>132</v>
      </c>
      <c r="I576" s="1">
        <v>34978309.536700003</v>
      </c>
      <c r="J576" s="1">
        <v>47897218</v>
      </c>
      <c r="K576" s="1" t="s">
        <v>2029</v>
      </c>
      <c r="L576" s="1">
        <v>598</v>
      </c>
      <c r="M576" s="1" t="s">
        <v>5456</v>
      </c>
      <c r="N576" s="1">
        <v>0.21546466904266001</v>
      </c>
      <c r="O576" s="1">
        <v>382322.35614831001</v>
      </c>
      <c r="P576" s="1">
        <v>1.3187340000000001E-2</v>
      </c>
      <c r="Q576" s="1">
        <v>8.6093858900000004</v>
      </c>
      <c r="R576" s="1">
        <v>57.763717890000002</v>
      </c>
      <c r="S576" s="1">
        <v>7536589.8879967844</v>
      </c>
      <c r="T576" s="1" t="s">
        <v>5456</v>
      </c>
    </row>
    <row r="577" spans="1:20" x14ac:dyDescent="0.2">
      <c r="A577" s="1">
        <v>588</v>
      </c>
      <c r="B577" s="1" t="s">
        <v>3935</v>
      </c>
      <c r="C577" s="1" t="s">
        <v>3936</v>
      </c>
      <c r="D577" s="1" t="s">
        <v>3937</v>
      </c>
      <c r="E577" s="1">
        <v>2</v>
      </c>
      <c r="F577" s="1" t="s">
        <v>3938</v>
      </c>
      <c r="G577" s="1" t="s">
        <v>132</v>
      </c>
      <c r="I577" s="1">
        <v>42609099.353966303</v>
      </c>
      <c r="J577" s="1">
        <v>42609099.353966303</v>
      </c>
      <c r="L577" s="1">
        <v>599</v>
      </c>
      <c r="M577" s="1" t="s">
        <v>5436</v>
      </c>
      <c r="N577" s="1">
        <v>0.17539369056130999</v>
      </c>
      <c r="O577" s="1">
        <v>11647.16543069</v>
      </c>
      <c r="P577" s="1">
        <v>-9.2131119999999997E-2</v>
      </c>
      <c r="Q577" s="1">
        <v>2.5511812200000001</v>
      </c>
      <c r="R577" s="1">
        <v>14.686834129999999</v>
      </c>
      <c r="S577" s="1">
        <v>7473367.1871856796</v>
      </c>
      <c r="T577" s="1" t="s">
        <v>5436</v>
      </c>
    </row>
    <row r="578" spans="1:20" x14ac:dyDescent="0.2">
      <c r="A578" s="1">
        <v>3147</v>
      </c>
      <c r="B578" s="1" t="s">
        <v>3923</v>
      </c>
      <c r="C578" s="1" t="s">
        <v>3924</v>
      </c>
      <c r="D578" s="1" t="s">
        <v>3925</v>
      </c>
      <c r="E578" s="1">
        <v>10</v>
      </c>
      <c r="F578" s="1" t="s">
        <v>2254</v>
      </c>
      <c r="G578" s="1" t="s">
        <v>132</v>
      </c>
      <c r="H578" s="1">
        <v>5000000000</v>
      </c>
      <c r="I578" s="1">
        <v>2298546468.3296666</v>
      </c>
      <c r="J578" s="1">
        <v>3012520990.2321715</v>
      </c>
      <c r="L578" s="1">
        <v>600</v>
      </c>
      <c r="M578" s="1" t="s">
        <v>5459</v>
      </c>
      <c r="N578" s="1">
        <v>3.2470151503900002E-3</v>
      </c>
      <c r="O578" s="1">
        <v>753281.30914763</v>
      </c>
      <c r="P578" s="1">
        <v>0.24711072000000001</v>
      </c>
      <c r="Q578" s="1">
        <v>2.16685908</v>
      </c>
      <c r="R578" s="1">
        <v>2.0142709700000001</v>
      </c>
      <c r="S578" s="1">
        <v>7463415.2065418558</v>
      </c>
      <c r="T578" s="1" t="s">
        <v>5459</v>
      </c>
    </row>
    <row r="579" spans="1:20" x14ac:dyDescent="0.2">
      <c r="A579" s="1">
        <v>3307</v>
      </c>
      <c r="B579" s="1" t="s">
        <v>3875</v>
      </c>
      <c r="C579" s="1" t="s">
        <v>3876</v>
      </c>
      <c r="D579" s="1" t="s">
        <v>3877</v>
      </c>
      <c r="E579" s="1">
        <v>11</v>
      </c>
      <c r="F579" s="1" t="s">
        <v>2079</v>
      </c>
      <c r="G579" s="1" t="s">
        <v>132</v>
      </c>
      <c r="I579" s="1">
        <v>2275120295.5680747</v>
      </c>
      <c r="J579" s="1">
        <v>4000000000</v>
      </c>
      <c r="K579" s="1" t="s">
        <v>2029</v>
      </c>
      <c r="L579" s="1">
        <v>601</v>
      </c>
      <c r="M579" s="1" t="s">
        <v>5457</v>
      </c>
      <c r="N579" s="1">
        <v>3.28330961321E-3</v>
      </c>
      <c r="O579" s="1">
        <v>293393.60675293999</v>
      </c>
      <c r="P579" s="1">
        <v>-0.58647614000000003</v>
      </c>
      <c r="Q579" s="1">
        <v>-4.12955994</v>
      </c>
      <c r="R579" s="1">
        <v>-3.0549383300000001</v>
      </c>
      <c r="S579" s="1">
        <v>7469924.3376478367</v>
      </c>
      <c r="T579" s="1" t="s">
        <v>5457</v>
      </c>
    </row>
    <row r="580" spans="1:20" x14ac:dyDescent="0.2">
      <c r="A580" s="1">
        <v>460</v>
      </c>
      <c r="B580" s="1" t="s">
        <v>3960</v>
      </c>
      <c r="C580" s="1" t="s">
        <v>3961</v>
      </c>
      <c r="D580" s="1" t="s">
        <v>3962</v>
      </c>
      <c r="E580" s="1">
        <v>2</v>
      </c>
      <c r="F580" s="1" t="s">
        <v>3963</v>
      </c>
      <c r="G580" s="1" t="s">
        <v>132</v>
      </c>
      <c r="I580" s="1">
        <v>4357748.0199824097</v>
      </c>
      <c r="J580" s="1">
        <v>17965288.130489271</v>
      </c>
      <c r="L580" s="1">
        <v>602</v>
      </c>
      <c r="M580" s="1" t="s">
        <v>5444</v>
      </c>
      <c r="N580" s="1">
        <v>1.7015383359742999</v>
      </c>
      <c r="O580" s="1">
        <v>2.5262E-4</v>
      </c>
      <c r="P580" s="1">
        <v>0.50975378000000005</v>
      </c>
      <c r="Q580" s="1">
        <v>1.14070004</v>
      </c>
      <c r="R580" s="1">
        <v>7.35695268</v>
      </c>
      <c r="S580" s="1">
        <v>7414875.31451617</v>
      </c>
      <c r="T580" s="1" t="s">
        <v>5444</v>
      </c>
    </row>
    <row r="581" spans="1:20" x14ac:dyDescent="0.2">
      <c r="A581" s="1">
        <v>1710</v>
      </c>
      <c r="B581" s="1" t="s">
        <v>3996</v>
      </c>
      <c r="C581" s="1" t="s">
        <v>29</v>
      </c>
      <c r="D581" s="1" t="s">
        <v>3997</v>
      </c>
      <c r="E581" s="1">
        <v>5</v>
      </c>
      <c r="F581" s="1" t="s">
        <v>3998</v>
      </c>
      <c r="G581" s="1" t="s">
        <v>132</v>
      </c>
      <c r="I581" s="1">
        <v>2149646.4400000102</v>
      </c>
      <c r="J581" s="1">
        <v>100000000</v>
      </c>
      <c r="K581" s="1" t="s">
        <v>2029</v>
      </c>
      <c r="L581" s="1">
        <v>603</v>
      </c>
      <c r="M581" s="1" t="s">
        <v>5449</v>
      </c>
      <c r="N581" s="1">
        <v>3.1850037070089501</v>
      </c>
      <c r="O581" s="1">
        <v>257.19507769000001</v>
      </c>
      <c r="P581" s="1">
        <v>-6.6773280899999996</v>
      </c>
      <c r="Q581" s="1">
        <v>4.8119978100000003</v>
      </c>
      <c r="R581" s="1">
        <v>23.91820289</v>
      </c>
      <c r="S581" s="1">
        <v>6846631.8801586246</v>
      </c>
      <c r="T581" s="1" t="s">
        <v>5449</v>
      </c>
    </row>
    <row r="582" spans="1:20" x14ac:dyDescent="0.2">
      <c r="A582" s="1">
        <v>2235</v>
      </c>
      <c r="B582" s="1" t="s">
        <v>3898</v>
      </c>
      <c r="C582" s="1" t="s">
        <v>257</v>
      </c>
      <c r="D582" s="1" t="s">
        <v>3899</v>
      </c>
      <c r="E582" s="1">
        <v>17</v>
      </c>
      <c r="F582" s="1" t="s">
        <v>3900</v>
      </c>
      <c r="G582" s="1" t="s">
        <v>132</v>
      </c>
      <c r="I582" s="1">
        <v>3634727418.2186904</v>
      </c>
      <c r="J582" s="1">
        <v>4415707418.2186909</v>
      </c>
      <c r="K582" s="1" t="s">
        <v>2029</v>
      </c>
      <c r="L582" s="1">
        <v>604</v>
      </c>
      <c r="M582" s="1" t="s">
        <v>5444</v>
      </c>
      <c r="N582" s="1">
        <v>2.0176471366799998E-3</v>
      </c>
      <c r="O582" s="1">
        <v>335053.75166941999</v>
      </c>
      <c r="P582" s="1">
        <v>0.19036972999999999</v>
      </c>
      <c r="Q582" s="1">
        <v>-0.33988446</v>
      </c>
      <c r="R582" s="1">
        <v>3.3494556900000001</v>
      </c>
      <c r="S582" s="1">
        <v>7333597.367981229</v>
      </c>
      <c r="T582" s="1" t="s">
        <v>5444</v>
      </c>
    </row>
    <row r="583" spans="1:20" x14ac:dyDescent="0.2">
      <c r="A583" s="1">
        <v>2876</v>
      </c>
      <c r="B583" s="1" t="s">
        <v>4310</v>
      </c>
      <c r="C583" s="1" t="s">
        <v>4311</v>
      </c>
      <c r="D583" s="1" t="s">
        <v>4312</v>
      </c>
      <c r="E583" s="1">
        <v>9</v>
      </c>
      <c r="F583" s="1" t="s">
        <v>2586</v>
      </c>
      <c r="G583" s="1" t="s">
        <v>132</v>
      </c>
      <c r="I583" s="1">
        <v>572914692</v>
      </c>
      <c r="J583" s="1">
        <v>899921008</v>
      </c>
      <c r="K583" s="1" t="s">
        <v>2029</v>
      </c>
      <c r="L583" s="1">
        <v>605</v>
      </c>
      <c r="M583" s="1" t="s">
        <v>5439</v>
      </c>
      <c r="N583" s="1">
        <v>1.1179700529430001E-2</v>
      </c>
      <c r="O583" s="1">
        <v>83231.020856889998</v>
      </c>
      <c r="P583" s="1">
        <v>17.000299219999999</v>
      </c>
      <c r="Q583" s="1">
        <v>30.090976210000001</v>
      </c>
      <c r="R583" s="1">
        <v>42.309649530000002</v>
      </c>
      <c r="S583" s="1">
        <v>6405014.6854706258</v>
      </c>
      <c r="T583" s="1" t="s">
        <v>5439</v>
      </c>
    </row>
    <row r="584" spans="1:20" x14ac:dyDescent="0.2">
      <c r="A584" s="1">
        <v>1745</v>
      </c>
      <c r="B584" s="1" t="s">
        <v>3931</v>
      </c>
      <c r="C584" s="1" t="s">
        <v>3932</v>
      </c>
      <c r="D584" s="1" t="s">
        <v>3933</v>
      </c>
      <c r="E584" s="1">
        <v>2</v>
      </c>
      <c r="F584" s="1" t="s">
        <v>3934</v>
      </c>
      <c r="G584" s="1" t="s">
        <v>132</v>
      </c>
      <c r="I584" s="1">
        <v>1982260335.5256824</v>
      </c>
      <c r="J584" s="1">
        <v>1982260335.5256824</v>
      </c>
      <c r="L584" s="1">
        <v>606</v>
      </c>
      <c r="M584" s="1" t="s">
        <v>5443</v>
      </c>
      <c r="N584" s="1">
        <v>3.6745327811599999E-3</v>
      </c>
      <c r="O584" s="1">
        <v>9614.2050150800005</v>
      </c>
      <c r="P584" s="1">
        <v>0.50979786000000005</v>
      </c>
      <c r="Q584" s="1">
        <v>4.4033032600000004</v>
      </c>
      <c r="R584" s="1">
        <v>24.89369799</v>
      </c>
      <c r="S584" s="1">
        <v>7283880.5836823406</v>
      </c>
      <c r="T584" s="1" t="s">
        <v>5443</v>
      </c>
    </row>
    <row r="585" spans="1:20" x14ac:dyDescent="0.2">
      <c r="A585" s="1">
        <v>7284</v>
      </c>
      <c r="B585" s="1" t="s">
        <v>3946</v>
      </c>
      <c r="C585" s="1" t="s">
        <v>3947</v>
      </c>
      <c r="D585" s="1" t="s">
        <v>3948</v>
      </c>
      <c r="E585" s="1">
        <v>1</v>
      </c>
      <c r="F585" s="1" t="s">
        <v>3949</v>
      </c>
      <c r="G585" s="1" t="s">
        <v>132</v>
      </c>
      <c r="I585" s="1">
        <v>4263436.8299705004</v>
      </c>
      <c r="J585" s="1">
        <v>70911477.502814382</v>
      </c>
      <c r="L585" s="1">
        <v>607</v>
      </c>
      <c r="M585" s="1" t="s">
        <v>5442</v>
      </c>
      <c r="N585" s="1">
        <v>1.7120888820595299</v>
      </c>
      <c r="O585" s="1">
        <v>0</v>
      </c>
      <c r="P585" s="1">
        <v>0.35628560999999997</v>
      </c>
      <c r="Q585" s="1">
        <v>0.61308421999999996</v>
      </c>
      <c r="R585" s="1">
        <v>-8.2717020800000007</v>
      </c>
      <c r="S585" s="1">
        <v>7299382.7959556198</v>
      </c>
      <c r="T585" s="1" t="s">
        <v>5442</v>
      </c>
    </row>
    <row r="586" spans="1:20" x14ac:dyDescent="0.2">
      <c r="A586" s="1">
        <v>3756</v>
      </c>
      <c r="B586" s="1" t="s">
        <v>3868</v>
      </c>
      <c r="C586" s="1" t="s">
        <v>3869</v>
      </c>
      <c r="D586" s="1" t="s">
        <v>3870</v>
      </c>
      <c r="E586" s="1">
        <v>14</v>
      </c>
      <c r="F586" s="1" t="s">
        <v>3871</v>
      </c>
      <c r="G586" s="1" t="s">
        <v>132</v>
      </c>
      <c r="H586" s="1">
        <v>9200000000</v>
      </c>
      <c r="I586" s="1">
        <v>2139244031.712127</v>
      </c>
      <c r="J586" s="1">
        <v>2308215279</v>
      </c>
      <c r="L586" s="1">
        <v>609</v>
      </c>
      <c r="M586" s="1" t="s">
        <v>5446</v>
      </c>
      <c r="N586" s="1">
        <v>3.4891293964399999E-3</v>
      </c>
      <c r="O586" s="1">
        <v>2299474.9559997502</v>
      </c>
      <c r="P586" s="1">
        <v>4.0901499999999999E-3</v>
      </c>
      <c r="Q586" s="1">
        <v>-4.1058898800000003</v>
      </c>
      <c r="R586" s="1">
        <v>-1.6224348399999999</v>
      </c>
      <c r="S586" s="1">
        <v>7464099.237205605</v>
      </c>
      <c r="T586" s="1" t="s">
        <v>5446</v>
      </c>
    </row>
    <row r="587" spans="1:20" x14ac:dyDescent="0.2">
      <c r="A587" s="1">
        <v>5444</v>
      </c>
      <c r="B587" s="1" t="s">
        <v>3917</v>
      </c>
      <c r="C587" s="1" t="s">
        <v>3918</v>
      </c>
      <c r="D587" s="1" t="s">
        <v>3919</v>
      </c>
      <c r="E587" s="1">
        <v>20</v>
      </c>
      <c r="F587" s="1" t="s">
        <v>3920</v>
      </c>
      <c r="G587" s="1" t="s">
        <v>132</v>
      </c>
      <c r="I587" s="1">
        <v>198403548.00000009</v>
      </c>
      <c r="J587" s="1">
        <v>1000000000</v>
      </c>
      <c r="K587" s="1" t="s">
        <v>2029</v>
      </c>
      <c r="L587" s="1">
        <v>610</v>
      </c>
      <c r="M587" s="1" t="s">
        <v>5445</v>
      </c>
      <c r="N587" s="1">
        <v>3.6228555550120001E-2</v>
      </c>
      <c r="O587" s="1">
        <v>876094.26199377002</v>
      </c>
      <c r="P587" s="1">
        <v>0.11933773</v>
      </c>
      <c r="Q587" s="1">
        <v>-1.6075685200000001</v>
      </c>
      <c r="R587" s="1">
        <v>6.3244850499999998</v>
      </c>
      <c r="S587" s="1">
        <v>7187873.9600589033</v>
      </c>
      <c r="T587" s="1" t="s">
        <v>5445</v>
      </c>
    </row>
    <row r="588" spans="1:20" x14ac:dyDescent="0.2">
      <c r="A588" s="1">
        <v>707</v>
      </c>
      <c r="B588" s="1" t="s">
        <v>3884</v>
      </c>
      <c r="C588" s="1" t="s">
        <v>3885</v>
      </c>
      <c r="D588" s="1" t="s">
        <v>3886</v>
      </c>
      <c r="E588" s="1">
        <v>6</v>
      </c>
      <c r="F588" s="1" t="s">
        <v>3887</v>
      </c>
      <c r="G588" s="1" t="s">
        <v>132</v>
      </c>
      <c r="I588" s="1">
        <v>7192824.8653110899</v>
      </c>
      <c r="J588" s="1">
        <v>7192824.8653110899</v>
      </c>
      <c r="L588" s="1">
        <v>611</v>
      </c>
      <c r="M588" s="1" t="s">
        <v>5436</v>
      </c>
      <c r="N588" s="1">
        <v>0.99557217864729997</v>
      </c>
      <c r="O588" s="1">
        <v>7134.8055845099998</v>
      </c>
      <c r="P588" s="1">
        <v>1.0658362699999999</v>
      </c>
      <c r="Q588" s="1">
        <v>-4.6130679800000003</v>
      </c>
      <c r="R588" s="1">
        <v>5.1045566899999999</v>
      </c>
      <c r="S588" s="1">
        <v>7160976.3217862342</v>
      </c>
      <c r="T588" s="1" t="s">
        <v>5436</v>
      </c>
    </row>
    <row r="589" spans="1:20" x14ac:dyDescent="0.2">
      <c r="A589" s="1">
        <v>2666</v>
      </c>
      <c r="B589" s="1" t="s">
        <v>3953</v>
      </c>
      <c r="C589" s="1" t="s">
        <v>3954</v>
      </c>
      <c r="D589" s="1" t="s">
        <v>3955</v>
      </c>
      <c r="E589" s="1">
        <v>5</v>
      </c>
      <c r="F589" s="1" t="s">
        <v>2662</v>
      </c>
      <c r="G589" s="1" t="s">
        <v>132</v>
      </c>
      <c r="I589" s="1">
        <v>252168527.31600001</v>
      </c>
      <c r="J589" s="1">
        <v>650000000</v>
      </c>
      <c r="K589" s="1" t="s">
        <v>2029</v>
      </c>
      <c r="L589" s="1">
        <v>612</v>
      </c>
      <c r="M589" s="1" t="s">
        <v>5438</v>
      </c>
      <c r="N589" s="1">
        <v>2.8374372335229998E-2</v>
      </c>
      <c r="O589" s="1">
        <v>16505.518950090001</v>
      </c>
      <c r="P589" s="1">
        <v>4.630302E-2</v>
      </c>
      <c r="Q589" s="1">
        <v>4.2924783499999997</v>
      </c>
      <c r="R589" s="1">
        <v>-21.41525227</v>
      </c>
      <c r="S589" s="1">
        <v>7155123.6852908004</v>
      </c>
      <c r="T589" s="1" t="s">
        <v>5438</v>
      </c>
    </row>
    <row r="590" spans="1:20" x14ac:dyDescent="0.2">
      <c r="A590" s="1">
        <v>2246</v>
      </c>
      <c r="B590" s="1" t="s">
        <v>3926</v>
      </c>
      <c r="C590" s="1" t="s">
        <v>250</v>
      </c>
      <c r="D590" s="1" t="s">
        <v>3927</v>
      </c>
      <c r="E590" s="1">
        <v>29</v>
      </c>
      <c r="F590" s="1" t="s">
        <v>3714</v>
      </c>
      <c r="G590" s="1" t="s">
        <v>132</v>
      </c>
      <c r="I590" s="1">
        <v>800000000</v>
      </c>
      <c r="J590" s="1">
        <v>1000000000</v>
      </c>
      <c r="L590" s="1">
        <v>613</v>
      </c>
      <c r="M590" s="1" t="s">
        <v>5444</v>
      </c>
      <c r="N590" s="1">
        <v>8.93788059162E-3</v>
      </c>
      <c r="O590" s="1">
        <v>852002.46824991005</v>
      </c>
      <c r="P590" s="1">
        <v>-0.32604296999999999</v>
      </c>
      <c r="Q590" s="1">
        <v>-1.6110296900000001</v>
      </c>
      <c r="R590" s="1">
        <v>-2.2805866300000002</v>
      </c>
      <c r="S590" s="1">
        <v>7150304.4732959997</v>
      </c>
      <c r="T590" s="1" t="s">
        <v>5444</v>
      </c>
    </row>
    <row r="591" spans="1:20" x14ac:dyDescent="0.2">
      <c r="A591" s="1">
        <v>2296</v>
      </c>
      <c r="B591" s="1" t="s">
        <v>3914</v>
      </c>
      <c r="C591" s="1" t="s">
        <v>3914</v>
      </c>
      <c r="D591" s="1" t="s">
        <v>3915</v>
      </c>
      <c r="E591" s="1">
        <v>15</v>
      </c>
      <c r="F591" s="1" t="s">
        <v>3916</v>
      </c>
      <c r="G591" s="1" t="s">
        <v>132</v>
      </c>
      <c r="I591" s="1">
        <v>764165268.9074074</v>
      </c>
      <c r="J591" s="1">
        <v>800000000</v>
      </c>
      <c r="K591" s="1" t="s">
        <v>2029</v>
      </c>
      <c r="L591" s="1">
        <v>614</v>
      </c>
      <c r="M591" s="1" t="s">
        <v>5444</v>
      </c>
      <c r="N591" s="1">
        <v>9.3405938138299994E-3</v>
      </c>
      <c r="O591" s="1">
        <v>3100092.6776260999</v>
      </c>
      <c r="P591" s="1">
        <v>9.1620179999999996E-2</v>
      </c>
      <c r="Q591" s="1">
        <v>-4.2962258999999996</v>
      </c>
      <c r="R591" s="1">
        <v>37.376227620000002</v>
      </c>
      <c r="S591" s="1">
        <v>7137757.3835002678</v>
      </c>
      <c r="T591" s="1" t="s">
        <v>5444</v>
      </c>
    </row>
    <row r="592" spans="1:20" x14ac:dyDescent="0.2">
      <c r="A592" s="1">
        <v>3918</v>
      </c>
      <c r="B592" s="1" t="s">
        <v>3767</v>
      </c>
      <c r="C592" s="1" t="s">
        <v>265</v>
      </c>
      <c r="D592" s="1" t="s">
        <v>3768</v>
      </c>
      <c r="E592" s="1">
        <v>2</v>
      </c>
      <c r="F592" s="1" t="s">
        <v>2966</v>
      </c>
      <c r="G592" s="1" t="s">
        <v>132</v>
      </c>
      <c r="I592" s="1">
        <v>20835499.350000001</v>
      </c>
      <c r="J592" s="1">
        <v>29600000</v>
      </c>
      <c r="L592" s="1">
        <v>615</v>
      </c>
      <c r="M592" s="1" t="s">
        <v>5447</v>
      </c>
      <c r="N592" s="1">
        <v>0.35990276684578998</v>
      </c>
      <c r="O592" s="1">
        <v>125169.12629520999</v>
      </c>
      <c r="P592" s="1">
        <v>49.391953770000001</v>
      </c>
      <c r="Q592" s="1">
        <v>36.884888689999997</v>
      </c>
      <c r="R592" s="1">
        <v>61.779331040000002</v>
      </c>
      <c r="S592" s="1">
        <v>7498753.8646786595</v>
      </c>
      <c r="T592" s="1" t="s">
        <v>5447</v>
      </c>
    </row>
    <row r="593" spans="1:20" x14ac:dyDescent="0.2">
      <c r="A593" s="1">
        <v>3875</v>
      </c>
      <c r="B593" s="1" t="s">
        <v>3939</v>
      </c>
      <c r="C593" s="1" t="s">
        <v>3940</v>
      </c>
      <c r="D593" s="1" t="s">
        <v>3941</v>
      </c>
      <c r="E593" s="1">
        <v>5</v>
      </c>
      <c r="F593" s="1" t="s">
        <v>2459</v>
      </c>
      <c r="G593" s="1" t="s">
        <v>132</v>
      </c>
      <c r="I593" s="1">
        <v>20036000.0002</v>
      </c>
      <c r="J593" s="1">
        <v>75000000</v>
      </c>
      <c r="K593" s="1" t="s">
        <v>2029</v>
      </c>
      <c r="L593" s="1">
        <v>616</v>
      </c>
      <c r="M593" s="1" t="s">
        <v>5448</v>
      </c>
      <c r="N593" s="1">
        <v>0.35290409591242999</v>
      </c>
      <c r="O593" s="1">
        <v>134050.46662353</v>
      </c>
      <c r="P593" s="1">
        <v>1.04281212</v>
      </c>
      <c r="Q593" s="1">
        <v>-1.78500868</v>
      </c>
      <c r="R593" s="1">
        <v>4.93482939</v>
      </c>
      <c r="S593" s="1">
        <v>7070786.4657720281</v>
      </c>
      <c r="T593" s="1" t="s">
        <v>5448</v>
      </c>
    </row>
    <row r="594" spans="1:20" x14ac:dyDescent="0.2">
      <c r="A594" s="1">
        <v>3371</v>
      </c>
      <c r="B594" s="1" t="s">
        <v>3878</v>
      </c>
      <c r="C594" s="1" t="s">
        <v>3879</v>
      </c>
      <c r="D594" s="1" t="s">
        <v>3880</v>
      </c>
      <c r="E594" s="1">
        <v>8</v>
      </c>
      <c r="F594" s="1" t="s">
        <v>2756</v>
      </c>
      <c r="G594" s="1" t="s">
        <v>132</v>
      </c>
      <c r="H594" s="1">
        <v>1300000000</v>
      </c>
      <c r="I594" s="1">
        <v>780627480.52499998</v>
      </c>
      <c r="J594" s="1">
        <v>1300000000</v>
      </c>
      <c r="L594" s="1">
        <v>617</v>
      </c>
      <c r="M594" s="1" t="s">
        <v>5453</v>
      </c>
      <c r="N594" s="1">
        <v>9.2976465417899997E-3</v>
      </c>
      <c r="O594" s="1">
        <v>105471.12059691999</v>
      </c>
      <c r="P594" s="1">
        <v>0.18341333000000001</v>
      </c>
      <c r="Q594" s="1">
        <v>4.2521903099999996</v>
      </c>
      <c r="R594" s="1">
        <v>-46.747566880000001</v>
      </c>
      <c r="S594" s="1">
        <v>7257998.3947295062</v>
      </c>
      <c r="T594" s="1" t="s">
        <v>5453</v>
      </c>
    </row>
    <row r="595" spans="1:20" x14ac:dyDescent="0.2">
      <c r="A595" s="1">
        <v>5868</v>
      </c>
      <c r="B595" s="1" t="s">
        <v>3921</v>
      </c>
      <c r="C595" s="1" t="s">
        <v>263</v>
      </c>
      <c r="D595" s="1" t="s">
        <v>3922</v>
      </c>
      <c r="E595" s="1">
        <v>10</v>
      </c>
      <c r="F595" s="1" t="s">
        <v>3663</v>
      </c>
      <c r="G595" s="1" t="s">
        <v>132</v>
      </c>
      <c r="H595" s="1">
        <v>101000000</v>
      </c>
      <c r="I595" s="1">
        <v>85867051</v>
      </c>
      <c r="J595" s="1">
        <v>89364725</v>
      </c>
      <c r="K595" s="1" t="s">
        <v>2029</v>
      </c>
      <c r="L595" s="1">
        <v>618</v>
      </c>
      <c r="M595" s="1" t="s">
        <v>5443</v>
      </c>
      <c r="N595" s="1">
        <v>8.1225769705660006E-2</v>
      </c>
      <c r="O595" s="1">
        <v>317356.70871734997</v>
      </c>
      <c r="P595" s="1">
        <v>-0.16937931000000001</v>
      </c>
      <c r="Q595" s="1">
        <v>-4.1418887599999996</v>
      </c>
      <c r="R595" s="1">
        <v>13.31542263</v>
      </c>
      <c r="S595" s="1">
        <v>6974617.3098301627</v>
      </c>
      <c r="T595" s="1" t="s">
        <v>5443</v>
      </c>
    </row>
    <row r="596" spans="1:20" x14ac:dyDescent="0.2">
      <c r="A596" s="1">
        <v>4760</v>
      </c>
      <c r="B596" s="1" t="s">
        <v>4010</v>
      </c>
      <c r="C596" s="1" t="s">
        <v>4011</v>
      </c>
      <c r="D596" s="1" t="s">
        <v>4012</v>
      </c>
      <c r="E596" s="1">
        <v>2</v>
      </c>
      <c r="F596" s="1" t="s">
        <v>3734</v>
      </c>
      <c r="G596" s="1" t="s">
        <v>132</v>
      </c>
      <c r="I596" s="1">
        <v>125315944.95286356</v>
      </c>
      <c r="J596" s="1">
        <v>770000000</v>
      </c>
      <c r="K596" s="1" t="s">
        <v>2029</v>
      </c>
      <c r="L596" s="1">
        <v>619</v>
      </c>
      <c r="M596" s="1" t="s">
        <v>5451</v>
      </c>
      <c r="N596" s="1">
        <v>5.5605875899500001E-2</v>
      </c>
      <c r="O596" s="1">
        <v>3772812.4654401499</v>
      </c>
      <c r="P596" s="1">
        <v>0.66882752000000001</v>
      </c>
      <c r="Q596" s="1">
        <v>6.0504345500000003</v>
      </c>
      <c r="R596" s="1">
        <v>25.679124000000002</v>
      </c>
      <c r="S596" s="1">
        <v>6968302.8832775056</v>
      </c>
      <c r="T596" s="1" t="s">
        <v>5451</v>
      </c>
    </row>
    <row r="597" spans="1:20" x14ac:dyDescent="0.2">
      <c r="A597" s="1">
        <v>3974</v>
      </c>
      <c r="B597" s="1" t="s">
        <v>4067</v>
      </c>
      <c r="C597" s="1" t="s">
        <v>4068</v>
      </c>
      <c r="D597" s="1" t="s">
        <v>4069</v>
      </c>
      <c r="E597" s="1">
        <v>2</v>
      </c>
      <c r="F597" s="1" t="s">
        <v>3281</v>
      </c>
      <c r="G597" s="1" t="s">
        <v>132</v>
      </c>
      <c r="H597" s="1">
        <v>21000000</v>
      </c>
      <c r="I597" s="1">
        <v>17356434.195</v>
      </c>
      <c r="J597" s="1">
        <v>17356434.195</v>
      </c>
      <c r="L597" s="1">
        <v>620</v>
      </c>
      <c r="M597" s="1" t="s">
        <v>5447</v>
      </c>
      <c r="N597" s="1">
        <v>0.39616056546843997</v>
      </c>
      <c r="O597" s="1">
        <v>155.72949804999999</v>
      </c>
      <c r="P597" s="1">
        <v>0.50975378000000005</v>
      </c>
      <c r="Q597" s="1">
        <v>14.03224968</v>
      </c>
      <c r="R597" s="1">
        <v>40.913856199999998</v>
      </c>
      <c r="S597" s="1">
        <v>6875934.785206968</v>
      </c>
      <c r="T597" s="1" t="s">
        <v>5447</v>
      </c>
    </row>
    <row r="598" spans="1:20" x14ac:dyDescent="0.2">
      <c r="A598" s="1">
        <v>3920</v>
      </c>
      <c r="B598" s="1" t="s">
        <v>3964</v>
      </c>
      <c r="C598" s="1" t="s">
        <v>3965</v>
      </c>
      <c r="D598" s="1" t="s">
        <v>3966</v>
      </c>
      <c r="E598" s="1">
        <v>8</v>
      </c>
      <c r="F598" s="1" t="s">
        <v>2271</v>
      </c>
      <c r="G598" s="1" t="s">
        <v>132</v>
      </c>
      <c r="I598" s="1">
        <v>1722890.32731231</v>
      </c>
      <c r="J598" s="1">
        <v>10000000</v>
      </c>
      <c r="K598" s="1" t="s">
        <v>2029</v>
      </c>
      <c r="L598" s="1">
        <v>621</v>
      </c>
      <c r="M598" s="1" t="s">
        <v>5447</v>
      </c>
      <c r="N598" s="1">
        <v>3.9846259887860098</v>
      </c>
      <c r="O598" s="1">
        <v>5958.6037619299996</v>
      </c>
      <c r="P598" s="1">
        <v>0.12513621999999999</v>
      </c>
      <c r="Q598" s="1">
        <v>0.61667996000000003</v>
      </c>
      <c r="R598" s="1">
        <v>17.343028489999998</v>
      </c>
      <c r="S598" s="1">
        <v>6865073.5740366653</v>
      </c>
      <c r="T598" s="1" t="s">
        <v>5447</v>
      </c>
    </row>
    <row r="599" spans="1:20" x14ac:dyDescent="0.2">
      <c r="A599" s="1">
        <v>5618</v>
      </c>
      <c r="B599" s="1" t="s">
        <v>3905</v>
      </c>
      <c r="C599" s="1" t="s">
        <v>3906</v>
      </c>
      <c r="D599" s="1" t="s">
        <v>3907</v>
      </c>
      <c r="E599" s="1">
        <v>10</v>
      </c>
      <c r="F599" s="1" t="s">
        <v>2240</v>
      </c>
      <c r="G599" s="1" t="s">
        <v>132</v>
      </c>
      <c r="H599" s="1">
        <v>93468683.899000004</v>
      </c>
      <c r="I599" s="1">
        <v>44093837.792518906</v>
      </c>
      <c r="J599" s="1">
        <v>93468683.899196342</v>
      </c>
      <c r="K599" s="1" t="s">
        <v>2029</v>
      </c>
      <c r="L599" s="1">
        <v>622</v>
      </c>
      <c r="M599" s="1" t="s">
        <v>5452</v>
      </c>
      <c r="N599" s="1">
        <v>0.15561506467200001</v>
      </c>
      <c r="O599" s="1">
        <v>402028.86987507</v>
      </c>
      <c r="P599" s="1">
        <v>1.7718486499999999</v>
      </c>
      <c r="Q599" s="1">
        <v>-5.1440564999999996</v>
      </c>
      <c r="R599" s="1">
        <v>-9.7191514600000009</v>
      </c>
      <c r="S599" s="1">
        <v>6861665.4197195079</v>
      </c>
      <c r="T599" s="1" t="s">
        <v>5452</v>
      </c>
    </row>
    <row r="600" spans="1:20" x14ac:dyDescent="0.2">
      <c r="A600" s="1">
        <v>3826</v>
      </c>
      <c r="B600" s="1" t="s">
        <v>3974</v>
      </c>
      <c r="C600" s="1" t="s">
        <v>3974</v>
      </c>
      <c r="D600" s="1" t="s">
        <v>3975</v>
      </c>
      <c r="E600" s="1">
        <v>12</v>
      </c>
      <c r="F600" s="1" t="s">
        <v>2560</v>
      </c>
      <c r="G600" s="1" t="s">
        <v>132</v>
      </c>
      <c r="I600" s="1">
        <v>5119429433.8199968</v>
      </c>
      <c r="J600" s="1">
        <v>20000000000</v>
      </c>
      <c r="K600" s="1" t="s">
        <v>2029</v>
      </c>
      <c r="L600" s="1">
        <v>623</v>
      </c>
      <c r="M600" s="1" t="s">
        <v>5448</v>
      </c>
      <c r="N600" s="1">
        <v>1.3433202232E-3</v>
      </c>
      <c r="O600" s="1">
        <v>325945.99919658998</v>
      </c>
      <c r="P600" s="1">
        <v>1.4027773400000001</v>
      </c>
      <c r="Q600" s="1">
        <v>0.89725297999999998</v>
      </c>
      <c r="R600" s="1">
        <v>8.1948188999999996</v>
      </c>
      <c r="S600" s="1">
        <v>6877033.0896957275</v>
      </c>
      <c r="T600" s="1" t="s">
        <v>5448</v>
      </c>
    </row>
    <row r="601" spans="1:20" x14ac:dyDescent="0.2">
      <c r="A601" s="1">
        <v>3617</v>
      </c>
      <c r="B601" s="1" t="s">
        <v>3982</v>
      </c>
      <c r="C601" s="1" t="s">
        <v>3983</v>
      </c>
      <c r="D601" s="1" t="s">
        <v>3984</v>
      </c>
      <c r="E601" s="1">
        <v>28</v>
      </c>
      <c r="F601" s="1" t="s">
        <v>3985</v>
      </c>
      <c r="G601" s="1" t="s">
        <v>132</v>
      </c>
      <c r="H601" s="1">
        <v>2500000000</v>
      </c>
      <c r="I601" s="1">
        <v>564454987.37089396</v>
      </c>
      <c r="J601" s="1">
        <v>1518151407.435472</v>
      </c>
      <c r="L601" s="1">
        <v>624</v>
      </c>
      <c r="M601" s="1" t="s">
        <v>5441</v>
      </c>
      <c r="N601" s="1">
        <v>1.2143809173449999E-2</v>
      </c>
      <c r="O601" s="1">
        <v>104290.93768227</v>
      </c>
      <c r="P601" s="1">
        <v>-0.68738328000000004</v>
      </c>
      <c r="Q601" s="1">
        <v>6.80111694</v>
      </c>
      <c r="R601" s="1">
        <v>5.3474254099999996</v>
      </c>
      <c r="S601" s="1">
        <v>6854633.653634266</v>
      </c>
      <c r="T601" s="1" t="s">
        <v>5441</v>
      </c>
    </row>
    <row r="602" spans="1:20" x14ac:dyDescent="0.2">
      <c r="A602" s="1">
        <v>3753</v>
      </c>
      <c r="B602" s="1" t="s">
        <v>3928</v>
      </c>
      <c r="C602" s="1" t="s">
        <v>3929</v>
      </c>
      <c r="D602" s="1" t="s">
        <v>3930</v>
      </c>
      <c r="E602" s="1">
        <v>6</v>
      </c>
      <c r="F602" s="1" t="s">
        <v>2995</v>
      </c>
      <c r="G602" s="1" t="s">
        <v>132</v>
      </c>
      <c r="H602" s="1">
        <v>300000000</v>
      </c>
      <c r="I602" s="1">
        <v>24959954.342525549</v>
      </c>
      <c r="J602" s="1">
        <v>300000000</v>
      </c>
      <c r="K602" s="1" t="s">
        <v>2029</v>
      </c>
      <c r="L602" s="1">
        <v>626</v>
      </c>
      <c r="M602" s="1" t="s">
        <v>5446</v>
      </c>
      <c r="N602" s="1">
        <v>0.27217353867170002</v>
      </c>
      <c r="O602" s="1">
        <v>246192.38273159001</v>
      </c>
      <c r="P602" s="1">
        <v>-1.32951964</v>
      </c>
      <c r="Q602" s="1">
        <v>-5.6255528699999999</v>
      </c>
      <c r="R602" s="1">
        <v>-12.109576759999999</v>
      </c>
      <c r="S602" s="1">
        <v>6793439.0984892445</v>
      </c>
      <c r="T602" s="1" t="s">
        <v>5446</v>
      </c>
    </row>
    <row r="603" spans="1:20" x14ac:dyDescent="0.2">
      <c r="A603" s="1">
        <v>2306</v>
      </c>
      <c r="B603" s="1" t="s">
        <v>3976</v>
      </c>
      <c r="C603" s="1" t="s">
        <v>254</v>
      </c>
      <c r="D603" s="1" t="s">
        <v>3977</v>
      </c>
      <c r="E603" s="1">
        <v>9</v>
      </c>
      <c r="F603" s="1" t="s">
        <v>3978</v>
      </c>
      <c r="G603" s="1" t="s">
        <v>132</v>
      </c>
      <c r="I603" s="1">
        <v>88733977.693004698</v>
      </c>
      <c r="J603" s="1">
        <v>88862718</v>
      </c>
      <c r="K603" s="1" t="s">
        <v>2029</v>
      </c>
      <c r="L603" s="1">
        <v>627</v>
      </c>
      <c r="M603" s="1" t="s">
        <v>5445</v>
      </c>
      <c r="N603" s="1">
        <v>7.6368621650770005E-2</v>
      </c>
      <c r="O603" s="1">
        <v>349025.27811042999</v>
      </c>
      <c r="P603" s="1">
        <v>2.6944780000000002E-2</v>
      </c>
      <c r="Q603" s="1">
        <v>-1.9988044899999999</v>
      </c>
      <c r="R603" s="1">
        <v>-0.14725500999999999</v>
      </c>
      <c r="S603" s="1">
        <v>6776491.570004941</v>
      </c>
      <c r="T603" s="1" t="s">
        <v>5445</v>
      </c>
    </row>
    <row r="604" spans="1:20" x14ac:dyDescent="0.2">
      <c r="A604" s="1">
        <v>1955</v>
      </c>
      <c r="B604" s="1" t="s">
        <v>3970</v>
      </c>
      <c r="C604" s="1" t="s">
        <v>3971</v>
      </c>
      <c r="D604" s="1" t="s">
        <v>3972</v>
      </c>
      <c r="E604" s="1">
        <v>7</v>
      </c>
      <c r="F604" s="1" t="s">
        <v>3973</v>
      </c>
      <c r="G604" s="1" t="s">
        <v>132</v>
      </c>
      <c r="I604" s="1">
        <v>16491884.335467219</v>
      </c>
      <c r="J604" s="1">
        <v>16992812.677284911</v>
      </c>
      <c r="L604" s="1">
        <v>628</v>
      </c>
      <c r="M604" s="1" t="s">
        <v>5439</v>
      </c>
      <c r="N604" s="1">
        <v>0.40944588057256998</v>
      </c>
      <c r="O604" s="1">
        <v>104975.33985894</v>
      </c>
      <c r="P604" s="1">
        <v>5.6406440000000002E-2</v>
      </c>
      <c r="Q604" s="1">
        <v>-3.0497127599999998</v>
      </c>
      <c r="R604" s="1">
        <v>-5.5525086300000002</v>
      </c>
      <c r="S604" s="1">
        <v>6752534.1040363489</v>
      </c>
      <c r="T604" s="1" t="s">
        <v>5439</v>
      </c>
    </row>
    <row r="605" spans="1:20" x14ac:dyDescent="0.2">
      <c r="A605" s="1">
        <v>1779</v>
      </c>
      <c r="B605" s="1" t="s">
        <v>3989</v>
      </c>
      <c r="C605" s="1" t="s">
        <v>3990</v>
      </c>
      <c r="D605" s="1" t="s">
        <v>3991</v>
      </c>
      <c r="E605" s="1">
        <v>3</v>
      </c>
      <c r="F605" s="1" t="s">
        <v>3992</v>
      </c>
      <c r="G605" s="1" t="s">
        <v>132</v>
      </c>
      <c r="I605" s="1">
        <v>194675807.18417409</v>
      </c>
      <c r="J605" s="1">
        <v>216055421.18417409</v>
      </c>
      <c r="K605" s="1" t="s">
        <v>2029</v>
      </c>
      <c r="L605" s="1">
        <v>630</v>
      </c>
      <c r="M605" s="1" t="s">
        <v>5443</v>
      </c>
      <c r="N605" s="1">
        <v>3.4089742216920002E-2</v>
      </c>
      <c r="O605" s="1">
        <v>618.56243046999998</v>
      </c>
      <c r="P605" s="1">
        <v>-0.86813362000000005</v>
      </c>
      <c r="Q605" s="1">
        <v>1.5326891199999999</v>
      </c>
      <c r="R605" s="1">
        <v>-0.75909201999999998</v>
      </c>
      <c r="S605" s="1">
        <v>6636448.0827793181</v>
      </c>
      <c r="T605" s="1" t="s">
        <v>5443</v>
      </c>
    </row>
    <row r="606" spans="1:20" x14ac:dyDescent="0.2">
      <c r="A606" s="1">
        <v>1993</v>
      </c>
      <c r="B606" s="1" t="s">
        <v>3950</v>
      </c>
      <c r="C606" s="1" t="s">
        <v>45</v>
      </c>
      <c r="D606" s="1" t="s">
        <v>3951</v>
      </c>
      <c r="E606" s="1">
        <v>24</v>
      </c>
      <c r="F606" s="1" t="s">
        <v>3952</v>
      </c>
      <c r="G606" s="1" t="s">
        <v>132</v>
      </c>
      <c r="H606" s="1">
        <v>10000000000000</v>
      </c>
      <c r="I606" s="1">
        <v>1518114145968</v>
      </c>
      <c r="J606" s="1">
        <v>10000000000000</v>
      </c>
      <c r="L606" s="1">
        <v>631</v>
      </c>
      <c r="M606" s="1" t="s">
        <v>5439</v>
      </c>
      <c r="N606" s="1">
        <v>4.4486517800000003E-6</v>
      </c>
      <c r="O606" s="1">
        <v>110926.57242583</v>
      </c>
      <c r="P606" s="1">
        <v>-1.8733454199999999</v>
      </c>
      <c r="Q606" s="1">
        <v>-3.1363111400000001</v>
      </c>
      <c r="R606" s="1">
        <v>-46.175061980000002</v>
      </c>
      <c r="S606" s="1">
        <v>6753561.1977037238</v>
      </c>
      <c r="T606" s="1" t="s">
        <v>5439</v>
      </c>
    </row>
    <row r="607" spans="1:20" x14ac:dyDescent="0.2">
      <c r="A607" s="1">
        <v>405</v>
      </c>
      <c r="B607" s="1" t="s">
        <v>4097</v>
      </c>
      <c r="C607" s="1" t="s">
        <v>4098</v>
      </c>
      <c r="D607" s="1" t="s">
        <v>4099</v>
      </c>
      <c r="E607" s="1">
        <v>5</v>
      </c>
      <c r="F607" s="1" t="s">
        <v>4100</v>
      </c>
      <c r="G607" s="1" t="s">
        <v>132</v>
      </c>
      <c r="H607" s="1">
        <v>10000000000</v>
      </c>
      <c r="I607" s="1">
        <v>4867389206.6542349</v>
      </c>
      <c r="J607" s="1">
        <v>5082780699.5338717</v>
      </c>
      <c r="L607" s="1">
        <v>632</v>
      </c>
      <c r="M607" s="1" t="s">
        <v>5444</v>
      </c>
      <c r="N607" s="1">
        <v>1.3538982500500001E-3</v>
      </c>
      <c r="O607" s="1">
        <v>71262.425058299996</v>
      </c>
      <c r="P607" s="1">
        <v>8.1782976200000004</v>
      </c>
      <c r="Q607" s="1">
        <v>19.250397209999999</v>
      </c>
      <c r="R607" s="1">
        <v>55.309564809999998</v>
      </c>
      <c r="S607" s="1">
        <v>6589949.7292014267</v>
      </c>
      <c r="T607" s="1" t="s">
        <v>5444</v>
      </c>
    </row>
    <row r="608" spans="1:20" x14ac:dyDescent="0.2">
      <c r="A608" s="1">
        <v>5475</v>
      </c>
      <c r="B608" s="1" t="s">
        <v>4016</v>
      </c>
      <c r="C608" s="1" t="s">
        <v>4017</v>
      </c>
      <c r="D608" s="1" t="s">
        <v>4018</v>
      </c>
      <c r="E608" s="1">
        <v>8</v>
      </c>
      <c r="F608" s="1" t="s">
        <v>2923</v>
      </c>
      <c r="G608" s="1" t="s">
        <v>132</v>
      </c>
      <c r="H608" s="1">
        <v>175000000</v>
      </c>
      <c r="I608" s="1">
        <v>2865931.3847127901</v>
      </c>
      <c r="J608" s="1">
        <v>2865931.3847127901</v>
      </c>
      <c r="L608" s="1">
        <v>633</v>
      </c>
      <c r="M608" s="1" t="s">
        <v>5445</v>
      </c>
      <c r="N608" s="1">
        <v>2.28367106543149</v>
      </c>
      <c r="O608" s="1">
        <v>352110.34706936998</v>
      </c>
      <c r="P608" s="1">
        <v>0.86247925999999997</v>
      </c>
      <c r="Q608" s="1">
        <v>-11.83658294</v>
      </c>
      <c r="R608" s="1">
        <v>-9.9296031899999999</v>
      </c>
      <c r="S608" s="1">
        <v>6544844.5787806027</v>
      </c>
      <c r="T608" s="1" t="s">
        <v>5445</v>
      </c>
    </row>
    <row r="609" spans="1:20" x14ac:dyDescent="0.2">
      <c r="A609" s="1">
        <v>1974</v>
      </c>
      <c r="B609" s="1" t="s">
        <v>3979</v>
      </c>
      <c r="C609" s="1" t="s">
        <v>269</v>
      </c>
      <c r="D609" s="1" t="s">
        <v>3980</v>
      </c>
      <c r="E609" s="1">
        <v>7</v>
      </c>
      <c r="F609" s="1" t="s">
        <v>3981</v>
      </c>
      <c r="G609" s="1" t="s">
        <v>132</v>
      </c>
      <c r="I609" s="1">
        <v>70100406</v>
      </c>
      <c r="J609" s="1">
        <v>100000000</v>
      </c>
      <c r="K609" s="1" t="s">
        <v>2029</v>
      </c>
      <c r="L609" s="1">
        <v>635</v>
      </c>
      <c r="M609" s="1" t="s">
        <v>5439</v>
      </c>
      <c r="N609" s="1">
        <v>9.2392118501100004E-2</v>
      </c>
      <c r="O609" s="1">
        <v>157280.2913408</v>
      </c>
      <c r="P609" s="1">
        <v>-0.18845234999999999</v>
      </c>
      <c r="Q609" s="1">
        <v>-3.08612142</v>
      </c>
      <c r="R609" s="1">
        <v>-12.67826771</v>
      </c>
      <c r="S609" s="1">
        <v>6476725.0181272216</v>
      </c>
      <c r="T609" s="1" t="s">
        <v>5439</v>
      </c>
    </row>
    <row r="610" spans="1:20" x14ac:dyDescent="0.2">
      <c r="A610" s="1">
        <v>2727</v>
      </c>
      <c r="B610" s="1" t="s">
        <v>4003</v>
      </c>
      <c r="C610" s="1" t="s">
        <v>4004</v>
      </c>
      <c r="D610" s="1" t="s">
        <v>4005</v>
      </c>
      <c r="E610" s="1">
        <v>8</v>
      </c>
      <c r="F610" s="1" t="s">
        <v>4006</v>
      </c>
      <c r="G610" s="1" t="s">
        <v>132</v>
      </c>
      <c r="I610" s="1">
        <v>878299992.64427698</v>
      </c>
      <c r="J610" s="1">
        <v>999999820</v>
      </c>
      <c r="K610" s="1" t="s">
        <v>2029</v>
      </c>
      <c r="L610" s="1">
        <v>636</v>
      </c>
      <c r="M610" s="1" t="s">
        <v>5456</v>
      </c>
      <c r="N610" s="1">
        <v>7.3686224335200003E-3</v>
      </c>
      <c r="O610" s="1">
        <v>271661.50035632</v>
      </c>
      <c r="P610" s="1">
        <v>9.1400419999999996E-2</v>
      </c>
      <c r="Q610" s="1">
        <v>-3.4718872900000002</v>
      </c>
      <c r="R610" s="1">
        <v>1.88969952</v>
      </c>
      <c r="S610" s="1">
        <v>6471861.0291590709</v>
      </c>
      <c r="T610" s="1" t="s">
        <v>5456</v>
      </c>
    </row>
    <row r="611" spans="1:20" x14ac:dyDescent="0.2">
      <c r="A611" s="1">
        <v>1172</v>
      </c>
      <c r="B611" s="1" t="s">
        <v>3956</v>
      </c>
      <c r="C611" s="1" t="s">
        <v>3957</v>
      </c>
      <c r="D611" s="1" t="s">
        <v>3958</v>
      </c>
      <c r="E611" s="1">
        <v>5</v>
      </c>
      <c r="F611" s="1" t="s">
        <v>3959</v>
      </c>
      <c r="G611" s="1" t="s">
        <v>132</v>
      </c>
      <c r="I611" s="1">
        <v>1885974016</v>
      </c>
      <c r="J611" s="1">
        <v>1885974016</v>
      </c>
      <c r="L611" s="1">
        <v>637</v>
      </c>
      <c r="M611" s="1" t="s">
        <v>5444</v>
      </c>
      <c r="N611" s="1">
        <v>3.4121998174299999E-3</v>
      </c>
      <c r="O611" s="1">
        <v>1531.7654223899999</v>
      </c>
      <c r="P611" s="1">
        <v>0.50533687999999999</v>
      </c>
      <c r="Q611" s="1">
        <v>-6.0775947099999996</v>
      </c>
      <c r="R611" s="1">
        <v>10.39846026</v>
      </c>
      <c r="S611" s="1">
        <v>6435320.1930729235</v>
      </c>
      <c r="T611" s="1" t="s">
        <v>5444</v>
      </c>
    </row>
    <row r="612" spans="1:20" x14ac:dyDescent="0.2">
      <c r="A612" s="1">
        <v>2675</v>
      </c>
      <c r="B612" s="1" t="s">
        <v>4007</v>
      </c>
      <c r="C612" s="1" t="s">
        <v>223</v>
      </c>
      <c r="D612" s="1" t="s">
        <v>4008</v>
      </c>
      <c r="E612" s="1">
        <v>25</v>
      </c>
      <c r="F612" s="1" t="s">
        <v>4009</v>
      </c>
      <c r="G612" s="1" t="s">
        <v>132</v>
      </c>
      <c r="I612" s="1">
        <v>616080458.41715014</v>
      </c>
      <c r="J612" s="1">
        <v>1000000000</v>
      </c>
      <c r="K612" s="1" t="s">
        <v>2029</v>
      </c>
      <c r="L612" s="1">
        <v>639</v>
      </c>
      <c r="M612" s="1" t="s">
        <v>5438</v>
      </c>
      <c r="N612" s="1">
        <v>1.0444421139629999E-2</v>
      </c>
      <c r="O612" s="1">
        <v>1688616.9737196499</v>
      </c>
      <c r="P612" s="1">
        <v>0.55515285000000003</v>
      </c>
      <c r="Q612" s="1">
        <v>0.19863506</v>
      </c>
      <c r="R612" s="1">
        <v>-3.8441076299999999</v>
      </c>
      <c r="S612" s="1">
        <v>6434603.7636050237</v>
      </c>
      <c r="T612" s="1" t="s">
        <v>5438</v>
      </c>
    </row>
    <row r="613" spans="1:20" x14ac:dyDescent="0.2">
      <c r="A613" s="1">
        <v>4804</v>
      </c>
      <c r="B613" s="1" t="s">
        <v>4013</v>
      </c>
      <c r="C613" s="1" t="s">
        <v>4013</v>
      </c>
      <c r="D613" s="1" t="s">
        <v>4014</v>
      </c>
      <c r="E613" s="1">
        <v>8</v>
      </c>
      <c r="F613" s="1" t="s">
        <v>4015</v>
      </c>
      <c r="G613" s="1" t="s">
        <v>132</v>
      </c>
      <c r="H613" s="1">
        <v>5400000000</v>
      </c>
      <c r="I613" s="1">
        <v>2002611138.3138008</v>
      </c>
      <c r="J613" s="1">
        <v>5400000000</v>
      </c>
      <c r="K613" s="1" t="s">
        <v>2029</v>
      </c>
      <c r="L613" s="1">
        <v>640</v>
      </c>
      <c r="M613" s="1" t="s">
        <v>5451</v>
      </c>
      <c r="N613" s="1">
        <v>3.1506353550599998E-3</v>
      </c>
      <c r="O613" s="1">
        <v>521061.63967188</v>
      </c>
      <c r="P613" s="1">
        <v>-0.76616421000000001</v>
      </c>
      <c r="Q613" s="1">
        <v>-0.78466345000000004</v>
      </c>
      <c r="R613" s="1">
        <v>-0.21243612000000001</v>
      </c>
      <c r="S613" s="1">
        <v>6309497.4548084121</v>
      </c>
      <c r="T613" s="1" t="s">
        <v>5451</v>
      </c>
    </row>
    <row r="614" spans="1:20" x14ac:dyDescent="0.2">
      <c r="A614" s="1">
        <v>5127</v>
      </c>
      <c r="B614" s="1" t="s">
        <v>4026</v>
      </c>
      <c r="C614" s="1" t="s">
        <v>4027</v>
      </c>
      <c r="D614" s="1" t="s">
        <v>4028</v>
      </c>
      <c r="E614" s="1">
        <v>12</v>
      </c>
      <c r="F614" s="1" t="s">
        <v>4029</v>
      </c>
      <c r="G614" s="1" t="s">
        <v>132</v>
      </c>
      <c r="H614" s="1">
        <v>96000000</v>
      </c>
      <c r="I614" s="1">
        <v>95999961.850624621</v>
      </c>
      <c r="J614" s="1">
        <v>96000000</v>
      </c>
      <c r="L614" s="1">
        <v>641</v>
      </c>
      <c r="M614" s="1" t="s">
        <v>5437</v>
      </c>
      <c r="N614" s="1">
        <v>6.6846646838620002E-2</v>
      </c>
      <c r="O614" s="1">
        <v>1378779.10232495</v>
      </c>
      <c r="P614" s="1">
        <v>0.85667596999999995</v>
      </c>
      <c r="Q614" s="1">
        <v>-4.6264650600000001</v>
      </c>
      <c r="R614" s="1">
        <v>4.23456761</v>
      </c>
      <c r="S614" s="1">
        <v>6417275.5463496968</v>
      </c>
      <c r="T614" s="1" t="s">
        <v>5437</v>
      </c>
    </row>
    <row r="615" spans="1:20" x14ac:dyDescent="0.2">
      <c r="A615" s="1">
        <v>4841</v>
      </c>
      <c r="B615" s="1" t="s">
        <v>4062</v>
      </c>
      <c r="C615" s="1" t="s">
        <v>4063</v>
      </c>
      <c r="D615" s="1" t="s">
        <v>4062</v>
      </c>
      <c r="E615" s="1">
        <v>8</v>
      </c>
      <c r="F615" s="1" t="s">
        <v>2096</v>
      </c>
      <c r="G615" s="1" t="s">
        <v>132</v>
      </c>
      <c r="I615" s="1">
        <v>1373040782.765635</v>
      </c>
      <c r="J615" s="1">
        <v>10000000000</v>
      </c>
      <c r="K615" s="1" t="s">
        <v>2029</v>
      </c>
      <c r="L615" s="1">
        <v>642</v>
      </c>
      <c r="M615" s="1" t="s">
        <v>5451</v>
      </c>
      <c r="N615" s="1">
        <v>4.6985397128500002E-3</v>
      </c>
      <c r="O615" s="1">
        <v>644431.01387662999</v>
      </c>
      <c r="P615" s="1">
        <v>0.66637183</v>
      </c>
      <c r="Q615" s="1">
        <v>-4.9149089100000003</v>
      </c>
      <c r="R615" s="1">
        <v>0.63727274</v>
      </c>
      <c r="S615" s="1">
        <v>6451286.6451869858</v>
      </c>
      <c r="T615" s="1" t="s">
        <v>5451</v>
      </c>
    </row>
    <row r="616" spans="1:20" x14ac:dyDescent="0.2">
      <c r="A616" s="1">
        <v>2835</v>
      </c>
      <c r="B616" s="1" t="s">
        <v>4024</v>
      </c>
      <c r="C616" s="1" t="s">
        <v>282</v>
      </c>
      <c r="D616" s="1" t="s">
        <v>4025</v>
      </c>
      <c r="E616" s="1">
        <v>14</v>
      </c>
      <c r="F616" s="1" t="s">
        <v>3619</v>
      </c>
      <c r="G616" s="1" t="s">
        <v>132</v>
      </c>
      <c r="I616" s="1">
        <v>1457282180.4833393</v>
      </c>
      <c r="J616" s="1">
        <v>1469212017.4378393</v>
      </c>
      <c r="K616" s="1" t="s">
        <v>2029</v>
      </c>
      <c r="L616" s="1">
        <v>643</v>
      </c>
      <c r="M616" s="1" t="s">
        <v>5456</v>
      </c>
      <c r="N616" s="1">
        <v>4.3647804961E-3</v>
      </c>
      <c r="O616" s="1">
        <v>265245.42939757998</v>
      </c>
      <c r="P616" s="1">
        <v>-0.1074812</v>
      </c>
      <c r="Q616" s="1">
        <v>-1.2024442500000001</v>
      </c>
      <c r="R616" s="1">
        <v>3.6353201999999998</v>
      </c>
      <c r="S616" s="1">
        <v>6360716.8386877598</v>
      </c>
      <c r="T616" s="1" t="s">
        <v>5456</v>
      </c>
    </row>
    <row r="617" spans="1:20" x14ac:dyDescent="0.2">
      <c r="A617" s="1">
        <v>3707</v>
      </c>
      <c r="B617" s="1" t="s">
        <v>4352</v>
      </c>
      <c r="C617" s="1" t="s">
        <v>4353</v>
      </c>
      <c r="D617" s="1" t="s">
        <v>4354</v>
      </c>
      <c r="E617" s="1">
        <v>2</v>
      </c>
      <c r="F617" s="1" t="s">
        <v>4355</v>
      </c>
      <c r="G617" s="1" t="s">
        <v>132</v>
      </c>
      <c r="H617" s="1">
        <v>2130000000</v>
      </c>
      <c r="I617" s="1">
        <v>831622365.02630675</v>
      </c>
      <c r="J617" s="1">
        <v>2088368121.484905</v>
      </c>
      <c r="K617" s="1" t="s">
        <v>2029</v>
      </c>
      <c r="L617" s="1">
        <v>645</v>
      </c>
      <c r="M617" s="1" t="s">
        <v>5446</v>
      </c>
      <c r="N617" s="1">
        <v>7.7264990873400002E-3</v>
      </c>
      <c r="O617" s="1">
        <v>742.53793503999998</v>
      </c>
      <c r="P617" s="1">
        <v>3.97771417</v>
      </c>
      <c r="Q617" s="1">
        <v>44.798070799999998</v>
      </c>
      <c r="R617" s="1">
        <v>1.2947368400000001</v>
      </c>
      <c r="S617" s="1">
        <v>6425529.4443872916</v>
      </c>
      <c r="T617" s="1" t="s">
        <v>5446</v>
      </c>
    </row>
    <row r="618" spans="1:20" x14ac:dyDescent="0.2">
      <c r="A618" s="1">
        <v>573</v>
      </c>
      <c r="B618" s="1" t="s">
        <v>4050</v>
      </c>
      <c r="C618" s="1" t="s">
        <v>4051</v>
      </c>
      <c r="D618" s="1" t="s">
        <v>4052</v>
      </c>
      <c r="E618" s="1">
        <v>8</v>
      </c>
      <c r="F618" s="1" t="s">
        <v>4053</v>
      </c>
      <c r="G618" s="1" t="s">
        <v>132</v>
      </c>
      <c r="H618" s="1">
        <v>2158812800</v>
      </c>
      <c r="I618" s="1">
        <v>2106412652</v>
      </c>
      <c r="J618" s="1">
        <v>2106412652</v>
      </c>
      <c r="L618" s="1">
        <v>646</v>
      </c>
      <c r="M618" s="1" t="s">
        <v>5436</v>
      </c>
      <c r="N618" s="1">
        <v>2.96869469046E-3</v>
      </c>
      <c r="O618" s="1">
        <v>15380.32529755</v>
      </c>
      <c r="P618" s="1">
        <v>3.9397309599999999</v>
      </c>
      <c r="Q618" s="1">
        <v>2.4826193399999998</v>
      </c>
      <c r="R618" s="1">
        <v>26.313493640000001</v>
      </c>
      <c r="S618" s="1">
        <v>6253296.0559101673</v>
      </c>
      <c r="T618" s="1" t="s">
        <v>5436</v>
      </c>
    </row>
    <row r="619" spans="1:20" x14ac:dyDescent="0.2">
      <c r="A619" s="1">
        <v>2605</v>
      </c>
      <c r="B619" s="1" t="s">
        <v>4123</v>
      </c>
      <c r="C619" s="1" t="s">
        <v>4124</v>
      </c>
      <c r="D619" s="1" t="s">
        <v>4125</v>
      </c>
      <c r="E619" s="1">
        <v>10</v>
      </c>
      <c r="F619" s="1" t="s">
        <v>2545</v>
      </c>
      <c r="G619" s="1" t="s">
        <v>132</v>
      </c>
      <c r="I619" s="1">
        <v>729989999.3247391</v>
      </c>
      <c r="J619" s="1">
        <v>1000000000</v>
      </c>
      <c r="K619" s="1" t="s">
        <v>2029</v>
      </c>
      <c r="L619" s="1">
        <v>647</v>
      </c>
      <c r="M619" s="1" t="s">
        <v>5443</v>
      </c>
      <c r="N619" s="1">
        <v>8.5218312077699997E-3</v>
      </c>
      <c r="O619" s="1">
        <v>548162.41157217999</v>
      </c>
      <c r="P619" s="1">
        <v>0.63444652000000001</v>
      </c>
      <c r="Q619" s="1">
        <v>7.3512498600000002</v>
      </c>
      <c r="R619" s="1">
        <v>-59.44496169</v>
      </c>
      <c r="S619" s="1">
        <v>6220851.5576055627</v>
      </c>
      <c r="T619" s="1" t="s">
        <v>5443</v>
      </c>
    </row>
    <row r="620" spans="1:20" x14ac:dyDescent="0.2">
      <c r="A620" s="1">
        <v>4707</v>
      </c>
      <c r="B620" s="1" t="s">
        <v>4037</v>
      </c>
      <c r="C620" s="1" t="s">
        <v>4038</v>
      </c>
      <c r="D620" s="1" t="s">
        <v>4039</v>
      </c>
      <c r="E620" s="1">
        <v>3</v>
      </c>
      <c r="F620" s="1" t="s">
        <v>4040</v>
      </c>
      <c r="G620" s="1" t="s">
        <v>132</v>
      </c>
      <c r="I620" s="1">
        <v>214654883.59997559</v>
      </c>
      <c r="J620" s="1">
        <v>99999999999.999985</v>
      </c>
      <c r="K620" s="1" t="s">
        <v>2029</v>
      </c>
      <c r="L620" s="1">
        <v>648</v>
      </c>
      <c r="M620" s="1" t="s">
        <v>5451</v>
      </c>
      <c r="N620" s="1">
        <v>2.891070463835E-2</v>
      </c>
      <c r="O620" s="1">
        <v>203171.40742045001</v>
      </c>
      <c r="P620" s="1">
        <v>-0.23746808</v>
      </c>
      <c r="Q620" s="1">
        <v>0.69970695000000005</v>
      </c>
      <c r="R620" s="1">
        <v>18.644473430000001</v>
      </c>
      <c r="S620" s="1">
        <v>6205823.9389382936</v>
      </c>
      <c r="T620" s="1" t="s">
        <v>5451</v>
      </c>
    </row>
    <row r="621" spans="1:20" x14ac:dyDescent="0.2">
      <c r="A621" s="1">
        <v>2915</v>
      </c>
      <c r="B621" s="1" t="s">
        <v>4019</v>
      </c>
      <c r="C621" s="1" t="s">
        <v>277</v>
      </c>
      <c r="D621" s="1" t="s">
        <v>4020</v>
      </c>
      <c r="E621" s="1">
        <v>1</v>
      </c>
      <c r="F621" s="1" t="s">
        <v>3275</v>
      </c>
      <c r="G621" s="1" t="s">
        <v>132</v>
      </c>
      <c r="I621" s="1">
        <v>367194688.83762586</v>
      </c>
      <c r="J621" s="1">
        <v>500000000</v>
      </c>
      <c r="K621" s="1" t="s">
        <v>2029</v>
      </c>
      <c r="L621" s="1">
        <v>649</v>
      </c>
      <c r="M621" s="1" t="s">
        <v>5439</v>
      </c>
      <c r="N621" s="1">
        <v>1.6935348324869998E-2</v>
      </c>
      <c r="O621" s="1">
        <v>154012.97518064</v>
      </c>
      <c r="P621" s="1">
        <v>0.61000871999999995</v>
      </c>
      <c r="Q621" s="1">
        <v>-3.7912922299999998</v>
      </c>
      <c r="R621" s="1">
        <v>2.6424721999999998</v>
      </c>
      <c r="S621" s="1">
        <v>6218569.9585074475</v>
      </c>
      <c r="T621" s="1" t="s">
        <v>5439</v>
      </c>
    </row>
    <row r="622" spans="1:20" x14ac:dyDescent="0.2">
      <c r="A622" s="1">
        <v>2342</v>
      </c>
      <c r="B622" s="1" t="s">
        <v>4272</v>
      </c>
      <c r="C622" s="1" t="s">
        <v>4273</v>
      </c>
      <c r="D622" s="1" t="s">
        <v>4274</v>
      </c>
      <c r="E622" s="1">
        <v>8</v>
      </c>
      <c r="F622" s="1" t="s">
        <v>4275</v>
      </c>
      <c r="G622" s="1" t="s">
        <v>132</v>
      </c>
      <c r="I622" s="1">
        <v>18000000</v>
      </c>
      <c r="J622" s="1">
        <v>20000000</v>
      </c>
      <c r="K622" s="1" t="s">
        <v>2029</v>
      </c>
      <c r="L622" s="1">
        <v>650</v>
      </c>
      <c r="M622" s="1" t="s">
        <v>5445</v>
      </c>
      <c r="N622" s="1">
        <v>0.34475925327308998</v>
      </c>
      <c r="O622" s="1">
        <v>32568.834851719999</v>
      </c>
      <c r="P622" s="1">
        <v>6.4225346500000002</v>
      </c>
      <c r="Q622" s="1">
        <v>23.575026940000001</v>
      </c>
      <c r="R622" s="1">
        <v>82.021401600000004</v>
      </c>
      <c r="S622" s="1">
        <v>6205666.5589156197</v>
      </c>
      <c r="T622" s="1" t="s">
        <v>5445</v>
      </c>
    </row>
    <row r="623" spans="1:20" x14ac:dyDescent="0.2">
      <c r="A623" s="1">
        <v>4228</v>
      </c>
      <c r="B623" s="1" t="s">
        <v>4041</v>
      </c>
      <c r="C623" s="1" t="s">
        <v>4042</v>
      </c>
      <c r="D623" s="1" t="s">
        <v>4043</v>
      </c>
      <c r="E623" s="1">
        <v>13</v>
      </c>
      <c r="F623" s="1" t="s">
        <v>4044</v>
      </c>
      <c r="G623" s="1" t="s">
        <v>132</v>
      </c>
      <c r="H623" s="1">
        <v>331718750</v>
      </c>
      <c r="I623" s="1">
        <v>140551907.8130835</v>
      </c>
      <c r="J623" s="1">
        <v>329218749</v>
      </c>
      <c r="K623" s="1" t="s">
        <v>2029</v>
      </c>
      <c r="L623" s="1">
        <v>651</v>
      </c>
      <c r="M623" s="1" t="s">
        <v>5460</v>
      </c>
      <c r="N623" s="1">
        <v>4.4125644819129999E-2</v>
      </c>
      <c r="O623" s="1">
        <v>614352.94778445002</v>
      </c>
      <c r="P623" s="1">
        <v>0.64488204999999998</v>
      </c>
      <c r="Q623" s="1">
        <v>1.2986030900000001</v>
      </c>
      <c r="R623" s="1">
        <v>6.8027042599999996</v>
      </c>
      <c r="S623" s="1">
        <v>6201943.5628112247</v>
      </c>
      <c r="T623" s="1" t="s">
        <v>5460</v>
      </c>
    </row>
    <row r="624" spans="1:20" x14ac:dyDescent="0.2">
      <c r="A624" s="1">
        <v>2291</v>
      </c>
      <c r="B624" s="1" t="s">
        <v>4126</v>
      </c>
      <c r="C624" s="1" t="s">
        <v>272</v>
      </c>
      <c r="D624" s="1" t="s">
        <v>4127</v>
      </c>
      <c r="E624" s="1">
        <v>16</v>
      </c>
      <c r="F624" s="1" t="s">
        <v>3819</v>
      </c>
      <c r="G624" s="1" t="s">
        <v>132</v>
      </c>
      <c r="I624" s="1">
        <v>258934740.48415789</v>
      </c>
      <c r="J624" s="1">
        <v>650000000</v>
      </c>
      <c r="K624" s="1" t="s">
        <v>2029</v>
      </c>
      <c r="L624" s="1">
        <v>652</v>
      </c>
      <c r="M624" s="1" t="s">
        <v>5444</v>
      </c>
      <c r="N624" s="1">
        <v>2.3955156348570001E-2</v>
      </c>
      <c r="O624" s="1">
        <v>861938.37726125005</v>
      </c>
      <c r="P624" s="1">
        <v>15.384054259999999</v>
      </c>
      <c r="Q624" s="1">
        <v>5.8682376600000001</v>
      </c>
      <c r="R624" s="1">
        <v>14.398672189999999</v>
      </c>
      <c r="S624" s="1">
        <v>6202822.1923744008</v>
      </c>
      <c r="T624" s="1" t="s">
        <v>5444</v>
      </c>
    </row>
    <row r="625" spans="1:20" x14ac:dyDescent="0.2">
      <c r="A625" s="1">
        <v>1358</v>
      </c>
      <c r="B625" s="1" t="s">
        <v>4356</v>
      </c>
      <c r="C625" s="1" t="s">
        <v>4357</v>
      </c>
      <c r="D625" s="1" t="s">
        <v>4358</v>
      </c>
      <c r="E625" s="1">
        <v>3</v>
      </c>
      <c r="F625" s="1" t="s">
        <v>4359</v>
      </c>
      <c r="G625" s="1" t="s">
        <v>132</v>
      </c>
      <c r="I625" s="1">
        <v>2670646025</v>
      </c>
      <c r="J625" s="1">
        <v>5330754414.8940001</v>
      </c>
      <c r="L625" s="1">
        <v>653</v>
      </c>
      <c r="M625" s="1" t="s">
        <v>5445</v>
      </c>
      <c r="N625" s="1">
        <v>2.2965829882199999E-3</v>
      </c>
      <c r="O625" s="1">
        <v>0</v>
      </c>
      <c r="P625" s="1">
        <v>0.50979786000000005</v>
      </c>
      <c r="Q625" s="1">
        <v>1.14070004</v>
      </c>
      <c r="R625" s="1">
        <v>5.3790576799999998</v>
      </c>
      <c r="S625" s="1">
        <v>6133360.2285723649</v>
      </c>
      <c r="T625" s="1" t="s">
        <v>5445</v>
      </c>
    </row>
    <row r="626" spans="1:20" x14ac:dyDescent="0.2">
      <c r="A626" s="1">
        <v>2610</v>
      </c>
      <c r="B626" s="1" t="s">
        <v>4476</v>
      </c>
      <c r="C626" s="1" t="s">
        <v>4477</v>
      </c>
      <c r="D626" s="1" t="s">
        <v>4478</v>
      </c>
      <c r="E626" s="1">
        <v>7</v>
      </c>
      <c r="F626" s="1" t="s">
        <v>4479</v>
      </c>
      <c r="G626" s="1" t="s">
        <v>132</v>
      </c>
      <c r="I626" s="1">
        <v>2039325377.2890031</v>
      </c>
      <c r="J626" s="1">
        <v>2206029269.2890034</v>
      </c>
      <c r="K626" s="1" t="s">
        <v>2029</v>
      </c>
      <c r="L626" s="1">
        <v>654</v>
      </c>
      <c r="M626" s="1" t="s">
        <v>5443</v>
      </c>
      <c r="N626" s="1">
        <v>2.99444663198E-3</v>
      </c>
      <c r="O626" s="1">
        <v>0</v>
      </c>
      <c r="P626" s="1">
        <v>0.19039861</v>
      </c>
      <c r="Q626" s="1">
        <v>0.53977520000000001</v>
      </c>
      <c r="R626" s="1">
        <v>18.472818239999999</v>
      </c>
      <c r="S626" s="1">
        <v>6106651.0075343987</v>
      </c>
      <c r="T626" s="1" t="s">
        <v>5443</v>
      </c>
    </row>
    <row r="627" spans="1:20" x14ac:dyDescent="0.2">
      <c r="A627" s="1">
        <v>2377</v>
      </c>
      <c r="B627" s="1" t="s">
        <v>3986</v>
      </c>
      <c r="C627" s="1" t="s">
        <v>3987</v>
      </c>
      <c r="D627" s="1" t="s">
        <v>3988</v>
      </c>
      <c r="E627" s="1">
        <v>3</v>
      </c>
      <c r="F627" s="1" t="s">
        <v>3042</v>
      </c>
      <c r="G627" s="1" t="s">
        <v>132</v>
      </c>
      <c r="I627" s="1">
        <v>118090510.57720961</v>
      </c>
      <c r="J627" s="1">
        <v>1000000000</v>
      </c>
      <c r="K627" s="1" t="s">
        <v>2029</v>
      </c>
      <c r="L627" s="1">
        <v>655</v>
      </c>
      <c r="M627" s="1" t="s">
        <v>5445</v>
      </c>
      <c r="N627" s="1">
        <v>5.1470078478779997E-2</v>
      </c>
      <c r="O627" s="1">
        <v>52158.604601660001</v>
      </c>
      <c r="P627" s="1">
        <v>-2.4057907799999998</v>
      </c>
      <c r="Q627" s="1">
        <v>-5.7623122200000001</v>
      </c>
      <c r="R627" s="1">
        <v>-16.178860579999998</v>
      </c>
      <c r="S627" s="1">
        <v>6078127.8470081771</v>
      </c>
      <c r="T627" s="1" t="s">
        <v>5445</v>
      </c>
    </row>
    <row r="628" spans="1:20" x14ac:dyDescent="0.2">
      <c r="A628" s="1">
        <v>3850</v>
      </c>
      <c r="B628" s="1" t="s">
        <v>4079</v>
      </c>
      <c r="C628" s="1" t="s">
        <v>4080</v>
      </c>
      <c r="D628" s="1" t="s">
        <v>4081</v>
      </c>
      <c r="E628" s="1">
        <v>6</v>
      </c>
      <c r="F628" s="1" t="s">
        <v>4082</v>
      </c>
      <c r="G628" s="1" t="s">
        <v>132</v>
      </c>
      <c r="I628" s="1">
        <v>21315863.592900001</v>
      </c>
      <c r="J628" s="1">
        <v>38254583.540299997</v>
      </c>
      <c r="L628" s="1">
        <v>656</v>
      </c>
      <c r="M628" s="1" t="s">
        <v>5448</v>
      </c>
      <c r="N628" s="1">
        <v>0.28566504066684001</v>
      </c>
      <c r="O628" s="1">
        <v>1092.0008625600001</v>
      </c>
      <c r="P628" s="1">
        <v>3.0323309999999999E-2</v>
      </c>
      <c r="Q628" s="1">
        <v>3.1448122999999999</v>
      </c>
      <c r="R628" s="1">
        <v>-0.34201482</v>
      </c>
      <c r="S628" s="1">
        <v>6089197.0401145928</v>
      </c>
      <c r="T628" s="1" t="s">
        <v>5448</v>
      </c>
    </row>
    <row r="629" spans="1:20" x14ac:dyDescent="0.2">
      <c r="A629" s="1">
        <v>2524</v>
      </c>
      <c r="B629" s="1" t="s">
        <v>4021</v>
      </c>
      <c r="C629" s="1" t="s">
        <v>4022</v>
      </c>
      <c r="D629" s="1" t="s">
        <v>4023</v>
      </c>
      <c r="E629" s="1">
        <v>6</v>
      </c>
      <c r="F629" s="1" t="s">
        <v>3587</v>
      </c>
      <c r="G629" s="1" t="s">
        <v>132</v>
      </c>
      <c r="H629" s="1">
        <v>4997891952</v>
      </c>
      <c r="I629" s="1">
        <v>3157976430</v>
      </c>
      <c r="J629" s="1">
        <v>4997891952</v>
      </c>
      <c r="K629" s="1" t="s">
        <v>2029</v>
      </c>
      <c r="L629" s="1">
        <v>657</v>
      </c>
      <c r="M629" s="1" t="s">
        <v>5449</v>
      </c>
      <c r="N629" s="1">
        <v>1.8710702556200001E-3</v>
      </c>
      <c r="O629" s="1">
        <v>52999.515407420004</v>
      </c>
      <c r="P629" s="1">
        <v>-7.8218821700000003</v>
      </c>
      <c r="Q629" s="1">
        <v>-8.4995266800000007</v>
      </c>
      <c r="R629" s="1">
        <v>-12.47417547</v>
      </c>
      <c r="S629" s="1">
        <v>5908795.7661220357</v>
      </c>
      <c r="T629" s="1" t="s">
        <v>5449</v>
      </c>
    </row>
    <row r="630" spans="1:20" x14ac:dyDescent="0.2">
      <c r="A630" s="1">
        <v>3224</v>
      </c>
      <c r="B630" s="1" t="s">
        <v>3888</v>
      </c>
      <c r="C630" s="1" t="s">
        <v>3889</v>
      </c>
      <c r="D630" s="1" t="s">
        <v>3890</v>
      </c>
      <c r="E630" s="1">
        <v>13</v>
      </c>
      <c r="F630" s="1" t="s">
        <v>3891</v>
      </c>
      <c r="G630" s="1" t="s">
        <v>132</v>
      </c>
      <c r="I630" s="1">
        <v>808674.90280000004</v>
      </c>
      <c r="J630" s="1">
        <v>10000000</v>
      </c>
      <c r="K630" s="1" t="s">
        <v>2029</v>
      </c>
      <c r="L630" s="1">
        <v>658</v>
      </c>
      <c r="M630" s="1" t="s">
        <v>5457</v>
      </c>
      <c r="N630" s="1">
        <v>3.6130355517462198</v>
      </c>
      <c r="O630" s="1">
        <v>4146.4120149399996</v>
      </c>
      <c r="P630" s="1">
        <v>-53.843834579999999</v>
      </c>
      <c r="Q630" s="1">
        <v>-6.3970514100000004</v>
      </c>
      <c r="R630" s="1">
        <v>33.229945450000002</v>
      </c>
      <c r="S630" s="1">
        <v>2921771.1736213188</v>
      </c>
      <c r="T630" s="1" t="s">
        <v>5457</v>
      </c>
    </row>
    <row r="631" spans="1:20" x14ac:dyDescent="0.2">
      <c r="A631" s="1">
        <v>3</v>
      </c>
      <c r="B631" s="1" t="s">
        <v>4094</v>
      </c>
      <c r="C631" s="1" t="s">
        <v>4095</v>
      </c>
      <c r="D631" s="1" t="s">
        <v>4096</v>
      </c>
      <c r="E631" s="1">
        <v>6</v>
      </c>
      <c r="F631" s="1" t="s">
        <v>131</v>
      </c>
      <c r="G631" s="1" t="s">
        <v>132</v>
      </c>
      <c r="I631" s="1">
        <v>14736400</v>
      </c>
      <c r="J631" s="1">
        <v>14736400</v>
      </c>
      <c r="L631" s="1">
        <v>659</v>
      </c>
      <c r="M631" s="1" t="s">
        <v>5436</v>
      </c>
      <c r="N631" s="1">
        <v>0.41115501931178</v>
      </c>
      <c r="O631" s="1">
        <v>753.64390361000005</v>
      </c>
      <c r="P631" s="1">
        <v>-2.97205824</v>
      </c>
      <c r="Q631" s="1">
        <v>0.78372045000000001</v>
      </c>
      <c r="R631" s="1">
        <v>3.73695545</v>
      </c>
      <c r="S631" s="1">
        <v>6058944.8265861152</v>
      </c>
      <c r="T631" s="1" t="s">
        <v>5436</v>
      </c>
    </row>
    <row r="632" spans="1:20" x14ac:dyDescent="0.2">
      <c r="A632" s="1">
        <v>1026</v>
      </c>
      <c r="B632" s="1" t="s">
        <v>4030</v>
      </c>
      <c r="C632" s="1" t="s">
        <v>4031</v>
      </c>
      <c r="D632" s="1" t="s">
        <v>4032</v>
      </c>
      <c r="E632" s="1">
        <v>3</v>
      </c>
      <c r="F632" s="1" t="s">
        <v>4033</v>
      </c>
      <c r="G632" s="1" t="s">
        <v>132</v>
      </c>
      <c r="I632" s="1">
        <v>15831459.311210999</v>
      </c>
      <c r="J632" s="1">
        <v>15831459.311210999</v>
      </c>
      <c r="L632" s="1">
        <v>660</v>
      </c>
      <c r="M632" s="1" t="s">
        <v>5437</v>
      </c>
      <c r="N632" s="1">
        <v>0.38207520420497998</v>
      </c>
      <c r="O632" s="1">
        <v>6613.8365775800003</v>
      </c>
      <c r="P632" s="1">
        <v>1.1651699499999999</v>
      </c>
      <c r="Q632" s="1">
        <v>-3.3418660400000002</v>
      </c>
      <c r="R632" s="1">
        <v>13.72108748</v>
      </c>
      <c r="S632" s="1">
        <v>6048808.0491937743</v>
      </c>
      <c r="T632" s="1" t="s">
        <v>5437</v>
      </c>
    </row>
    <row r="633" spans="1:20" x14ac:dyDescent="0.2">
      <c r="A633" s="1">
        <v>5892</v>
      </c>
      <c r="B633" s="1" t="s">
        <v>3967</v>
      </c>
      <c r="C633" s="1" t="s">
        <v>3968</v>
      </c>
      <c r="D633" s="1" t="s">
        <v>3969</v>
      </c>
      <c r="E633" s="1">
        <v>5</v>
      </c>
      <c r="F633" s="1" t="s">
        <v>3089</v>
      </c>
      <c r="G633" s="1" t="s">
        <v>132</v>
      </c>
      <c r="H633" s="1">
        <v>100000000</v>
      </c>
      <c r="I633" s="1">
        <v>8747261</v>
      </c>
      <c r="J633" s="1">
        <v>100000000</v>
      </c>
      <c r="K633" s="1" t="s">
        <v>2029</v>
      </c>
      <c r="L633" s="1">
        <v>661</v>
      </c>
      <c r="M633" s="1" t="s">
        <v>5443</v>
      </c>
      <c r="N633" s="1">
        <v>0.68994707384235998</v>
      </c>
      <c r="O633" s="1">
        <v>3427755.7881010999</v>
      </c>
      <c r="P633" s="1">
        <v>0.51371164000000002</v>
      </c>
      <c r="Q633" s="1">
        <v>-10.17598611</v>
      </c>
      <c r="R633" s="1">
        <v>16.461316969999999</v>
      </c>
      <c r="S633" s="1">
        <v>6035147.1310853958</v>
      </c>
      <c r="T633" s="1" t="s">
        <v>5443</v>
      </c>
    </row>
    <row r="634" spans="1:20" x14ac:dyDescent="0.2">
      <c r="A634" s="1">
        <v>2398</v>
      </c>
      <c r="B634" s="1" t="s">
        <v>4058</v>
      </c>
      <c r="C634" s="1" t="s">
        <v>92</v>
      </c>
      <c r="D634" s="1" t="s">
        <v>4059</v>
      </c>
      <c r="E634" s="1">
        <v>23</v>
      </c>
      <c r="F634" s="1" t="s">
        <v>4060</v>
      </c>
      <c r="G634" s="1" t="s">
        <v>132</v>
      </c>
      <c r="I634" s="1">
        <v>3353937380.5704794</v>
      </c>
      <c r="J634" s="1">
        <v>5999999954.4640722</v>
      </c>
      <c r="K634" s="1" t="s">
        <v>2029</v>
      </c>
      <c r="L634" s="1">
        <v>662</v>
      </c>
      <c r="M634" s="1" t="s">
        <v>5445</v>
      </c>
      <c r="N634" s="1">
        <v>1.79919056826E-3</v>
      </c>
      <c r="O634" s="1">
        <v>286189.52986762999</v>
      </c>
      <c r="P634" s="1">
        <v>-0.46600995000000001</v>
      </c>
      <c r="Q634" s="1">
        <v>-0.68310948999999999</v>
      </c>
      <c r="R634" s="1">
        <v>1.9944001499999999</v>
      </c>
      <c r="S634" s="1">
        <v>6034372.5016570566</v>
      </c>
      <c r="T634" s="1" t="s">
        <v>5445</v>
      </c>
    </row>
    <row r="635" spans="1:20" x14ac:dyDescent="0.2">
      <c r="A635" s="1">
        <v>2726</v>
      </c>
      <c r="B635" s="1" t="s">
        <v>4185</v>
      </c>
      <c r="C635" s="1" t="s">
        <v>220</v>
      </c>
      <c r="D635" s="1" t="s">
        <v>4186</v>
      </c>
      <c r="E635" s="1">
        <v>9</v>
      </c>
      <c r="F635" s="1" t="s">
        <v>4187</v>
      </c>
      <c r="G635" s="1" t="s">
        <v>132</v>
      </c>
      <c r="I635" s="1">
        <v>46832938.993039221</v>
      </c>
      <c r="J635" s="1">
        <v>60000000</v>
      </c>
      <c r="K635" s="1" t="s">
        <v>2029</v>
      </c>
      <c r="L635" s="1">
        <v>663</v>
      </c>
      <c r="M635" s="1" t="s">
        <v>5456</v>
      </c>
      <c r="N635" s="1">
        <v>0.12718543304107999</v>
      </c>
      <c r="O635" s="1">
        <v>214176.79468322999</v>
      </c>
      <c r="P635" s="1">
        <v>2.0026142500000002</v>
      </c>
      <c r="Q635" s="1">
        <v>12.742803500000001</v>
      </c>
      <c r="R635" s="1">
        <v>25.133119050000001</v>
      </c>
      <c r="S635" s="1">
        <v>5956467.6264161738</v>
      </c>
      <c r="T635" s="1" t="s">
        <v>5456</v>
      </c>
    </row>
    <row r="636" spans="1:20" x14ac:dyDescent="0.2">
      <c r="A636" s="1">
        <v>2655</v>
      </c>
      <c r="B636" s="1" t="s">
        <v>4075</v>
      </c>
      <c r="C636" s="1" t="s">
        <v>4076</v>
      </c>
      <c r="D636" s="1" t="s">
        <v>4077</v>
      </c>
      <c r="E636" s="1">
        <v>5</v>
      </c>
      <c r="F636" s="1" t="s">
        <v>4078</v>
      </c>
      <c r="G636" s="1" t="s">
        <v>132</v>
      </c>
      <c r="I636" s="1">
        <v>19176436.191059109</v>
      </c>
      <c r="J636" s="1">
        <v>19176436.191059109</v>
      </c>
      <c r="L636" s="1">
        <v>664</v>
      </c>
      <c r="M636" s="1" t="s">
        <v>5438</v>
      </c>
      <c r="N636" s="1">
        <v>0.31022940109364</v>
      </c>
      <c r="O636" s="1">
        <v>1341.5934581399999</v>
      </c>
      <c r="P636" s="1">
        <v>-3.32777199</v>
      </c>
      <c r="Q636" s="1">
        <v>6.6597973499999998</v>
      </c>
      <c r="R636" s="1">
        <v>199.49962060999999</v>
      </c>
      <c r="S636" s="1">
        <v>5949094.3146626707</v>
      </c>
      <c r="T636" s="1" t="s">
        <v>5438</v>
      </c>
    </row>
    <row r="637" spans="1:20" x14ac:dyDescent="0.2">
      <c r="A637" s="1">
        <v>170</v>
      </c>
      <c r="B637" s="1" t="s">
        <v>3999</v>
      </c>
      <c r="C637" s="1" t="s">
        <v>4000</v>
      </c>
      <c r="D637" s="1" t="s">
        <v>4001</v>
      </c>
      <c r="E637" s="1">
        <v>4</v>
      </c>
      <c r="F637" s="1" t="s">
        <v>4002</v>
      </c>
      <c r="G637" s="1" t="s">
        <v>132</v>
      </c>
      <c r="I637" s="1">
        <v>60246862.846478209</v>
      </c>
      <c r="J637" s="1">
        <v>60246862.846478209</v>
      </c>
      <c r="L637" s="1">
        <v>666</v>
      </c>
      <c r="M637" s="1" t="s">
        <v>5437</v>
      </c>
      <c r="N637" s="1">
        <v>9.7547004865090006E-2</v>
      </c>
      <c r="O637" s="1">
        <v>114597.67176809</v>
      </c>
      <c r="P637" s="1">
        <v>8.88858207</v>
      </c>
      <c r="Q637" s="1">
        <v>-3.5329709500000002</v>
      </c>
      <c r="R637" s="1">
        <v>163.96784414000001</v>
      </c>
      <c r="S637" s="1">
        <v>5876901.0231918199</v>
      </c>
      <c r="T637" s="1" t="s">
        <v>5437</v>
      </c>
    </row>
    <row r="638" spans="1:20" x14ac:dyDescent="0.2">
      <c r="A638" s="1">
        <v>6993</v>
      </c>
      <c r="B638" s="1" t="s">
        <v>4064</v>
      </c>
      <c r="C638" s="1" t="s">
        <v>4064</v>
      </c>
      <c r="D638" s="1" t="s">
        <v>4065</v>
      </c>
      <c r="E638" s="1">
        <v>9</v>
      </c>
      <c r="F638" s="1" t="s">
        <v>4066</v>
      </c>
      <c r="G638" s="1" t="s">
        <v>132</v>
      </c>
      <c r="H638" s="1">
        <v>3000000000</v>
      </c>
      <c r="I638" s="1">
        <v>241450316</v>
      </c>
      <c r="J638" s="1">
        <v>3000000000</v>
      </c>
      <c r="K638" s="1" t="s">
        <v>2029</v>
      </c>
      <c r="L638" s="1">
        <v>667</v>
      </c>
      <c r="M638" s="1" t="s">
        <v>5457</v>
      </c>
      <c r="N638" s="1">
        <v>2.3984223173299998E-2</v>
      </c>
      <c r="O638" s="1">
        <v>717741.75001875998</v>
      </c>
      <c r="P638" s="1">
        <v>-1.3410596100000001</v>
      </c>
      <c r="Q638" s="1">
        <v>-11.8673842</v>
      </c>
      <c r="R638" s="1">
        <v>38.716693550000002</v>
      </c>
      <c r="S638" s="1">
        <v>5790998.2642078074</v>
      </c>
      <c r="T638" s="1" t="s">
        <v>5457</v>
      </c>
    </row>
    <row r="639" spans="1:20" x14ac:dyDescent="0.2">
      <c r="A639" s="1">
        <v>2307</v>
      </c>
      <c r="B639" s="1" t="s">
        <v>4161</v>
      </c>
      <c r="C639" s="1" t="s">
        <v>4162</v>
      </c>
      <c r="D639" s="1" t="s">
        <v>4163</v>
      </c>
      <c r="E639" s="1">
        <v>19</v>
      </c>
      <c r="F639" s="1" t="s">
        <v>3978</v>
      </c>
      <c r="G639" s="1" t="s">
        <v>132</v>
      </c>
      <c r="I639" s="1">
        <v>87533664.269999996</v>
      </c>
      <c r="J639" s="1">
        <v>241075947.27000001</v>
      </c>
      <c r="K639" s="1" t="s">
        <v>2029</v>
      </c>
      <c r="L639" s="1">
        <v>668</v>
      </c>
      <c r="M639" s="1" t="s">
        <v>5445</v>
      </c>
      <c r="N639" s="1">
        <v>6.6733161159589993E-2</v>
      </c>
      <c r="O639" s="1">
        <v>5199218.9746494005</v>
      </c>
      <c r="P639" s="1">
        <v>0.40570106</v>
      </c>
      <c r="Q639" s="1">
        <v>6.7564783000000004</v>
      </c>
      <c r="R639" s="1">
        <v>15.414066460000001</v>
      </c>
      <c r="S639" s="1">
        <v>5841398.1246193545</v>
      </c>
      <c r="T639" s="1" t="s">
        <v>5445</v>
      </c>
    </row>
    <row r="640" spans="1:20" x14ac:dyDescent="0.2">
      <c r="A640" s="1">
        <v>1392</v>
      </c>
      <c r="B640" s="1" t="s">
        <v>4108</v>
      </c>
      <c r="C640" s="1" t="s">
        <v>4109</v>
      </c>
      <c r="D640" s="1" t="s">
        <v>4110</v>
      </c>
      <c r="E640" s="1">
        <v>10</v>
      </c>
      <c r="F640" s="1" t="s">
        <v>4111</v>
      </c>
      <c r="G640" s="1" t="s">
        <v>132</v>
      </c>
      <c r="H640" s="1">
        <v>20000000</v>
      </c>
      <c r="I640" s="1">
        <v>851999.5</v>
      </c>
      <c r="J640" s="1">
        <v>20000000</v>
      </c>
      <c r="K640" s="1" t="s">
        <v>2029</v>
      </c>
      <c r="L640" s="1">
        <v>669</v>
      </c>
      <c r="M640" s="1" t="s">
        <v>5445</v>
      </c>
      <c r="N640" s="1">
        <v>6.8304358351700403</v>
      </c>
      <c r="O640" s="1">
        <v>11458.57432609</v>
      </c>
      <c r="P640" s="1">
        <v>0.76908783999999997</v>
      </c>
      <c r="Q640" s="1">
        <v>1.40628507</v>
      </c>
      <c r="R640" s="1">
        <v>-4.5937201300000003</v>
      </c>
      <c r="S640" s="1">
        <v>5819527.916346957</v>
      </c>
      <c r="T640" s="1" t="s">
        <v>5445</v>
      </c>
    </row>
    <row r="641" spans="1:20" x14ac:dyDescent="0.2">
      <c r="A641" s="1">
        <v>5</v>
      </c>
      <c r="B641" s="1" t="s">
        <v>4136</v>
      </c>
      <c r="C641" s="1" t="s">
        <v>4137</v>
      </c>
      <c r="D641" s="1" t="s">
        <v>4138</v>
      </c>
      <c r="E641" s="1">
        <v>19</v>
      </c>
      <c r="F641" s="1" t="s">
        <v>131</v>
      </c>
      <c r="G641" s="1" t="s">
        <v>132</v>
      </c>
      <c r="I641" s="1">
        <v>26551069.420402352</v>
      </c>
      <c r="J641" s="1">
        <v>26551069.420402352</v>
      </c>
      <c r="L641" s="1">
        <v>670</v>
      </c>
      <c r="M641" s="1" t="s">
        <v>5436</v>
      </c>
      <c r="N641" s="1">
        <v>0.21841425857183</v>
      </c>
      <c r="O641" s="1">
        <v>19626.75277599</v>
      </c>
      <c r="P641" s="1">
        <v>1.6483719100000001</v>
      </c>
      <c r="Q641" s="1">
        <v>2.80939161</v>
      </c>
      <c r="R641" s="1">
        <v>8.2436628699999996</v>
      </c>
      <c r="S641" s="1">
        <v>5799132.1417463673</v>
      </c>
      <c r="T641" s="1" t="s">
        <v>5436</v>
      </c>
    </row>
    <row r="642" spans="1:20" x14ac:dyDescent="0.2">
      <c r="A642" s="1">
        <v>2034</v>
      </c>
      <c r="B642" s="1" t="s">
        <v>4105</v>
      </c>
      <c r="C642" s="1" t="s">
        <v>270</v>
      </c>
      <c r="D642" s="1" t="s">
        <v>4106</v>
      </c>
      <c r="E642" s="1">
        <v>18</v>
      </c>
      <c r="F642" s="1" t="s">
        <v>4107</v>
      </c>
      <c r="G642" s="1" t="s">
        <v>132</v>
      </c>
      <c r="I642" s="1">
        <v>22700000</v>
      </c>
      <c r="J642" s="1">
        <v>25000000</v>
      </c>
      <c r="K642" s="1" t="s">
        <v>2029</v>
      </c>
      <c r="L642" s="1">
        <v>671</v>
      </c>
      <c r="M642" s="1" t="s">
        <v>5436</v>
      </c>
      <c r="N642" s="1">
        <v>0.25513680460413002</v>
      </c>
      <c r="O642" s="1">
        <v>87788.751261769998</v>
      </c>
      <c r="P642" s="1">
        <v>0.47926932</v>
      </c>
      <c r="Q642" s="1">
        <v>-1.8825745300000001</v>
      </c>
      <c r="R642" s="1">
        <v>8.7904145200000006</v>
      </c>
      <c r="S642" s="1">
        <v>5791605.4645137517</v>
      </c>
      <c r="T642" s="1" t="s">
        <v>5436</v>
      </c>
    </row>
    <row r="643" spans="1:20" x14ac:dyDescent="0.2">
      <c r="A643" s="1">
        <v>1312</v>
      </c>
      <c r="B643" s="1" t="s">
        <v>4128</v>
      </c>
      <c r="C643" s="1" t="s">
        <v>4129</v>
      </c>
      <c r="D643" s="1" t="s">
        <v>4130</v>
      </c>
      <c r="E643" s="1">
        <v>4</v>
      </c>
      <c r="F643" s="1" t="s">
        <v>4131</v>
      </c>
      <c r="G643" s="1" t="s">
        <v>132</v>
      </c>
      <c r="I643" s="1">
        <v>5781880.7529999996</v>
      </c>
      <c r="J643" s="1">
        <v>5781880.7529999996</v>
      </c>
      <c r="L643" s="1">
        <v>672</v>
      </c>
      <c r="M643" s="1" t="s">
        <v>5445</v>
      </c>
      <c r="N643" s="1">
        <v>1.0036706752028399</v>
      </c>
      <c r="O643" s="1">
        <v>197820.19768216999</v>
      </c>
      <c r="P643" s="1">
        <v>-0.35265970000000002</v>
      </c>
      <c r="Q643" s="1">
        <v>1.9061065399999999</v>
      </c>
      <c r="R643" s="1">
        <v>1.17075642</v>
      </c>
      <c r="S643" s="1">
        <v>5803104.1593058137</v>
      </c>
      <c r="T643" s="1" t="s">
        <v>5445</v>
      </c>
    </row>
    <row r="644" spans="1:20" x14ac:dyDescent="0.2">
      <c r="A644" s="1">
        <v>2181</v>
      </c>
      <c r="B644" s="1" t="s">
        <v>4034</v>
      </c>
      <c r="C644" s="1" t="s">
        <v>268</v>
      </c>
      <c r="D644" s="1" t="s">
        <v>4035</v>
      </c>
      <c r="E644" s="1">
        <v>9</v>
      </c>
      <c r="F644" s="1" t="s">
        <v>4036</v>
      </c>
      <c r="G644" s="1" t="s">
        <v>132</v>
      </c>
      <c r="I644" s="1">
        <v>4426883.3118905602</v>
      </c>
      <c r="J644" s="1">
        <v>4436643.9285333296</v>
      </c>
      <c r="K644" s="1" t="s">
        <v>2029</v>
      </c>
      <c r="L644" s="1">
        <v>673</v>
      </c>
      <c r="M644" s="1" t="s">
        <v>5437</v>
      </c>
      <c r="N644" s="1">
        <v>1.30262341735609</v>
      </c>
      <c r="O644" s="1">
        <v>1105321.3062006801</v>
      </c>
      <c r="P644" s="1">
        <v>-0.61001121000000003</v>
      </c>
      <c r="Q644" s="1">
        <v>-28.589487259999999</v>
      </c>
      <c r="R644" s="1">
        <v>15.131130450000001</v>
      </c>
      <c r="S644" s="1">
        <v>5766561.8679715274</v>
      </c>
      <c r="T644" s="1" t="s">
        <v>5437</v>
      </c>
    </row>
    <row r="645" spans="1:20" x14ac:dyDescent="0.2">
      <c r="A645" s="1">
        <v>4678</v>
      </c>
      <c r="B645" s="1" t="s">
        <v>5384</v>
      </c>
      <c r="C645" s="1" t="s">
        <v>327</v>
      </c>
      <c r="D645" s="1" t="s">
        <v>5385</v>
      </c>
      <c r="E645" s="1">
        <v>5</v>
      </c>
      <c r="F645" s="1" t="s">
        <v>5386</v>
      </c>
      <c r="G645" s="1" t="s">
        <v>132</v>
      </c>
      <c r="I645" s="1">
        <v>3209198932.7839718</v>
      </c>
      <c r="J645" s="1">
        <v>4765815835.8087549</v>
      </c>
      <c r="K645" s="1" t="s">
        <v>2029</v>
      </c>
      <c r="L645" s="1">
        <v>674</v>
      </c>
      <c r="M645" s="1" t="s">
        <v>5451</v>
      </c>
      <c r="N645" s="1">
        <v>1.7913347308100001E-3</v>
      </c>
      <c r="O645" s="1">
        <v>14011.8425197</v>
      </c>
      <c r="P645" s="1">
        <v>0.50975378000000005</v>
      </c>
      <c r="Q645" s="1">
        <v>326.43505449999998</v>
      </c>
      <c r="R645" s="1">
        <v>210.17232071999999</v>
      </c>
      <c r="S645" s="1">
        <v>5748749.5063743154</v>
      </c>
      <c r="T645" s="1" t="s">
        <v>5451</v>
      </c>
    </row>
    <row r="646" spans="1:20" x14ac:dyDescent="0.2">
      <c r="A646" s="1">
        <v>2765</v>
      </c>
      <c r="B646" s="1" t="s">
        <v>264</v>
      </c>
      <c r="C646" s="1" t="s">
        <v>264</v>
      </c>
      <c r="D646" s="1" t="s">
        <v>4177</v>
      </c>
      <c r="E646" s="1">
        <v>7</v>
      </c>
      <c r="F646" s="1" t="s">
        <v>3389</v>
      </c>
      <c r="G646" s="1" t="s">
        <v>132</v>
      </c>
      <c r="I646" s="1">
        <v>12844821265.920589</v>
      </c>
      <c r="J646" s="1">
        <v>13960974963</v>
      </c>
      <c r="K646" s="1" t="s">
        <v>2029</v>
      </c>
      <c r="L646" s="1">
        <v>675</v>
      </c>
      <c r="M646" s="1" t="s">
        <v>5456</v>
      </c>
      <c r="N646" s="1">
        <v>4.4699290383E-4</v>
      </c>
      <c r="O646" s="1">
        <v>41093.624694600003</v>
      </c>
      <c r="P646" s="1">
        <v>0.23170199</v>
      </c>
      <c r="Q646" s="1">
        <v>-0.71458865999999999</v>
      </c>
      <c r="R646" s="1">
        <v>3.2386917999999998</v>
      </c>
      <c r="S646" s="1">
        <v>5741543.9568311805</v>
      </c>
      <c r="T646" s="1" t="s">
        <v>5456</v>
      </c>
    </row>
    <row r="647" spans="1:20" x14ac:dyDescent="0.2">
      <c r="A647" s="1">
        <v>2739</v>
      </c>
      <c r="B647" s="1" t="s">
        <v>4083</v>
      </c>
      <c r="C647" s="1" t="s">
        <v>4084</v>
      </c>
      <c r="D647" s="1" t="s">
        <v>4085</v>
      </c>
      <c r="E647" s="1">
        <v>9</v>
      </c>
      <c r="F647" s="1" t="s">
        <v>4086</v>
      </c>
      <c r="G647" s="1" t="s">
        <v>132</v>
      </c>
      <c r="I647" s="1">
        <v>96985.79237327</v>
      </c>
      <c r="J647" s="1">
        <v>100400</v>
      </c>
      <c r="K647" s="1" t="s">
        <v>2029</v>
      </c>
      <c r="L647" s="1">
        <v>676</v>
      </c>
      <c r="M647" s="1" t="s">
        <v>5456</v>
      </c>
      <c r="N647" s="1">
        <v>58.87598075997191</v>
      </c>
      <c r="O647" s="1">
        <v>45756.735977839999</v>
      </c>
      <c r="P647" s="1">
        <v>9.7671200000000007E-3</v>
      </c>
      <c r="Q647" s="1">
        <v>-3.4072429199999998</v>
      </c>
      <c r="R647" s="1">
        <v>-2.6631246800000001</v>
      </c>
      <c r="S647" s="1">
        <v>5710133.6457592752</v>
      </c>
      <c r="T647" s="1" t="s">
        <v>5456</v>
      </c>
    </row>
    <row r="648" spans="1:20" x14ac:dyDescent="0.2">
      <c r="A648" s="1">
        <v>2287</v>
      </c>
      <c r="B648" s="1" t="s">
        <v>4045</v>
      </c>
      <c r="C648" s="1" t="s">
        <v>267</v>
      </c>
      <c r="D648" s="1" t="s">
        <v>4046</v>
      </c>
      <c r="E648" s="1">
        <v>10</v>
      </c>
      <c r="F648" s="1" t="s">
        <v>4047</v>
      </c>
      <c r="G648" s="1" t="s">
        <v>132</v>
      </c>
      <c r="I648" s="1">
        <v>14952162.96682564</v>
      </c>
      <c r="J648" s="1">
        <v>18585932.741500851</v>
      </c>
      <c r="K648" s="1" t="s">
        <v>2029</v>
      </c>
      <c r="L648" s="1">
        <v>678</v>
      </c>
      <c r="M648" s="1" t="s">
        <v>5444</v>
      </c>
      <c r="N648" s="1">
        <v>0.37955152159438998</v>
      </c>
      <c r="O648" s="1">
        <v>9963.0611471499997</v>
      </c>
      <c r="P648" s="1">
        <v>-1.4946759700000001</v>
      </c>
      <c r="Q648" s="1">
        <v>-6.9040649800000002</v>
      </c>
      <c r="R648" s="1">
        <v>-4.4713244000000003</v>
      </c>
      <c r="S648" s="1">
        <v>5675116.20518596</v>
      </c>
      <c r="T648" s="1" t="s">
        <v>5444</v>
      </c>
    </row>
    <row r="649" spans="1:20" x14ac:dyDescent="0.2">
      <c r="A649" s="1">
        <v>5380</v>
      </c>
      <c r="B649" s="1" t="s">
        <v>4091</v>
      </c>
      <c r="C649" s="1" t="s">
        <v>4091</v>
      </c>
      <c r="D649" s="1" t="s">
        <v>4092</v>
      </c>
      <c r="E649" s="1">
        <v>5</v>
      </c>
      <c r="F649" s="1" t="s">
        <v>4093</v>
      </c>
      <c r="G649" s="1" t="s">
        <v>132</v>
      </c>
      <c r="H649" s="1">
        <v>500000000</v>
      </c>
      <c r="I649" s="1">
        <v>110357398.888</v>
      </c>
      <c r="J649" s="1">
        <v>312110125</v>
      </c>
      <c r="K649" s="1" t="s">
        <v>2029</v>
      </c>
      <c r="L649" s="1">
        <v>679</v>
      </c>
      <c r="M649" s="1" t="s">
        <v>5444</v>
      </c>
      <c r="N649" s="1">
        <v>5.1184185985430002E-2</v>
      </c>
      <c r="O649" s="1">
        <v>2809754.5153399399</v>
      </c>
      <c r="P649" s="1">
        <v>0.77754016000000004</v>
      </c>
      <c r="Q649" s="1">
        <v>-3.8693326899999998</v>
      </c>
      <c r="R649" s="1">
        <v>3.76897532</v>
      </c>
      <c r="S649" s="1">
        <v>5648553.629551678</v>
      </c>
      <c r="T649" s="1" t="s">
        <v>5444</v>
      </c>
    </row>
    <row r="650" spans="1:20" x14ac:dyDescent="0.2">
      <c r="A650" s="1">
        <v>2579</v>
      </c>
      <c r="B650" s="1" t="s">
        <v>4209</v>
      </c>
      <c r="C650" s="1" t="s">
        <v>4210</v>
      </c>
      <c r="D650" s="1" t="s">
        <v>4211</v>
      </c>
      <c r="E650" s="1">
        <v>6</v>
      </c>
      <c r="F650" s="1" t="s">
        <v>2346</v>
      </c>
      <c r="G650" s="1" t="s">
        <v>132</v>
      </c>
      <c r="I650" s="1">
        <v>478598259.68133098</v>
      </c>
      <c r="J650" s="1">
        <v>500000000</v>
      </c>
      <c r="K650" s="1" t="s">
        <v>2029</v>
      </c>
      <c r="L650" s="1">
        <v>681</v>
      </c>
      <c r="M650" s="1" t="s">
        <v>5443</v>
      </c>
      <c r="N650" s="1">
        <v>1.1740514868230001E-2</v>
      </c>
      <c r="O650" s="1">
        <v>3423.6794252999998</v>
      </c>
      <c r="P650" s="1">
        <v>0.58557800999999998</v>
      </c>
      <c r="Q650" s="1">
        <v>4.6606301300000004</v>
      </c>
      <c r="R650" s="1">
        <v>-4.5449612400000001</v>
      </c>
      <c r="S650" s="1">
        <v>5618989.9836976696</v>
      </c>
      <c r="T650" s="1" t="s">
        <v>5443</v>
      </c>
    </row>
    <row r="651" spans="1:20" x14ac:dyDescent="0.2">
      <c r="A651" s="1">
        <v>6747</v>
      </c>
      <c r="B651" s="1" t="s">
        <v>4048</v>
      </c>
      <c r="C651" s="1" t="s">
        <v>345</v>
      </c>
      <c r="D651" s="1" t="s">
        <v>4049</v>
      </c>
      <c r="E651" s="1">
        <v>4</v>
      </c>
      <c r="F651" s="1" t="s">
        <v>2352</v>
      </c>
      <c r="G651" s="1" t="s">
        <v>132</v>
      </c>
      <c r="I651" s="1">
        <v>998613.23737398</v>
      </c>
      <c r="J651" s="1">
        <v>1000010</v>
      </c>
      <c r="L651" s="1">
        <v>682</v>
      </c>
      <c r="M651" s="1" t="s">
        <v>5459</v>
      </c>
      <c r="N651" s="1">
        <v>5.5938014873620503</v>
      </c>
      <c r="O651" s="1">
        <v>1663066.0789536301</v>
      </c>
      <c r="P651" s="1">
        <v>-1.80133674</v>
      </c>
      <c r="Q651" s="1">
        <v>-8.0550221000000004</v>
      </c>
      <c r="R651" s="1">
        <v>21.18045394</v>
      </c>
      <c r="S651" s="1">
        <v>5586044.2125220019</v>
      </c>
      <c r="T651" s="1" t="s">
        <v>5459</v>
      </c>
    </row>
    <row r="652" spans="1:20" x14ac:dyDescent="0.2">
      <c r="A652" s="1">
        <v>5299</v>
      </c>
      <c r="B652" s="1" t="s">
        <v>4142</v>
      </c>
      <c r="C652" s="1" t="s">
        <v>4143</v>
      </c>
      <c r="D652" s="1" t="s">
        <v>4144</v>
      </c>
      <c r="E652" s="1">
        <v>8</v>
      </c>
      <c r="F652" s="1" t="s">
        <v>3672</v>
      </c>
      <c r="G652" s="1" t="s">
        <v>132</v>
      </c>
      <c r="H652" s="1">
        <v>5000000000</v>
      </c>
      <c r="I652" s="1">
        <v>380506564.72678602</v>
      </c>
      <c r="J652" s="1">
        <v>5000000000</v>
      </c>
      <c r="K652" s="1" t="s">
        <v>2029</v>
      </c>
      <c r="L652" s="1">
        <v>683</v>
      </c>
      <c r="M652" s="1" t="s">
        <v>5444</v>
      </c>
      <c r="N652" s="1">
        <v>1.4711972911680001E-2</v>
      </c>
      <c r="O652" s="1">
        <v>2031415.4918289001</v>
      </c>
      <c r="P652" s="1">
        <v>0.48175306000000001</v>
      </c>
      <c r="Q652" s="1">
        <v>-0.66261466999999996</v>
      </c>
      <c r="R652" s="1">
        <v>-6.8350523599999997</v>
      </c>
      <c r="S652" s="1">
        <v>5598002.2729768883</v>
      </c>
      <c r="T652" s="1" t="s">
        <v>5444</v>
      </c>
    </row>
    <row r="653" spans="1:20" x14ac:dyDescent="0.2">
      <c r="A653" s="1">
        <v>5028</v>
      </c>
      <c r="B653" s="1" t="s">
        <v>3993</v>
      </c>
      <c r="C653" s="1" t="s">
        <v>3993</v>
      </c>
      <c r="D653" s="1" t="s">
        <v>3994</v>
      </c>
      <c r="E653" s="1">
        <v>4</v>
      </c>
      <c r="F653" s="1" t="s">
        <v>3995</v>
      </c>
      <c r="G653" s="1" t="s">
        <v>132</v>
      </c>
      <c r="I653" s="1">
        <v>79300570</v>
      </c>
      <c r="J653" s="1">
        <v>2000000000</v>
      </c>
      <c r="K653" s="1" t="s">
        <v>2029</v>
      </c>
      <c r="L653" s="1">
        <v>684</v>
      </c>
      <c r="M653" s="1" t="s">
        <v>5436</v>
      </c>
      <c r="N653" s="1">
        <v>7.0547836984750006E-2</v>
      </c>
      <c r="O653" s="1">
        <v>1497668.28366639</v>
      </c>
      <c r="P653" s="1">
        <v>-1.13131476</v>
      </c>
      <c r="Q653" s="1">
        <v>-13.39995781</v>
      </c>
      <c r="R653" s="1">
        <v>-26.56581036</v>
      </c>
      <c r="S653" s="1">
        <v>5594483.6851577573</v>
      </c>
      <c r="T653" s="1" t="s">
        <v>5436</v>
      </c>
    </row>
    <row r="654" spans="1:20" x14ac:dyDescent="0.2">
      <c r="A654" s="1">
        <v>2400</v>
      </c>
      <c r="B654" s="1" t="s">
        <v>4188</v>
      </c>
      <c r="C654" s="1" t="s">
        <v>296</v>
      </c>
      <c r="D654" s="1" t="s">
        <v>4189</v>
      </c>
      <c r="E654" s="1">
        <v>10</v>
      </c>
      <c r="F654" s="1" t="s">
        <v>4060</v>
      </c>
      <c r="G654" s="1" t="s">
        <v>132</v>
      </c>
      <c r="I654" s="1">
        <v>284073816.71585602</v>
      </c>
      <c r="J654" s="1">
        <v>400000000</v>
      </c>
      <c r="K654" s="1" t="s">
        <v>2029</v>
      </c>
      <c r="L654" s="1">
        <v>685</v>
      </c>
      <c r="M654" s="1" t="s">
        <v>5445</v>
      </c>
      <c r="N654" s="1">
        <v>1.9654845384840001E-2</v>
      </c>
      <c r="O654" s="1">
        <v>807446.02833269001</v>
      </c>
      <c r="P654" s="1">
        <v>0.63463727000000003</v>
      </c>
      <c r="Q654" s="1">
        <v>4.3636040700000001</v>
      </c>
      <c r="R654" s="1">
        <v>2.4468992799999998</v>
      </c>
      <c r="S654" s="1">
        <v>5583426.9454315268</v>
      </c>
      <c r="T654" s="1" t="s">
        <v>5445</v>
      </c>
    </row>
    <row r="655" spans="1:20" x14ac:dyDescent="0.2">
      <c r="A655" s="1">
        <v>2941</v>
      </c>
      <c r="B655" s="1" t="s">
        <v>4171</v>
      </c>
      <c r="C655" s="1" t="s">
        <v>4172</v>
      </c>
      <c r="D655" s="1" t="s">
        <v>4173</v>
      </c>
      <c r="E655" s="1">
        <v>10</v>
      </c>
      <c r="F655" s="1" t="s">
        <v>2958</v>
      </c>
      <c r="G655" s="1" t="s">
        <v>132</v>
      </c>
      <c r="I655" s="1">
        <v>708633582.21193504</v>
      </c>
      <c r="J655" s="1">
        <v>5817096876.5381823</v>
      </c>
      <c r="L655" s="1">
        <v>686</v>
      </c>
      <c r="M655" s="1" t="s">
        <v>5439</v>
      </c>
      <c r="N655" s="1">
        <v>7.8554314131100006E-3</v>
      </c>
      <c r="O655" s="1">
        <v>713359.81302395999</v>
      </c>
      <c r="P655" s="1">
        <v>0.71669521999999997</v>
      </c>
      <c r="Q655" s="1">
        <v>1.5991264999999999</v>
      </c>
      <c r="R655" s="1">
        <v>0.43299964000000002</v>
      </c>
      <c r="S655" s="1">
        <v>5566622.5020923028</v>
      </c>
      <c r="T655" s="1" t="s">
        <v>5439</v>
      </c>
    </row>
    <row r="656" spans="1:20" x14ac:dyDescent="0.2">
      <c r="A656" s="1">
        <v>4997</v>
      </c>
      <c r="B656" s="1" t="s">
        <v>4166</v>
      </c>
      <c r="C656" s="1" t="s">
        <v>4166</v>
      </c>
      <c r="D656" s="1" t="s">
        <v>4167</v>
      </c>
      <c r="E656" s="1">
        <v>13</v>
      </c>
      <c r="F656" s="1" t="s">
        <v>4168</v>
      </c>
      <c r="G656" s="1" t="s">
        <v>132</v>
      </c>
      <c r="I656" s="1">
        <v>18626533.1904658</v>
      </c>
      <c r="J656" s="1">
        <v>100000000</v>
      </c>
      <c r="K656" s="1" t="s">
        <v>2029</v>
      </c>
      <c r="L656" s="1">
        <v>687</v>
      </c>
      <c r="M656" s="1" t="s">
        <v>5450</v>
      </c>
      <c r="N656" s="1">
        <v>0.29543968893904998</v>
      </c>
      <c r="O656" s="1">
        <v>320557.78750380001</v>
      </c>
      <c r="P656" s="1">
        <v>-0.40290716999999998</v>
      </c>
      <c r="Q656" s="1">
        <v>6.57944219</v>
      </c>
      <c r="R656" s="1">
        <v>31.443233630000002</v>
      </c>
      <c r="S656" s="1">
        <v>5503017.1718041068</v>
      </c>
      <c r="T656" s="1" t="s">
        <v>5450</v>
      </c>
    </row>
    <row r="657" spans="1:20" x14ac:dyDescent="0.2">
      <c r="A657" s="1">
        <v>3839</v>
      </c>
      <c r="B657" s="1" t="s">
        <v>4119</v>
      </c>
      <c r="C657" s="1" t="s">
        <v>4120</v>
      </c>
      <c r="D657" s="1" t="s">
        <v>4121</v>
      </c>
      <c r="E657" s="1">
        <v>6</v>
      </c>
      <c r="F657" s="1" t="s">
        <v>4122</v>
      </c>
      <c r="G657" s="1" t="s">
        <v>132</v>
      </c>
      <c r="H657" s="1">
        <v>2100000</v>
      </c>
      <c r="I657" s="1">
        <v>1223500</v>
      </c>
      <c r="J657" s="1">
        <v>1303500</v>
      </c>
      <c r="L657" s="1">
        <v>688</v>
      </c>
      <c r="M657" s="1" t="s">
        <v>5448</v>
      </c>
      <c r="N657" s="1">
        <v>4.4963134457896698</v>
      </c>
      <c r="O657" s="1">
        <v>16464.27051074</v>
      </c>
      <c r="P657" s="1">
        <v>0.97760939000000002</v>
      </c>
      <c r="Q657" s="1">
        <v>2.6468400600000002</v>
      </c>
      <c r="R657" s="1">
        <v>-18.408695909999999</v>
      </c>
      <c r="S657" s="1">
        <v>5501239.5009236615</v>
      </c>
      <c r="T657" s="1" t="s">
        <v>5448</v>
      </c>
    </row>
    <row r="658" spans="1:20" x14ac:dyDescent="0.2">
      <c r="A658" s="1">
        <v>5641</v>
      </c>
      <c r="B658" s="1" t="s">
        <v>4174</v>
      </c>
      <c r="C658" s="1" t="s">
        <v>4175</v>
      </c>
      <c r="D658" s="1" t="s">
        <v>4176</v>
      </c>
      <c r="E658" s="1">
        <v>1</v>
      </c>
      <c r="F658" s="1" t="s">
        <v>2767</v>
      </c>
      <c r="G658" s="1" t="s">
        <v>132</v>
      </c>
      <c r="I658" s="1">
        <v>5318340</v>
      </c>
      <c r="J658" s="1">
        <v>5318340</v>
      </c>
      <c r="L658" s="1">
        <v>689</v>
      </c>
      <c r="M658" s="1" t="s">
        <v>5452</v>
      </c>
      <c r="N658" s="1">
        <v>1.03346234470028</v>
      </c>
      <c r="O658" s="1">
        <v>10239.545466129999</v>
      </c>
      <c r="P658" s="1">
        <v>0.50975378000000005</v>
      </c>
      <c r="Q658" s="1">
        <v>2.9263770000000001E-2</v>
      </c>
      <c r="R658" s="1">
        <v>-1.22181289</v>
      </c>
      <c r="S658" s="1">
        <v>5496304.1263132868</v>
      </c>
      <c r="T658" s="1" t="s">
        <v>5452</v>
      </c>
    </row>
    <row r="659" spans="1:20" x14ac:dyDescent="0.2">
      <c r="A659" s="1">
        <v>2313</v>
      </c>
      <c r="B659" s="1" t="s">
        <v>4200</v>
      </c>
      <c r="C659" s="1" t="s">
        <v>297</v>
      </c>
      <c r="D659" s="1" t="s">
        <v>4201</v>
      </c>
      <c r="E659" s="1">
        <v>18</v>
      </c>
      <c r="F659" s="1" t="s">
        <v>4202</v>
      </c>
      <c r="G659" s="1" t="s">
        <v>132</v>
      </c>
      <c r="I659" s="1">
        <v>491820906.37900001</v>
      </c>
      <c r="J659" s="1">
        <v>572166103.88600004</v>
      </c>
      <c r="K659" s="1" t="s">
        <v>2029</v>
      </c>
      <c r="L659" s="1">
        <v>690</v>
      </c>
      <c r="M659" s="1" t="s">
        <v>5445</v>
      </c>
      <c r="N659" s="1">
        <v>1.1173818035190001E-2</v>
      </c>
      <c r="O659" s="1">
        <v>235927.04443666001</v>
      </c>
      <c r="P659" s="1">
        <v>-0.68279250999999996</v>
      </c>
      <c r="Q659" s="1">
        <v>1.7661467200000001</v>
      </c>
      <c r="R659" s="1">
        <v>9.0451114700000002</v>
      </c>
      <c r="S659" s="1">
        <v>5495517.3137811627</v>
      </c>
      <c r="T659" s="1" t="s">
        <v>5445</v>
      </c>
    </row>
    <row r="660" spans="1:20" x14ac:dyDescent="0.2">
      <c r="A660" s="1">
        <v>3585</v>
      </c>
      <c r="B660" s="1" t="s">
        <v>4139</v>
      </c>
      <c r="C660" s="1" t="s">
        <v>4140</v>
      </c>
      <c r="D660" s="1" t="s">
        <v>4141</v>
      </c>
      <c r="E660" s="1">
        <v>2</v>
      </c>
      <c r="F660" s="1" t="s">
        <v>2609</v>
      </c>
      <c r="G660" s="1" t="s">
        <v>132</v>
      </c>
      <c r="I660" s="1">
        <v>463851902.61945903</v>
      </c>
      <c r="J660" s="1">
        <v>1250000000</v>
      </c>
      <c r="K660" s="1" t="s">
        <v>2029</v>
      </c>
      <c r="L660" s="1">
        <v>691</v>
      </c>
      <c r="M660" s="1" t="s">
        <v>5441</v>
      </c>
      <c r="N660" s="1">
        <v>1.184603758395E-2</v>
      </c>
      <c r="O660" s="1">
        <v>241605.39899409001</v>
      </c>
      <c r="P660" s="1">
        <v>-1.71899286</v>
      </c>
      <c r="Q660" s="1">
        <v>-1.9905138600000001</v>
      </c>
      <c r="R660" s="1">
        <v>-13.934053029999999</v>
      </c>
      <c r="S660" s="1">
        <v>5494807.0718168272</v>
      </c>
      <c r="T660" s="1" t="s">
        <v>5441</v>
      </c>
    </row>
    <row r="661" spans="1:20" x14ac:dyDescent="0.2">
      <c r="A661" s="1">
        <v>2223</v>
      </c>
      <c r="B661" s="1" t="s">
        <v>4218</v>
      </c>
      <c r="C661" s="1" t="s">
        <v>4219</v>
      </c>
      <c r="D661" s="1" t="s">
        <v>4220</v>
      </c>
      <c r="E661" s="1">
        <v>7</v>
      </c>
      <c r="F661" s="1" t="s">
        <v>4221</v>
      </c>
      <c r="G661" s="1" t="s">
        <v>132</v>
      </c>
      <c r="I661" s="1">
        <v>2989942417.7842093</v>
      </c>
      <c r="J661" s="1">
        <v>3646271241.2002554</v>
      </c>
      <c r="K661" s="1" t="s">
        <v>2029</v>
      </c>
      <c r="L661" s="1">
        <v>692</v>
      </c>
      <c r="M661" s="1" t="s">
        <v>5444</v>
      </c>
      <c r="N661" s="1">
        <v>1.8315541634600001E-3</v>
      </c>
      <c r="O661" s="1">
        <v>160316.99268967999</v>
      </c>
      <c r="P661" s="1">
        <v>0.49990941</v>
      </c>
      <c r="Q661" s="1">
        <v>3.9740712199999999</v>
      </c>
      <c r="R661" s="1">
        <v>20.070521629999998</v>
      </c>
      <c r="S661" s="1">
        <v>5476241.4837983279</v>
      </c>
      <c r="T661" s="1" t="s">
        <v>5444</v>
      </c>
    </row>
    <row r="662" spans="1:20" x14ac:dyDescent="0.2">
      <c r="A662" s="1">
        <v>3683</v>
      </c>
      <c r="B662" s="1" t="s">
        <v>4145</v>
      </c>
      <c r="C662" s="1" t="s">
        <v>4146</v>
      </c>
      <c r="D662" s="1" t="s">
        <v>4147</v>
      </c>
      <c r="E662" s="1">
        <v>4</v>
      </c>
      <c r="F662" s="1" t="s">
        <v>4148</v>
      </c>
      <c r="G662" s="1" t="s">
        <v>132</v>
      </c>
      <c r="H662" s="1">
        <v>4000000000</v>
      </c>
      <c r="I662" s="1">
        <v>699020010.53897798</v>
      </c>
      <c r="J662" s="1">
        <v>4000000000</v>
      </c>
      <c r="K662" s="1" t="s">
        <v>2029</v>
      </c>
      <c r="L662" s="1">
        <v>693</v>
      </c>
      <c r="M662" s="1" t="s">
        <v>5446</v>
      </c>
      <c r="N662" s="1">
        <v>7.8342670901700006E-3</v>
      </c>
      <c r="O662" s="1">
        <v>32151.000404400002</v>
      </c>
      <c r="P662" s="1">
        <v>0.93751240999999996</v>
      </c>
      <c r="Q662" s="1">
        <v>0.22436834</v>
      </c>
      <c r="R662" s="1">
        <v>-28.104693990000001</v>
      </c>
      <c r="S662" s="1">
        <v>5476309.4639358018</v>
      </c>
      <c r="T662" s="1" t="s">
        <v>5446</v>
      </c>
    </row>
    <row r="663" spans="1:20" x14ac:dyDescent="0.2">
      <c r="A663" s="1">
        <v>5159</v>
      </c>
      <c r="B663" s="1" t="s">
        <v>4290</v>
      </c>
      <c r="C663" s="1" t="s">
        <v>4291</v>
      </c>
      <c r="D663" s="1" t="s">
        <v>4292</v>
      </c>
      <c r="E663" s="1">
        <v>10</v>
      </c>
      <c r="F663" s="1" t="s">
        <v>4293</v>
      </c>
      <c r="G663" s="1" t="s">
        <v>132</v>
      </c>
      <c r="I663" s="1">
        <v>38746612.6374529</v>
      </c>
      <c r="J663" s="1">
        <v>400000000</v>
      </c>
      <c r="K663" s="1" t="s">
        <v>2029</v>
      </c>
      <c r="L663" s="1">
        <v>694</v>
      </c>
      <c r="M663" s="1" t="s">
        <v>5437</v>
      </c>
      <c r="N663" s="1">
        <v>0.1415400103991</v>
      </c>
      <c r="O663" s="1">
        <v>229895.29727179001</v>
      </c>
      <c r="P663" s="1">
        <v>4.3855191199999997</v>
      </c>
      <c r="Q663" s="1">
        <v>10.73333828</v>
      </c>
      <c r="R663" s="1">
        <v>8.0783807200000002</v>
      </c>
      <c r="S663" s="1">
        <v>5484195.9556349833</v>
      </c>
      <c r="T663" s="1" t="s">
        <v>5437</v>
      </c>
    </row>
    <row r="664" spans="1:20" x14ac:dyDescent="0.2">
      <c r="A664" s="1">
        <v>4020</v>
      </c>
      <c r="B664" s="1" t="s">
        <v>4132</v>
      </c>
      <c r="C664" s="1" t="s">
        <v>4132</v>
      </c>
      <c r="D664" s="1" t="s">
        <v>4133</v>
      </c>
      <c r="E664" s="1">
        <v>4</v>
      </c>
      <c r="F664" s="1" t="s">
        <v>2467</v>
      </c>
      <c r="G664" s="1" t="s">
        <v>132</v>
      </c>
      <c r="I664" s="1">
        <v>5524298.1157496898</v>
      </c>
      <c r="J664" s="1">
        <v>5531632.504218</v>
      </c>
      <c r="K664" s="1" t="s">
        <v>2029</v>
      </c>
      <c r="L664" s="1">
        <v>695</v>
      </c>
      <c r="M664" s="1" t="s">
        <v>5455</v>
      </c>
      <c r="N664" s="1">
        <v>0.98737630331347004</v>
      </c>
      <c r="O664" s="1">
        <v>0</v>
      </c>
      <c r="P664" s="1">
        <v>-2.8290763800000001</v>
      </c>
      <c r="Q664" s="1">
        <v>-6.4037543599999998</v>
      </c>
      <c r="R664" s="1">
        <v>13.162447090000001</v>
      </c>
      <c r="S664" s="1">
        <v>5454561.0519304965</v>
      </c>
      <c r="T664" s="1" t="s">
        <v>5455</v>
      </c>
    </row>
    <row r="665" spans="1:20" x14ac:dyDescent="0.2">
      <c r="A665" s="1">
        <v>2593</v>
      </c>
      <c r="B665" s="1" t="s">
        <v>4071</v>
      </c>
      <c r="C665" s="1" t="s">
        <v>4072</v>
      </c>
      <c r="D665" s="1" t="s">
        <v>4073</v>
      </c>
      <c r="E665" s="1">
        <v>5</v>
      </c>
      <c r="F665" s="1" t="s">
        <v>4074</v>
      </c>
      <c r="G665" s="1" t="s">
        <v>132</v>
      </c>
      <c r="I665" s="1">
        <v>348657484.01760978</v>
      </c>
      <c r="J665" s="1">
        <v>442695970.07088</v>
      </c>
      <c r="K665" s="1" t="s">
        <v>2029</v>
      </c>
      <c r="L665" s="1">
        <v>696</v>
      </c>
      <c r="M665" s="1" t="s">
        <v>5443</v>
      </c>
      <c r="N665" s="1">
        <v>1.5613350028270001E-2</v>
      </c>
      <c r="O665" s="1">
        <v>679.85101082000006</v>
      </c>
      <c r="P665" s="1">
        <v>-1.3534875</v>
      </c>
      <c r="Q665" s="1">
        <v>-2.3558211899999999</v>
      </c>
      <c r="R665" s="1">
        <v>-31.335552759999999</v>
      </c>
      <c r="S665" s="1">
        <v>5443711.3379428945</v>
      </c>
      <c r="T665" s="1" t="s">
        <v>5443</v>
      </c>
    </row>
    <row r="666" spans="1:20" x14ac:dyDescent="0.2">
      <c r="A666" s="1">
        <v>3762</v>
      </c>
      <c r="B666" s="1" t="s">
        <v>3622</v>
      </c>
      <c r="C666" s="1" t="s">
        <v>3622</v>
      </c>
      <c r="D666" s="1" t="s">
        <v>3623</v>
      </c>
      <c r="E666" s="1">
        <v>3</v>
      </c>
      <c r="F666" s="1" t="s">
        <v>3624</v>
      </c>
      <c r="G666" s="1" t="s">
        <v>132</v>
      </c>
      <c r="I666" s="1">
        <v>2226069.3821749999</v>
      </c>
      <c r="J666" s="1">
        <v>22227000</v>
      </c>
      <c r="K666" s="1" t="s">
        <v>2029</v>
      </c>
      <c r="L666" s="1">
        <v>697</v>
      </c>
      <c r="M666" s="1" t="s">
        <v>5461</v>
      </c>
      <c r="N666" s="1">
        <v>2.4392352613269401</v>
      </c>
      <c r="O666" s="1">
        <v>0</v>
      </c>
      <c r="P666" s="1">
        <v>0.39811879999999999</v>
      </c>
      <c r="Q666" s="1">
        <v>0.92802474999999995</v>
      </c>
      <c r="R666" s="1">
        <v>5.7145500699999996</v>
      </c>
      <c r="S666" s="1">
        <v>5429906.9311615359</v>
      </c>
      <c r="T666" s="1" t="s">
        <v>5461</v>
      </c>
    </row>
    <row r="667" spans="1:20" x14ac:dyDescent="0.2">
      <c r="A667" s="1">
        <v>1937</v>
      </c>
      <c r="B667" s="1" t="s">
        <v>4197</v>
      </c>
      <c r="C667" s="1" t="s">
        <v>280</v>
      </c>
      <c r="D667" s="1" t="s">
        <v>4198</v>
      </c>
      <c r="E667" s="1">
        <v>7</v>
      </c>
      <c r="F667" s="1" t="s">
        <v>4199</v>
      </c>
      <c r="G667" s="1" t="s">
        <v>132</v>
      </c>
      <c r="I667" s="1">
        <v>3141592653</v>
      </c>
      <c r="J667" s="1">
        <v>3141592653</v>
      </c>
      <c r="K667" s="1" t="s">
        <v>2029</v>
      </c>
      <c r="L667" s="1">
        <v>698</v>
      </c>
      <c r="M667" s="1" t="s">
        <v>5456</v>
      </c>
      <c r="N667" s="1">
        <v>1.7220440326399999E-3</v>
      </c>
      <c r="O667" s="1">
        <v>42659.474111449999</v>
      </c>
      <c r="P667" s="1">
        <v>0.50082872000000001</v>
      </c>
      <c r="Q667" s="1">
        <v>1.0249227000000001</v>
      </c>
      <c r="R667" s="1">
        <v>5.3533687499999996</v>
      </c>
      <c r="S667" s="1">
        <v>5409960.8810843155</v>
      </c>
      <c r="T667" s="1" t="s">
        <v>5456</v>
      </c>
    </row>
    <row r="668" spans="1:20" x14ac:dyDescent="0.2">
      <c r="A668" s="1">
        <v>1856</v>
      </c>
      <c r="B668" s="1" t="s">
        <v>4169</v>
      </c>
      <c r="C668" s="1" t="s">
        <v>275</v>
      </c>
      <c r="D668" s="1" t="s">
        <v>4169</v>
      </c>
      <c r="E668" s="1">
        <v>15</v>
      </c>
      <c r="F668" s="1" t="s">
        <v>4170</v>
      </c>
      <c r="G668" s="1" t="s">
        <v>132</v>
      </c>
      <c r="I668" s="1">
        <v>600000000</v>
      </c>
      <c r="J668" s="1">
        <v>1000000000</v>
      </c>
      <c r="K668" s="1" t="s">
        <v>2029</v>
      </c>
      <c r="L668" s="1">
        <v>699</v>
      </c>
      <c r="M668" s="1" t="s">
        <v>5438</v>
      </c>
      <c r="N668" s="1">
        <v>8.9147308705200008E-3</v>
      </c>
      <c r="O668" s="1">
        <v>154855.83230626001</v>
      </c>
      <c r="P668" s="1">
        <v>1.2536470200000001</v>
      </c>
      <c r="Q668" s="1">
        <v>1.68945989</v>
      </c>
      <c r="R668" s="1">
        <v>8.9427469300000002</v>
      </c>
      <c r="S668" s="1">
        <v>5348838.5223120004</v>
      </c>
      <c r="T668" s="1" t="s">
        <v>5438</v>
      </c>
    </row>
    <row r="669" spans="1:20" x14ac:dyDescent="0.2">
      <c r="A669" s="1">
        <v>4757</v>
      </c>
      <c r="B669" s="1" t="s">
        <v>4101</v>
      </c>
      <c r="C669" s="1" t="s">
        <v>4102</v>
      </c>
      <c r="D669" s="1" t="s">
        <v>4103</v>
      </c>
      <c r="E669" s="1">
        <v>17</v>
      </c>
      <c r="F669" s="1" t="s">
        <v>4104</v>
      </c>
      <c r="G669" s="1" t="s">
        <v>132</v>
      </c>
      <c r="I669" s="1">
        <v>696707.91363997001</v>
      </c>
      <c r="J669" s="1">
        <v>9994035.6693404</v>
      </c>
      <c r="K669" s="1" t="s">
        <v>2029</v>
      </c>
      <c r="L669" s="1">
        <v>700</v>
      </c>
      <c r="M669" s="1" t="s">
        <v>5451</v>
      </c>
      <c r="N669" s="1">
        <v>7.7035751068586604</v>
      </c>
      <c r="O669" s="1">
        <v>571864.74840498995</v>
      </c>
      <c r="P669" s="1">
        <v>-0.77699962</v>
      </c>
      <c r="Q669" s="1">
        <v>-7.4883195599999999</v>
      </c>
      <c r="R669" s="1">
        <v>-17.722393499999999</v>
      </c>
      <c r="S669" s="1">
        <v>5367141.7402683059</v>
      </c>
      <c r="T669" s="1" t="s">
        <v>5451</v>
      </c>
    </row>
    <row r="670" spans="1:20" x14ac:dyDescent="0.2">
      <c r="A670" s="1">
        <v>1814</v>
      </c>
      <c r="B670" s="1" t="s">
        <v>4237</v>
      </c>
      <c r="C670" s="1" t="s">
        <v>4238</v>
      </c>
      <c r="D670" s="1" t="s">
        <v>4239</v>
      </c>
      <c r="E670" s="1">
        <v>2</v>
      </c>
      <c r="F670" s="1" t="s">
        <v>4240</v>
      </c>
      <c r="G670" s="1" t="s">
        <v>132</v>
      </c>
      <c r="H670" s="1">
        <v>30000000000</v>
      </c>
      <c r="I670" s="1">
        <v>17521976984.065769</v>
      </c>
      <c r="J670" s="1">
        <v>17599569799.422428</v>
      </c>
      <c r="L670" s="1">
        <v>701</v>
      </c>
      <c r="M670" s="1" t="s">
        <v>5438</v>
      </c>
      <c r="N670" s="1">
        <v>3.0759276561000002E-4</v>
      </c>
      <c r="O670" s="1">
        <v>2426.1253854500001</v>
      </c>
      <c r="P670" s="1">
        <v>4.22576777</v>
      </c>
      <c r="Q670" s="1">
        <v>4.4903624100000004</v>
      </c>
      <c r="R670" s="1">
        <v>28.30284889</v>
      </c>
      <c r="S670" s="1">
        <v>5389633.3594835568</v>
      </c>
      <c r="T670" s="1" t="s">
        <v>5438</v>
      </c>
    </row>
    <row r="671" spans="1:20" x14ac:dyDescent="0.2">
      <c r="A671" s="1">
        <v>3985</v>
      </c>
      <c r="B671" s="1" t="s">
        <v>4190</v>
      </c>
      <c r="C671" s="1" t="s">
        <v>4191</v>
      </c>
      <c r="D671" s="1" t="s">
        <v>4192</v>
      </c>
      <c r="E671" s="1">
        <v>14</v>
      </c>
      <c r="F671" s="1" t="s">
        <v>4193</v>
      </c>
      <c r="G671" s="1" t="s">
        <v>132</v>
      </c>
      <c r="I671" s="1">
        <v>440516809.14682186</v>
      </c>
      <c r="J671" s="1">
        <v>681277849.93799996</v>
      </c>
      <c r="K671" s="1" t="s">
        <v>2029</v>
      </c>
      <c r="L671" s="1">
        <v>702</v>
      </c>
      <c r="M671" s="1" t="s">
        <v>5447</v>
      </c>
      <c r="N671" s="1">
        <v>1.2072317869960001E-2</v>
      </c>
      <c r="O671" s="1">
        <v>871660.76138829999</v>
      </c>
      <c r="P671" s="1">
        <v>-0.14679811000000001</v>
      </c>
      <c r="Q671" s="1">
        <v>-1.2562555799999999</v>
      </c>
      <c r="R671" s="1">
        <v>0.83716983</v>
      </c>
      <c r="S671" s="1">
        <v>5318058.9470809363</v>
      </c>
      <c r="T671" s="1" t="s">
        <v>5447</v>
      </c>
    </row>
    <row r="672" spans="1:20" x14ac:dyDescent="0.2">
      <c r="A672" s="1">
        <v>4215</v>
      </c>
      <c r="B672" s="1" t="s">
        <v>4182</v>
      </c>
      <c r="C672" s="1" t="s">
        <v>274</v>
      </c>
      <c r="D672" s="1" t="s">
        <v>4183</v>
      </c>
      <c r="E672" s="1">
        <v>9</v>
      </c>
      <c r="F672" s="1" t="s">
        <v>4184</v>
      </c>
      <c r="G672" s="1" t="s">
        <v>132</v>
      </c>
      <c r="H672" s="1">
        <v>2100000000</v>
      </c>
      <c r="I672" s="1">
        <v>1362156249.0536001</v>
      </c>
      <c r="J672" s="1">
        <v>2100000000</v>
      </c>
      <c r="K672" s="1" t="s">
        <v>2029</v>
      </c>
      <c r="L672" s="1">
        <v>703</v>
      </c>
      <c r="M672" s="1" t="s">
        <v>5460</v>
      </c>
      <c r="N672" s="1">
        <v>3.88704527236E-3</v>
      </c>
      <c r="O672" s="1">
        <v>1560378.58370451</v>
      </c>
      <c r="P672" s="1">
        <v>2.3960539999999999E-2</v>
      </c>
      <c r="Q672" s="1">
        <v>-0.58415167999999995</v>
      </c>
      <c r="R672" s="1">
        <v>0.28416381000000002</v>
      </c>
      <c r="S672" s="1">
        <v>5294763.0080994265</v>
      </c>
      <c r="T672" s="1" t="s">
        <v>5460</v>
      </c>
    </row>
    <row r="673" spans="1:20" x14ac:dyDescent="0.2">
      <c r="A673" s="1">
        <v>7176</v>
      </c>
      <c r="B673" s="1" t="s">
        <v>4194</v>
      </c>
      <c r="C673" s="1" t="s">
        <v>4195</v>
      </c>
      <c r="D673" s="1" t="s">
        <v>4196</v>
      </c>
      <c r="E673" s="1">
        <v>2</v>
      </c>
      <c r="F673" s="1" t="s">
        <v>3945</v>
      </c>
      <c r="G673" s="1" t="s">
        <v>132</v>
      </c>
      <c r="I673" s="1">
        <v>200000100</v>
      </c>
      <c r="J673" s="1">
        <v>3000000000</v>
      </c>
      <c r="K673" s="1" t="s">
        <v>2029</v>
      </c>
      <c r="L673" s="1">
        <v>704</v>
      </c>
      <c r="M673" s="1" t="s">
        <v>5453</v>
      </c>
      <c r="N673" s="1">
        <v>2.6397202510849999E-2</v>
      </c>
      <c r="O673" s="1">
        <v>13047.11211308</v>
      </c>
      <c r="P673" s="1">
        <v>5.7326969999999998E-2</v>
      </c>
      <c r="Q673" s="1">
        <v>-4.2992500700000003</v>
      </c>
      <c r="R673" s="1">
        <v>4.9302633499999997</v>
      </c>
      <c r="S673" s="1">
        <v>5279443.1418902511</v>
      </c>
      <c r="T673" s="1" t="s">
        <v>5453</v>
      </c>
    </row>
    <row r="674" spans="1:20" x14ac:dyDescent="0.2">
      <c r="A674" s="1">
        <v>2665</v>
      </c>
      <c r="B674" s="1" t="s">
        <v>4254</v>
      </c>
      <c r="C674" s="1" t="s">
        <v>4255</v>
      </c>
      <c r="D674" s="1" t="s">
        <v>4256</v>
      </c>
      <c r="E674" s="1">
        <v>16</v>
      </c>
      <c r="F674" s="1" t="s">
        <v>2662</v>
      </c>
      <c r="G674" s="1" t="s">
        <v>132</v>
      </c>
      <c r="I674" s="1">
        <v>10086948</v>
      </c>
      <c r="J674" s="1">
        <v>18400000</v>
      </c>
      <c r="L674" s="1">
        <v>705</v>
      </c>
      <c r="M674" s="1" t="s">
        <v>5438</v>
      </c>
      <c r="N674" s="1">
        <v>0.5244000123607</v>
      </c>
      <c r="O674" s="1">
        <v>269293.76493683999</v>
      </c>
      <c r="P674" s="1">
        <v>1.4888734400000001</v>
      </c>
      <c r="Q674" s="1">
        <v>3.4557027599999999</v>
      </c>
      <c r="R674" s="1">
        <v>-0.29287812000000002</v>
      </c>
      <c r="S674" s="1">
        <v>5289595.6558817383</v>
      </c>
      <c r="T674" s="1" t="s">
        <v>5438</v>
      </c>
    </row>
    <row r="675" spans="1:20" x14ac:dyDescent="0.2">
      <c r="A675" s="1">
        <v>4121</v>
      </c>
      <c r="B675" s="1" t="s">
        <v>4230</v>
      </c>
      <c r="C675" s="1" t="s">
        <v>4231</v>
      </c>
      <c r="D675" s="1" t="s">
        <v>4232</v>
      </c>
      <c r="E675" s="1">
        <v>4</v>
      </c>
      <c r="F675" s="1" t="s">
        <v>4233</v>
      </c>
      <c r="G675" s="1" t="s">
        <v>132</v>
      </c>
      <c r="I675" s="1">
        <v>327838737</v>
      </c>
      <c r="J675" s="1">
        <v>345985226</v>
      </c>
      <c r="L675" s="1">
        <v>706</v>
      </c>
      <c r="M675" s="1" t="s">
        <v>5455</v>
      </c>
      <c r="N675" s="1">
        <v>1.603379717351E-2</v>
      </c>
      <c r="O675" s="1">
        <v>18274.21821463</v>
      </c>
      <c r="P675" s="1">
        <v>-0.60320379999999996</v>
      </c>
      <c r="Q675" s="1">
        <v>3.0095382499999999</v>
      </c>
      <c r="R675" s="1">
        <v>19.615405760000002</v>
      </c>
      <c r="S675" s="1">
        <v>5256499.8146776883</v>
      </c>
      <c r="T675" s="1" t="s">
        <v>5455</v>
      </c>
    </row>
    <row r="676" spans="1:20" x14ac:dyDescent="0.2">
      <c r="A676" s="1">
        <v>4166</v>
      </c>
      <c r="B676" s="1" t="s">
        <v>4203</v>
      </c>
      <c r="C676" s="1" t="s">
        <v>4204</v>
      </c>
      <c r="D676" s="1" t="s">
        <v>4205</v>
      </c>
      <c r="E676" s="1">
        <v>3</v>
      </c>
      <c r="F676" s="1" t="s">
        <v>4206</v>
      </c>
      <c r="G676" s="1" t="s">
        <v>132</v>
      </c>
      <c r="H676" s="1">
        <v>99999893</v>
      </c>
      <c r="I676" s="1">
        <v>6510234.1578276996</v>
      </c>
      <c r="J676" s="1">
        <v>96381257.133016706</v>
      </c>
      <c r="K676" s="1" t="s">
        <v>2029</v>
      </c>
      <c r="L676" s="1">
        <v>707</v>
      </c>
      <c r="M676" s="1" t="s">
        <v>5454</v>
      </c>
      <c r="N676" s="1">
        <v>0.80635148374885002</v>
      </c>
      <c r="O676" s="1">
        <v>324509.63534053997</v>
      </c>
      <c r="P676" s="1">
        <v>4.1589374299999999</v>
      </c>
      <c r="Q676" s="1">
        <v>-2.2964106599999998</v>
      </c>
      <c r="R676" s="1">
        <v>-19.55965544</v>
      </c>
      <c r="S676" s="1">
        <v>5249536.9727168102</v>
      </c>
      <c r="T676" s="1" t="s">
        <v>5454</v>
      </c>
    </row>
    <row r="677" spans="1:20" x14ac:dyDescent="0.2">
      <c r="A677" s="1">
        <v>2709</v>
      </c>
      <c r="B677" s="1" t="s">
        <v>4087</v>
      </c>
      <c r="C677" s="1" t="s">
        <v>4088</v>
      </c>
      <c r="D677" s="1" t="s">
        <v>4089</v>
      </c>
      <c r="E677" s="1">
        <v>9</v>
      </c>
      <c r="F677" s="1" t="s">
        <v>4090</v>
      </c>
      <c r="G677" s="1" t="s">
        <v>132</v>
      </c>
      <c r="I677" s="1">
        <v>392665500</v>
      </c>
      <c r="J677" s="1">
        <v>746999995</v>
      </c>
      <c r="K677" s="1" t="s">
        <v>2029</v>
      </c>
      <c r="L677" s="1">
        <v>708</v>
      </c>
      <c r="M677" s="1" t="s">
        <v>5456</v>
      </c>
      <c r="N677" s="1">
        <v>1.342049984834E-2</v>
      </c>
      <c r="O677" s="1">
        <v>718092.16238938004</v>
      </c>
      <c r="P677" s="1">
        <v>-2.97204712</v>
      </c>
      <c r="Q677" s="1">
        <v>-1.950408E-2</v>
      </c>
      <c r="R677" s="1">
        <v>8.3865792500000005</v>
      </c>
      <c r="S677" s="1">
        <v>5269767.2831983501</v>
      </c>
      <c r="T677" s="1" t="s">
        <v>5456</v>
      </c>
    </row>
    <row r="678" spans="1:20" x14ac:dyDescent="0.2">
      <c r="A678" s="1">
        <v>2631</v>
      </c>
      <c r="B678" s="1" t="s">
        <v>4155</v>
      </c>
      <c r="C678" s="1" t="s">
        <v>4156</v>
      </c>
      <c r="D678" s="1" t="s">
        <v>4157</v>
      </c>
      <c r="E678" s="1">
        <v>5</v>
      </c>
      <c r="F678" s="1" t="s">
        <v>4158</v>
      </c>
      <c r="G678" s="1" t="s">
        <v>132</v>
      </c>
      <c r="I678" s="1">
        <v>219110098.3035523</v>
      </c>
      <c r="J678" s="1">
        <v>268946131</v>
      </c>
      <c r="K678" s="1" t="s">
        <v>2029</v>
      </c>
      <c r="L678" s="1">
        <v>709</v>
      </c>
      <c r="M678" s="1" t="s">
        <v>5438</v>
      </c>
      <c r="N678" s="1">
        <v>2.4193328246119999E-2</v>
      </c>
      <c r="O678" s="1">
        <v>131322.88143842999</v>
      </c>
      <c r="P678" s="1">
        <v>-0.48503741</v>
      </c>
      <c r="Q678" s="1">
        <v>-1.5889751299999999</v>
      </c>
      <c r="R678" s="1">
        <v>-8.4621321599999995</v>
      </c>
      <c r="S678" s="1">
        <v>5301002.5302974619</v>
      </c>
      <c r="T678" s="1" t="s">
        <v>5438</v>
      </c>
    </row>
    <row r="679" spans="1:20" x14ac:dyDescent="0.2">
      <c r="A679" s="1">
        <v>2548</v>
      </c>
      <c r="B679" s="1" t="s">
        <v>4212</v>
      </c>
      <c r="C679" s="1" t="s">
        <v>4212</v>
      </c>
      <c r="D679" s="1" t="s">
        <v>4213</v>
      </c>
      <c r="E679" s="1">
        <v>10</v>
      </c>
      <c r="F679" s="1" t="s">
        <v>4214</v>
      </c>
      <c r="G679" s="1" t="s">
        <v>132</v>
      </c>
      <c r="I679" s="1">
        <v>280439624.72088844</v>
      </c>
      <c r="J679" s="1">
        <v>280439624.72088844</v>
      </c>
      <c r="L679" s="1">
        <v>710</v>
      </c>
      <c r="M679" s="1" t="s">
        <v>5449</v>
      </c>
      <c r="N679" s="1">
        <v>1.8603806024149998E-2</v>
      </c>
      <c r="O679" s="1">
        <v>126304.56533414</v>
      </c>
      <c r="P679" s="1">
        <v>-0.68615504999999999</v>
      </c>
      <c r="Q679" s="1">
        <v>-1.9323275499999999</v>
      </c>
      <c r="R679" s="1">
        <v>-2.2330916300000001</v>
      </c>
      <c r="S679" s="1">
        <v>5217244.379792829</v>
      </c>
      <c r="T679" s="1" t="s">
        <v>5449</v>
      </c>
    </row>
    <row r="680" spans="1:20" x14ac:dyDescent="0.2">
      <c r="A680" s="1">
        <v>2335</v>
      </c>
      <c r="B680" s="1" t="s">
        <v>4054</v>
      </c>
      <c r="C680" s="1" t="s">
        <v>4055</v>
      </c>
      <c r="D680" s="1" t="s">
        <v>4056</v>
      </c>
      <c r="E680" s="1">
        <v>11</v>
      </c>
      <c r="F680" s="1" t="s">
        <v>4057</v>
      </c>
      <c r="G680" s="1" t="s">
        <v>132</v>
      </c>
      <c r="H680" s="1">
        <v>7465926</v>
      </c>
      <c r="I680" s="1">
        <v>3860807.622</v>
      </c>
      <c r="J680" s="1">
        <v>7465926</v>
      </c>
      <c r="L680" s="1">
        <v>712</v>
      </c>
      <c r="M680" s="1" t="s">
        <v>5445</v>
      </c>
      <c r="N680" s="1">
        <v>1.3488889776424799</v>
      </c>
      <c r="O680" s="1">
        <v>328152.27775453997</v>
      </c>
      <c r="P680" s="1">
        <v>11.262420199999999</v>
      </c>
      <c r="Q680" s="1">
        <v>3.11576254</v>
      </c>
      <c r="R680" s="1">
        <v>0.75129321999999998</v>
      </c>
      <c r="S680" s="1">
        <v>5207800.8461138746</v>
      </c>
      <c r="T680" s="1" t="s">
        <v>5445</v>
      </c>
    </row>
    <row r="681" spans="1:20" x14ac:dyDescent="0.2">
      <c r="A681" s="1">
        <v>4075</v>
      </c>
      <c r="B681" s="1" t="s">
        <v>4246</v>
      </c>
      <c r="C681" s="1" t="s">
        <v>4247</v>
      </c>
      <c r="D681" s="1" t="s">
        <v>4248</v>
      </c>
      <c r="E681" s="1">
        <v>5</v>
      </c>
      <c r="F681" s="1" t="s">
        <v>4249</v>
      </c>
      <c r="G681" s="1" t="s">
        <v>132</v>
      </c>
      <c r="I681" s="1">
        <v>4726000</v>
      </c>
      <c r="J681" s="1">
        <v>4726000</v>
      </c>
      <c r="K681" s="1" t="s">
        <v>2029</v>
      </c>
      <c r="L681" s="1">
        <v>713</v>
      </c>
      <c r="M681" s="1" t="s">
        <v>5455</v>
      </c>
      <c r="N681" s="1">
        <v>1.09919808989195</v>
      </c>
      <c r="O681" s="1">
        <v>1534.4980690499999</v>
      </c>
      <c r="P681" s="1">
        <v>0.40711923999999999</v>
      </c>
      <c r="Q681" s="1">
        <v>1.3522299799999999</v>
      </c>
      <c r="R681" s="1">
        <v>-1.09912929</v>
      </c>
      <c r="S681" s="1">
        <v>5194810.172829356</v>
      </c>
      <c r="T681" s="1" t="s">
        <v>5455</v>
      </c>
    </row>
    <row r="682" spans="1:20" x14ac:dyDescent="0.2">
      <c r="A682" s="1">
        <v>1008</v>
      </c>
      <c r="B682" s="1" t="s">
        <v>4178</v>
      </c>
      <c r="C682" s="1" t="s">
        <v>4179</v>
      </c>
      <c r="D682" s="1" t="s">
        <v>4180</v>
      </c>
      <c r="E682" s="1">
        <v>1</v>
      </c>
      <c r="F682" s="1" t="s">
        <v>4181</v>
      </c>
      <c r="G682" s="1" t="s">
        <v>132</v>
      </c>
      <c r="H682" s="1">
        <v>1000000000</v>
      </c>
      <c r="I682" s="1">
        <v>228234037.03109589</v>
      </c>
      <c r="J682" s="1">
        <v>292322405.58275211</v>
      </c>
      <c r="L682" s="1">
        <v>714</v>
      </c>
      <c r="M682" s="1" t="s">
        <v>5437</v>
      </c>
      <c r="N682" s="1">
        <v>2.273617158341E-2</v>
      </c>
      <c r="O682" s="1">
        <v>2972.80006796</v>
      </c>
      <c r="P682" s="1">
        <v>0.50975378000000005</v>
      </c>
      <c r="Q682" s="1">
        <v>-4.63787518</v>
      </c>
      <c r="R682" s="1">
        <v>-24.127078470000001</v>
      </c>
      <c r="S682" s="1">
        <v>5189168.2271133484</v>
      </c>
      <c r="T682" s="1" t="s">
        <v>5437</v>
      </c>
    </row>
    <row r="683" spans="1:20" x14ac:dyDescent="0.2">
      <c r="A683" s="1">
        <v>1784</v>
      </c>
      <c r="B683" s="1" t="s">
        <v>4241</v>
      </c>
      <c r="C683" s="1" t="s">
        <v>288</v>
      </c>
      <c r="D683" s="1" t="s">
        <v>4242</v>
      </c>
      <c r="E683" s="1">
        <v>8</v>
      </c>
      <c r="F683" s="1" t="s">
        <v>3317</v>
      </c>
      <c r="G683" s="1" t="s">
        <v>132</v>
      </c>
      <c r="I683" s="1">
        <v>3969564.9983250001</v>
      </c>
      <c r="J683" s="1">
        <v>3969564.9983250001</v>
      </c>
      <c r="K683" s="1" t="s">
        <v>2029</v>
      </c>
      <c r="L683" s="1">
        <v>715</v>
      </c>
      <c r="M683" s="1" t="s">
        <v>5443</v>
      </c>
      <c r="N683" s="1">
        <v>1.3014210976846701</v>
      </c>
      <c r="O683" s="1">
        <v>683.71067620999997</v>
      </c>
      <c r="P683" s="1">
        <v>-0.13233676999999999</v>
      </c>
      <c r="Q683" s="1">
        <v>1.6366643000000001</v>
      </c>
      <c r="R683" s="1">
        <v>-5.9922091399999999</v>
      </c>
      <c r="S683" s="1">
        <v>5166075.6374507667</v>
      </c>
      <c r="T683" s="1" t="s">
        <v>5443</v>
      </c>
    </row>
    <row r="684" spans="1:20" x14ac:dyDescent="0.2">
      <c r="A684" s="1">
        <v>6901</v>
      </c>
      <c r="B684" s="1" t="s">
        <v>4215</v>
      </c>
      <c r="C684" s="1" t="s">
        <v>247</v>
      </c>
      <c r="D684" s="1" t="s">
        <v>4216</v>
      </c>
      <c r="E684" s="1">
        <v>45</v>
      </c>
      <c r="F684" s="1" t="s">
        <v>4217</v>
      </c>
      <c r="G684" s="1" t="s">
        <v>132</v>
      </c>
      <c r="H684" s="1">
        <v>33000000</v>
      </c>
      <c r="I684" s="1">
        <v>7873734.5318688899</v>
      </c>
      <c r="J684" s="1">
        <v>9372613.2339959908</v>
      </c>
      <c r="K684" s="1" t="s">
        <v>2029</v>
      </c>
      <c r="L684" s="1">
        <v>716</v>
      </c>
      <c r="M684" s="1" t="s">
        <v>5459</v>
      </c>
      <c r="N684" s="1">
        <v>0.656425149363</v>
      </c>
      <c r="O684" s="1">
        <v>1744570.5537767799</v>
      </c>
      <c r="P684" s="1">
        <v>-0.19118737</v>
      </c>
      <c r="Q684" s="1">
        <v>-4.84895327</v>
      </c>
      <c r="R684" s="1">
        <v>-3.7089133300000001</v>
      </c>
      <c r="S684" s="1">
        <v>5168517.3661266472</v>
      </c>
      <c r="T684" s="1" t="s">
        <v>5459</v>
      </c>
    </row>
    <row r="685" spans="1:20" x14ac:dyDescent="0.2">
      <c r="A685" s="1">
        <v>3757</v>
      </c>
      <c r="B685" s="1" t="s">
        <v>343</v>
      </c>
      <c r="C685" s="1" t="s">
        <v>343</v>
      </c>
      <c r="D685" s="1" t="s">
        <v>4474</v>
      </c>
      <c r="E685" s="1">
        <v>1</v>
      </c>
      <c r="F685" s="1" t="s">
        <v>4475</v>
      </c>
      <c r="G685" s="1" t="s">
        <v>132</v>
      </c>
      <c r="I685" s="1">
        <v>517356899</v>
      </c>
      <c r="J685" s="1">
        <v>5000000000</v>
      </c>
      <c r="K685" s="1" t="s">
        <v>2029</v>
      </c>
      <c r="L685" s="1">
        <v>717</v>
      </c>
      <c r="M685" s="1" t="s">
        <v>5446</v>
      </c>
      <c r="N685" s="1">
        <v>9.9983124243000002E-3</v>
      </c>
      <c r="O685" s="1">
        <v>8356.2901554</v>
      </c>
      <c r="P685" s="1">
        <v>5.9505250000000003E-2</v>
      </c>
      <c r="Q685" s="1">
        <v>68.575231430000002</v>
      </c>
      <c r="R685" s="1">
        <v>161.140094</v>
      </c>
      <c r="S685" s="1">
        <v>5172695.9110690206</v>
      </c>
      <c r="T685" s="1" t="s">
        <v>5446</v>
      </c>
    </row>
    <row r="686" spans="1:20" x14ac:dyDescent="0.2">
      <c r="A686" s="1">
        <v>2364</v>
      </c>
      <c r="B686" s="1" t="s">
        <v>4222</v>
      </c>
      <c r="C686" s="1" t="s">
        <v>259</v>
      </c>
      <c r="D686" s="1" t="s">
        <v>4223</v>
      </c>
      <c r="E686" s="1">
        <v>12</v>
      </c>
      <c r="F686" s="1" t="s">
        <v>3349</v>
      </c>
      <c r="G686" s="1" t="s">
        <v>132</v>
      </c>
      <c r="I686" s="1">
        <v>692992169.44403481</v>
      </c>
      <c r="J686" s="1">
        <v>995239500</v>
      </c>
      <c r="K686" s="1" t="s">
        <v>2029</v>
      </c>
      <c r="L686" s="1">
        <v>718</v>
      </c>
      <c r="M686" s="1" t="s">
        <v>5445</v>
      </c>
      <c r="N686" s="1">
        <v>7.4869753471799999E-3</v>
      </c>
      <c r="O686" s="1">
        <v>561853.21389786003</v>
      </c>
      <c r="P686" s="1">
        <v>-0.24799839000000001</v>
      </c>
      <c r="Q686" s="1">
        <v>-1.2495380300000001</v>
      </c>
      <c r="R686" s="1">
        <v>4.6891687199999996</v>
      </c>
      <c r="S686" s="1">
        <v>5188415.2884162739</v>
      </c>
      <c r="T686" s="1" t="s">
        <v>5445</v>
      </c>
    </row>
    <row r="687" spans="1:20" x14ac:dyDescent="0.2">
      <c r="A687" s="1">
        <v>3870</v>
      </c>
      <c r="B687" s="1" t="s">
        <v>4265</v>
      </c>
      <c r="C687" s="1" t="s">
        <v>4266</v>
      </c>
      <c r="D687" s="1" t="s">
        <v>4267</v>
      </c>
      <c r="E687" s="1">
        <v>11</v>
      </c>
      <c r="F687" s="1" t="s">
        <v>2888</v>
      </c>
      <c r="G687" s="1" t="s">
        <v>132</v>
      </c>
      <c r="I687" s="1">
        <v>35542028.670000002</v>
      </c>
      <c r="J687" s="1">
        <v>130039256.689</v>
      </c>
      <c r="K687" s="1" t="s">
        <v>2029</v>
      </c>
      <c r="L687" s="1">
        <v>719</v>
      </c>
      <c r="M687" s="1" t="s">
        <v>5448</v>
      </c>
      <c r="N687" s="1">
        <v>0.14246987363942001</v>
      </c>
      <c r="O687" s="1">
        <v>201206.62276358</v>
      </c>
      <c r="P687" s="1">
        <v>6.7219124499999996</v>
      </c>
      <c r="Q687" s="1">
        <v>1.91646684</v>
      </c>
      <c r="R687" s="1">
        <v>19.19129774</v>
      </c>
      <c r="S687" s="1">
        <v>5063668.3335035434</v>
      </c>
      <c r="T687" s="1" t="s">
        <v>5448</v>
      </c>
    </row>
    <row r="688" spans="1:20" x14ac:dyDescent="0.2">
      <c r="A688" s="1">
        <v>1504</v>
      </c>
      <c r="B688" s="1" t="s">
        <v>5387</v>
      </c>
      <c r="C688" s="1" t="s">
        <v>5388</v>
      </c>
      <c r="D688" s="1" t="s">
        <v>5389</v>
      </c>
      <c r="E688" s="1">
        <v>3</v>
      </c>
      <c r="F688" s="1" t="s">
        <v>5390</v>
      </c>
      <c r="G688" s="1" t="s">
        <v>132</v>
      </c>
      <c r="I688" s="1">
        <v>44790092020.079552</v>
      </c>
      <c r="J688" s="1">
        <v>44790092020.079552</v>
      </c>
      <c r="L688" s="1">
        <v>720</v>
      </c>
      <c r="M688" s="1" t="s">
        <v>5452</v>
      </c>
      <c r="N688" s="1">
        <v>1.1482914941000001E-4</v>
      </c>
      <c r="O688" s="1">
        <v>0</v>
      </c>
      <c r="P688" s="1">
        <v>0.50979786000000005</v>
      </c>
      <c r="Q688" s="1">
        <v>1.14070004</v>
      </c>
      <c r="R688" s="1">
        <v>5.3790576799999998</v>
      </c>
      <c r="S688" s="1">
        <v>5143208.1686613634</v>
      </c>
      <c r="T688" s="1" t="s">
        <v>5452</v>
      </c>
    </row>
    <row r="689" spans="1:20" x14ac:dyDescent="0.2">
      <c r="A689" s="1">
        <v>576</v>
      </c>
      <c r="B689" s="1" t="s">
        <v>4250</v>
      </c>
      <c r="C689" s="1" t="s">
        <v>4251</v>
      </c>
      <c r="D689" s="1" t="s">
        <v>4252</v>
      </c>
      <c r="E689" s="1">
        <v>12</v>
      </c>
      <c r="F689" s="1" t="s">
        <v>4253</v>
      </c>
      <c r="G689" s="1" t="s">
        <v>132</v>
      </c>
      <c r="H689" s="1">
        <v>200000000</v>
      </c>
      <c r="I689" s="1">
        <v>98822134.031419635</v>
      </c>
      <c r="J689" s="1">
        <v>200000000</v>
      </c>
      <c r="K689" s="1" t="s">
        <v>2029</v>
      </c>
      <c r="L689" s="1">
        <v>721</v>
      </c>
      <c r="M689" s="1" t="s">
        <v>5436</v>
      </c>
      <c r="N689" s="1">
        <v>5.2004870991430002E-2</v>
      </c>
      <c r="O689" s="1">
        <v>20594.019739970001</v>
      </c>
      <c r="P689" s="1">
        <v>0.74872185000000002</v>
      </c>
      <c r="Q689" s="1">
        <v>-0.14658062999999999</v>
      </c>
      <c r="R689" s="1">
        <v>-3.44246527</v>
      </c>
      <c r="S689" s="1">
        <v>5139232.331401783</v>
      </c>
      <c r="T689" s="1" t="s">
        <v>5436</v>
      </c>
    </row>
    <row r="690" spans="1:20" x14ac:dyDescent="0.2">
      <c r="A690" s="1">
        <v>1711</v>
      </c>
      <c r="B690" s="1" t="s">
        <v>4286</v>
      </c>
      <c r="C690" s="1" t="s">
        <v>4287</v>
      </c>
      <c r="D690" s="1" t="s">
        <v>4288</v>
      </c>
      <c r="E690" s="1">
        <v>13</v>
      </c>
      <c r="F690" s="1" t="s">
        <v>4289</v>
      </c>
      <c r="G690" s="1" t="s">
        <v>132</v>
      </c>
      <c r="I690" s="1">
        <v>28712324959.725266</v>
      </c>
      <c r="J690" s="1">
        <v>29579481512.725266</v>
      </c>
      <c r="L690" s="1">
        <v>722</v>
      </c>
      <c r="M690" s="1" t="s">
        <v>5449</v>
      </c>
      <c r="N690" s="1">
        <v>1.7858721616999999E-4</v>
      </c>
      <c r="O690" s="1">
        <v>223.54511418999999</v>
      </c>
      <c r="P690" s="1">
        <v>-1.1608383600000001</v>
      </c>
      <c r="Q690" s="1">
        <v>4.8877229900000003</v>
      </c>
      <c r="R690" s="1">
        <v>5.6180772599999997</v>
      </c>
      <c r="S690" s="1">
        <v>5127654.1843257425</v>
      </c>
      <c r="T690" s="1" t="s">
        <v>5449</v>
      </c>
    </row>
    <row r="691" spans="1:20" x14ac:dyDescent="0.2">
      <c r="A691" s="1">
        <v>2305</v>
      </c>
      <c r="B691" s="1" t="s">
        <v>4152</v>
      </c>
      <c r="C691" s="1" t="s">
        <v>326</v>
      </c>
      <c r="D691" s="1" t="s">
        <v>4153</v>
      </c>
      <c r="E691" s="1">
        <v>15</v>
      </c>
      <c r="F691" s="1" t="s">
        <v>4154</v>
      </c>
      <c r="G691" s="1" t="s">
        <v>132</v>
      </c>
      <c r="I691" s="1">
        <v>71960164.814169839</v>
      </c>
      <c r="J691" s="1">
        <v>77910266.157690644</v>
      </c>
      <c r="K691" s="1" t="s">
        <v>2029</v>
      </c>
      <c r="L691" s="1">
        <v>723</v>
      </c>
      <c r="M691" s="1" t="s">
        <v>5445</v>
      </c>
      <c r="N691" s="1">
        <v>7.1172130846269999E-2</v>
      </c>
      <c r="O691" s="1">
        <v>14814.462616680001</v>
      </c>
      <c r="P691" s="1">
        <v>4.7577941499999996</v>
      </c>
      <c r="Q691" s="1">
        <v>30.173656260000001</v>
      </c>
      <c r="R691" s="1">
        <v>-0.65164820999999995</v>
      </c>
      <c r="S691" s="1">
        <v>5121558.2658732506</v>
      </c>
      <c r="T691" s="1" t="s">
        <v>5445</v>
      </c>
    </row>
    <row r="692" spans="1:20" x14ac:dyDescent="0.2">
      <c r="A692" s="1">
        <v>2455</v>
      </c>
      <c r="B692" s="1" t="s">
        <v>4276</v>
      </c>
      <c r="C692" s="1" t="s">
        <v>4277</v>
      </c>
      <c r="D692" s="1" t="s">
        <v>4278</v>
      </c>
      <c r="E692" s="1">
        <v>5</v>
      </c>
      <c r="F692" s="1" t="s">
        <v>3218</v>
      </c>
      <c r="G692" s="1" t="s">
        <v>132</v>
      </c>
      <c r="H692" s="1">
        <v>2000000000</v>
      </c>
      <c r="I692" s="1">
        <v>284742627.9929409</v>
      </c>
      <c r="J692" s="1">
        <v>2000000000</v>
      </c>
      <c r="K692" s="1" t="s">
        <v>2029</v>
      </c>
      <c r="L692" s="1">
        <v>725</v>
      </c>
      <c r="M692" s="1" t="s">
        <v>5452</v>
      </c>
      <c r="N692" s="1">
        <v>1.7827952040790001E-2</v>
      </c>
      <c r="O692" s="1">
        <v>59252.355715029997</v>
      </c>
      <c r="P692" s="1">
        <v>0.16931257999999999</v>
      </c>
      <c r="Q692" s="1">
        <v>1.42891715</v>
      </c>
      <c r="R692" s="1">
        <v>6.1143743800000001</v>
      </c>
      <c r="S692" s="1">
        <v>5076377.9158266587</v>
      </c>
      <c r="T692" s="1" t="s">
        <v>5452</v>
      </c>
    </row>
    <row r="693" spans="1:20" x14ac:dyDescent="0.2">
      <c r="A693" s="1">
        <v>4660</v>
      </c>
      <c r="B693" s="1" t="s">
        <v>4297</v>
      </c>
      <c r="C693" s="1" t="s">
        <v>4298</v>
      </c>
      <c r="D693" s="1" t="s">
        <v>4299</v>
      </c>
      <c r="E693" s="1">
        <v>4</v>
      </c>
      <c r="F693" s="1" t="s">
        <v>2230</v>
      </c>
      <c r="G693" s="1" t="s">
        <v>132</v>
      </c>
      <c r="I693" s="1">
        <v>270123443.84430003</v>
      </c>
      <c r="J693" s="1">
        <v>355208370.6674</v>
      </c>
      <c r="K693" s="1" t="s">
        <v>2029</v>
      </c>
      <c r="L693" s="1">
        <v>726</v>
      </c>
      <c r="M693" s="1" t="s">
        <v>5458</v>
      </c>
      <c r="N693" s="1">
        <v>1.8816534376949998E-2</v>
      </c>
      <c r="O693" s="1">
        <v>891.2413292</v>
      </c>
      <c r="P693" s="1">
        <v>-1.5279932199999999</v>
      </c>
      <c r="Q693" s="1">
        <v>4.1442822899999996</v>
      </c>
      <c r="R693" s="1">
        <v>-1.46266327</v>
      </c>
      <c r="S693" s="1">
        <v>5082787.0671163937</v>
      </c>
      <c r="T693" s="1" t="s">
        <v>5458</v>
      </c>
    </row>
    <row r="694" spans="1:20" x14ac:dyDescent="0.2">
      <c r="A694" s="1">
        <v>6193</v>
      </c>
      <c r="B694" s="1" t="s">
        <v>4164</v>
      </c>
      <c r="C694" s="1" t="s">
        <v>195</v>
      </c>
      <c r="D694" s="1" t="s">
        <v>4165</v>
      </c>
      <c r="E694" s="1">
        <v>37</v>
      </c>
      <c r="F694" s="1" t="s">
        <v>2411</v>
      </c>
      <c r="G694" s="1" t="s">
        <v>132</v>
      </c>
      <c r="I694" s="1">
        <v>149927.58961567</v>
      </c>
      <c r="J694" s="1">
        <v>9000000</v>
      </c>
      <c r="K694" s="1" t="s">
        <v>2029</v>
      </c>
      <c r="L694" s="1">
        <v>727</v>
      </c>
      <c r="M694" s="1" t="s">
        <v>5456</v>
      </c>
      <c r="N694" s="1">
        <v>33.487301856242517</v>
      </c>
      <c r="O694" s="1">
        <v>980681.51141298003</v>
      </c>
      <c r="P694" s="1">
        <v>-3.5098086400000001</v>
      </c>
      <c r="Q694" s="1">
        <v>-3.0369309200000001</v>
      </c>
      <c r="R694" s="1">
        <v>-9.5266101200000008</v>
      </c>
      <c r="S694" s="1">
        <v>5020670.4500387926</v>
      </c>
      <c r="T694" s="1" t="s">
        <v>5456</v>
      </c>
    </row>
    <row r="695" spans="1:20" x14ac:dyDescent="0.2">
      <c r="A695" s="1">
        <v>2134</v>
      </c>
      <c r="B695" s="1" t="s">
        <v>4257</v>
      </c>
      <c r="C695" s="1" t="s">
        <v>4258</v>
      </c>
      <c r="D695" s="1" t="s">
        <v>4259</v>
      </c>
      <c r="E695" s="1">
        <v>6</v>
      </c>
      <c r="F695" s="1" t="s">
        <v>2274</v>
      </c>
      <c r="G695" s="1" t="s">
        <v>132</v>
      </c>
      <c r="I695" s="1">
        <v>39236491</v>
      </c>
      <c r="J695" s="1">
        <v>300000000</v>
      </c>
      <c r="K695" s="1" t="s">
        <v>2029</v>
      </c>
      <c r="L695" s="1">
        <v>728</v>
      </c>
      <c r="M695" s="1" t="s">
        <v>5437</v>
      </c>
      <c r="N695" s="1">
        <v>0.12908987959283</v>
      </c>
      <c r="O695" s="1">
        <v>95890.073629029997</v>
      </c>
      <c r="P695" s="1">
        <v>0.43848732000000001</v>
      </c>
      <c r="Q695" s="1">
        <v>-0.97711334999999999</v>
      </c>
      <c r="R695" s="1">
        <v>6.8414361399999999</v>
      </c>
      <c r="S695" s="1">
        <v>5065033.898835158</v>
      </c>
      <c r="T695" s="1" t="s">
        <v>5437</v>
      </c>
    </row>
    <row r="696" spans="1:20" x14ac:dyDescent="0.2">
      <c r="A696" s="1">
        <v>2337</v>
      </c>
      <c r="B696" s="1" t="s">
        <v>4112</v>
      </c>
      <c r="C696" s="1" t="s">
        <v>4113</v>
      </c>
      <c r="D696" s="1" t="s">
        <v>4114</v>
      </c>
      <c r="E696" s="1">
        <v>6</v>
      </c>
      <c r="F696" s="1" t="s">
        <v>4115</v>
      </c>
      <c r="G696" s="1" t="s">
        <v>132</v>
      </c>
      <c r="I696" s="1">
        <v>142215728.19</v>
      </c>
      <c r="J696" s="1">
        <v>288090567.49400002</v>
      </c>
      <c r="K696" s="1" t="s">
        <v>2029</v>
      </c>
      <c r="L696" s="1">
        <v>729</v>
      </c>
      <c r="M696" s="1" t="s">
        <v>5445</v>
      </c>
      <c r="N696" s="1">
        <v>3.5440345207020003E-2</v>
      </c>
      <c r="O696" s="1">
        <v>169348.78502792001</v>
      </c>
      <c r="P696" s="1">
        <v>-0.65246897999999998</v>
      </c>
      <c r="Q696" s="1">
        <v>-15.22808485</v>
      </c>
      <c r="R696" s="1">
        <v>-18.519567640000002</v>
      </c>
      <c r="S696" s="1">
        <v>5040174.5009213258</v>
      </c>
      <c r="T696" s="1" t="s">
        <v>5445</v>
      </c>
    </row>
    <row r="697" spans="1:20" x14ac:dyDescent="0.2">
      <c r="A697" s="1">
        <v>2403</v>
      </c>
      <c r="B697" s="1" t="s">
        <v>4224</v>
      </c>
      <c r="C697" s="1" t="s">
        <v>4224</v>
      </c>
      <c r="D697" s="1" t="s">
        <v>4225</v>
      </c>
      <c r="E697" s="1">
        <v>3</v>
      </c>
      <c r="F697" s="1" t="s">
        <v>4060</v>
      </c>
      <c r="G697" s="1" t="s">
        <v>132</v>
      </c>
      <c r="I697" s="1">
        <v>62463333.604191497</v>
      </c>
      <c r="J697" s="1">
        <v>151205864</v>
      </c>
      <c r="L697" s="1">
        <v>730</v>
      </c>
      <c r="M697" s="1" t="s">
        <v>5445</v>
      </c>
      <c r="N697" s="1">
        <v>8.0362604386629996E-2</v>
      </c>
      <c r="O697" s="1">
        <v>20452.13958875</v>
      </c>
      <c r="P697" s="1">
        <v>-4.21546281</v>
      </c>
      <c r="Q697" s="1">
        <v>-4.9542914700000003</v>
      </c>
      <c r="R697" s="1">
        <v>-6.3204268900000002</v>
      </c>
      <c r="S697" s="1">
        <v>5019716.167103732</v>
      </c>
      <c r="T697" s="1" t="s">
        <v>5445</v>
      </c>
    </row>
    <row r="698" spans="1:20" x14ac:dyDescent="0.2">
      <c r="A698" s="1">
        <v>4057</v>
      </c>
      <c r="B698" s="1" t="s">
        <v>4300</v>
      </c>
      <c r="C698" s="1" t="s">
        <v>4301</v>
      </c>
      <c r="D698" s="1" t="s">
        <v>4302</v>
      </c>
      <c r="E698" s="1">
        <v>1</v>
      </c>
      <c r="F698" s="1" t="s">
        <v>4303</v>
      </c>
      <c r="G698" s="1" t="s">
        <v>132</v>
      </c>
      <c r="I698" s="1">
        <v>43807200917.501991</v>
      </c>
      <c r="J698" s="1">
        <v>100000000000</v>
      </c>
      <c r="K698" s="1" t="s">
        <v>2029</v>
      </c>
      <c r="L698" s="1">
        <v>731</v>
      </c>
      <c r="M698" s="1" t="s">
        <v>5455</v>
      </c>
      <c r="N698" s="1">
        <v>1.1482914941000001E-4</v>
      </c>
      <c r="O698" s="1">
        <v>0</v>
      </c>
      <c r="P698" s="1">
        <v>0.50975378000000005</v>
      </c>
      <c r="Q698" s="1">
        <v>1.1416475399999999</v>
      </c>
      <c r="R698" s="1">
        <v>5.3790576799999998</v>
      </c>
      <c r="S698" s="1">
        <v>5030343.6193897258</v>
      </c>
      <c r="T698" s="1" t="s">
        <v>5455</v>
      </c>
    </row>
    <row r="699" spans="1:20" x14ac:dyDescent="0.2">
      <c r="A699" s="1">
        <v>5429</v>
      </c>
      <c r="B699" s="1" t="s">
        <v>4227</v>
      </c>
      <c r="C699" s="1" t="s">
        <v>4228</v>
      </c>
      <c r="D699" s="1" t="s">
        <v>4229</v>
      </c>
      <c r="E699" s="1">
        <v>7</v>
      </c>
      <c r="F699" s="1" t="s">
        <v>2322</v>
      </c>
      <c r="G699" s="1" t="s">
        <v>132</v>
      </c>
      <c r="H699" s="1">
        <v>30000000000</v>
      </c>
      <c r="I699" s="1">
        <v>882771017.06799996</v>
      </c>
      <c r="J699" s="1">
        <v>30000000000</v>
      </c>
      <c r="K699" s="1" t="s">
        <v>2029</v>
      </c>
      <c r="L699" s="1">
        <v>733</v>
      </c>
      <c r="M699" s="1" t="s">
        <v>5445</v>
      </c>
      <c r="N699" s="1">
        <v>5.6430906264299998E-3</v>
      </c>
      <c r="O699" s="1">
        <v>978734.43954222999</v>
      </c>
      <c r="P699" s="1">
        <v>-0.18279612000000001</v>
      </c>
      <c r="Q699" s="1">
        <v>-3.4053702399999999</v>
      </c>
      <c r="R699" s="1">
        <v>10.47389295</v>
      </c>
      <c r="S699" s="1">
        <v>4981556.851700508</v>
      </c>
      <c r="T699" s="1" t="s">
        <v>5445</v>
      </c>
    </row>
    <row r="700" spans="1:20" x14ac:dyDescent="0.2">
      <c r="A700" s="1">
        <v>2476</v>
      </c>
      <c r="B700" s="1" t="s">
        <v>4304</v>
      </c>
      <c r="C700" s="1" t="s">
        <v>283</v>
      </c>
      <c r="D700" s="1" t="s">
        <v>4305</v>
      </c>
      <c r="E700" s="1">
        <v>15</v>
      </c>
      <c r="F700" s="1" t="s">
        <v>4306</v>
      </c>
      <c r="G700" s="1" t="s">
        <v>132</v>
      </c>
      <c r="I700" s="1">
        <v>980500000</v>
      </c>
      <c r="J700" s="1">
        <v>1880000000</v>
      </c>
      <c r="K700" s="1" t="s">
        <v>2029</v>
      </c>
      <c r="L700" s="1">
        <v>734</v>
      </c>
      <c r="M700" s="1" t="s">
        <v>5452</v>
      </c>
      <c r="N700" s="1">
        <v>5.04897969168E-3</v>
      </c>
      <c r="O700" s="1">
        <v>873848.81228677998</v>
      </c>
      <c r="P700" s="1">
        <v>-0.10225719</v>
      </c>
      <c r="Q700" s="1">
        <v>2.0481254500000001</v>
      </c>
      <c r="R700" s="1">
        <v>0.95945438999999999</v>
      </c>
      <c r="S700" s="1">
        <v>4950524.5876922403</v>
      </c>
      <c r="T700" s="1" t="s">
        <v>5452</v>
      </c>
    </row>
    <row r="701" spans="1:20" x14ac:dyDescent="0.2">
      <c r="A701" s="1">
        <v>1954</v>
      </c>
      <c r="B701" s="1" t="s">
        <v>4260</v>
      </c>
      <c r="C701" s="1" t="s">
        <v>279</v>
      </c>
      <c r="D701" s="1" t="s">
        <v>4261</v>
      </c>
      <c r="E701" s="1">
        <v>6</v>
      </c>
      <c r="F701" s="1" t="s">
        <v>4262</v>
      </c>
      <c r="G701" s="1" t="s">
        <v>132</v>
      </c>
      <c r="I701" s="1">
        <v>19628888</v>
      </c>
      <c r="J701" s="1">
        <v>19628888</v>
      </c>
      <c r="K701" s="1" t="s">
        <v>2029</v>
      </c>
      <c r="L701" s="1">
        <v>735</v>
      </c>
      <c r="M701" s="1" t="s">
        <v>5439</v>
      </c>
      <c r="N701" s="1">
        <v>0.2516387018206</v>
      </c>
      <c r="O701" s="1">
        <v>97206.483653179996</v>
      </c>
      <c r="P701" s="1">
        <v>1.1993336699999999</v>
      </c>
      <c r="Q701" s="1">
        <v>-0.70504056999999998</v>
      </c>
      <c r="R701" s="1">
        <v>0.53594987000000005</v>
      </c>
      <c r="S701" s="1">
        <v>4939387.8945019534</v>
      </c>
      <c r="T701" s="1" t="s">
        <v>5439</v>
      </c>
    </row>
    <row r="702" spans="1:20" x14ac:dyDescent="0.2">
      <c r="A702" s="1">
        <v>2336</v>
      </c>
      <c r="B702" s="1" t="s">
        <v>4263</v>
      </c>
      <c r="C702" s="1" t="s">
        <v>298</v>
      </c>
      <c r="D702" s="1" t="s">
        <v>4264</v>
      </c>
      <c r="E702" s="1">
        <v>6</v>
      </c>
      <c r="F702" s="1" t="s">
        <v>4057</v>
      </c>
      <c r="G702" s="1" t="s">
        <v>132</v>
      </c>
      <c r="I702" s="1">
        <v>761444189.76188827</v>
      </c>
      <c r="J702" s="1">
        <v>2000000000</v>
      </c>
      <c r="K702" s="1" t="s">
        <v>2029</v>
      </c>
      <c r="L702" s="1">
        <v>736</v>
      </c>
      <c r="M702" s="1" t="s">
        <v>5445</v>
      </c>
      <c r="N702" s="1">
        <v>6.4562332776099997E-3</v>
      </c>
      <c r="O702" s="1">
        <v>92196.835607820001</v>
      </c>
      <c r="P702" s="1">
        <v>-0.41259953999999999</v>
      </c>
      <c r="Q702" s="1">
        <v>-3.8415856399999999</v>
      </c>
      <c r="R702" s="1">
        <v>-9.0962846899999992</v>
      </c>
      <c r="S702" s="1">
        <v>4916061.3169834865</v>
      </c>
      <c r="T702" s="1" t="s">
        <v>5445</v>
      </c>
    </row>
    <row r="703" spans="1:20" x14ac:dyDescent="0.2">
      <c r="A703" s="1">
        <v>7038</v>
      </c>
      <c r="B703" s="1" t="s">
        <v>4116</v>
      </c>
      <c r="C703" s="1" t="s">
        <v>4117</v>
      </c>
      <c r="D703" s="1" t="s">
        <v>4118</v>
      </c>
      <c r="E703" s="1">
        <v>10</v>
      </c>
      <c r="F703" s="1" t="s">
        <v>3517</v>
      </c>
      <c r="G703" s="1" t="s">
        <v>132</v>
      </c>
      <c r="H703" s="1">
        <v>50000</v>
      </c>
      <c r="I703" s="1">
        <v>23772</v>
      </c>
      <c r="J703" s="1">
        <v>48772</v>
      </c>
      <c r="K703" s="1" t="s">
        <v>2029</v>
      </c>
      <c r="L703" s="1">
        <v>737</v>
      </c>
      <c r="M703" s="1" t="s">
        <v>5457</v>
      </c>
      <c r="N703" s="1">
        <v>204.98057977012556</v>
      </c>
      <c r="O703" s="1">
        <v>1957652.2718104001</v>
      </c>
      <c r="P703" s="1">
        <v>-1.81063676</v>
      </c>
      <c r="Q703" s="1">
        <v>-16.51455296</v>
      </c>
      <c r="R703" s="1">
        <v>-45.052093419999999</v>
      </c>
      <c r="S703" s="1">
        <v>4872798.342295425</v>
      </c>
      <c r="T703" s="1" t="s">
        <v>5457</v>
      </c>
    </row>
    <row r="704" spans="1:20" x14ac:dyDescent="0.2">
      <c r="A704" s="1">
        <v>6822</v>
      </c>
      <c r="B704" s="1" t="s">
        <v>4336</v>
      </c>
      <c r="C704" s="1" t="s">
        <v>4337</v>
      </c>
      <c r="D704" s="1" t="s">
        <v>4338</v>
      </c>
      <c r="E704" s="1">
        <v>6</v>
      </c>
      <c r="F704" s="1" t="s">
        <v>4339</v>
      </c>
      <c r="G704" s="1" t="s">
        <v>132</v>
      </c>
      <c r="H704" s="1">
        <v>50000000</v>
      </c>
      <c r="I704" s="1">
        <v>32148833</v>
      </c>
      <c r="J704" s="1">
        <v>50000000</v>
      </c>
      <c r="K704" s="1" t="s">
        <v>2029</v>
      </c>
      <c r="L704" s="1">
        <v>738</v>
      </c>
      <c r="M704" s="1" t="s">
        <v>5459</v>
      </c>
      <c r="N704" s="1">
        <v>0.15123791105168999</v>
      </c>
      <c r="O704" s="1">
        <v>637402.16946391005</v>
      </c>
      <c r="P704" s="1">
        <v>-0.65573355</v>
      </c>
      <c r="Q704" s="1">
        <v>-2.8474328600000001</v>
      </c>
      <c r="R704" s="1">
        <v>38.903227540000003</v>
      </c>
      <c r="S704" s="1">
        <v>4862122.3456696356</v>
      </c>
      <c r="T704" s="1" t="s">
        <v>5459</v>
      </c>
    </row>
    <row r="705" spans="1:20" x14ac:dyDescent="0.2">
      <c r="A705" s="1">
        <v>1826</v>
      </c>
      <c r="B705" s="1" t="s">
        <v>4340</v>
      </c>
      <c r="C705" s="1" t="s">
        <v>4341</v>
      </c>
      <c r="D705" s="1" t="s">
        <v>4342</v>
      </c>
      <c r="E705" s="1">
        <v>9</v>
      </c>
      <c r="F705" s="1" t="s">
        <v>4343</v>
      </c>
      <c r="G705" s="1" t="s">
        <v>132</v>
      </c>
      <c r="I705" s="1">
        <v>9569949.9401987903</v>
      </c>
      <c r="J705" s="1">
        <v>9702888.7786081005</v>
      </c>
      <c r="L705" s="1">
        <v>739</v>
      </c>
      <c r="M705" s="1" t="s">
        <v>5438</v>
      </c>
      <c r="N705" s="1">
        <v>0.50931212024876005</v>
      </c>
      <c r="O705" s="1">
        <v>9400.3959486999993</v>
      </c>
      <c r="P705" s="1">
        <v>4.9219053400000004</v>
      </c>
      <c r="Q705" s="1">
        <v>6.06161642</v>
      </c>
      <c r="R705" s="1">
        <v>12.67594574</v>
      </c>
      <c r="S705" s="1">
        <v>4874091.4947171407</v>
      </c>
      <c r="T705" s="1" t="s">
        <v>5438</v>
      </c>
    </row>
    <row r="706" spans="1:20" x14ac:dyDescent="0.2">
      <c r="A706" s="1">
        <v>6638</v>
      </c>
      <c r="B706" s="1" t="s">
        <v>4149</v>
      </c>
      <c r="C706" s="1" t="s">
        <v>4150</v>
      </c>
      <c r="D706" s="1" t="s">
        <v>4151</v>
      </c>
      <c r="E706" s="1">
        <v>9</v>
      </c>
      <c r="F706" s="1" t="s">
        <v>2043</v>
      </c>
      <c r="G706" s="1" t="s">
        <v>132</v>
      </c>
      <c r="H706" s="1">
        <v>40000000</v>
      </c>
      <c r="I706" s="1">
        <v>17214001</v>
      </c>
      <c r="J706" s="1">
        <v>40000000</v>
      </c>
      <c r="K706" s="1" t="s">
        <v>2029</v>
      </c>
      <c r="L706" s="1">
        <v>740</v>
      </c>
      <c r="M706" s="1" t="s">
        <v>5440</v>
      </c>
      <c r="N706" s="1">
        <v>0.28195738361245998</v>
      </c>
      <c r="O706" s="1">
        <v>772744.78061578004</v>
      </c>
      <c r="P706" s="1">
        <v>0.51566202000000005</v>
      </c>
      <c r="Q706" s="1">
        <v>-12.87580099</v>
      </c>
      <c r="R706" s="1">
        <v>-30.32073493</v>
      </c>
      <c r="S706" s="1">
        <v>4853614.6834622696</v>
      </c>
      <c r="T706" s="1" t="s">
        <v>5440</v>
      </c>
    </row>
    <row r="707" spans="1:20" x14ac:dyDescent="0.2">
      <c r="A707" s="1">
        <v>3916</v>
      </c>
      <c r="B707" s="1" t="s">
        <v>2963</v>
      </c>
      <c r="C707" s="1" t="s">
        <v>2964</v>
      </c>
      <c r="D707" s="1" t="s">
        <v>2965</v>
      </c>
      <c r="E707" s="1">
        <v>3</v>
      </c>
      <c r="F707" s="1" t="s">
        <v>2966</v>
      </c>
      <c r="G707" s="1" t="s">
        <v>132</v>
      </c>
      <c r="H707" s="1">
        <v>210000000</v>
      </c>
      <c r="I707" s="1">
        <v>47950305</v>
      </c>
      <c r="J707" s="1">
        <v>210000000</v>
      </c>
      <c r="K707" s="1" t="s">
        <v>2029</v>
      </c>
      <c r="L707" s="1">
        <v>741</v>
      </c>
      <c r="M707" s="1" t="s">
        <v>5447</v>
      </c>
      <c r="N707" s="1">
        <v>0.10134837419134</v>
      </c>
      <c r="O707" s="1">
        <v>12024.620011229999</v>
      </c>
      <c r="P707" s="1">
        <v>36.57076369</v>
      </c>
      <c r="Q707" s="1">
        <v>211.91441702</v>
      </c>
      <c r="R707" s="1">
        <v>894.24730498999998</v>
      </c>
      <c r="S707" s="1">
        <v>4859685.4537288817</v>
      </c>
      <c r="T707" s="1" t="s">
        <v>5447</v>
      </c>
    </row>
    <row r="708" spans="1:20" x14ac:dyDescent="0.2">
      <c r="A708" s="1">
        <v>3686</v>
      </c>
      <c r="B708" s="1" t="s">
        <v>4388</v>
      </c>
      <c r="C708" s="1" t="s">
        <v>289</v>
      </c>
      <c r="D708" s="1" t="s">
        <v>4389</v>
      </c>
      <c r="E708" s="1">
        <v>6</v>
      </c>
      <c r="F708" s="1" t="s">
        <v>4148</v>
      </c>
      <c r="G708" s="1" t="s">
        <v>132</v>
      </c>
      <c r="I708" s="1">
        <v>925000000</v>
      </c>
      <c r="J708" s="1">
        <v>1000000000</v>
      </c>
      <c r="K708" s="1" t="s">
        <v>2029</v>
      </c>
      <c r="L708" s="1">
        <v>742</v>
      </c>
      <c r="M708" s="1" t="s">
        <v>5446</v>
      </c>
      <c r="N708" s="1">
        <v>5.1889255672400002E-3</v>
      </c>
      <c r="O708" s="1">
        <v>175274.88297022</v>
      </c>
      <c r="P708" s="1">
        <v>3.5975226899999999</v>
      </c>
      <c r="Q708" s="1">
        <v>10.65141976</v>
      </c>
      <c r="R708" s="1">
        <v>1.6723598200000001</v>
      </c>
      <c r="S708" s="1">
        <v>4799756.1496970002</v>
      </c>
      <c r="T708" s="1" t="s">
        <v>5446</v>
      </c>
    </row>
    <row r="709" spans="1:20" x14ac:dyDescent="0.2">
      <c r="A709" s="1">
        <v>2608</v>
      </c>
      <c r="B709" s="1" t="s">
        <v>4313</v>
      </c>
      <c r="C709" s="1" t="s">
        <v>273</v>
      </c>
      <c r="D709" s="1" t="s">
        <v>4314</v>
      </c>
      <c r="E709" s="1">
        <v>36</v>
      </c>
      <c r="F709" s="1" t="s">
        <v>4315</v>
      </c>
      <c r="G709" s="1" t="s">
        <v>132</v>
      </c>
      <c r="I709" s="1">
        <v>913756231</v>
      </c>
      <c r="J709" s="1">
        <v>1000000000</v>
      </c>
      <c r="K709" s="1" t="s">
        <v>2029</v>
      </c>
      <c r="L709" s="1">
        <v>743</v>
      </c>
      <c r="M709" s="1" t="s">
        <v>5443</v>
      </c>
      <c r="N709" s="1">
        <v>5.2861242449000001E-3</v>
      </c>
      <c r="O709" s="1">
        <v>435446.69144621998</v>
      </c>
      <c r="P709" s="1">
        <v>0.10262280999999999</v>
      </c>
      <c r="Q709" s="1">
        <v>-0.69206955999999997</v>
      </c>
      <c r="R709" s="1">
        <v>0.37115933000000001</v>
      </c>
      <c r="S709" s="1">
        <v>4830228.9666175451</v>
      </c>
      <c r="T709" s="1" t="s">
        <v>5443</v>
      </c>
    </row>
    <row r="710" spans="1:20" x14ac:dyDescent="0.2">
      <c r="A710" s="1">
        <v>2511</v>
      </c>
      <c r="B710" s="1" t="s">
        <v>4279</v>
      </c>
      <c r="C710" s="1" t="s">
        <v>293</v>
      </c>
      <c r="D710" s="1" t="s">
        <v>4280</v>
      </c>
      <c r="E710" s="1">
        <v>10</v>
      </c>
      <c r="F710" s="1" t="s">
        <v>4281</v>
      </c>
      <c r="G710" s="1" t="s">
        <v>132</v>
      </c>
      <c r="I710" s="1">
        <v>674917907.0038898</v>
      </c>
      <c r="J710" s="1">
        <v>745248183.09677422</v>
      </c>
      <c r="K710" s="1" t="s">
        <v>2029</v>
      </c>
      <c r="L710" s="1">
        <v>744</v>
      </c>
      <c r="M710" s="1" t="s">
        <v>5449</v>
      </c>
      <c r="N710" s="1">
        <v>7.13058446584E-3</v>
      </c>
      <c r="O710" s="1">
        <v>124840.55528806</v>
      </c>
      <c r="P710" s="1">
        <v>0.52121751000000005</v>
      </c>
      <c r="Q710" s="1">
        <v>-3.49844891</v>
      </c>
      <c r="R710" s="1">
        <v>2.3654458699999998</v>
      </c>
      <c r="S710" s="1">
        <v>4812559.1433991827</v>
      </c>
      <c r="T710" s="1" t="s">
        <v>5449</v>
      </c>
    </row>
    <row r="711" spans="1:20" x14ac:dyDescent="0.2">
      <c r="A711" s="1">
        <v>1853</v>
      </c>
      <c r="B711" s="1" t="s">
        <v>4325</v>
      </c>
      <c r="C711" s="1" t="s">
        <v>4325</v>
      </c>
      <c r="D711" s="1" t="s">
        <v>4326</v>
      </c>
      <c r="E711" s="1">
        <v>9</v>
      </c>
      <c r="F711" s="1" t="s">
        <v>4327</v>
      </c>
      <c r="G711" s="1" t="s">
        <v>132</v>
      </c>
      <c r="I711" s="1">
        <v>75071493.576843187</v>
      </c>
      <c r="J711" s="1">
        <v>100000000</v>
      </c>
      <c r="K711" s="1" t="s">
        <v>2029</v>
      </c>
      <c r="L711" s="1">
        <v>747</v>
      </c>
      <c r="M711" s="1" t="s">
        <v>5438</v>
      </c>
      <c r="N711" s="1">
        <v>6.3846026326970007E-2</v>
      </c>
      <c r="O711" s="1">
        <v>105235.61992004</v>
      </c>
      <c r="P711" s="1">
        <v>4.2362240399999997</v>
      </c>
      <c r="Q711" s="1">
        <v>3.1819883199999999</v>
      </c>
      <c r="R711" s="1">
        <v>5.1915396600000001</v>
      </c>
      <c r="S711" s="1">
        <v>4793016.5553120896</v>
      </c>
      <c r="T711" s="1" t="s">
        <v>5438</v>
      </c>
    </row>
    <row r="712" spans="1:20" x14ac:dyDescent="0.2">
      <c r="A712" s="1">
        <v>3986</v>
      </c>
      <c r="B712" s="1" t="s">
        <v>4207</v>
      </c>
      <c r="C712" s="1" t="s">
        <v>194</v>
      </c>
      <c r="D712" s="1" t="s">
        <v>4208</v>
      </c>
      <c r="E712" s="1">
        <v>10</v>
      </c>
      <c r="F712" s="1" t="s">
        <v>4193</v>
      </c>
      <c r="G712" s="1" t="s">
        <v>132</v>
      </c>
      <c r="I712" s="1">
        <v>8053167.7518709702</v>
      </c>
      <c r="J712" s="1">
        <v>9352167.7518709693</v>
      </c>
      <c r="L712" s="1">
        <v>748</v>
      </c>
      <c r="M712" s="1" t="s">
        <v>5447</v>
      </c>
      <c r="N712" s="1">
        <v>0.59072086993748996</v>
      </c>
      <c r="O712" s="1">
        <v>1246.49784819</v>
      </c>
      <c r="P712" s="1">
        <v>-8.9613923500000006</v>
      </c>
      <c r="Q712" s="1">
        <v>-10.486765330000001</v>
      </c>
      <c r="R712" s="1">
        <v>-24.862935149999998</v>
      </c>
      <c r="S712" s="1">
        <v>4757174.2601377601</v>
      </c>
      <c r="T712" s="1" t="s">
        <v>5447</v>
      </c>
    </row>
    <row r="713" spans="1:20" x14ac:dyDescent="0.2">
      <c r="A713" s="1">
        <v>6622</v>
      </c>
      <c r="B713" s="1" t="s">
        <v>4307</v>
      </c>
      <c r="C713" s="1" t="s">
        <v>4308</v>
      </c>
      <c r="D713" s="1" t="s">
        <v>4309</v>
      </c>
      <c r="E713" s="1">
        <v>15</v>
      </c>
      <c r="F713" s="1" t="s">
        <v>3089</v>
      </c>
      <c r="G713" s="1" t="s">
        <v>132</v>
      </c>
      <c r="I713" s="1">
        <v>100230709.11813007</v>
      </c>
      <c r="J713" s="1">
        <v>635982513</v>
      </c>
      <c r="K713" s="1" t="s">
        <v>2029</v>
      </c>
      <c r="L713" s="1">
        <v>749</v>
      </c>
      <c r="M713" s="1" t="s">
        <v>5440</v>
      </c>
      <c r="N713" s="1">
        <v>4.6452054758759999E-2</v>
      </c>
      <c r="O713" s="1">
        <v>788282.59925137996</v>
      </c>
      <c r="P713" s="1">
        <v>-2.1783071600000001</v>
      </c>
      <c r="Q713" s="1">
        <v>-4.9673837599999997</v>
      </c>
      <c r="R713" s="1">
        <v>-5.6981405199999999</v>
      </c>
      <c r="S713" s="1">
        <v>4655922.3884647237</v>
      </c>
      <c r="T713" s="1" t="s">
        <v>5440</v>
      </c>
    </row>
    <row r="714" spans="1:20" x14ac:dyDescent="0.2">
      <c r="A714" s="1">
        <v>5079</v>
      </c>
      <c r="B714" s="1" t="s">
        <v>2595</v>
      </c>
      <c r="C714" s="1" t="s">
        <v>2596</v>
      </c>
      <c r="D714" s="1" t="s">
        <v>2597</v>
      </c>
      <c r="E714" s="1">
        <v>10</v>
      </c>
      <c r="F714" s="1" t="s">
        <v>2598</v>
      </c>
      <c r="G714" s="1" t="s">
        <v>132</v>
      </c>
      <c r="I714" s="1">
        <v>50109999.999999203</v>
      </c>
      <c r="J714" s="1">
        <v>1812500000</v>
      </c>
      <c r="K714" s="1" t="s">
        <v>2029</v>
      </c>
      <c r="L714" s="1">
        <v>750</v>
      </c>
      <c r="M714" s="1" t="s">
        <v>5437</v>
      </c>
      <c r="N714" s="1">
        <v>9.3049956309090007E-2</v>
      </c>
      <c r="O714" s="1">
        <v>7183241.8640803797</v>
      </c>
      <c r="P714" s="1">
        <v>0.72425353000000003</v>
      </c>
      <c r="Q714" s="1">
        <v>1.5181367800000001</v>
      </c>
      <c r="R714" s="1">
        <v>27.908758689999999</v>
      </c>
      <c r="S714" s="1">
        <v>4662733.3106484264</v>
      </c>
      <c r="T714" s="1" t="s">
        <v>5437</v>
      </c>
    </row>
    <row r="715" spans="1:20" x14ac:dyDescent="0.2">
      <c r="A715" s="1">
        <v>1828</v>
      </c>
      <c r="B715" s="1" t="s">
        <v>4328</v>
      </c>
      <c r="C715" s="1" t="s">
        <v>4329</v>
      </c>
      <c r="D715" s="1" t="s">
        <v>4330</v>
      </c>
      <c r="E715" s="1">
        <v>9</v>
      </c>
      <c r="F715" s="1" t="s">
        <v>4331</v>
      </c>
      <c r="G715" s="1" t="s">
        <v>132</v>
      </c>
      <c r="H715" s="1">
        <v>5000000000</v>
      </c>
      <c r="I715" s="1">
        <v>1413859297.5233424</v>
      </c>
      <c r="J715" s="1">
        <v>2014903576.7233424</v>
      </c>
      <c r="L715" s="1">
        <v>751</v>
      </c>
      <c r="M715" s="1" t="s">
        <v>5438</v>
      </c>
      <c r="N715" s="1">
        <v>3.2665245644400002E-3</v>
      </c>
      <c r="O715" s="1">
        <v>335355.65657570999</v>
      </c>
      <c r="P715" s="1">
        <v>1.2734002099999999</v>
      </c>
      <c r="Q715" s="1">
        <v>-0.79648021999999996</v>
      </c>
      <c r="R715" s="1">
        <v>1.7517046599999999</v>
      </c>
      <c r="S715" s="1">
        <v>4618406.1260218807</v>
      </c>
      <c r="T715" s="1" t="s">
        <v>5438</v>
      </c>
    </row>
    <row r="716" spans="1:20" x14ac:dyDescent="0.2">
      <c r="A716" s="1">
        <v>2399</v>
      </c>
      <c r="B716" s="1" t="s">
        <v>255</v>
      </c>
      <c r="C716" s="1" t="s">
        <v>255</v>
      </c>
      <c r="D716" s="1" t="s">
        <v>4226</v>
      </c>
      <c r="E716" s="1">
        <v>8</v>
      </c>
      <c r="F716" s="1" t="s">
        <v>4060</v>
      </c>
      <c r="G716" s="1" t="s">
        <v>132</v>
      </c>
      <c r="I716" s="1">
        <v>449560377</v>
      </c>
      <c r="J716" s="1">
        <v>960329508.37199998</v>
      </c>
      <c r="L716" s="1">
        <v>752</v>
      </c>
      <c r="M716" s="1" t="s">
        <v>5445</v>
      </c>
      <c r="N716" s="1">
        <v>1.030960235963E-2</v>
      </c>
      <c r="O716" s="1">
        <v>968194.37991281005</v>
      </c>
      <c r="P716" s="1">
        <v>-8.0270508800000009</v>
      </c>
      <c r="Q716" s="1">
        <v>-12.715871379999999</v>
      </c>
      <c r="R716" s="1">
        <v>-13.484107440000001</v>
      </c>
      <c r="S716" s="1">
        <v>4634788.7235153522</v>
      </c>
      <c r="T716" s="1" t="s">
        <v>5445</v>
      </c>
    </row>
    <row r="717" spans="1:20" x14ac:dyDescent="0.2">
      <c r="A717" s="1">
        <v>3626</v>
      </c>
      <c r="B717" s="1" t="s">
        <v>4344</v>
      </c>
      <c r="C717" s="1" t="s">
        <v>4345</v>
      </c>
      <c r="D717" s="1" t="s">
        <v>4346</v>
      </c>
      <c r="E717" s="1">
        <v>5</v>
      </c>
      <c r="F717" s="1" t="s">
        <v>4347</v>
      </c>
      <c r="G717" s="1" t="s">
        <v>132</v>
      </c>
      <c r="I717" s="1">
        <v>377.60052843</v>
      </c>
      <c r="J717" s="1">
        <v>20999763.557700001</v>
      </c>
      <c r="L717" s="1">
        <v>753</v>
      </c>
      <c r="M717" s="1" t="s">
        <v>5441</v>
      </c>
      <c r="N717" s="1">
        <v>12168.339635798869</v>
      </c>
      <c r="O717" s="1">
        <v>62629.408282459997</v>
      </c>
      <c r="P717" s="1">
        <v>7.6236899999999996E-2</v>
      </c>
      <c r="Q717" s="1">
        <v>0.15899123000000001</v>
      </c>
      <c r="R717" s="1">
        <v>10.063808010000001</v>
      </c>
      <c r="S717" s="1">
        <v>4594771.4765933668</v>
      </c>
      <c r="T717" s="1" t="s">
        <v>5441</v>
      </c>
    </row>
    <row r="718" spans="1:20" x14ac:dyDescent="0.2">
      <c r="A718" s="1">
        <v>5523</v>
      </c>
      <c r="B718" s="1" t="s">
        <v>4294</v>
      </c>
      <c r="C718" s="1" t="s">
        <v>4295</v>
      </c>
      <c r="D718" s="1" t="s">
        <v>4296</v>
      </c>
      <c r="E718" s="1">
        <v>17</v>
      </c>
      <c r="F718" s="1" t="s">
        <v>2712</v>
      </c>
      <c r="G718" s="1" t="s">
        <v>132</v>
      </c>
      <c r="I718" s="1">
        <v>120164740</v>
      </c>
      <c r="J718" s="1">
        <v>126164740</v>
      </c>
      <c r="K718" s="1" t="s">
        <v>2029</v>
      </c>
      <c r="L718" s="1">
        <v>754</v>
      </c>
      <c r="M718" s="1" t="s">
        <v>5445</v>
      </c>
      <c r="N718" s="1">
        <v>3.845453067573E-2</v>
      </c>
      <c r="O718" s="1">
        <v>991813.90855744004</v>
      </c>
      <c r="P718" s="1">
        <v>-0.17508788</v>
      </c>
      <c r="Q718" s="1">
        <v>-3.7122952100000002</v>
      </c>
      <c r="R718" s="1">
        <v>-2.63535349</v>
      </c>
      <c r="S718" s="1">
        <v>4620878.6804711195</v>
      </c>
      <c r="T718" s="1" t="s">
        <v>5445</v>
      </c>
    </row>
    <row r="719" spans="1:20" x14ac:dyDescent="0.2">
      <c r="A719" s="1">
        <v>5893</v>
      </c>
      <c r="B719" s="1" t="s">
        <v>4430</v>
      </c>
      <c r="C719" s="1" t="s">
        <v>4431</v>
      </c>
      <c r="D719" s="1" t="s">
        <v>4432</v>
      </c>
      <c r="E719" s="1">
        <v>24</v>
      </c>
      <c r="F719" s="1" t="s">
        <v>2830</v>
      </c>
      <c r="G719" s="1" t="s">
        <v>132</v>
      </c>
      <c r="I719" s="1">
        <v>12295007</v>
      </c>
      <c r="J719" s="1">
        <v>100000000</v>
      </c>
      <c r="K719" s="1" t="s">
        <v>2029</v>
      </c>
      <c r="L719" s="1">
        <v>755</v>
      </c>
      <c r="M719" s="1" t="s">
        <v>5443</v>
      </c>
      <c r="N719" s="1">
        <v>0.37589108469839999</v>
      </c>
      <c r="O719" s="1">
        <v>3376630.6862155301</v>
      </c>
      <c r="P719" s="1">
        <v>-4.5901281599999999</v>
      </c>
      <c r="Q719" s="1">
        <v>-4.9048919099999999</v>
      </c>
      <c r="R719" s="1">
        <v>8.5450462799999993</v>
      </c>
      <c r="S719" s="1">
        <v>4621583.5176044209</v>
      </c>
      <c r="T719" s="1" t="s">
        <v>5443</v>
      </c>
    </row>
    <row r="720" spans="1:20" x14ac:dyDescent="0.2">
      <c r="A720" s="1">
        <v>2341</v>
      </c>
      <c r="B720" s="1" t="s">
        <v>4364</v>
      </c>
      <c r="C720" s="1" t="s">
        <v>276</v>
      </c>
      <c r="D720" s="1" t="s">
        <v>4365</v>
      </c>
      <c r="E720" s="1">
        <v>24</v>
      </c>
      <c r="F720" s="1" t="s">
        <v>4115</v>
      </c>
      <c r="G720" s="1" t="s">
        <v>132</v>
      </c>
      <c r="I720" s="1">
        <v>4004999999</v>
      </c>
      <c r="J720" s="1">
        <v>10000000000</v>
      </c>
      <c r="K720" s="1" t="s">
        <v>2029</v>
      </c>
      <c r="L720" s="1">
        <v>756</v>
      </c>
      <c r="M720" s="1" t="s">
        <v>5445</v>
      </c>
      <c r="N720" s="1">
        <v>1.15088137832E-3</v>
      </c>
      <c r="O720" s="1">
        <v>2274159.59087642</v>
      </c>
      <c r="P720" s="1">
        <v>-1.560769E-2</v>
      </c>
      <c r="Q720" s="1">
        <v>3.7418842899999998</v>
      </c>
      <c r="R720" s="1">
        <v>6.7861395399999997</v>
      </c>
      <c r="S720" s="1">
        <v>4609279.9190207189</v>
      </c>
      <c r="T720" s="1" t="s">
        <v>5445</v>
      </c>
    </row>
    <row r="721" spans="1:20" x14ac:dyDescent="0.2">
      <c r="A721" s="1">
        <v>4466</v>
      </c>
      <c r="B721" s="1" t="s">
        <v>4234</v>
      </c>
      <c r="C721" s="1" t="s">
        <v>4235</v>
      </c>
      <c r="D721" s="1" t="s">
        <v>4236</v>
      </c>
      <c r="E721" s="1">
        <v>4</v>
      </c>
      <c r="F721" s="1" t="s">
        <v>2339</v>
      </c>
      <c r="G721" s="1" t="s">
        <v>132</v>
      </c>
      <c r="I721" s="1">
        <v>2230453136.29</v>
      </c>
      <c r="J721" s="1">
        <v>5000000000</v>
      </c>
      <c r="K721" s="1" t="s">
        <v>2029</v>
      </c>
      <c r="L721" s="1">
        <v>757</v>
      </c>
      <c r="M721" s="1" t="s">
        <v>5458</v>
      </c>
      <c r="N721" s="1">
        <v>2.0680786067699998E-3</v>
      </c>
      <c r="O721" s="1">
        <v>320889.32573740999</v>
      </c>
      <c r="P721" s="1">
        <v>0.80125159999999995</v>
      </c>
      <c r="Q721" s="1">
        <v>-6.4961949600000004</v>
      </c>
      <c r="R721" s="1">
        <v>-20.564014090000001</v>
      </c>
      <c r="S721" s="1">
        <v>4612752.4145644</v>
      </c>
      <c r="T721" s="1" t="s">
        <v>5458</v>
      </c>
    </row>
    <row r="722" spans="1:20" x14ac:dyDescent="0.2">
      <c r="A722" s="1">
        <v>2827</v>
      </c>
      <c r="B722" s="1" t="s">
        <v>4386</v>
      </c>
      <c r="C722" s="1" t="s">
        <v>303</v>
      </c>
      <c r="D722" s="1" t="s">
        <v>4387</v>
      </c>
      <c r="E722" s="1">
        <v>10</v>
      </c>
      <c r="F722" s="1" t="s">
        <v>3046</v>
      </c>
      <c r="G722" s="1" t="s">
        <v>132</v>
      </c>
      <c r="I722" s="1">
        <v>56542635.3235</v>
      </c>
      <c r="J722" s="1">
        <v>96302327</v>
      </c>
      <c r="K722" s="1" t="s">
        <v>2029</v>
      </c>
      <c r="L722" s="1">
        <v>759</v>
      </c>
      <c r="M722" s="1" t="s">
        <v>5456</v>
      </c>
      <c r="N722" s="1">
        <v>7.9972799564559993E-2</v>
      </c>
      <c r="O722" s="1">
        <v>92625.240146619995</v>
      </c>
      <c r="P722" s="1">
        <v>2.1847559999999999E-2</v>
      </c>
      <c r="Q722" s="1">
        <v>2.82368883</v>
      </c>
      <c r="R722" s="1">
        <v>-13.26462575</v>
      </c>
      <c r="S722" s="1">
        <v>4521872.841578275</v>
      </c>
      <c r="T722" s="1" t="s">
        <v>5456</v>
      </c>
    </row>
    <row r="723" spans="1:20" x14ac:dyDescent="0.2">
      <c r="A723" s="1">
        <v>2473</v>
      </c>
      <c r="B723" s="1" t="s">
        <v>4316</v>
      </c>
      <c r="C723" s="1" t="s">
        <v>285</v>
      </c>
      <c r="D723" s="1" t="s">
        <v>4317</v>
      </c>
      <c r="E723" s="1">
        <v>15</v>
      </c>
      <c r="F723" s="1" t="s">
        <v>4318</v>
      </c>
      <c r="G723" s="1" t="s">
        <v>132</v>
      </c>
      <c r="I723" s="1">
        <v>1499865881.6973062</v>
      </c>
      <c r="J723" s="1">
        <v>1500000000</v>
      </c>
      <c r="K723" s="1" t="s">
        <v>2029</v>
      </c>
      <c r="L723" s="1">
        <v>760</v>
      </c>
      <c r="M723" s="1" t="s">
        <v>5452</v>
      </c>
      <c r="N723" s="1">
        <v>3.0447352938700002E-3</v>
      </c>
      <c r="O723" s="1">
        <v>154550.79005330001</v>
      </c>
      <c r="P723" s="1">
        <v>0.41871243000000002</v>
      </c>
      <c r="Q723" s="1">
        <v>-4.2543812000000001</v>
      </c>
      <c r="R723" s="1">
        <v>1.1502518100000001</v>
      </c>
      <c r="S723" s="1">
        <v>4566694.5860752342</v>
      </c>
      <c r="T723" s="1" t="s">
        <v>5452</v>
      </c>
    </row>
    <row r="724" spans="1:20" x14ac:dyDescent="0.2">
      <c r="A724" s="1">
        <v>3083</v>
      </c>
      <c r="B724" s="1" t="s">
        <v>4319</v>
      </c>
      <c r="C724" s="1" t="s">
        <v>4319</v>
      </c>
      <c r="D724" s="1" t="s">
        <v>4320</v>
      </c>
      <c r="E724" s="1">
        <v>10</v>
      </c>
      <c r="F724" s="1" t="s">
        <v>4321</v>
      </c>
      <c r="G724" s="1" t="s">
        <v>132</v>
      </c>
      <c r="I724" s="1">
        <v>301324966.74919176</v>
      </c>
      <c r="J724" s="1">
        <v>900000000</v>
      </c>
      <c r="K724" s="1" t="s">
        <v>2029</v>
      </c>
      <c r="L724" s="1">
        <v>761</v>
      </c>
      <c r="M724" s="1" t="s">
        <v>5440</v>
      </c>
      <c r="N724" s="1">
        <v>1.512846634335E-2</v>
      </c>
      <c r="O724" s="1">
        <v>10671.829143450001</v>
      </c>
      <c r="P724" s="1">
        <v>0.10171413</v>
      </c>
      <c r="Q724" s="1">
        <v>-0.65685479000000002</v>
      </c>
      <c r="R724" s="1">
        <v>8.0912351600000001</v>
      </c>
      <c r="S724" s="1">
        <v>4558584.6178762056</v>
      </c>
      <c r="T724" s="1" t="s">
        <v>5440</v>
      </c>
    </row>
    <row r="725" spans="1:20" x14ac:dyDescent="0.2">
      <c r="A725" s="1">
        <v>6997</v>
      </c>
      <c r="B725" s="1" t="s">
        <v>4421</v>
      </c>
      <c r="C725" s="1" t="s">
        <v>1217</v>
      </c>
      <c r="D725" s="1" t="s">
        <v>4422</v>
      </c>
      <c r="E725" s="1">
        <v>1</v>
      </c>
      <c r="F725" s="1" t="s">
        <v>3039</v>
      </c>
      <c r="G725" s="1" t="s">
        <v>132</v>
      </c>
      <c r="I725" s="1">
        <v>59643599</v>
      </c>
      <c r="J725" s="1">
        <v>113935206</v>
      </c>
      <c r="L725" s="1">
        <v>762</v>
      </c>
      <c r="M725" s="1" t="s">
        <v>5457</v>
      </c>
      <c r="N725" s="1">
        <v>7.6448052637749994E-2</v>
      </c>
      <c r="O725" s="1">
        <v>0</v>
      </c>
      <c r="P725" s="1">
        <v>0.35628560999999997</v>
      </c>
      <c r="Q725" s="1">
        <v>0.61308421999999996</v>
      </c>
      <c r="R725" s="1">
        <v>10.96882059</v>
      </c>
      <c r="S725" s="1">
        <v>4559636.9958568532</v>
      </c>
      <c r="T725" s="1" t="s">
        <v>5457</v>
      </c>
    </row>
    <row r="726" spans="1:20" x14ac:dyDescent="0.2">
      <c r="A726" s="1">
        <v>7048</v>
      </c>
      <c r="B726" s="1" t="s">
        <v>4390</v>
      </c>
      <c r="C726" s="1" t="s">
        <v>4391</v>
      </c>
      <c r="D726" s="1" t="s">
        <v>4392</v>
      </c>
      <c r="E726" s="1">
        <v>10</v>
      </c>
      <c r="F726" s="1" t="s">
        <v>4393</v>
      </c>
      <c r="G726" s="1" t="s">
        <v>132</v>
      </c>
      <c r="I726" s="1">
        <v>250000</v>
      </c>
      <c r="J726" s="1">
        <v>2000000</v>
      </c>
      <c r="K726" s="1" t="s">
        <v>2029</v>
      </c>
      <c r="L726" s="1">
        <v>763</v>
      </c>
      <c r="M726" s="1" t="s">
        <v>5457</v>
      </c>
      <c r="N726" s="1">
        <v>17.998679978845569</v>
      </c>
      <c r="O726" s="1">
        <v>8716222.3893152606</v>
      </c>
      <c r="P726" s="1">
        <v>0.16012468999999999</v>
      </c>
      <c r="Q726" s="1">
        <v>3.2991143699999999</v>
      </c>
      <c r="R726" s="1">
        <v>-6.6648472700000001</v>
      </c>
      <c r="S726" s="1">
        <v>4499669.9947113926</v>
      </c>
      <c r="T726" s="1" t="s">
        <v>5457</v>
      </c>
    </row>
    <row r="727" spans="1:20" x14ac:dyDescent="0.2">
      <c r="A727" s="1">
        <v>4566</v>
      </c>
      <c r="B727" s="1" t="s">
        <v>4360</v>
      </c>
      <c r="C727" s="1" t="s">
        <v>4361</v>
      </c>
      <c r="D727" s="1" t="s">
        <v>4362</v>
      </c>
      <c r="E727" s="1">
        <v>10</v>
      </c>
      <c r="F727" s="1" t="s">
        <v>4363</v>
      </c>
      <c r="G727" s="1" t="s">
        <v>132</v>
      </c>
      <c r="I727" s="1">
        <v>382536608.2323308</v>
      </c>
      <c r="J727" s="1">
        <v>1500000000</v>
      </c>
      <c r="K727" s="1" t="s">
        <v>2029</v>
      </c>
      <c r="L727" s="1">
        <v>764</v>
      </c>
      <c r="M727" s="1" t="s">
        <v>5458</v>
      </c>
      <c r="N727" s="1">
        <v>1.1742644461130001E-2</v>
      </c>
      <c r="O727" s="1">
        <v>512762.02299755003</v>
      </c>
      <c r="P727" s="1">
        <v>0.83579727000000004</v>
      </c>
      <c r="Q727" s="1">
        <v>-1.41768721</v>
      </c>
      <c r="R727" s="1">
        <v>-7.9198058400000004</v>
      </c>
      <c r="S727" s="1">
        <v>4491991.3838388361</v>
      </c>
      <c r="T727" s="1" t="s">
        <v>5458</v>
      </c>
    </row>
    <row r="728" spans="1:20" x14ac:dyDescent="0.2">
      <c r="A728" s="1">
        <v>64</v>
      </c>
      <c r="B728" s="1" t="s">
        <v>4395</v>
      </c>
      <c r="C728" s="1" t="s">
        <v>4395</v>
      </c>
      <c r="D728" s="1" t="s">
        <v>4396</v>
      </c>
      <c r="E728" s="1">
        <v>2</v>
      </c>
      <c r="F728" s="1" t="s">
        <v>4397</v>
      </c>
      <c r="G728" s="1" t="s">
        <v>132</v>
      </c>
      <c r="H728" s="1">
        <v>160000000</v>
      </c>
      <c r="I728" s="1">
        <v>152351008.34799999</v>
      </c>
      <c r="J728" s="1">
        <v>152351008.34799999</v>
      </c>
      <c r="L728" s="1">
        <v>766</v>
      </c>
      <c r="M728" s="1" t="s">
        <v>5436</v>
      </c>
      <c r="N728" s="1">
        <v>2.9396262249249999E-2</v>
      </c>
      <c r="O728" s="1">
        <v>21923.248661410002</v>
      </c>
      <c r="P728" s="1">
        <v>2.1051467000000001</v>
      </c>
      <c r="Q728" s="1">
        <v>1.9370835</v>
      </c>
      <c r="R728" s="1">
        <v>9.5607384199999998</v>
      </c>
      <c r="S728" s="1">
        <v>4478550.1953354832</v>
      </c>
      <c r="T728" s="1" t="s">
        <v>5436</v>
      </c>
    </row>
    <row r="729" spans="1:20" x14ac:dyDescent="0.2">
      <c r="A729" s="1">
        <v>3634</v>
      </c>
      <c r="B729" s="1" t="s">
        <v>4366</v>
      </c>
      <c r="C729" s="1" t="s">
        <v>4367</v>
      </c>
      <c r="D729" s="1" t="s">
        <v>4368</v>
      </c>
      <c r="E729" s="1">
        <v>9</v>
      </c>
      <c r="F729" s="1" t="s">
        <v>4369</v>
      </c>
      <c r="G729" s="1" t="s">
        <v>132</v>
      </c>
      <c r="I729" s="1">
        <v>2187206122.5215416</v>
      </c>
      <c r="J729" s="1">
        <v>3100000000</v>
      </c>
      <c r="K729" s="1" t="s">
        <v>2029</v>
      </c>
      <c r="L729" s="1">
        <v>767</v>
      </c>
      <c r="M729" s="1" t="s">
        <v>5441</v>
      </c>
      <c r="N729" s="1">
        <v>2.0460544063E-3</v>
      </c>
      <c r="O729" s="1">
        <v>16061.785547490001</v>
      </c>
      <c r="P729" s="1">
        <v>1.4971703199999999</v>
      </c>
      <c r="Q729" s="1">
        <v>3.7226901799999998</v>
      </c>
      <c r="R729" s="1">
        <v>13.040888069999999</v>
      </c>
      <c r="S729" s="1">
        <v>4475142.7244715374</v>
      </c>
      <c r="T729" s="1" t="s">
        <v>5441</v>
      </c>
    </row>
    <row r="730" spans="1:20" x14ac:dyDescent="0.2">
      <c r="A730" s="1">
        <v>7378</v>
      </c>
      <c r="B730" s="1" t="s">
        <v>5391</v>
      </c>
      <c r="C730" s="1" t="s">
        <v>1276</v>
      </c>
      <c r="D730" s="1" t="s">
        <v>5392</v>
      </c>
      <c r="E730" s="1">
        <v>1</v>
      </c>
      <c r="F730" s="1" t="s">
        <v>5393</v>
      </c>
      <c r="G730" s="1" t="s">
        <v>132</v>
      </c>
      <c r="I730" s="1">
        <v>3486</v>
      </c>
      <c r="J730" s="1">
        <v>3486</v>
      </c>
      <c r="L730" s="1">
        <v>768</v>
      </c>
      <c r="M730" s="1" t="s">
        <v>5442</v>
      </c>
      <c r="N730" s="1">
        <v>1285.9015155164282</v>
      </c>
      <c r="O730" s="1">
        <v>2852535.6771200499</v>
      </c>
      <c r="P730" s="1">
        <v>-4.29847263</v>
      </c>
      <c r="Q730" s="1">
        <v>2.1219712199999998</v>
      </c>
      <c r="R730" s="1">
        <v>0</v>
      </c>
      <c r="S730" s="1">
        <v>4482652.6830902686</v>
      </c>
      <c r="T730" s="1" t="s">
        <v>5442</v>
      </c>
    </row>
    <row r="731" spans="1:20" x14ac:dyDescent="0.2">
      <c r="A731" s="1">
        <v>4805</v>
      </c>
      <c r="B731" s="1" t="s">
        <v>302</v>
      </c>
      <c r="C731" s="1" t="s">
        <v>302</v>
      </c>
      <c r="D731" s="1" t="s">
        <v>4375</v>
      </c>
      <c r="E731" s="1">
        <v>11</v>
      </c>
      <c r="F731" s="1" t="s">
        <v>4376</v>
      </c>
      <c r="G731" s="1" t="s">
        <v>132</v>
      </c>
      <c r="I731" s="1">
        <v>101920252781</v>
      </c>
      <c r="J731" s="1">
        <v>118691454400</v>
      </c>
      <c r="K731" s="1" t="s">
        <v>2029</v>
      </c>
      <c r="L731" s="1">
        <v>769</v>
      </c>
      <c r="M731" s="1" t="s">
        <v>5451</v>
      </c>
      <c r="N731" s="1">
        <v>4.3158056290000001E-5</v>
      </c>
      <c r="O731" s="1">
        <v>9771.5160419799995</v>
      </c>
      <c r="P731" s="1">
        <v>-2.01837584</v>
      </c>
      <c r="Q731" s="1">
        <v>-1.26140169</v>
      </c>
      <c r="R731" s="1">
        <v>5.4654673999999996</v>
      </c>
      <c r="S731" s="1">
        <v>4398680.0066134268</v>
      </c>
      <c r="T731" s="1" t="s">
        <v>5451</v>
      </c>
    </row>
    <row r="732" spans="1:20" x14ac:dyDescent="0.2">
      <c r="A732" s="1">
        <v>3998</v>
      </c>
      <c r="B732" s="1" t="s">
        <v>4332</v>
      </c>
      <c r="C732" s="1" t="s">
        <v>4333</v>
      </c>
      <c r="D732" s="1" t="s">
        <v>4334</v>
      </c>
      <c r="E732" s="1">
        <v>3</v>
      </c>
      <c r="F732" s="1" t="s">
        <v>4335</v>
      </c>
      <c r="G732" s="1" t="s">
        <v>132</v>
      </c>
      <c r="H732" s="1">
        <v>500000000</v>
      </c>
      <c r="I732" s="1">
        <v>499994072.26999205</v>
      </c>
      <c r="J732" s="1">
        <v>500000000</v>
      </c>
      <c r="K732" s="1" t="s">
        <v>2029</v>
      </c>
      <c r="L732" s="1">
        <v>770</v>
      </c>
      <c r="M732" s="1" t="s">
        <v>5455</v>
      </c>
      <c r="N732" s="1">
        <v>8.9239300438699997E-3</v>
      </c>
      <c r="O732" s="1">
        <v>413.19215049000002</v>
      </c>
      <c r="P732" s="1">
        <v>3.2320199999999999E-3</v>
      </c>
      <c r="Q732" s="1">
        <v>8.1253249000000007</v>
      </c>
      <c r="R732" s="1">
        <v>-9.7739610799999994</v>
      </c>
      <c r="S732" s="1">
        <v>4461912.1232870901</v>
      </c>
      <c r="T732" s="1" t="s">
        <v>5455</v>
      </c>
    </row>
    <row r="733" spans="1:20" x14ac:dyDescent="0.2">
      <c r="A733" s="1">
        <v>2643</v>
      </c>
      <c r="B733" s="1" t="s">
        <v>4372</v>
      </c>
      <c r="C733" s="1" t="s">
        <v>4373</v>
      </c>
      <c r="D733" s="1" t="s">
        <v>4374</v>
      </c>
      <c r="E733" s="1">
        <v>11</v>
      </c>
      <c r="F733" s="1" t="s">
        <v>2251</v>
      </c>
      <c r="G733" s="1" t="s">
        <v>132</v>
      </c>
      <c r="I733" s="1">
        <v>1999969999.1546569</v>
      </c>
      <c r="J733" s="1">
        <v>1999970000</v>
      </c>
      <c r="K733" s="1" t="s">
        <v>2029</v>
      </c>
      <c r="L733" s="1">
        <v>771</v>
      </c>
      <c r="M733" s="1" t="s">
        <v>5438</v>
      </c>
      <c r="N733" s="1">
        <v>2.2262337595499999E-3</v>
      </c>
      <c r="O733" s="1">
        <v>13006.98464706</v>
      </c>
      <c r="P733" s="1">
        <v>0.72439162999999995</v>
      </c>
      <c r="Q733" s="1">
        <v>2.5313724299999998</v>
      </c>
      <c r="R733" s="1">
        <v>6.60813395</v>
      </c>
      <c r="S733" s="1">
        <v>4452400.7302052816</v>
      </c>
      <c r="T733" s="1" t="s">
        <v>5438</v>
      </c>
    </row>
    <row r="734" spans="1:20" x14ac:dyDescent="0.2">
      <c r="A734" s="1">
        <v>5012</v>
      </c>
      <c r="B734" s="1" t="s">
        <v>4693</v>
      </c>
      <c r="C734" s="1" t="s">
        <v>4694</v>
      </c>
      <c r="D734" s="1" t="s">
        <v>4695</v>
      </c>
      <c r="E734" s="1">
        <v>2</v>
      </c>
      <c r="F734" s="1" t="s">
        <v>2932</v>
      </c>
      <c r="G734" s="1" t="s">
        <v>132</v>
      </c>
      <c r="H734" s="1">
        <v>200000000</v>
      </c>
      <c r="I734" s="1">
        <v>105640477.82217796</v>
      </c>
      <c r="J734" s="1">
        <v>200000000</v>
      </c>
      <c r="L734" s="1">
        <v>772</v>
      </c>
      <c r="M734" s="1" t="s">
        <v>5436</v>
      </c>
      <c r="N734" s="1">
        <v>4.2067453297589999E-2</v>
      </c>
      <c r="O734" s="1">
        <v>2943871.52978619</v>
      </c>
      <c r="P734" s="1">
        <v>2.0301498699999998</v>
      </c>
      <c r="Q734" s="1">
        <v>7.2735400000000002E-3</v>
      </c>
      <c r="R734" s="1">
        <v>-0.25599935000000001</v>
      </c>
      <c r="S734" s="1">
        <v>4444025.8671195637</v>
      </c>
      <c r="T734" s="1" t="s">
        <v>5436</v>
      </c>
    </row>
    <row r="735" spans="1:20" x14ac:dyDescent="0.2">
      <c r="A735" s="1">
        <v>2498</v>
      </c>
      <c r="B735" s="1" t="s">
        <v>4411</v>
      </c>
      <c r="C735" s="1" t="s">
        <v>4412</v>
      </c>
      <c r="D735" s="1" t="s">
        <v>4413</v>
      </c>
      <c r="E735" s="1">
        <v>9</v>
      </c>
      <c r="F735" s="1" t="s">
        <v>2400</v>
      </c>
      <c r="G735" s="1" t="s">
        <v>132</v>
      </c>
      <c r="I735" s="1">
        <v>169843068.9013809</v>
      </c>
      <c r="J735" s="1">
        <v>200000000</v>
      </c>
      <c r="K735" s="1" t="s">
        <v>2029</v>
      </c>
      <c r="L735" s="1">
        <v>773</v>
      </c>
      <c r="M735" s="1" t="s">
        <v>5449</v>
      </c>
      <c r="N735" s="1">
        <v>2.5839916338239999E-2</v>
      </c>
      <c r="O735" s="1">
        <v>5133.1762477499997</v>
      </c>
      <c r="P735" s="1">
        <v>0.25336912</v>
      </c>
      <c r="Q735" s="1">
        <v>8.5106003300000008</v>
      </c>
      <c r="R735" s="1">
        <v>15.54738345</v>
      </c>
      <c r="S735" s="1">
        <v>4388730.6910416139</v>
      </c>
      <c r="T735" s="1" t="s">
        <v>5449</v>
      </c>
    </row>
    <row r="736" spans="1:20" x14ac:dyDescent="0.2">
      <c r="A736" s="1">
        <v>2321</v>
      </c>
      <c r="B736" s="1" t="s">
        <v>4377</v>
      </c>
      <c r="C736" s="1" t="s">
        <v>4378</v>
      </c>
      <c r="D736" s="1" t="s">
        <v>4379</v>
      </c>
      <c r="E736" s="1">
        <v>8</v>
      </c>
      <c r="F736" s="1" t="s">
        <v>2470</v>
      </c>
      <c r="G736" s="1" t="s">
        <v>132</v>
      </c>
      <c r="I736" s="1">
        <v>240000000</v>
      </c>
      <c r="J736" s="1">
        <v>600000000</v>
      </c>
      <c r="K736" s="1" t="s">
        <v>2029</v>
      </c>
      <c r="L736" s="1">
        <v>774</v>
      </c>
      <c r="M736" s="1" t="s">
        <v>5445</v>
      </c>
      <c r="N736" s="1">
        <v>1.8258823749530001E-2</v>
      </c>
      <c r="O736" s="1">
        <v>85848.45346823</v>
      </c>
      <c r="P736" s="1">
        <v>0.41934222999999998</v>
      </c>
      <c r="Q736" s="1">
        <v>-2.7391826099999999</v>
      </c>
      <c r="R736" s="1">
        <v>14.856226729999999</v>
      </c>
      <c r="S736" s="1">
        <v>4382117.6998872003</v>
      </c>
      <c r="T736" s="1" t="s">
        <v>5445</v>
      </c>
    </row>
    <row r="737" spans="1:20" x14ac:dyDescent="0.2">
      <c r="A737" s="1">
        <v>5866</v>
      </c>
      <c r="B737" s="1" t="s">
        <v>4398</v>
      </c>
      <c r="C737" s="1" t="s">
        <v>4399</v>
      </c>
      <c r="D737" s="1" t="s">
        <v>4400</v>
      </c>
      <c r="E737" s="1">
        <v>15</v>
      </c>
      <c r="F737" s="1" t="s">
        <v>3663</v>
      </c>
      <c r="G737" s="1" t="s">
        <v>132</v>
      </c>
      <c r="H737" s="1">
        <v>200000000</v>
      </c>
      <c r="I737" s="1">
        <v>88892331.679120347</v>
      </c>
      <c r="J737" s="1">
        <v>180000000</v>
      </c>
      <c r="K737" s="1" t="s">
        <v>2029</v>
      </c>
      <c r="L737" s="1">
        <v>775</v>
      </c>
      <c r="M737" s="1" t="s">
        <v>5443</v>
      </c>
      <c r="N737" s="1">
        <v>4.9273691448030003E-2</v>
      </c>
      <c r="O737" s="1">
        <v>4654732.6909692399</v>
      </c>
      <c r="P737" s="1">
        <v>0.83702029</v>
      </c>
      <c r="Q737" s="1">
        <v>2.3159912399999998</v>
      </c>
      <c r="R737" s="1">
        <v>1.03079349</v>
      </c>
      <c r="S737" s="1">
        <v>4380053.3232529191</v>
      </c>
      <c r="T737" s="1" t="s">
        <v>5443</v>
      </c>
    </row>
    <row r="738" spans="1:20" x14ac:dyDescent="0.2">
      <c r="A738" s="1">
        <v>2318</v>
      </c>
      <c r="B738" s="1" t="s">
        <v>4322</v>
      </c>
      <c r="C738" s="1" t="s">
        <v>4323</v>
      </c>
      <c r="D738" s="1" t="s">
        <v>4324</v>
      </c>
      <c r="E738" s="1">
        <v>9</v>
      </c>
      <c r="F738" s="1" t="s">
        <v>4202</v>
      </c>
      <c r="G738" s="1" t="s">
        <v>132</v>
      </c>
      <c r="H738" s="1">
        <v>1500000000</v>
      </c>
      <c r="I738" s="1">
        <v>36554173.160852402</v>
      </c>
      <c r="J738" s="1">
        <v>69072013.295027226</v>
      </c>
      <c r="K738" s="1" t="s">
        <v>2029</v>
      </c>
      <c r="L738" s="1">
        <v>776</v>
      </c>
      <c r="M738" s="1" t="s">
        <v>5445</v>
      </c>
      <c r="N738" s="1">
        <v>0.11850300491224</v>
      </c>
      <c r="O738" s="1">
        <v>548.00277507999999</v>
      </c>
      <c r="P738" s="1">
        <v>4.9228470000000003E-2</v>
      </c>
      <c r="Q738" s="1">
        <v>-3.4873941199999998</v>
      </c>
      <c r="R738" s="1">
        <v>-3.6883216299999999</v>
      </c>
      <c r="S738" s="1">
        <v>4331779.3616433637</v>
      </c>
      <c r="T738" s="1" t="s">
        <v>5445</v>
      </c>
    </row>
    <row r="739" spans="1:20" x14ac:dyDescent="0.2">
      <c r="A739" s="1">
        <v>2277</v>
      </c>
      <c r="B739" s="1" t="s">
        <v>4380</v>
      </c>
      <c r="C739" s="1" t="s">
        <v>290</v>
      </c>
      <c r="D739" s="1" t="s">
        <v>4381</v>
      </c>
      <c r="E739" s="1">
        <v>11</v>
      </c>
      <c r="F739" s="1" t="s">
        <v>2481</v>
      </c>
      <c r="G739" s="1" t="s">
        <v>132</v>
      </c>
      <c r="I739" s="1">
        <v>1340519342.7617402</v>
      </c>
      <c r="J739" s="1">
        <v>3141592653</v>
      </c>
      <c r="K739" s="1" t="s">
        <v>2029</v>
      </c>
      <c r="L739" s="1">
        <v>777</v>
      </c>
      <c r="M739" s="1" t="s">
        <v>5444</v>
      </c>
      <c r="N739" s="1">
        <v>3.22602949155E-3</v>
      </c>
      <c r="O739" s="1">
        <v>234673.94461032</v>
      </c>
      <c r="P739" s="1">
        <v>1.00108606</v>
      </c>
      <c r="Q739" s="1">
        <v>1.3431849499999999</v>
      </c>
      <c r="R739" s="1">
        <v>0.18350469</v>
      </c>
      <c r="S739" s="1">
        <v>4324554.9337425968</v>
      </c>
      <c r="T739" s="1" t="s">
        <v>5444</v>
      </c>
    </row>
    <row r="740" spans="1:20" x14ac:dyDescent="0.2">
      <c r="A740" s="1">
        <v>5354</v>
      </c>
      <c r="B740" s="1" t="s">
        <v>4282</v>
      </c>
      <c r="C740" s="1" t="s">
        <v>4283</v>
      </c>
      <c r="D740" s="1" t="s">
        <v>4284</v>
      </c>
      <c r="E740" s="1">
        <v>6</v>
      </c>
      <c r="F740" s="1" t="s">
        <v>4285</v>
      </c>
      <c r="G740" s="1" t="s">
        <v>132</v>
      </c>
      <c r="H740" s="1">
        <v>10000000000</v>
      </c>
      <c r="I740" s="1">
        <v>23177070.482729021</v>
      </c>
      <c r="J740" s="1">
        <v>23324352.379565831</v>
      </c>
      <c r="K740" s="1" t="s">
        <v>2029</v>
      </c>
      <c r="L740" s="1">
        <v>778</v>
      </c>
      <c r="M740" s="1" t="s">
        <v>5444</v>
      </c>
      <c r="N740" s="1">
        <v>0.18484503707652</v>
      </c>
      <c r="O740" s="1">
        <v>240846.75151721999</v>
      </c>
      <c r="P740" s="1">
        <v>-1.6496380000000001E-2</v>
      </c>
      <c r="Q740" s="1">
        <v>11.59349563</v>
      </c>
      <c r="R740" s="1">
        <v>22.613504320000001</v>
      </c>
      <c r="S740" s="1">
        <v>4284166.4527051635</v>
      </c>
      <c r="T740" s="1" t="s">
        <v>5444</v>
      </c>
    </row>
    <row r="741" spans="1:20" x14ac:dyDescent="0.2">
      <c r="A741" s="1">
        <v>3973</v>
      </c>
      <c r="B741" s="1" t="s">
        <v>4546</v>
      </c>
      <c r="C741" s="1" t="s">
        <v>4547</v>
      </c>
      <c r="D741" s="1" t="s">
        <v>4548</v>
      </c>
      <c r="E741" s="1">
        <v>10</v>
      </c>
      <c r="F741" s="1" t="s">
        <v>3150</v>
      </c>
      <c r="G741" s="1" t="s">
        <v>132</v>
      </c>
      <c r="I741" s="1">
        <v>160459558.5585714</v>
      </c>
      <c r="J741" s="1">
        <v>200459553.5585714</v>
      </c>
      <c r="L741" s="1">
        <v>779</v>
      </c>
      <c r="M741" s="1" t="s">
        <v>5447</v>
      </c>
      <c r="N741" s="1">
        <v>2.6506366831000001E-2</v>
      </c>
      <c r="O741" s="1">
        <v>257542.99849639001</v>
      </c>
      <c r="P741" s="1">
        <v>1.7072771</v>
      </c>
      <c r="Q741" s="1">
        <v>31.038754529999999</v>
      </c>
      <c r="R741" s="1">
        <v>73.339882399999993</v>
      </c>
      <c r="S741" s="1">
        <v>4253199.9206938194</v>
      </c>
      <c r="T741" s="1" t="s">
        <v>5447</v>
      </c>
    </row>
    <row r="742" spans="1:20" x14ac:dyDescent="0.2">
      <c r="A742" s="1">
        <v>2359</v>
      </c>
      <c r="B742" s="1" t="s">
        <v>4382</v>
      </c>
      <c r="C742" s="1" t="s">
        <v>4383</v>
      </c>
      <c r="D742" s="1" t="s">
        <v>4384</v>
      </c>
      <c r="E742" s="1">
        <v>5</v>
      </c>
      <c r="F742" s="1" t="s">
        <v>4385</v>
      </c>
      <c r="G742" s="1" t="s">
        <v>132</v>
      </c>
      <c r="H742" s="1">
        <v>25000000</v>
      </c>
      <c r="I742" s="1">
        <v>9831890.5669544097</v>
      </c>
      <c r="J742" s="1">
        <v>9831890.5669544097</v>
      </c>
      <c r="L742" s="1">
        <v>780</v>
      </c>
      <c r="M742" s="1" t="s">
        <v>5445</v>
      </c>
      <c r="N742" s="1">
        <v>0.42684998796439999</v>
      </c>
      <c r="O742" s="1">
        <v>6636.8574244000001</v>
      </c>
      <c r="P742" s="1">
        <v>-3.2192293900000002</v>
      </c>
      <c r="Q742" s="1">
        <v>-3.95391666</v>
      </c>
      <c r="R742" s="1">
        <v>-4.75521847</v>
      </c>
      <c r="S742" s="1">
        <v>4196742.3701717872</v>
      </c>
      <c r="T742" s="1" t="s">
        <v>5445</v>
      </c>
    </row>
    <row r="743" spans="1:20" x14ac:dyDescent="0.2">
      <c r="A743" s="1">
        <v>624</v>
      </c>
      <c r="B743" s="1" t="s">
        <v>4407</v>
      </c>
      <c r="C743" s="1" t="s">
        <v>4408</v>
      </c>
      <c r="D743" s="1" t="s">
        <v>4409</v>
      </c>
      <c r="E743" s="1">
        <v>9</v>
      </c>
      <c r="F743" s="1" t="s">
        <v>4410</v>
      </c>
      <c r="G743" s="1" t="s">
        <v>132</v>
      </c>
      <c r="I743" s="1">
        <v>28245600</v>
      </c>
      <c r="J743" s="1">
        <v>28245600</v>
      </c>
      <c r="K743" s="1" t="s">
        <v>2029</v>
      </c>
      <c r="L743" s="1">
        <v>781</v>
      </c>
      <c r="M743" s="1" t="s">
        <v>5436</v>
      </c>
      <c r="N743" s="1">
        <v>0.14837697259397001</v>
      </c>
      <c r="O743" s="1">
        <v>6027851.1026063096</v>
      </c>
      <c r="P743" s="1">
        <v>-0.17089461</v>
      </c>
      <c r="Q743" s="1">
        <v>-0.31624472999999997</v>
      </c>
      <c r="R743" s="1">
        <v>9.850006E-2</v>
      </c>
      <c r="S743" s="1">
        <v>4190996.6171002393</v>
      </c>
      <c r="T743" s="1" t="s">
        <v>5436</v>
      </c>
    </row>
    <row r="744" spans="1:20" x14ac:dyDescent="0.2">
      <c r="A744" s="1">
        <v>470</v>
      </c>
      <c r="B744" s="1" t="s">
        <v>4417</v>
      </c>
      <c r="C744" s="1" t="s">
        <v>4418</v>
      </c>
      <c r="D744" s="1" t="s">
        <v>4419</v>
      </c>
      <c r="E744" s="1">
        <v>8</v>
      </c>
      <c r="F744" s="1" t="s">
        <v>4420</v>
      </c>
      <c r="G744" s="1" t="s">
        <v>132</v>
      </c>
      <c r="H744" s="1">
        <v>23176392</v>
      </c>
      <c r="I744" s="1">
        <v>23171392.495990001</v>
      </c>
      <c r="J744" s="1">
        <v>23171392.495990001</v>
      </c>
      <c r="L744" s="1">
        <v>782</v>
      </c>
      <c r="M744" s="1" t="s">
        <v>5444</v>
      </c>
      <c r="N744" s="1">
        <v>0.18041065841517001</v>
      </c>
      <c r="O744" s="1">
        <v>51103.882744679999</v>
      </c>
      <c r="P744" s="1">
        <v>3.23604987</v>
      </c>
      <c r="Q744" s="1">
        <v>2.47055655</v>
      </c>
      <c r="R744" s="1">
        <v>6.9771029200000001</v>
      </c>
      <c r="S744" s="1">
        <v>4180366.1765978858</v>
      </c>
      <c r="T744" s="1" t="s">
        <v>5444</v>
      </c>
    </row>
    <row r="745" spans="1:20" x14ac:dyDescent="0.2">
      <c r="A745" s="1">
        <v>1864</v>
      </c>
      <c r="B745" s="1" t="s">
        <v>4401</v>
      </c>
      <c r="C745" s="1" t="s">
        <v>292</v>
      </c>
      <c r="D745" s="1" t="s">
        <v>4402</v>
      </c>
      <c r="E745" s="1">
        <v>14</v>
      </c>
      <c r="F745" s="1" t="s">
        <v>4403</v>
      </c>
      <c r="G745" s="1" t="s">
        <v>132</v>
      </c>
      <c r="I745" s="1">
        <v>674579184.16999996</v>
      </c>
      <c r="J745" s="1">
        <v>1000000000</v>
      </c>
      <c r="K745" s="1" t="s">
        <v>2029</v>
      </c>
      <c r="L745" s="1">
        <v>783</v>
      </c>
      <c r="M745" s="1" t="s">
        <v>5438</v>
      </c>
      <c r="N745" s="1">
        <v>6.1927852082099997E-3</v>
      </c>
      <c r="O745" s="1">
        <v>273501.84106926998</v>
      </c>
      <c r="P745" s="1">
        <v>0.54846205000000003</v>
      </c>
      <c r="Q745" s="1">
        <v>-3.7990335000000002</v>
      </c>
      <c r="R745" s="1">
        <v>3.93134206</v>
      </c>
      <c r="S745" s="1">
        <v>4177523.9934943449</v>
      </c>
      <c r="T745" s="1" t="s">
        <v>5438</v>
      </c>
    </row>
    <row r="746" spans="1:20" x14ac:dyDescent="0.2">
      <c r="A746" s="1">
        <v>4894</v>
      </c>
      <c r="B746" s="1" t="s">
        <v>4629</v>
      </c>
      <c r="C746" s="1" t="s">
        <v>4630</v>
      </c>
      <c r="D746" s="1" t="s">
        <v>4631</v>
      </c>
      <c r="E746" s="1">
        <v>1</v>
      </c>
      <c r="F746" s="1" t="s">
        <v>4632</v>
      </c>
      <c r="G746" s="1" t="s">
        <v>132</v>
      </c>
      <c r="I746" s="1">
        <v>71816058.606800035</v>
      </c>
      <c r="J746" s="1">
        <v>452372597</v>
      </c>
      <c r="L746" s="1">
        <v>784</v>
      </c>
      <c r="M746" s="1" t="s">
        <v>5450</v>
      </c>
      <c r="N746" s="1">
        <v>5.7873891303220001E-2</v>
      </c>
      <c r="O746" s="1">
        <v>294334.83929620002</v>
      </c>
      <c r="P746" s="1">
        <v>0.50975378000000005</v>
      </c>
      <c r="Q746" s="1">
        <v>2.77296444</v>
      </c>
      <c r="R746" s="1">
        <v>-7.1485225999999997</v>
      </c>
      <c r="S746" s="1">
        <v>4156274.7696356224</v>
      </c>
      <c r="T746" s="1" t="s">
        <v>5450</v>
      </c>
    </row>
    <row r="747" spans="1:20" x14ac:dyDescent="0.2">
      <c r="A747" s="1">
        <v>4621</v>
      </c>
      <c r="B747" s="1" t="s">
        <v>4414</v>
      </c>
      <c r="C747" s="1" t="s">
        <v>4415</v>
      </c>
      <c r="D747" s="1" t="s">
        <v>4416</v>
      </c>
      <c r="E747" s="1">
        <v>1</v>
      </c>
      <c r="F747" s="1" t="s">
        <v>2783</v>
      </c>
      <c r="G747" s="1" t="s">
        <v>132</v>
      </c>
      <c r="I747" s="1">
        <v>4153128.0235000001</v>
      </c>
      <c r="J747" s="1">
        <v>4153128.0235000001</v>
      </c>
      <c r="K747" s="1" t="s">
        <v>2029</v>
      </c>
      <c r="L747" s="1">
        <v>785</v>
      </c>
      <c r="M747" s="1" t="s">
        <v>5458</v>
      </c>
      <c r="N747" s="1">
        <v>1.00043180179113</v>
      </c>
      <c r="O747" s="1">
        <v>5140.5434561800002</v>
      </c>
      <c r="P747" s="1">
        <v>9.4204000000000006E-3</v>
      </c>
      <c r="Q747" s="1">
        <v>-4.4592680000000003E-2</v>
      </c>
      <c r="R747" s="1">
        <v>-8.4731589999999996E-2</v>
      </c>
      <c r="S747" s="1">
        <v>4154921.3516193391</v>
      </c>
      <c r="T747" s="1" t="s">
        <v>5458</v>
      </c>
    </row>
    <row r="748" spans="1:20" x14ac:dyDescent="0.2">
      <c r="A748" s="1">
        <v>4242</v>
      </c>
      <c r="B748" s="1" t="s">
        <v>261</v>
      </c>
      <c r="C748" s="1" t="s">
        <v>262</v>
      </c>
      <c r="D748" s="1" t="s">
        <v>4070</v>
      </c>
      <c r="E748" s="1">
        <v>15</v>
      </c>
      <c r="F748" s="1" t="s">
        <v>3595</v>
      </c>
      <c r="G748" s="1" t="s">
        <v>132</v>
      </c>
      <c r="I748" s="1">
        <v>161990000</v>
      </c>
      <c r="J748" s="1">
        <v>5000000000</v>
      </c>
      <c r="K748" s="1" t="s">
        <v>2029</v>
      </c>
      <c r="L748" s="1">
        <v>786</v>
      </c>
      <c r="M748" s="1" t="s">
        <v>5460</v>
      </c>
      <c r="N748" s="1">
        <v>2.4799318923769999E-2</v>
      </c>
      <c r="O748" s="1">
        <v>188458.00732341001</v>
      </c>
      <c r="P748" s="1">
        <v>-5.3768119199999997</v>
      </c>
      <c r="Q748" s="1">
        <v>0.48939451</v>
      </c>
      <c r="R748" s="1">
        <v>-25.54055366</v>
      </c>
      <c r="S748" s="1">
        <v>4017241.6724615023</v>
      </c>
      <c r="T748" s="1" t="s">
        <v>5460</v>
      </c>
    </row>
    <row r="749" spans="1:20" x14ac:dyDescent="0.2">
      <c r="A749" s="1">
        <v>254</v>
      </c>
      <c r="B749" s="1" t="s">
        <v>4426</v>
      </c>
      <c r="C749" s="1" t="s">
        <v>4427</v>
      </c>
      <c r="D749" s="1" t="s">
        <v>4428</v>
      </c>
      <c r="E749" s="1">
        <v>3</v>
      </c>
      <c r="F749" s="1" t="s">
        <v>4429</v>
      </c>
      <c r="G749" s="1" t="s">
        <v>132</v>
      </c>
      <c r="I749" s="1">
        <v>524289694</v>
      </c>
      <c r="J749" s="1">
        <v>524289694</v>
      </c>
      <c r="L749" s="1">
        <v>787</v>
      </c>
      <c r="M749" s="1" t="s">
        <v>5444</v>
      </c>
      <c r="N749" s="1">
        <v>7.6935530105499998E-3</v>
      </c>
      <c r="O749" s="1">
        <v>3422.7839508699999</v>
      </c>
      <c r="P749" s="1">
        <v>2.0326288400000001</v>
      </c>
      <c r="Q749" s="1">
        <v>-1.79091446</v>
      </c>
      <c r="R749" s="1">
        <v>3.8424521899999999</v>
      </c>
      <c r="S749" s="1">
        <v>4033650.553674038</v>
      </c>
      <c r="T749" s="1" t="s">
        <v>5444</v>
      </c>
    </row>
    <row r="750" spans="1:20" x14ac:dyDescent="0.2">
      <c r="A750" s="1">
        <v>2031</v>
      </c>
      <c r="B750" s="1" t="s">
        <v>4652</v>
      </c>
      <c r="C750" s="1" t="s">
        <v>4653</v>
      </c>
      <c r="D750" s="1" t="s">
        <v>4654</v>
      </c>
      <c r="E750" s="1">
        <v>2</v>
      </c>
      <c r="F750" s="1" t="s">
        <v>4655</v>
      </c>
      <c r="G750" s="1" t="s">
        <v>132</v>
      </c>
      <c r="I750" s="1">
        <v>15485601.78786096</v>
      </c>
      <c r="J750" s="1">
        <v>31801783.659820959</v>
      </c>
      <c r="K750" s="1" t="s">
        <v>2029</v>
      </c>
      <c r="L750" s="1">
        <v>788</v>
      </c>
      <c r="M750" s="1" t="s">
        <v>5436</v>
      </c>
      <c r="N750" s="1">
        <v>0.25932532403104003</v>
      </c>
      <c r="O750" s="1">
        <v>12025.084412579999</v>
      </c>
      <c r="P750" s="1">
        <v>0.91779432000000005</v>
      </c>
      <c r="Q750" s="1">
        <v>25.34240621</v>
      </c>
      <c r="R750" s="1">
        <v>159.34558319000001</v>
      </c>
      <c r="S750" s="1">
        <v>4015808.7014526962</v>
      </c>
      <c r="T750" s="1" t="s">
        <v>5436</v>
      </c>
    </row>
    <row r="751" spans="1:20" x14ac:dyDescent="0.2">
      <c r="A751" s="1">
        <v>5471</v>
      </c>
      <c r="B751" s="1" t="s">
        <v>4017</v>
      </c>
      <c r="C751" s="1" t="s">
        <v>4017</v>
      </c>
      <c r="D751" s="1" t="s">
        <v>4394</v>
      </c>
      <c r="E751" s="1">
        <v>10</v>
      </c>
      <c r="F751" s="1" t="s">
        <v>3529</v>
      </c>
      <c r="G751" s="1" t="s">
        <v>132</v>
      </c>
      <c r="H751" s="1">
        <v>55000000</v>
      </c>
      <c r="I751" s="1">
        <v>13573415</v>
      </c>
      <c r="J751" s="1">
        <v>13573415</v>
      </c>
      <c r="L751" s="1">
        <v>789</v>
      </c>
      <c r="M751" s="1" t="s">
        <v>5445</v>
      </c>
      <c r="N751" s="1">
        <v>0.29620020054916002</v>
      </c>
      <c r="O751" s="1">
        <v>75964.814788930002</v>
      </c>
      <c r="P751" s="1">
        <v>3.3140252600000002</v>
      </c>
      <c r="Q751" s="1">
        <v>2.0883879300000001</v>
      </c>
      <c r="R751" s="1">
        <v>10.05540875</v>
      </c>
      <c r="S751" s="1">
        <v>4020448.2451369767</v>
      </c>
      <c r="T751" s="1" t="s">
        <v>5445</v>
      </c>
    </row>
    <row r="752" spans="1:20" x14ac:dyDescent="0.2">
      <c r="A752" s="1">
        <v>2885</v>
      </c>
      <c r="B752" s="1" t="s">
        <v>4455</v>
      </c>
      <c r="C752" s="1" t="s">
        <v>305</v>
      </c>
      <c r="D752" s="1" t="s">
        <v>4456</v>
      </c>
      <c r="E752" s="1">
        <v>30</v>
      </c>
      <c r="F752" s="1" t="s">
        <v>3602</v>
      </c>
      <c r="G752" s="1" t="s">
        <v>132</v>
      </c>
      <c r="I752" s="1">
        <v>4218701581.8676553</v>
      </c>
      <c r="J752" s="1">
        <v>8000000000</v>
      </c>
      <c r="K752" s="1" t="s">
        <v>2029</v>
      </c>
      <c r="L752" s="1">
        <v>791</v>
      </c>
      <c r="M752" s="1" t="s">
        <v>5439</v>
      </c>
      <c r="N752" s="1">
        <v>9.5828081743999996E-4</v>
      </c>
      <c r="O752" s="1">
        <v>1498473.14037939</v>
      </c>
      <c r="P752" s="1">
        <v>1.40490838</v>
      </c>
      <c r="Q752" s="1">
        <v>3.0597496500000001</v>
      </c>
      <c r="R752" s="1">
        <v>26.189926580000002</v>
      </c>
      <c r="S752" s="1">
        <v>4042700.8004075577</v>
      </c>
      <c r="T752" s="1" t="s">
        <v>5439</v>
      </c>
    </row>
    <row r="753" spans="1:20" x14ac:dyDescent="0.2">
      <c r="A753" s="1">
        <v>4180</v>
      </c>
      <c r="B753" s="1" t="s">
        <v>4434</v>
      </c>
      <c r="C753" s="1" t="s">
        <v>4435</v>
      </c>
      <c r="D753" s="1" t="s">
        <v>4436</v>
      </c>
      <c r="E753" s="1">
        <v>13</v>
      </c>
      <c r="F753" s="1" t="s">
        <v>2954</v>
      </c>
      <c r="G753" s="1" t="s">
        <v>132</v>
      </c>
      <c r="H753" s="1">
        <v>45000000</v>
      </c>
      <c r="I753" s="1">
        <v>1710000</v>
      </c>
      <c r="J753" s="1">
        <v>45000000</v>
      </c>
      <c r="L753" s="1">
        <v>792</v>
      </c>
      <c r="M753" s="1" t="s">
        <v>5454</v>
      </c>
      <c r="N753" s="1">
        <v>2.3481545199759202</v>
      </c>
      <c r="O753" s="1">
        <v>80661.053903380001</v>
      </c>
      <c r="P753" s="1">
        <v>-0.70030471999999999</v>
      </c>
      <c r="Q753" s="1">
        <v>-3.3143429800000002</v>
      </c>
      <c r="R753" s="1">
        <v>-0.96334832000000004</v>
      </c>
      <c r="S753" s="1">
        <v>4015344.2291588234</v>
      </c>
      <c r="T753" s="1" t="s">
        <v>5454</v>
      </c>
    </row>
    <row r="754" spans="1:20" x14ac:dyDescent="0.2">
      <c r="A754" s="1">
        <v>5590</v>
      </c>
      <c r="B754" s="1" t="s">
        <v>4457</v>
      </c>
      <c r="C754" s="1" t="s">
        <v>4458</v>
      </c>
      <c r="D754" s="1" t="s">
        <v>4459</v>
      </c>
      <c r="E754" s="1">
        <v>3</v>
      </c>
      <c r="F754" s="1" t="s">
        <v>4168</v>
      </c>
      <c r="G754" s="1" t="s">
        <v>132</v>
      </c>
      <c r="H754" s="1">
        <v>1000000000</v>
      </c>
      <c r="I754" s="1">
        <v>13143270.79194832</v>
      </c>
      <c r="J754" s="1">
        <v>300000000</v>
      </c>
      <c r="K754" s="1" t="s">
        <v>2029</v>
      </c>
      <c r="L754" s="1">
        <v>793</v>
      </c>
      <c r="M754" s="1" t="s">
        <v>5452</v>
      </c>
      <c r="N754" s="1">
        <v>0.30411242092988999</v>
      </c>
      <c r="O754" s="1">
        <v>77535.112870230005</v>
      </c>
      <c r="P754" s="1">
        <v>-7.5666079999999997E-2</v>
      </c>
      <c r="Q754" s="1">
        <v>2.9371108700000002</v>
      </c>
      <c r="R754" s="1">
        <v>-15.01404224</v>
      </c>
      <c r="S754" s="1">
        <v>3997031.8994765161</v>
      </c>
      <c r="T754" s="1" t="s">
        <v>5452</v>
      </c>
    </row>
    <row r="755" spans="1:20" x14ac:dyDescent="0.2">
      <c r="A755" s="1">
        <v>3515</v>
      </c>
      <c r="B755" s="1" t="s">
        <v>5394</v>
      </c>
      <c r="C755" s="1" t="s">
        <v>5394</v>
      </c>
      <c r="D755" s="1" t="s">
        <v>5395</v>
      </c>
      <c r="E755" s="1">
        <v>5</v>
      </c>
      <c r="F755" s="1" t="s">
        <v>2434</v>
      </c>
      <c r="G755" s="1" t="s">
        <v>132</v>
      </c>
      <c r="I755" s="1">
        <v>191542290.50999999</v>
      </c>
      <c r="J755" s="1">
        <v>1892996914</v>
      </c>
      <c r="K755" s="1" t="s">
        <v>2029</v>
      </c>
      <c r="L755" s="1">
        <v>795</v>
      </c>
      <c r="M755" s="1" t="s">
        <v>5441</v>
      </c>
      <c r="N755" s="1">
        <v>2.032417988357E-2</v>
      </c>
      <c r="O755" s="1">
        <v>58080.756941289997</v>
      </c>
      <c r="P755" s="1">
        <v>-3.3398415899999998</v>
      </c>
      <c r="Q755" s="1">
        <v>163.258252</v>
      </c>
      <c r="R755" s="1">
        <v>142.22806939</v>
      </c>
      <c r="S755" s="1">
        <v>3892939.9676362625</v>
      </c>
      <c r="T755" s="1" t="s">
        <v>5441</v>
      </c>
    </row>
    <row r="756" spans="1:20" x14ac:dyDescent="0.2">
      <c r="A756" s="1">
        <v>3712</v>
      </c>
      <c r="B756" s="1" t="s">
        <v>4437</v>
      </c>
      <c r="C756" s="1" t="s">
        <v>4438</v>
      </c>
      <c r="D756" s="1" t="s">
        <v>4439</v>
      </c>
      <c r="E756" s="1">
        <v>2</v>
      </c>
      <c r="F756" s="1" t="s">
        <v>4440</v>
      </c>
      <c r="G756" s="1" t="s">
        <v>132</v>
      </c>
      <c r="I756" s="1">
        <v>561056281.71544313</v>
      </c>
      <c r="J756" s="1">
        <v>989556846</v>
      </c>
      <c r="K756" s="1" t="s">
        <v>2029</v>
      </c>
      <c r="L756" s="1">
        <v>796</v>
      </c>
      <c r="M756" s="1" t="s">
        <v>5446</v>
      </c>
      <c r="N756" s="1">
        <v>7.1512563648099998E-3</v>
      </c>
      <c r="O756" s="1">
        <v>39067.26183168</v>
      </c>
      <c r="P756" s="1">
        <v>5.8681410300000003</v>
      </c>
      <c r="Q756" s="1">
        <v>-0.94840988000000004</v>
      </c>
      <c r="R756" s="1">
        <v>3.7950690599999999</v>
      </c>
      <c r="S756" s="1">
        <v>4012257.305634195</v>
      </c>
      <c r="T756" s="1" t="s">
        <v>5446</v>
      </c>
    </row>
    <row r="757" spans="1:20" x14ac:dyDescent="0.2">
      <c r="A757" s="1">
        <v>2371</v>
      </c>
      <c r="B757" s="1" t="s">
        <v>4464</v>
      </c>
      <c r="C757" s="1" t="s">
        <v>4465</v>
      </c>
      <c r="D757" s="1" t="s">
        <v>4466</v>
      </c>
      <c r="E757" s="1">
        <v>3</v>
      </c>
      <c r="F757" s="1" t="s">
        <v>3349</v>
      </c>
      <c r="G757" s="1" t="s">
        <v>132</v>
      </c>
      <c r="I757" s="1">
        <v>37508998.799855299</v>
      </c>
      <c r="J757" s="1">
        <v>69403130.979855299</v>
      </c>
      <c r="K757" s="1" t="s">
        <v>2029</v>
      </c>
      <c r="L757" s="1">
        <v>797</v>
      </c>
      <c r="M757" s="1" t="s">
        <v>5445</v>
      </c>
      <c r="N757" s="1">
        <v>0.10532453435148</v>
      </c>
      <c r="O757" s="1">
        <v>59.402356869999998</v>
      </c>
      <c r="P757" s="1">
        <v>0.39120923000000002</v>
      </c>
      <c r="Q757" s="1">
        <v>11.628007070000001</v>
      </c>
      <c r="R757" s="1">
        <v>-12.07998645</v>
      </c>
      <c r="S757" s="1">
        <v>3950617.8325849818</v>
      </c>
      <c r="T757" s="1" t="s">
        <v>5445</v>
      </c>
    </row>
    <row r="758" spans="1:20" x14ac:dyDescent="0.2">
      <c r="A758" s="1">
        <v>2602</v>
      </c>
      <c r="B758" s="1" t="s">
        <v>4467</v>
      </c>
      <c r="C758" s="1" t="s">
        <v>4468</v>
      </c>
      <c r="D758" s="1" t="s">
        <v>4469</v>
      </c>
      <c r="E758" s="1">
        <v>2</v>
      </c>
      <c r="F758" s="1" t="s">
        <v>4470</v>
      </c>
      <c r="G758" s="1" t="s">
        <v>132</v>
      </c>
      <c r="I758" s="1">
        <v>24320139.239999998</v>
      </c>
      <c r="J758" s="1">
        <v>29800000</v>
      </c>
      <c r="K758" s="1" t="s">
        <v>2029</v>
      </c>
      <c r="L758" s="1">
        <v>798</v>
      </c>
      <c r="M758" s="1" t="s">
        <v>5443</v>
      </c>
      <c r="N758" s="1">
        <v>0.16206111080680999</v>
      </c>
      <c r="O758" s="1">
        <v>229.80949860999999</v>
      </c>
      <c r="P758" s="1">
        <v>3.2320199999999999E-3</v>
      </c>
      <c r="Q758" s="1">
        <v>20.895161770000001</v>
      </c>
      <c r="R758" s="1">
        <v>39.348424119999997</v>
      </c>
      <c r="S758" s="1">
        <v>3941348.7802106873</v>
      </c>
      <c r="T758" s="1" t="s">
        <v>5443</v>
      </c>
    </row>
    <row r="759" spans="1:20" x14ac:dyDescent="0.2">
      <c r="A759" s="1">
        <v>2859</v>
      </c>
      <c r="B759" s="1" t="s">
        <v>4423</v>
      </c>
      <c r="C759" s="1" t="s">
        <v>271</v>
      </c>
      <c r="D759" s="1" t="s">
        <v>4424</v>
      </c>
      <c r="E759" s="1">
        <v>11</v>
      </c>
      <c r="F759" s="1" t="s">
        <v>4425</v>
      </c>
      <c r="G759" s="1" t="s">
        <v>132</v>
      </c>
      <c r="I759" s="1">
        <v>14792069220.48613</v>
      </c>
      <c r="J759" s="1">
        <v>30000000000</v>
      </c>
      <c r="K759" s="1" t="s">
        <v>2029</v>
      </c>
      <c r="L759" s="1">
        <v>799</v>
      </c>
      <c r="M759" s="1" t="s">
        <v>5439</v>
      </c>
      <c r="N759" s="1">
        <v>2.6377377435E-4</v>
      </c>
      <c r="O759" s="1">
        <v>720444.39760057</v>
      </c>
      <c r="P759" s="1">
        <v>-1.8390217499999999</v>
      </c>
      <c r="Q759" s="1">
        <v>-5.0814768199999998</v>
      </c>
      <c r="R759" s="1">
        <v>-11.159539410000001</v>
      </c>
      <c r="S759" s="1">
        <v>3901759.9287340888</v>
      </c>
      <c r="T759" s="1" t="s">
        <v>5439</v>
      </c>
    </row>
    <row r="760" spans="1:20" x14ac:dyDescent="0.2">
      <c r="A760" s="1">
        <v>788</v>
      </c>
      <c r="B760" s="1" t="s">
        <v>4268</v>
      </c>
      <c r="C760" s="1" t="s">
        <v>4269</v>
      </c>
      <c r="D760" s="1" t="s">
        <v>4270</v>
      </c>
      <c r="E760" s="1">
        <v>2</v>
      </c>
      <c r="F760" s="1" t="s">
        <v>4271</v>
      </c>
      <c r="G760" s="1" t="s">
        <v>132</v>
      </c>
      <c r="I760" s="1">
        <v>1000000000</v>
      </c>
      <c r="J760" s="1">
        <v>1200000000</v>
      </c>
      <c r="K760" s="1" t="s">
        <v>2029</v>
      </c>
      <c r="L760" s="1">
        <v>801</v>
      </c>
      <c r="M760" s="1" t="s">
        <v>5437</v>
      </c>
      <c r="N760" s="1">
        <v>3.9041910799800001E-3</v>
      </c>
      <c r="O760" s="1">
        <v>1.9521E-3</v>
      </c>
      <c r="P760" s="1">
        <v>0.50979786000000005</v>
      </c>
      <c r="Q760" s="1">
        <v>-21.845090540000001</v>
      </c>
      <c r="R760" s="1">
        <v>-10.915156339999999</v>
      </c>
      <c r="S760" s="1">
        <v>3904191.0799799999</v>
      </c>
      <c r="T760" s="1" t="s">
        <v>5437</v>
      </c>
    </row>
    <row r="761" spans="1:20" x14ac:dyDescent="0.2">
      <c r="A761" s="1">
        <v>2446</v>
      </c>
      <c r="B761" s="1" t="s">
        <v>83</v>
      </c>
      <c r="C761" s="1" t="s">
        <v>295</v>
      </c>
      <c r="D761" s="1" t="s">
        <v>4433</v>
      </c>
      <c r="E761" s="1">
        <v>12</v>
      </c>
      <c r="F761" s="1" t="s">
        <v>3006</v>
      </c>
      <c r="G761" s="1" t="s">
        <v>132</v>
      </c>
      <c r="H761" s="1">
        <v>11500000000</v>
      </c>
      <c r="I761" s="1">
        <v>11499993344.4009</v>
      </c>
      <c r="J761" s="1">
        <v>11500000000</v>
      </c>
      <c r="K761" s="1" t="s">
        <v>2029</v>
      </c>
      <c r="L761" s="1">
        <v>803</v>
      </c>
      <c r="M761" s="1" t="s">
        <v>5452</v>
      </c>
      <c r="N761" s="1">
        <v>3.3520262029000002E-4</v>
      </c>
      <c r="O761" s="1">
        <v>142138.49170946999</v>
      </c>
      <c r="P761" s="1">
        <v>-0.32685312999999999</v>
      </c>
      <c r="Q761" s="1">
        <v>-2.9506408199999998</v>
      </c>
      <c r="R761" s="1">
        <v>3.3214065399999999</v>
      </c>
      <c r="S761" s="1">
        <v>3854827.9023607424</v>
      </c>
      <c r="T761" s="1" t="s">
        <v>5452</v>
      </c>
    </row>
    <row r="762" spans="1:20" x14ac:dyDescent="0.2">
      <c r="A762" s="1">
        <v>2274</v>
      </c>
      <c r="B762" s="1" t="s">
        <v>4441</v>
      </c>
      <c r="C762" s="1" t="s">
        <v>4442</v>
      </c>
      <c r="D762" s="1" t="s">
        <v>4443</v>
      </c>
      <c r="E762" s="1">
        <v>8</v>
      </c>
      <c r="F762" s="1" t="s">
        <v>2481</v>
      </c>
      <c r="G762" s="1" t="s">
        <v>132</v>
      </c>
      <c r="I762" s="1">
        <v>1199999624.0727999</v>
      </c>
      <c r="J762" s="1">
        <v>2000000000</v>
      </c>
      <c r="K762" s="1" t="s">
        <v>2029</v>
      </c>
      <c r="L762" s="1">
        <v>804</v>
      </c>
      <c r="M762" s="1" t="s">
        <v>5444</v>
      </c>
      <c r="N762" s="1">
        <v>3.2107173907399999E-3</v>
      </c>
      <c r="O762" s="1">
        <v>248904.57586156999</v>
      </c>
      <c r="P762" s="1">
        <v>1.8434615400000001</v>
      </c>
      <c r="Q762" s="1">
        <v>-4.0320798099999999</v>
      </c>
      <c r="R762" s="1">
        <v>20.137512090000001</v>
      </c>
      <c r="S762" s="1">
        <v>3852859.6618920011</v>
      </c>
      <c r="T762" s="1" t="s">
        <v>5444</v>
      </c>
    </row>
    <row r="763" spans="1:20" x14ac:dyDescent="0.2">
      <c r="A763" s="1">
        <v>2933</v>
      </c>
      <c r="B763" s="1" t="s">
        <v>4480</v>
      </c>
      <c r="C763" s="1" t="s">
        <v>4481</v>
      </c>
      <c r="D763" s="1" t="s">
        <v>4482</v>
      </c>
      <c r="E763" s="1">
        <v>3</v>
      </c>
      <c r="F763" s="1" t="s">
        <v>3069</v>
      </c>
      <c r="G763" s="1" t="s">
        <v>132</v>
      </c>
      <c r="I763" s="1">
        <v>171676754.85118571</v>
      </c>
      <c r="J763" s="1">
        <v>662064032.90800214</v>
      </c>
      <c r="K763" s="1" t="s">
        <v>2029</v>
      </c>
      <c r="L763" s="1">
        <v>805</v>
      </c>
      <c r="M763" s="1" t="s">
        <v>5439</v>
      </c>
      <c r="N763" s="1">
        <v>2.2364742088899998E-2</v>
      </c>
      <c r="O763" s="1">
        <v>346407.11527012999</v>
      </c>
      <c r="P763" s="1">
        <v>0.48686876000000001</v>
      </c>
      <c r="Q763" s="1">
        <v>1.01812254</v>
      </c>
      <c r="R763" s="1">
        <v>2.6099413600000001</v>
      </c>
      <c r="S763" s="1">
        <v>3839506.34490608</v>
      </c>
      <c r="T763" s="1" t="s">
        <v>5439</v>
      </c>
    </row>
    <row r="764" spans="1:20" x14ac:dyDescent="0.2">
      <c r="A764" s="1">
        <v>4100</v>
      </c>
      <c r="B764" s="1" t="s">
        <v>4549</v>
      </c>
      <c r="C764" s="1" t="s">
        <v>4550</v>
      </c>
      <c r="D764" s="1" t="s">
        <v>4549</v>
      </c>
      <c r="E764" s="1">
        <v>1</v>
      </c>
      <c r="F764" s="1" t="s">
        <v>3883</v>
      </c>
      <c r="G764" s="1" t="s">
        <v>132</v>
      </c>
      <c r="I764" s="1">
        <v>775215489.20572782</v>
      </c>
      <c r="J764" s="1">
        <v>1380392157</v>
      </c>
      <c r="K764" s="1" t="s">
        <v>2029</v>
      </c>
      <c r="L764" s="1">
        <v>806</v>
      </c>
      <c r="M764" s="1" t="s">
        <v>5455</v>
      </c>
      <c r="N764" s="1">
        <v>4.9376534246799997E-3</v>
      </c>
      <c r="O764" s="1">
        <v>719.97880582000005</v>
      </c>
      <c r="P764" s="1">
        <v>0.50975378000000005</v>
      </c>
      <c r="Q764" s="1">
        <v>3.5497820099999999</v>
      </c>
      <c r="R764" s="1">
        <v>25.869430009999999</v>
      </c>
      <c r="S764" s="1">
        <v>3827745.415141643</v>
      </c>
      <c r="T764" s="1" t="s">
        <v>5455</v>
      </c>
    </row>
    <row r="765" spans="1:20" x14ac:dyDescent="0.2">
      <c r="A765" s="1">
        <v>2438</v>
      </c>
      <c r="B765" s="1" t="s">
        <v>4562</v>
      </c>
      <c r="C765" s="1" t="s">
        <v>291</v>
      </c>
      <c r="D765" s="1" t="s">
        <v>4563</v>
      </c>
      <c r="E765" s="1">
        <v>14</v>
      </c>
      <c r="F765" s="1" t="s">
        <v>3221</v>
      </c>
      <c r="G765" s="1" t="s">
        <v>132</v>
      </c>
      <c r="I765" s="1">
        <v>250000000</v>
      </c>
      <c r="J765" s="1">
        <v>1000000000</v>
      </c>
      <c r="K765" s="1" t="s">
        <v>2029</v>
      </c>
      <c r="L765" s="1">
        <v>807</v>
      </c>
      <c r="M765" s="1" t="s">
        <v>5452</v>
      </c>
      <c r="N765" s="1">
        <v>1.5346300573139999E-2</v>
      </c>
      <c r="O765" s="1">
        <v>29837630.5053798</v>
      </c>
      <c r="P765" s="1">
        <v>-2.1213025999999999</v>
      </c>
      <c r="Q765" s="1">
        <v>10.15142878</v>
      </c>
      <c r="R765" s="1">
        <v>33.419355500000002</v>
      </c>
      <c r="S765" s="1">
        <v>3836575.1432850002</v>
      </c>
      <c r="T765" s="1" t="s">
        <v>5452</v>
      </c>
    </row>
    <row r="766" spans="1:20" x14ac:dyDescent="0.2">
      <c r="A766" s="1">
        <v>4929</v>
      </c>
      <c r="B766" s="1" t="s">
        <v>4404</v>
      </c>
      <c r="C766" s="1" t="s">
        <v>4405</v>
      </c>
      <c r="D766" s="1" t="s">
        <v>4406</v>
      </c>
      <c r="E766" s="1">
        <v>9</v>
      </c>
      <c r="F766" s="1" t="s">
        <v>2932</v>
      </c>
      <c r="G766" s="1" t="s">
        <v>132</v>
      </c>
      <c r="I766" s="1">
        <v>37910030.63885235</v>
      </c>
      <c r="J766" s="1">
        <v>84000000</v>
      </c>
      <c r="L766" s="1">
        <v>808</v>
      </c>
      <c r="M766" s="1" t="s">
        <v>5450</v>
      </c>
      <c r="N766" s="1">
        <v>0.10002291127067001</v>
      </c>
      <c r="O766" s="1">
        <v>414545.77480572998</v>
      </c>
      <c r="P766" s="1">
        <v>-6.2255224</v>
      </c>
      <c r="Q766" s="1">
        <v>-8.8422645400000004</v>
      </c>
      <c r="R766" s="1">
        <v>5.91210814</v>
      </c>
      <c r="S766" s="1">
        <v>3791871.63085831</v>
      </c>
      <c r="T766" s="1" t="s">
        <v>5450</v>
      </c>
    </row>
    <row r="767" spans="1:20" x14ac:dyDescent="0.2">
      <c r="A767" s="1">
        <v>4214</v>
      </c>
      <c r="B767" s="1" t="s">
        <v>4483</v>
      </c>
      <c r="C767" s="1" t="s">
        <v>4484</v>
      </c>
      <c r="D767" s="1" t="s">
        <v>4485</v>
      </c>
      <c r="E767" s="1">
        <v>0</v>
      </c>
      <c r="F767" s="1" t="s">
        <v>3096</v>
      </c>
      <c r="G767" s="1" t="s">
        <v>132</v>
      </c>
      <c r="I767" s="1">
        <v>121944271</v>
      </c>
      <c r="J767" s="1">
        <v>600000000</v>
      </c>
      <c r="K767" s="1" t="s">
        <v>2029</v>
      </c>
      <c r="L767" s="1">
        <v>809</v>
      </c>
      <c r="M767" s="1" t="s">
        <v>4486</v>
      </c>
      <c r="N767" s="1">
        <v>3.1099999999999999E-2</v>
      </c>
      <c r="O767" s="1">
        <v>0</v>
      </c>
      <c r="P767" s="1">
        <v>0</v>
      </c>
      <c r="Q767" s="1">
        <v>0</v>
      </c>
      <c r="R767" s="1">
        <v>0</v>
      </c>
      <c r="S767" s="1">
        <v>3792466.8281</v>
      </c>
      <c r="T767" s="1" t="s">
        <v>4486</v>
      </c>
    </row>
    <row r="768" spans="1:20" x14ac:dyDescent="0.2">
      <c r="A768" s="1">
        <v>4691</v>
      </c>
      <c r="B768" s="1" t="s">
        <v>4493</v>
      </c>
      <c r="C768" s="1" t="s">
        <v>4494</v>
      </c>
      <c r="D768" s="1" t="s">
        <v>4495</v>
      </c>
      <c r="E768" s="1">
        <v>4</v>
      </c>
      <c r="F768" s="1" t="s">
        <v>4496</v>
      </c>
      <c r="G768" s="1" t="s">
        <v>132</v>
      </c>
      <c r="I768" s="1">
        <v>10336383.550000001</v>
      </c>
      <c r="J768" s="1">
        <v>12365883.550000001</v>
      </c>
      <c r="L768" s="1">
        <v>810</v>
      </c>
      <c r="M768" s="1" t="s">
        <v>5451</v>
      </c>
      <c r="N768" s="1">
        <v>0.36527714939644002</v>
      </c>
      <c r="O768" s="1">
        <v>23323.780015470002</v>
      </c>
      <c r="P768" s="1">
        <v>3.1020058800000001</v>
      </c>
      <c r="Q768" s="1">
        <v>6.45768261</v>
      </c>
      <c r="R768" s="1">
        <v>5.5732669899999996</v>
      </c>
      <c r="S768" s="1">
        <v>3775644.7182122553</v>
      </c>
      <c r="T768" s="1" t="s">
        <v>5451</v>
      </c>
    </row>
    <row r="769" spans="1:20" x14ac:dyDescent="0.2">
      <c r="A769" s="1">
        <v>2430</v>
      </c>
      <c r="B769" s="1" t="s">
        <v>4509</v>
      </c>
      <c r="C769" s="1" t="s">
        <v>96</v>
      </c>
      <c r="D769" s="1" t="s">
        <v>4510</v>
      </c>
      <c r="E769" s="1">
        <v>4</v>
      </c>
      <c r="F769" s="1" t="s">
        <v>4511</v>
      </c>
      <c r="G769" s="1" t="s">
        <v>132</v>
      </c>
      <c r="I769" s="1">
        <v>702000000</v>
      </c>
      <c r="J769" s="1">
        <v>1560000000</v>
      </c>
      <c r="K769" s="1" t="s">
        <v>2029</v>
      </c>
      <c r="L769" s="1">
        <v>812</v>
      </c>
      <c r="M769" s="1" t="s">
        <v>5452</v>
      </c>
      <c r="N769" s="1">
        <v>5.3057607982499996E-3</v>
      </c>
      <c r="O769" s="1">
        <v>234676.33458545001</v>
      </c>
      <c r="P769" s="1">
        <v>0.32858112</v>
      </c>
      <c r="Q769" s="1">
        <v>1.5517561600000001</v>
      </c>
      <c r="R769" s="1">
        <v>-2.0627714699999999</v>
      </c>
      <c r="S769" s="1">
        <v>3724644.0803714991</v>
      </c>
      <c r="T769" s="1" t="s">
        <v>5452</v>
      </c>
    </row>
    <row r="770" spans="1:20" x14ac:dyDescent="0.2">
      <c r="A770" s="1">
        <v>1834</v>
      </c>
      <c r="B770" s="1" t="s">
        <v>4444</v>
      </c>
      <c r="C770" s="1" t="s">
        <v>51</v>
      </c>
      <c r="D770" s="1" t="s">
        <v>4445</v>
      </c>
      <c r="E770" s="1">
        <v>12</v>
      </c>
      <c r="F770" s="1" t="s">
        <v>4446</v>
      </c>
      <c r="G770" s="1" t="s">
        <v>132</v>
      </c>
      <c r="H770" s="1">
        <v>800000000</v>
      </c>
      <c r="I770" s="1">
        <v>259348201</v>
      </c>
      <c r="J770" s="1">
        <v>800000000</v>
      </c>
      <c r="K770" s="1" t="s">
        <v>2029</v>
      </c>
      <c r="L770" s="1">
        <v>813</v>
      </c>
      <c r="M770" s="1" t="s">
        <v>5438</v>
      </c>
      <c r="N770" s="1">
        <v>1.435744664237E-2</v>
      </c>
      <c r="O770" s="1">
        <v>102712.40513224</v>
      </c>
      <c r="P770" s="1">
        <v>-0.50234774000000004</v>
      </c>
      <c r="Q770" s="1">
        <v>-1.44340655</v>
      </c>
      <c r="R770" s="1">
        <v>3.55276119</v>
      </c>
      <c r="S770" s="1">
        <v>3723577.9576521502</v>
      </c>
      <c r="T770" s="1" t="s">
        <v>5438</v>
      </c>
    </row>
    <row r="771" spans="1:20" x14ac:dyDescent="0.2">
      <c r="A771" s="1">
        <v>1899</v>
      </c>
      <c r="B771" s="1" t="s">
        <v>4471</v>
      </c>
      <c r="C771" s="1" t="s">
        <v>4471</v>
      </c>
      <c r="D771" s="1" t="s">
        <v>4472</v>
      </c>
      <c r="E771" s="1">
        <v>5</v>
      </c>
      <c r="F771" s="1" t="s">
        <v>4473</v>
      </c>
      <c r="G771" s="1" t="s">
        <v>132</v>
      </c>
      <c r="I771" s="1">
        <v>485528351.10605001</v>
      </c>
      <c r="J771" s="1">
        <v>1033327821.68469</v>
      </c>
      <c r="L771" s="1">
        <v>814</v>
      </c>
      <c r="M771" s="1" t="s">
        <v>5456</v>
      </c>
      <c r="N771" s="1">
        <v>7.7438906199000001E-3</v>
      </c>
      <c r="O771" s="1">
        <v>97631.898987609995</v>
      </c>
      <c r="P771" s="1">
        <v>0.85484174999999996</v>
      </c>
      <c r="Q771" s="1">
        <v>-1.9675728699999999</v>
      </c>
      <c r="R771" s="1">
        <v>0.30639787000000002</v>
      </c>
      <c r="S771" s="1">
        <v>3759878.4438256542</v>
      </c>
      <c r="T771" s="1" t="s">
        <v>5456</v>
      </c>
    </row>
    <row r="772" spans="1:20" x14ac:dyDescent="0.2">
      <c r="A772" s="1">
        <v>1409</v>
      </c>
      <c r="B772" s="1" t="s">
        <v>4449</v>
      </c>
      <c r="C772" s="1" t="s">
        <v>300</v>
      </c>
      <c r="D772" s="1" t="s">
        <v>4450</v>
      </c>
      <c r="E772" s="1">
        <v>7</v>
      </c>
      <c r="F772" s="1" t="s">
        <v>4451</v>
      </c>
      <c r="G772" s="1" t="s">
        <v>132</v>
      </c>
      <c r="I772" s="1">
        <v>600000000</v>
      </c>
      <c r="J772" s="1">
        <v>1000000000</v>
      </c>
      <c r="K772" s="1" t="s">
        <v>2029</v>
      </c>
      <c r="L772" s="1">
        <v>815</v>
      </c>
      <c r="M772" s="1" t="s">
        <v>5445</v>
      </c>
      <c r="N772" s="1">
        <v>6.1863517467099999E-3</v>
      </c>
      <c r="O772" s="1">
        <v>129660.04268134</v>
      </c>
      <c r="P772" s="1">
        <v>-1.2130603099999999</v>
      </c>
      <c r="Q772" s="1">
        <v>-4.2161927500000003</v>
      </c>
      <c r="R772" s="1">
        <v>4.7731554599999999</v>
      </c>
      <c r="S772" s="1">
        <v>3711811.0480260001</v>
      </c>
      <c r="T772" s="1" t="s">
        <v>5445</v>
      </c>
    </row>
    <row r="773" spans="1:20" x14ac:dyDescent="0.2">
      <c r="A773" s="1">
        <v>2556</v>
      </c>
      <c r="B773" s="1" t="s">
        <v>4447</v>
      </c>
      <c r="C773" s="1" t="s">
        <v>286</v>
      </c>
      <c r="D773" s="1" t="s">
        <v>4448</v>
      </c>
      <c r="E773" s="1">
        <v>10</v>
      </c>
      <c r="F773" s="1" t="s">
        <v>3545</v>
      </c>
      <c r="G773" s="1" t="s">
        <v>132</v>
      </c>
      <c r="H773" s="1">
        <v>249471071.21000001</v>
      </c>
      <c r="I773" s="1">
        <v>249368300.130422</v>
      </c>
      <c r="J773" s="1">
        <v>249471071.20998999</v>
      </c>
      <c r="K773" s="1" t="s">
        <v>2029</v>
      </c>
      <c r="L773" s="1">
        <v>816</v>
      </c>
      <c r="M773" s="1" t="s">
        <v>5449</v>
      </c>
      <c r="N773" s="1">
        <v>1.48643658743E-2</v>
      </c>
      <c r="O773" s="1">
        <v>73479.985652710006</v>
      </c>
      <c r="P773" s="1">
        <v>-5.4696594000000003</v>
      </c>
      <c r="Q773" s="1">
        <v>15.75766847</v>
      </c>
      <c r="R773" s="1">
        <v>7.6345733300000003</v>
      </c>
      <c r="S773" s="1">
        <v>3706701.6505908449</v>
      </c>
      <c r="T773" s="1" t="s">
        <v>5449</v>
      </c>
    </row>
    <row r="774" spans="1:20" x14ac:dyDescent="0.2">
      <c r="A774" s="1">
        <v>3944</v>
      </c>
      <c r="B774" s="1" t="s">
        <v>4515</v>
      </c>
      <c r="C774" s="1" t="s">
        <v>4516</v>
      </c>
      <c r="D774" s="1" t="s">
        <v>4517</v>
      </c>
      <c r="E774" s="1">
        <v>4</v>
      </c>
      <c r="F774" s="1" t="s">
        <v>2966</v>
      </c>
      <c r="G774" s="1" t="s">
        <v>132</v>
      </c>
      <c r="I774" s="1">
        <v>124689206.68817995</v>
      </c>
      <c r="J774" s="1">
        <v>1000000000</v>
      </c>
      <c r="K774" s="1" t="s">
        <v>2029</v>
      </c>
      <c r="L774" s="1">
        <v>817</v>
      </c>
      <c r="M774" s="1" t="s">
        <v>5447</v>
      </c>
      <c r="N774" s="1">
        <v>2.9580441774540001E-2</v>
      </c>
      <c r="O774" s="1">
        <v>202488.80964769999</v>
      </c>
      <c r="P774" s="1">
        <v>-1.552476E-2</v>
      </c>
      <c r="Q774" s="1">
        <v>-0.36214454000000001</v>
      </c>
      <c r="R774" s="1">
        <v>1.90105754</v>
      </c>
      <c r="S774" s="1">
        <v>3688361.8183532911</v>
      </c>
      <c r="T774" s="1" t="s">
        <v>5447</v>
      </c>
    </row>
    <row r="775" spans="1:20" x14ac:dyDescent="0.2">
      <c r="A775" s="1">
        <v>2454</v>
      </c>
      <c r="B775" s="1" t="s">
        <v>4490</v>
      </c>
      <c r="C775" s="1" t="s">
        <v>4491</v>
      </c>
      <c r="D775" s="1" t="s">
        <v>4492</v>
      </c>
      <c r="E775" s="1">
        <v>8</v>
      </c>
      <c r="F775" s="1" t="s">
        <v>3218</v>
      </c>
      <c r="G775" s="1" t="s">
        <v>132</v>
      </c>
      <c r="I775" s="1">
        <v>1327878349.7535181</v>
      </c>
      <c r="J775" s="1">
        <v>2839985525.0100002</v>
      </c>
      <c r="K775" s="1" t="s">
        <v>2029</v>
      </c>
      <c r="L775" s="1">
        <v>818</v>
      </c>
      <c r="M775" s="1" t="s">
        <v>5452</v>
      </c>
      <c r="N775" s="1">
        <v>2.7435136919699999E-3</v>
      </c>
      <c r="O775" s="1">
        <v>275227.68649107002</v>
      </c>
      <c r="P775" s="1">
        <v>-0.10848257</v>
      </c>
      <c r="Q775" s="1">
        <v>-2.8459994800000001</v>
      </c>
      <c r="R775" s="1">
        <v>13.549577080000001</v>
      </c>
      <c r="S775" s="1">
        <v>3643052.4338193047</v>
      </c>
      <c r="T775" s="1" t="s">
        <v>5452</v>
      </c>
    </row>
    <row r="776" spans="1:20" x14ac:dyDescent="0.2">
      <c r="A776" s="1">
        <v>4490</v>
      </c>
      <c r="B776" s="1" t="s">
        <v>4460</v>
      </c>
      <c r="C776" s="1" t="s">
        <v>4461</v>
      </c>
      <c r="D776" s="1" t="s">
        <v>4462</v>
      </c>
      <c r="E776" s="1">
        <v>5</v>
      </c>
      <c r="F776" s="1" t="s">
        <v>4463</v>
      </c>
      <c r="G776" s="1" t="s">
        <v>132</v>
      </c>
      <c r="I776" s="1">
        <v>27008735</v>
      </c>
      <c r="J776" s="1">
        <v>500000000</v>
      </c>
      <c r="K776" s="1" t="s">
        <v>2029</v>
      </c>
      <c r="L776" s="1">
        <v>819</v>
      </c>
      <c r="M776" s="1" t="s">
        <v>5458</v>
      </c>
      <c r="N776" s="1">
        <v>0.13650965774731999</v>
      </c>
      <c r="O776" s="1">
        <v>263394.09047295002</v>
      </c>
      <c r="P776" s="1">
        <v>-6.8782190500000002</v>
      </c>
      <c r="Q776" s="1">
        <v>-13.048078289999999</v>
      </c>
      <c r="R776" s="1">
        <v>-70.821780000000004</v>
      </c>
      <c r="S776" s="1">
        <v>3686953.1710380628</v>
      </c>
      <c r="T776" s="1" t="s">
        <v>5458</v>
      </c>
    </row>
    <row r="777" spans="1:20" x14ac:dyDescent="0.2">
      <c r="A777" s="1">
        <v>3622</v>
      </c>
      <c r="B777" s="1" t="s">
        <v>4570</v>
      </c>
      <c r="C777" s="1" t="s">
        <v>4571</v>
      </c>
      <c r="D777" s="1" t="s">
        <v>4572</v>
      </c>
      <c r="E777" s="1">
        <v>1</v>
      </c>
      <c r="F777" s="1" t="s">
        <v>4573</v>
      </c>
      <c r="G777" s="1" t="s">
        <v>132</v>
      </c>
      <c r="I777" s="1">
        <v>102500000</v>
      </c>
      <c r="J777" s="1">
        <v>330000000</v>
      </c>
      <c r="K777" s="1" t="s">
        <v>2029</v>
      </c>
      <c r="L777" s="1">
        <v>820</v>
      </c>
      <c r="M777" s="1" t="s">
        <v>5441</v>
      </c>
      <c r="N777" s="1">
        <v>3.548220716804E-2</v>
      </c>
      <c r="O777" s="1">
        <v>92.396843730000001</v>
      </c>
      <c r="P777" s="1">
        <v>0.83608415000000003</v>
      </c>
      <c r="Q777" s="1">
        <v>6.6647409199999998</v>
      </c>
      <c r="R777" s="1">
        <v>-27.311755810000001</v>
      </c>
      <c r="S777" s="1">
        <v>3636926.2347241002</v>
      </c>
      <c r="T777" s="1" t="s">
        <v>5441</v>
      </c>
    </row>
    <row r="778" spans="1:20" x14ac:dyDescent="0.2">
      <c r="A778" s="1">
        <v>2544</v>
      </c>
      <c r="B778" s="1" t="s">
        <v>4487</v>
      </c>
      <c r="C778" s="1" t="s">
        <v>4488</v>
      </c>
      <c r="D778" s="1" t="s">
        <v>4489</v>
      </c>
      <c r="E778" s="1">
        <v>15</v>
      </c>
      <c r="F778" s="1" t="s">
        <v>3771</v>
      </c>
      <c r="G778" s="1" t="s">
        <v>132</v>
      </c>
      <c r="I778" s="1">
        <v>7017757765.6951437</v>
      </c>
      <c r="J778" s="1">
        <v>10000000000</v>
      </c>
      <c r="K778" s="1" t="s">
        <v>2029</v>
      </c>
      <c r="L778" s="1">
        <v>821</v>
      </c>
      <c r="M778" s="1" t="s">
        <v>5449</v>
      </c>
      <c r="N778" s="1">
        <v>5.1901811523000002E-4</v>
      </c>
      <c r="O778" s="1">
        <v>68049.259900799996</v>
      </c>
      <c r="P778" s="1">
        <v>-2.6268791600000001</v>
      </c>
      <c r="Q778" s="1">
        <v>-1.7203849</v>
      </c>
      <c r="R778" s="1">
        <v>5.0158286099999998</v>
      </c>
      <c r="S778" s="1">
        <v>3642343.4086917895</v>
      </c>
      <c r="T778" s="1" t="s">
        <v>5449</v>
      </c>
    </row>
    <row r="779" spans="1:20" x14ac:dyDescent="0.2">
      <c r="A779" s="1">
        <v>1654</v>
      </c>
      <c r="B779" s="1" t="s">
        <v>4524</v>
      </c>
      <c r="C779" s="1" t="s">
        <v>4525</v>
      </c>
      <c r="D779" s="1" t="s">
        <v>4526</v>
      </c>
      <c r="E779" s="1">
        <v>5</v>
      </c>
      <c r="F779" s="1" t="s">
        <v>4527</v>
      </c>
      <c r="G779" s="1" t="s">
        <v>132</v>
      </c>
      <c r="H779" s="1">
        <v>21000000</v>
      </c>
      <c r="I779" s="1">
        <v>17934852.918954179</v>
      </c>
      <c r="J779" s="1">
        <v>18435812.035548002</v>
      </c>
      <c r="L779" s="1">
        <v>822</v>
      </c>
      <c r="M779" s="1" t="s">
        <v>5449</v>
      </c>
      <c r="N779" s="1">
        <v>0.20249278917662999</v>
      </c>
      <c r="O779" s="1">
        <v>598.35204798999996</v>
      </c>
      <c r="P779" s="1">
        <v>0.25231732000000001</v>
      </c>
      <c r="Q779" s="1">
        <v>1.16235793</v>
      </c>
      <c r="R779" s="1">
        <v>5.8223659200000002</v>
      </c>
      <c r="S779" s="1">
        <v>3631678.391031655</v>
      </c>
      <c r="T779" s="1" t="s">
        <v>5449</v>
      </c>
    </row>
    <row r="780" spans="1:20" x14ac:dyDescent="0.2">
      <c r="A780" s="1">
        <v>2484</v>
      </c>
      <c r="B780" s="1" t="s">
        <v>4521</v>
      </c>
      <c r="C780" s="1" t="s">
        <v>310</v>
      </c>
      <c r="D780" s="1" t="s">
        <v>4522</v>
      </c>
      <c r="E780" s="1">
        <v>1</v>
      </c>
      <c r="F780" s="1" t="s">
        <v>4523</v>
      </c>
      <c r="G780" s="1" t="s">
        <v>132</v>
      </c>
      <c r="I780" s="1">
        <v>404100000</v>
      </c>
      <c r="J780" s="1">
        <v>1000000000</v>
      </c>
      <c r="K780" s="1" t="s">
        <v>2029</v>
      </c>
      <c r="L780" s="1">
        <v>824</v>
      </c>
      <c r="M780" s="1" t="s">
        <v>5449</v>
      </c>
      <c r="N780" s="1">
        <v>9.0715028034799999E-3</v>
      </c>
      <c r="O780" s="1">
        <v>43787.357184319997</v>
      </c>
      <c r="P780" s="1">
        <v>1.79834037</v>
      </c>
      <c r="Q780" s="1">
        <v>1.14070004</v>
      </c>
      <c r="R780" s="1">
        <v>-2.0594640399999999</v>
      </c>
      <c r="S780" s="1">
        <v>3665794.2828862681</v>
      </c>
      <c r="T780" s="1" t="s">
        <v>5449</v>
      </c>
    </row>
    <row r="781" spans="1:20" x14ac:dyDescent="0.2">
      <c r="A781" s="1">
        <v>3406</v>
      </c>
      <c r="B781" s="1" t="s">
        <v>4159</v>
      </c>
      <c r="C781" s="1" t="s">
        <v>256</v>
      </c>
      <c r="D781" s="1" t="s">
        <v>4160</v>
      </c>
      <c r="E781" s="1">
        <v>2</v>
      </c>
      <c r="F781" s="1" t="s">
        <v>3162</v>
      </c>
      <c r="G781" s="1" t="s">
        <v>132</v>
      </c>
      <c r="I781" s="1">
        <v>207261797</v>
      </c>
      <c r="J781" s="1">
        <v>247000000</v>
      </c>
      <c r="K781" s="1" t="s">
        <v>2029</v>
      </c>
      <c r="L781" s="1">
        <v>825</v>
      </c>
      <c r="M781" s="1" t="s">
        <v>5442</v>
      </c>
      <c r="N781" s="1">
        <v>1.7224372411669998E-2</v>
      </c>
      <c r="O781" s="1">
        <v>26.334631479999999</v>
      </c>
      <c r="P781" s="1">
        <v>2.56097325</v>
      </c>
      <c r="Q781" s="1">
        <v>-35.715054530000003</v>
      </c>
      <c r="R781" s="1">
        <v>-39.66847843</v>
      </c>
      <c r="S781" s="1">
        <v>3569954.3782399478</v>
      </c>
      <c r="T781" s="1" t="s">
        <v>5442</v>
      </c>
    </row>
    <row r="782" spans="1:20" x14ac:dyDescent="0.2">
      <c r="A782" s="1">
        <v>1983</v>
      </c>
      <c r="B782" s="1" t="s">
        <v>4518</v>
      </c>
      <c r="C782" s="1" t="s">
        <v>4518</v>
      </c>
      <c r="D782" s="1" t="s">
        <v>4519</v>
      </c>
      <c r="E782" s="1">
        <v>2</v>
      </c>
      <c r="F782" s="1" t="s">
        <v>4520</v>
      </c>
      <c r="G782" s="1" t="s">
        <v>132</v>
      </c>
      <c r="H782" s="1">
        <v>267000000</v>
      </c>
      <c r="I782" s="1">
        <v>260136426.55995375</v>
      </c>
      <c r="J782" s="1">
        <v>267000000</v>
      </c>
      <c r="K782" s="1" t="s">
        <v>2029</v>
      </c>
      <c r="L782" s="1">
        <v>826</v>
      </c>
      <c r="M782" s="1" t="s">
        <v>5439</v>
      </c>
      <c r="N782" s="1">
        <v>1.3779497929340001E-2</v>
      </c>
      <c r="O782" s="1">
        <v>39096.681829380002</v>
      </c>
      <c r="P782" s="1">
        <v>-0.32090533999999998</v>
      </c>
      <c r="Q782" s="1">
        <v>-2.1209862500000001</v>
      </c>
      <c r="R782" s="1">
        <v>3.6473001100000002</v>
      </c>
      <c r="S782" s="1">
        <v>3584549.3511287901</v>
      </c>
      <c r="T782" s="1" t="s">
        <v>5439</v>
      </c>
    </row>
    <row r="783" spans="1:20" x14ac:dyDescent="0.2">
      <c r="A783" s="1">
        <v>5836</v>
      </c>
      <c r="B783" s="1" t="s">
        <v>4574</v>
      </c>
      <c r="C783" s="1" t="s">
        <v>4575</v>
      </c>
      <c r="D783" s="1" t="s">
        <v>4576</v>
      </c>
      <c r="E783" s="1">
        <v>3</v>
      </c>
      <c r="F783" s="1" t="s">
        <v>4500</v>
      </c>
      <c r="G783" s="1" t="s">
        <v>132</v>
      </c>
      <c r="I783" s="1">
        <v>32158474.621451911</v>
      </c>
      <c r="J783" s="1">
        <v>59323010.567812048</v>
      </c>
      <c r="L783" s="1">
        <v>827</v>
      </c>
      <c r="M783" s="1" t="s">
        <v>5443</v>
      </c>
      <c r="N783" s="1">
        <v>0.11093133042585</v>
      </c>
      <c r="O783" s="1">
        <v>83728.666085150006</v>
      </c>
      <c r="P783" s="1">
        <v>0.17324339999999999</v>
      </c>
      <c r="Q783" s="1">
        <v>0.91062001999999997</v>
      </c>
      <c r="R783" s="1">
        <v>-5.7037504300000004</v>
      </c>
      <c r="S783" s="1">
        <v>3567382.3742235936</v>
      </c>
      <c r="T783" s="1" t="s">
        <v>5443</v>
      </c>
    </row>
    <row r="784" spans="1:20" x14ac:dyDescent="0.2">
      <c r="A784" s="1">
        <v>3507</v>
      </c>
      <c r="B784" s="1" t="s">
        <v>4528</v>
      </c>
      <c r="C784" s="1" t="s">
        <v>4529</v>
      </c>
      <c r="D784" s="1" t="s">
        <v>4530</v>
      </c>
      <c r="E784" s="1">
        <v>1</v>
      </c>
      <c r="F784" s="1" t="s">
        <v>4531</v>
      </c>
      <c r="G784" s="1" t="s">
        <v>132</v>
      </c>
      <c r="H784" s="1">
        <v>210000000000</v>
      </c>
      <c r="I784" s="1">
        <v>188777000000</v>
      </c>
      <c r="J784" s="1">
        <v>188777000000</v>
      </c>
      <c r="L784" s="1">
        <v>828</v>
      </c>
      <c r="M784" s="1" t="s">
        <v>5441</v>
      </c>
      <c r="N784" s="1">
        <v>1.8844315209999999E-5</v>
      </c>
      <c r="O784" s="1">
        <v>221.96221102000001</v>
      </c>
      <c r="P784" s="1">
        <v>3.23201E-3</v>
      </c>
      <c r="Q784" s="1">
        <v>0.18858601999999999</v>
      </c>
      <c r="R784" s="1">
        <v>-10.482509950000001</v>
      </c>
      <c r="S784" s="1">
        <v>3557373.2923981696</v>
      </c>
      <c r="T784" s="1" t="s">
        <v>5441</v>
      </c>
    </row>
    <row r="785" spans="1:20" x14ac:dyDescent="0.2">
      <c r="A785" s="1">
        <v>2354</v>
      </c>
      <c r="B785" s="1" t="s">
        <v>4553</v>
      </c>
      <c r="C785" s="1" t="s">
        <v>4554</v>
      </c>
      <c r="D785" s="1" t="s">
        <v>4555</v>
      </c>
      <c r="E785" s="1">
        <v>9</v>
      </c>
      <c r="F785" s="1" t="s">
        <v>2542</v>
      </c>
      <c r="G785" s="1" t="s">
        <v>132</v>
      </c>
      <c r="I785" s="1">
        <v>11388257.651223511</v>
      </c>
      <c r="J785" s="1">
        <v>33368773.40000017</v>
      </c>
      <c r="K785" s="1" t="s">
        <v>2029</v>
      </c>
      <c r="L785" s="1">
        <v>829</v>
      </c>
      <c r="M785" s="1" t="s">
        <v>5445</v>
      </c>
      <c r="N785" s="1">
        <v>0.3126894648854</v>
      </c>
      <c r="O785" s="1">
        <v>51339.812545959998</v>
      </c>
      <c r="P785" s="1">
        <v>1.23046152</v>
      </c>
      <c r="Q785" s="1">
        <v>2.1288915300000002</v>
      </c>
      <c r="R785" s="1">
        <v>9.7064242899999993</v>
      </c>
      <c r="S785" s="1">
        <v>3560988.1909381417</v>
      </c>
      <c r="T785" s="1" t="s">
        <v>5445</v>
      </c>
    </row>
    <row r="786" spans="1:20" x14ac:dyDescent="0.2">
      <c r="A786" s="1">
        <v>6938</v>
      </c>
      <c r="B786" s="1" t="s">
        <v>4452</v>
      </c>
      <c r="C786" s="1" t="s">
        <v>4453</v>
      </c>
      <c r="D786" s="1" t="s">
        <v>4454</v>
      </c>
      <c r="E786" s="1">
        <v>1</v>
      </c>
      <c r="F786" s="1" t="s">
        <v>2834</v>
      </c>
      <c r="G786" s="1" t="s">
        <v>132</v>
      </c>
      <c r="H786" s="1">
        <v>21000</v>
      </c>
      <c r="I786" s="1">
        <v>5745</v>
      </c>
      <c r="J786" s="1">
        <v>21000</v>
      </c>
      <c r="K786" s="1" t="s">
        <v>2029</v>
      </c>
      <c r="L786" s="1">
        <v>830</v>
      </c>
      <c r="M786" s="1" t="s">
        <v>5457</v>
      </c>
      <c r="N786" s="1">
        <v>619.77447705143447</v>
      </c>
      <c r="O786" s="1">
        <v>0</v>
      </c>
      <c r="P786" s="1">
        <v>0.35628560999999997</v>
      </c>
      <c r="Q786" s="1">
        <v>0.61308421999999996</v>
      </c>
      <c r="R786" s="1">
        <v>27.957671529999999</v>
      </c>
      <c r="S786" s="1">
        <v>3560604.3706604908</v>
      </c>
      <c r="T786" s="1" t="s">
        <v>5457</v>
      </c>
    </row>
    <row r="787" spans="1:20" x14ac:dyDescent="0.2">
      <c r="A787" s="1">
        <v>5420</v>
      </c>
      <c r="B787" s="1" t="s">
        <v>4542</v>
      </c>
      <c r="C787" s="1" t="s">
        <v>4543</v>
      </c>
      <c r="D787" s="1" t="s">
        <v>4544</v>
      </c>
      <c r="E787" s="1">
        <v>1</v>
      </c>
      <c r="F787" s="1" t="s">
        <v>4545</v>
      </c>
      <c r="G787" s="1" t="s">
        <v>132</v>
      </c>
      <c r="I787" s="1">
        <v>28250406.685165878</v>
      </c>
      <c r="J787" s="1">
        <v>102638296.91240846</v>
      </c>
      <c r="L787" s="1">
        <v>831</v>
      </c>
      <c r="M787" s="1" t="s">
        <v>5445</v>
      </c>
      <c r="N787" s="1">
        <v>0.12511653349064</v>
      </c>
      <c r="O787" s="1">
        <v>0</v>
      </c>
      <c r="P787" s="1">
        <v>9.4204000000000006E-3</v>
      </c>
      <c r="Q787" s="1">
        <v>-4.5905199999999998E-3</v>
      </c>
      <c r="R787" s="1">
        <v>-4.4745489999999999E-2</v>
      </c>
      <c r="S787" s="1">
        <v>3534592.9541487568</v>
      </c>
      <c r="T787" s="1" t="s">
        <v>5445</v>
      </c>
    </row>
    <row r="788" spans="1:20" x14ac:dyDescent="0.2">
      <c r="A788" s="1">
        <v>1723</v>
      </c>
      <c r="B788" s="1" t="s">
        <v>4532</v>
      </c>
      <c r="C788" s="1" t="s">
        <v>301</v>
      </c>
      <c r="D788" s="1" t="s">
        <v>4533</v>
      </c>
      <c r="E788" s="1">
        <v>6</v>
      </c>
      <c r="F788" s="1" t="s">
        <v>4534</v>
      </c>
      <c r="G788" s="1" t="s">
        <v>132</v>
      </c>
      <c r="I788" s="1">
        <v>359600000</v>
      </c>
      <c r="J788" s="1">
        <v>444000000</v>
      </c>
      <c r="K788" s="1" t="s">
        <v>2029</v>
      </c>
      <c r="L788" s="1">
        <v>832</v>
      </c>
      <c r="M788" s="1" t="s">
        <v>5449</v>
      </c>
      <c r="N788" s="1">
        <v>9.7604776999500008E-3</v>
      </c>
      <c r="O788" s="1">
        <v>257671.56506471001</v>
      </c>
      <c r="P788" s="1">
        <v>0.50975378000000005</v>
      </c>
      <c r="Q788" s="1">
        <v>-2.3072783700000001</v>
      </c>
      <c r="R788" s="1">
        <v>1.7865898</v>
      </c>
      <c r="S788" s="1">
        <v>3509867.7809020202</v>
      </c>
      <c r="T788" s="1" t="s">
        <v>5449</v>
      </c>
    </row>
    <row r="789" spans="1:20" x14ac:dyDescent="0.2">
      <c r="A789" s="1">
        <v>3142</v>
      </c>
      <c r="B789" s="1" t="s">
        <v>4539</v>
      </c>
      <c r="C789" s="1" t="s">
        <v>4540</v>
      </c>
      <c r="D789" s="1" t="s">
        <v>4541</v>
      </c>
      <c r="E789" s="1">
        <v>2</v>
      </c>
      <c r="F789" s="1" t="s">
        <v>2254</v>
      </c>
      <c r="G789" s="1" t="s">
        <v>132</v>
      </c>
      <c r="I789" s="1">
        <v>4999999999.999999</v>
      </c>
      <c r="J789" s="1">
        <v>10000000000</v>
      </c>
      <c r="K789" s="1" t="s">
        <v>2029</v>
      </c>
      <c r="L789" s="1">
        <v>833</v>
      </c>
      <c r="M789" s="1" t="s">
        <v>5459</v>
      </c>
      <c r="N789" s="1">
        <v>6.9869998867999996E-4</v>
      </c>
      <c r="O789" s="1">
        <v>81140.050299979994</v>
      </c>
      <c r="P789" s="1">
        <v>9.4749520000000004E-2</v>
      </c>
      <c r="Q789" s="1">
        <v>-2.0650883499999999</v>
      </c>
      <c r="R789" s="1">
        <v>-15.01089947</v>
      </c>
      <c r="S789" s="1">
        <v>3493499.9433999993</v>
      </c>
      <c r="T789" s="1" t="s">
        <v>5459</v>
      </c>
    </row>
    <row r="790" spans="1:20" x14ac:dyDescent="0.2">
      <c r="A790" s="1">
        <v>6508</v>
      </c>
      <c r="B790" s="1" t="s">
        <v>4497</v>
      </c>
      <c r="C790" s="1" t="s">
        <v>4498</v>
      </c>
      <c r="D790" s="1" t="s">
        <v>4499</v>
      </c>
      <c r="E790" s="1">
        <v>2</v>
      </c>
      <c r="F790" s="1" t="s">
        <v>4500</v>
      </c>
      <c r="G790" s="1" t="s">
        <v>132</v>
      </c>
      <c r="H790" s="1">
        <v>4000000000</v>
      </c>
      <c r="I790" s="1">
        <v>204313578</v>
      </c>
      <c r="J790" s="1">
        <v>4000000000</v>
      </c>
      <c r="K790" s="1" t="s">
        <v>2029</v>
      </c>
      <c r="L790" s="1">
        <v>834</v>
      </c>
      <c r="M790" s="1" t="s">
        <v>5439</v>
      </c>
      <c r="N790" s="1">
        <v>1.6976690217880001E-2</v>
      </c>
      <c r="O790" s="1">
        <v>5068.80366761</v>
      </c>
      <c r="P790" s="1">
        <v>-0.23325788</v>
      </c>
      <c r="Q790" s="1">
        <v>2.5365023099999999</v>
      </c>
      <c r="R790" s="1">
        <v>0.66048519999999999</v>
      </c>
      <c r="S790" s="1">
        <v>3468568.3210126627</v>
      </c>
      <c r="T790" s="1" t="s">
        <v>5439</v>
      </c>
    </row>
    <row r="791" spans="1:20" x14ac:dyDescent="0.2">
      <c r="A791" s="1">
        <v>1726</v>
      </c>
      <c r="B791" s="1" t="s">
        <v>4556</v>
      </c>
      <c r="C791" s="1" t="s">
        <v>4557</v>
      </c>
      <c r="D791" s="1" t="s">
        <v>4558</v>
      </c>
      <c r="E791" s="1">
        <v>2</v>
      </c>
      <c r="F791" s="1" t="s">
        <v>4534</v>
      </c>
      <c r="G791" s="1" t="s">
        <v>132</v>
      </c>
      <c r="I791" s="1">
        <v>4988893</v>
      </c>
      <c r="J791" s="1">
        <v>4988893</v>
      </c>
      <c r="K791" s="1" t="s">
        <v>2029</v>
      </c>
      <c r="L791" s="1">
        <v>835</v>
      </c>
      <c r="M791" s="1" t="s">
        <v>5449</v>
      </c>
      <c r="N791" s="1">
        <v>0.69235575559130003</v>
      </c>
      <c r="O791" s="1">
        <v>151830.80110601001</v>
      </c>
      <c r="P791" s="1">
        <v>0.26368246000000001</v>
      </c>
      <c r="Q791" s="1">
        <v>0.62592502000000005</v>
      </c>
      <c r="R791" s="1">
        <v>-5.2734017099999999</v>
      </c>
      <c r="S791" s="1">
        <v>3454088.7825791477</v>
      </c>
      <c r="T791" s="1" t="s">
        <v>5449</v>
      </c>
    </row>
    <row r="792" spans="1:20" x14ac:dyDescent="0.2">
      <c r="A792" s="1">
        <v>833</v>
      </c>
      <c r="B792" s="1" t="s">
        <v>4656</v>
      </c>
      <c r="C792" s="1" t="s">
        <v>4657</v>
      </c>
      <c r="D792" s="1" t="s">
        <v>4658</v>
      </c>
      <c r="E792" s="1">
        <v>5</v>
      </c>
      <c r="F792" s="1" t="s">
        <v>4659</v>
      </c>
      <c r="G792" s="1" t="s">
        <v>132</v>
      </c>
      <c r="I792" s="1">
        <v>408137428.21188962</v>
      </c>
      <c r="J792" s="1">
        <v>438790460.36006999</v>
      </c>
      <c r="L792" s="1">
        <v>836</v>
      </c>
      <c r="M792" s="1" t="s">
        <v>5437</v>
      </c>
      <c r="N792" s="1">
        <v>8.3444116753299998E-3</v>
      </c>
      <c r="O792" s="1">
        <v>1846.91108278</v>
      </c>
      <c r="P792" s="1">
        <v>0.50979786000000005</v>
      </c>
      <c r="Q792" s="1">
        <v>7.2948700200000003</v>
      </c>
      <c r="R792" s="1">
        <v>15.669962890000001</v>
      </c>
      <c r="S792" s="1">
        <v>3405666.7211104515</v>
      </c>
      <c r="T792" s="1" t="s">
        <v>5437</v>
      </c>
    </row>
    <row r="793" spans="1:20" x14ac:dyDescent="0.2">
      <c r="A793" s="1">
        <v>1876</v>
      </c>
      <c r="B793" s="1" t="s">
        <v>4601</v>
      </c>
      <c r="C793" s="1" t="s">
        <v>4602</v>
      </c>
      <c r="D793" s="1" t="s">
        <v>4603</v>
      </c>
      <c r="E793" s="1">
        <v>21</v>
      </c>
      <c r="F793" s="1" t="s">
        <v>4604</v>
      </c>
      <c r="G793" s="1" t="s">
        <v>132</v>
      </c>
      <c r="I793" s="1">
        <v>697290065761</v>
      </c>
      <c r="J793" s="1">
        <v>7899848965678</v>
      </c>
      <c r="K793" s="1" t="s">
        <v>2029</v>
      </c>
      <c r="L793" s="1">
        <v>837</v>
      </c>
      <c r="M793" s="1" t="s">
        <v>5456</v>
      </c>
      <c r="N793" s="1">
        <v>4.8737384699999996E-6</v>
      </c>
      <c r="O793" s="1">
        <v>243006.03071888001</v>
      </c>
      <c r="P793" s="1">
        <v>4.5370603200000001</v>
      </c>
      <c r="Q793" s="1">
        <v>3.5712757000000002</v>
      </c>
      <c r="R793" s="1">
        <v>1.4900268800000001</v>
      </c>
      <c r="S793" s="1">
        <v>3398409.4182482152</v>
      </c>
      <c r="T793" s="1" t="s">
        <v>5456</v>
      </c>
    </row>
    <row r="794" spans="1:20" x14ac:dyDescent="0.2">
      <c r="A794" s="1">
        <v>3722</v>
      </c>
      <c r="B794" s="1" t="s">
        <v>4551</v>
      </c>
      <c r="C794" s="1" t="s">
        <v>4551</v>
      </c>
      <c r="D794" s="1" t="s">
        <v>4552</v>
      </c>
      <c r="E794" s="1">
        <v>2</v>
      </c>
      <c r="F794" s="1" t="s">
        <v>2580</v>
      </c>
      <c r="G794" s="1" t="s">
        <v>132</v>
      </c>
      <c r="H794" s="1">
        <v>6000000000</v>
      </c>
      <c r="I794" s="1">
        <v>3264225050.1136031</v>
      </c>
      <c r="J794" s="1">
        <v>6000000000</v>
      </c>
      <c r="K794" s="1" t="s">
        <v>2029</v>
      </c>
      <c r="L794" s="1">
        <v>838</v>
      </c>
      <c r="M794" s="1" t="s">
        <v>5446</v>
      </c>
      <c r="N794" s="1">
        <v>1.04576453956E-3</v>
      </c>
      <c r="O794" s="1">
        <v>135967.60686825</v>
      </c>
      <c r="P794" s="1">
        <v>-0.81895901000000004</v>
      </c>
      <c r="Q794" s="1">
        <v>-3.5298538000000002</v>
      </c>
      <c r="R794" s="1">
        <v>-26.758280490000001</v>
      </c>
      <c r="S794" s="1">
        <v>3413610.80655227</v>
      </c>
      <c r="T794" s="1" t="s">
        <v>5446</v>
      </c>
    </row>
    <row r="795" spans="1:20" x14ac:dyDescent="0.2">
      <c r="A795" s="1">
        <v>2402</v>
      </c>
      <c r="B795" s="1" t="s">
        <v>4503</v>
      </c>
      <c r="C795" s="1" t="s">
        <v>4504</v>
      </c>
      <c r="D795" s="1" t="s">
        <v>4505</v>
      </c>
      <c r="E795" s="1">
        <v>2</v>
      </c>
      <c r="F795" s="1" t="s">
        <v>4060</v>
      </c>
      <c r="G795" s="1" t="s">
        <v>132</v>
      </c>
      <c r="I795" s="1">
        <v>804604039.4598</v>
      </c>
      <c r="J795" s="1">
        <v>1800000000</v>
      </c>
      <c r="K795" s="1" t="s">
        <v>2029</v>
      </c>
      <c r="L795" s="1">
        <v>839</v>
      </c>
      <c r="M795" s="1" t="s">
        <v>5445</v>
      </c>
      <c r="N795" s="1">
        <v>4.2177738172600003E-3</v>
      </c>
      <c r="O795" s="1">
        <v>1529.8040143600001</v>
      </c>
      <c r="P795" s="1">
        <v>-0.56267571000000005</v>
      </c>
      <c r="Q795" s="1">
        <v>-13.479190389999999</v>
      </c>
      <c r="R795" s="1">
        <v>-17.716526810000001</v>
      </c>
      <c r="S795" s="1">
        <v>3393637.8508951766</v>
      </c>
      <c r="T795" s="1" t="s">
        <v>5445</v>
      </c>
    </row>
    <row r="796" spans="1:20" x14ac:dyDescent="0.2">
      <c r="A796" s="1">
        <v>3195</v>
      </c>
      <c r="B796" s="1" t="s">
        <v>5058</v>
      </c>
      <c r="C796" s="1" t="s">
        <v>2695</v>
      </c>
      <c r="D796" s="1" t="s">
        <v>5059</v>
      </c>
      <c r="E796" s="1">
        <v>1</v>
      </c>
      <c r="F796" s="1" t="s">
        <v>5060</v>
      </c>
      <c r="G796" s="1" t="s">
        <v>132</v>
      </c>
      <c r="I796" s="1">
        <v>59746852</v>
      </c>
      <c r="J796" s="1">
        <v>933352040</v>
      </c>
      <c r="L796" s="1">
        <v>840</v>
      </c>
      <c r="M796" s="1" t="s">
        <v>5459</v>
      </c>
      <c r="N796" s="1">
        <v>5.6532945630280003E-2</v>
      </c>
      <c r="O796" s="1">
        <v>0</v>
      </c>
      <c r="P796" s="1">
        <v>3.2320199999999999E-3</v>
      </c>
      <c r="Q796" s="1">
        <v>0.18858601</v>
      </c>
      <c r="R796" s="1">
        <v>7.4209880400000001</v>
      </c>
      <c r="S796" s="1">
        <v>3377665.5356963859</v>
      </c>
      <c r="T796" s="1" t="s">
        <v>5459</v>
      </c>
    </row>
    <row r="797" spans="1:20" x14ac:dyDescent="0.2">
      <c r="A797" s="1">
        <v>3029</v>
      </c>
      <c r="B797" s="1" t="s">
        <v>4577</v>
      </c>
      <c r="C797" s="1" t="s">
        <v>4578</v>
      </c>
      <c r="D797" s="1" t="s">
        <v>4579</v>
      </c>
      <c r="E797" s="1">
        <v>15</v>
      </c>
      <c r="F797" s="1" t="s">
        <v>4580</v>
      </c>
      <c r="G797" s="1" t="s">
        <v>132</v>
      </c>
      <c r="H797" s="1">
        <v>210000000</v>
      </c>
      <c r="I797" s="1">
        <v>115134150</v>
      </c>
      <c r="J797" s="1">
        <v>115134150</v>
      </c>
      <c r="L797" s="1">
        <v>841</v>
      </c>
      <c r="M797" s="1" t="s">
        <v>5440</v>
      </c>
      <c r="N797" s="1">
        <v>2.928166057003E-2</v>
      </c>
      <c r="O797" s="1">
        <v>715522.56611116999</v>
      </c>
      <c r="P797" s="1">
        <v>1.0036072</v>
      </c>
      <c r="Q797" s="1">
        <v>0.86278633999999998</v>
      </c>
      <c r="R797" s="1">
        <v>5.4742034899999998</v>
      </c>
      <c r="S797" s="1">
        <v>3371319.1003189194</v>
      </c>
      <c r="T797" s="1" t="s">
        <v>5440</v>
      </c>
    </row>
    <row r="798" spans="1:20" x14ac:dyDescent="0.2">
      <c r="A798" s="1">
        <v>1454</v>
      </c>
      <c r="B798" s="1" t="s">
        <v>4618</v>
      </c>
      <c r="C798" s="1" t="s">
        <v>4619</v>
      </c>
      <c r="D798" s="1" t="s">
        <v>4620</v>
      </c>
      <c r="E798" s="1">
        <v>4</v>
      </c>
      <c r="F798" s="1" t="s">
        <v>4621</v>
      </c>
      <c r="G798" s="1" t="s">
        <v>132</v>
      </c>
      <c r="I798" s="1">
        <v>316809738.68000001</v>
      </c>
      <c r="J798" s="1">
        <v>1285690000</v>
      </c>
      <c r="L798" s="1">
        <v>842</v>
      </c>
      <c r="M798" s="1" t="s">
        <v>5445</v>
      </c>
      <c r="N798" s="1">
        <v>1.063194286176E-2</v>
      </c>
      <c r="O798" s="1">
        <v>1146.61435037</v>
      </c>
      <c r="P798" s="1">
        <v>0.90836885000000001</v>
      </c>
      <c r="Q798" s="1">
        <v>10.19423797</v>
      </c>
      <c r="R798" s="1">
        <v>17.88170693</v>
      </c>
      <c r="S798" s="1">
        <v>3368303.0396948773</v>
      </c>
      <c r="T798" s="1" t="s">
        <v>5445</v>
      </c>
    </row>
    <row r="799" spans="1:20" x14ac:dyDescent="0.2">
      <c r="A799" s="1">
        <v>1786</v>
      </c>
      <c r="B799" s="1" t="s">
        <v>4609</v>
      </c>
      <c r="C799" s="1" t="s">
        <v>4610</v>
      </c>
      <c r="D799" s="1" t="s">
        <v>4611</v>
      </c>
      <c r="E799" s="1">
        <v>10</v>
      </c>
      <c r="F799" s="1" t="s">
        <v>3317</v>
      </c>
      <c r="G799" s="1" t="s">
        <v>132</v>
      </c>
      <c r="H799" s="1">
        <v>122707503</v>
      </c>
      <c r="I799" s="1">
        <v>122707502.69296218</v>
      </c>
      <c r="J799" s="1">
        <v>122707502.69296218</v>
      </c>
      <c r="K799" s="1" t="s">
        <v>2029</v>
      </c>
      <c r="L799" s="1">
        <v>843</v>
      </c>
      <c r="M799" s="1" t="s">
        <v>5443</v>
      </c>
      <c r="N799" s="1">
        <v>2.731102869338E-2</v>
      </c>
      <c r="O799" s="1">
        <v>367073.83298497001</v>
      </c>
      <c r="P799" s="1">
        <v>1.1010505100000001</v>
      </c>
      <c r="Q799" s="1">
        <v>2.5190245099999999</v>
      </c>
      <c r="R799" s="1">
        <v>13.65850891</v>
      </c>
      <c r="S799" s="1">
        <v>3351268.1269404939</v>
      </c>
      <c r="T799" s="1" t="s">
        <v>5443</v>
      </c>
    </row>
    <row r="800" spans="1:20" x14ac:dyDescent="0.2">
      <c r="A800" s="1">
        <v>2645</v>
      </c>
      <c r="B800" s="1" t="s">
        <v>4584</v>
      </c>
      <c r="C800" s="1" t="s">
        <v>4585</v>
      </c>
      <c r="D800" s="1" t="s">
        <v>4586</v>
      </c>
      <c r="E800" s="1">
        <v>10</v>
      </c>
      <c r="F800" s="1" t="s">
        <v>2251</v>
      </c>
      <c r="G800" s="1" t="s">
        <v>132</v>
      </c>
      <c r="I800" s="1">
        <v>6994600000</v>
      </c>
      <c r="J800" s="1">
        <v>10000000000</v>
      </c>
      <c r="K800" s="1" t="s">
        <v>2029</v>
      </c>
      <c r="L800" s="1">
        <v>844</v>
      </c>
      <c r="M800" s="1" t="s">
        <v>5438</v>
      </c>
      <c r="N800" s="1">
        <v>4.7644375952999999E-4</v>
      </c>
      <c r="O800" s="1">
        <v>431487.66019754001</v>
      </c>
      <c r="P800" s="1">
        <v>-0.82399142999999997</v>
      </c>
      <c r="Q800" s="1">
        <v>-1.0440438400000001</v>
      </c>
      <c r="R800" s="1">
        <v>1.1130489299999999</v>
      </c>
      <c r="S800" s="1">
        <v>3332533.5204085377</v>
      </c>
      <c r="T800" s="1" t="s">
        <v>5438</v>
      </c>
    </row>
    <row r="801" spans="1:20" x14ac:dyDescent="0.2">
      <c r="A801" s="1">
        <v>2314</v>
      </c>
      <c r="B801" s="1" t="s">
        <v>4748</v>
      </c>
      <c r="C801" s="1" t="s">
        <v>4749</v>
      </c>
      <c r="D801" s="1" t="s">
        <v>4750</v>
      </c>
      <c r="E801" s="1">
        <v>1</v>
      </c>
      <c r="F801" s="1" t="s">
        <v>4202</v>
      </c>
      <c r="G801" s="1" t="s">
        <v>132</v>
      </c>
      <c r="I801" s="1">
        <v>68372364</v>
      </c>
      <c r="J801" s="1">
        <v>90414745</v>
      </c>
      <c r="K801" s="1" t="s">
        <v>2029</v>
      </c>
      <c r="L801" s="1">
        <v>845</v>
      </c>
      <c r="M801" s="1" t="s">
        <v>5445</v>
      </c>
      <c r="N801" s="1">
        <v>4.8993712001029997E-2</v>
      </c>
      <c r="O801" s="1">
        <v>2159.9786937099998</v>
      </c>
      <c r="P801" s="1">
        <v>3.3898499999999998E-3</v>
      </c>
      <c r="Q801" s="1">
        <v>15.502720999999999</v>
      </c>
      <c r="R801" s="1">
        <v>39.63460954</v>
      </c>
      <c r="S801" s="1">
        <v>3349815.9106455916</v>
      </c>
      <c r="T801" s="1" t="s">
        <v>5445</v>
      </c>
    </row>
    <row r="802" spans="1:20" x14ac:dyDescent="0.2">
      <c r="A802" s="1">
        <v>3620</v>
      </c>
      <c r="B802" s="1" t="s">
        <v>4594</v>
      </c>
      <c r="C802" s="1" t="s">
        <v>4595</v>
      </c>
      <c r="D802" s="1" t="s">
        <v>4596</v>
      </c>
      <c r="E802" s="1">
        <v>9</v>
      </c>
      <c r="F802" s="1" t="s">
        <v>4597</v>
      </c>
      <c r="G802" s="1" t="s">
        <v>132</v>
      </c>
      <c r="H802" s="1">
        <v>10000000000</v>
      </c>
      <c r="I802" s="1">
        <v>2576066702.77</v>
      </c>
      <c r="J802" s="1">
        <v>4000001000</v>
      </c>
      <c r="K802" s="1" t="s">
        <v>2029</v>
      </c>
      <c r="L802" s="1">
        <v>846</v>
      </c>
      <c r="M802" s="1" t="s">
        <v>5441</v>
      </c>
      <c r="N802" s="1">
        <v>1.29485007512E-3</v>
      </c>
      <c r="O802" s="1">
        <v>142102.85355351001</v>
      </c>
      <c r="P802" s="1">
        <v>-0.48197664000000001</v>
      </c>
      <c r="Q802" s="1">
        <v>-0.65582238000000004</v>
      </c>
      <c r="R802" s="1">
        <v>5.2088565300000003</v>
      </c>
      <c r="S802" s="1">
        <v>3335620.163595865</v>
      </c>
      <c r="T802" s="1" t="s">
        <v>5441</v>
      </c>
    </row>
    <row r="803" spans="1:20" x14ac:dyDescent="0.2">
      <c r="A803" s="1">
        <v>1923</v>
      </c>
      <c r="B803" s="1" t="s">
        <v>4370</v>
      </c>
      <c r="C803" s="1" t="s">
        <v>299</v>
      </c>
      <c r="D803" s="1" t="s">
        <v>4371</v>
      </c>
      <c r="E803" s="1">
        <v>13</v>
      </c>
      <c r="F803" s="1" t="s">
        <v>3018</v>
      </c>
      <c r="G803" s="1" t="s">
        <v>132</v>
      </c>
      <c r="I803" s="1">
        <v>428481269.49941981</v>
      </c>
      <c r="J803" s="1">
        <v>1000000000</v>
      </c>
      <c r="K803" s="1" t="s">
        <v>2029</v>
      </c>
      <c r="L803" s="1">
        <v>847</v>
      </c>
      <c r="M803" s="1" t="s">
        <v>5456</v>
      </c>
      <c r="N803" s="1">
        <v>7.7380919314399997E-3</v>
      </c>
      <c r="O803" s="1">
        <v>60458.776596509997</v>
      </c>
      <c r="P803" s="1">
        <v>-0.22848462</v>
      </c>
      <c r="Q803" s="1">
        <v>-3.1179440199999999</v>
      </c>
      <c r="R803" s="1">
        <v>2.4532447199999998</v>
      </c>
      <c r="S803" s="1">
        <v>3315627.4542866284</v>
      </c>
      <c r="T803" s="1" t="s">
        <v>5456</v>
      </c>
    </row>
    <row r="804" spans="1:20" x14ac:dyDescent="0.2">
      <c r="A804" s="1">
        <v>3053</v>
      </c>
      <c r="B804" s="1" t="s">
        <v>4590</v>
      </c>
      <c r="C804" s="1" t="s">
        <v>4591</v>
      </c>
      <c r="D804" s="1" t="s">
        <v>4592</v>
      </c>
      <c r="E804" s="1">
        <v>6</v>
      </c>
      <c r="F804" s="1" t="s">
        <v>4593</v>
      </c>
      <c r="G804" s="1" t="s">
        <v>132</v>
      </c>
      <c r="I804" s="1">
        <v>556120198.41019201</v>
      </c>
      <c r="J804" s="1">
        <v>2856000000</v>
      </c>
      <c r="K804" s="1" t="s">
        <v>2029</v>
      </c>
      <c r="L804" s="1">
        <v>849</v>
      </c>
      <c r="M804" s="1" t="s">
        <v>5440</v>
      </c>
      <c r="N804" s="1">
        <v>5.99558428487E-3</v>
      </c>
      <c r="O804" s="1">
        <v>114875.53005047</v>
      </c>
      <c r="P804" s="1">
        <v>0.17666024</v>
      </c>
      <c r="Q804" s="1">
        <v>-3.07888304</v>
      </c>
      <c r="R804" s="1">
        <v>-9.2830341700000005</v>
      </c>
      <c r="S804" s="1">
        <v>3334265.5220869337</v>
      </c>
      <c r="T804" s="1" t="s">
        <v>5440</v>
      </c>
    </row>
    <row r="805" spans="1:20" x14ac:dyDescent="0.2">
      <c r="A805" s="1">
        <v>1673</v>
      </c>
      <c r="B805" s="1" t="s">
        <v>4581</v>
      </c>
      <c r="C805" s="1" t="s">
        <v>332</v>
      </c>
      <c r="D805" s="1" t="s">
        <v>4582</v>
      </c>
      <c r="E805" s="1">
        <v>1</v>
      </c>
      <c r="F805" s="1" t="s">
        <v>4583</v>
      </c>
      <c r="G805" s="1" t="s">
        <v>132</v>
      </c>
      <c r="I805" s="1">
        <v>10305227.35616</v>
      </c>
      <c r="J805" s="1">
        <v>10305227.35616</v>
      </c>
      <c r="K805" s="1" t="s">
        <v>2029</v>
      </c>
      <c r="L805" s="1">
        <v>850</v>
      </c>
      <c r="M805" s="1" t="s">
        <v>5449</v>
      </c>
      <c r="N805" s="1">
        <v>0.32209576409825003</v>
      </c>
      <c r="O805" s="1">
        <v>1999.4654398499999</v>
      </c>
      <c r="P805" s="1">
        <v>0.29526254000000002</v>
      </c>
      <c r="Q805" s="1">
        <v>-1.0119806</v>
      </c>
      <c r="R805" s="1">
        <v>-2.6709724100000001</v>
      </c>
      <c r="S805" s="1">
        <v>3319270.0794885443</v>
      </c>
      <c r="T805" s="1" t="s">
        <v>5449</v>
      </c>
    </row>
    <row r="806" spans="1:20" x14ac:dyDescent="0.2">
      <c r="A806" s="1">
        <v>4754</v>
      </c>
      <c r="B806" s="1" t="s">
        <v>4564</v>
      </c>
      <c r="C806" s="1" t="s">
        <v>4565</v>
      </c>
      <c r="D806" s="1" t="s">
        <v>4566</v>
      </c>
      <c r="E806" s="1">
        <v>3</v>
      </c>
      <c r="F806" s="1" t="s">
        <v>4567</v>
      </c>
      <c r="G806" s="1" t="s">
        <v>132</v>
      </c>
      <c r="I806" s="1">
        <v>1255886076.2951066</v>
      </c>
      <c r="J806" s="1">
        <v>4400000000</v>
      </c>
      <c r="K806" s="1" t="s">
        <v>2029</v>
      </c>
      <c r="L806" s="1">
        <v>851</v>
      </c>
      <c r="M806" s="1" t="s">
        <v>5451</v>
      </c>
      <c r="N806" s="1">
        <v>2.6405695562500002E-3</v>
      </c>
      <c r="O806" s="1">
        <v>7156.0475930599996</v>
      </c>
      <c r="P806" s="1">
        <v>0.48811321000000002</v>
      </c>
      <c r="Q806" s="1">
        <v>-2.2990346700000002</v>
      </c>
      <c r="R806" s="1">
        <v>16.324747389999999</v>
      </c>
      <c r="S806" s="1">
        <v>3316254.5391831235</v>
      </c>
      <c r="T806" s="1" t="s">
        <v>5451</v>
      </c>
    </row>
    <row r="807" spans="1:20" x14ac:dyDescent="0.2">
      <c r="A807" s="1">
        <v>1755</v>
      </c>
      <c r="B807" s="1" t="s">
        <v>4731</v>
      </c>
      <c r="C807" s="1" t="s">
        <v>4732</v>
      </c>
      <c r="D807" s="1" t="s">
        <v>4733</v>
      </c>
      <c r="E807" s="1">
        <v>1</v>
      </c>
      <c r="F807" s="1" t="s">
        <v>4734</v>
      </c>
      <c r="G807" s="1" t="s">
        <v>132</v>
      </c>
      <c r="H807" s="1">
        <v>900000000</v>
      </c>
      <c r="I807" s="1">
        <v>900000000</v>
      </c>
      <c r="J807" s="1">
        <v>900000000</v>
      </c>
      <c r="L807" s="1">
        <v>852</v>
      </c>
      <c r="M807" s="1" t="s">
        <v>5443</v>
      </c>
      <c r="N807" s="1">
        <v>3.6745327811599999E-3</v>
      </c>
      <c r="O807" s="1">
        <v>316.92583996000002</v>
      </c>
      <c r="P807" s="1">
        <v>10.90736315</v>
      </c>
      <c r="Q807" s="1">
        <v>15.58937147</v>
      </c>
      <c r="R807" s="1">
        <v>16.275172340000001</v>
      </c>
      <c r="S807" s="1">
        <v>3307079.5030439999</v>
      </c>
      <c r="T807" s="1" t="s">
        <v>5443</v>
      </c>
    </row>
    <row r="808" spans="1:20" x14ac:dyDescent="0.2">
      <c r="A808" s="1">
        <v>1677</v>
      </c>
      <c r="B808" s="1" t="s">
        <v>4814</v>
      </c>
      <c r="C808" s="1" t="s">
        <v>4815</v>
      </c>
      <c r="D808" s="1" t="s">
        <v>4816</v>
      </c>
      <c r="E808" s="1">
        <v>2</v>
      </c>
      <c r="F808" s="1" t="s">
        <v>4817</v>
      </c>
      <c r="G808" s="1" t="s">
        <v>132</v>
      </c>
      <c r="H808" s="1">
        <v>7001623</v>
      </c>
      <c r="I808" s="1">
        <v>7001622.6487944201</v>
      </c>
      <c r="J808" s="1">
        <v>7001622.6487944201</v>
      </c>
      <c r="K808" s="1" t="s">
        <v>2029</v>
      </c>
      <c r="L808" s="1">
        <v>853</v>
      </c>
      <c r="M808" s="1" t="s">
        <v>5449</v>
      </c>
      <c r="N808" s="1">
        <v>0.47206700968179999</v>
      </c>
      <c r="O808" s="1">
        <v>147.32422169</v>
      </c>
      <c r="P808" s="1">
        <v>0.21233133000000001</v>
      </c>
      <c r="Q808" s="1">
        <v>25.100524180000001</v>
      </c>
      <c r="R808" s="1">
        <v>27.792720469999999</v>
      </c>
      <c r="S808" s="1">
        <v>3305235.0667367456</v>
      </c>
      <c r="T808" s="1" t="s">
        <v>5449</v>
      </c>
    </row>
    <row r="809" spans="1:20" x14ac:dyDescent="0.2">
      <c r="A809" s="1">
        <v>2641</v>
      </c>
      <c r="B809" s="1" t="s">
        <v>4598</v>
      </c>
      <c r="C809" s="1" t="s">
        <v>4599</v>
      </c>
      <c r="D809" s="1" t="s">
        <v>4600</v>
      </c>
      <c r="E809" s="1">
        <v>5</v>
      </c>
      <c r="F809" s="1" t="s">
        <v>3092</v>
      </c>
      <c r="G809" s="1" t="s">
        <v>132</v>
      </c>
      <c r="I809" s="1">
        <v>517390717.57300001</v>
      </c>
      <c r="J809" s="1">
        <v>676989090</v>
      </c>
      <c r="K809" s="1" t="s">
        <v>2029</v>
      </c>
      <c r="L809" s="1">
        <v>854</v>
      </c>
      <c r="M809" s="1" t="s">
        <v>5438</v>
      </c>
      <c r="N809" s="1">
        <v>6.3473939349099999E-3</v>
      </c>
      <c r="O809" s="1">
        <v>50047.907652729999</v>
      </c>
      <c r="P809" s="1">
        <v>2.3274281000000001</v>
      </c>
      <c r="Q809" s="1">
        <v>-0.51295948999999996</v>
      </c>
      <c r="R809" s="1">
        <v>-17.62220529</v>
      </c>
      <c r="S809" s="1">
        <v>3284082.7027015928</v>
      </c>
      <c r="T809" s="1" t="s">
        <v>5438</v>
      </c>
    </row>
    <row r="810" spans="1:20" x14ac:dyDescent="0.2">
      <c r="A810" s="1">
        <v>5437</v>
      </c>
      <c r="B810" s="1" t="s">
        <v>4639</v>
      </c>
      <c r="C810" s="1" t="s">
        <v>4640</v>
      </c>
      <c r="D810" s="1" t="s">
        <v>4641</v>
      </c>
      <c r="E810" s="1">
        <v>9</v>
      </c>
      <c r="F810" s="1" t="s">
        <v>4642</v>
      </c>
      <c r="G810" s="1" t="s">
        <v>132</v>
      </c>
      <c r="H810" s="1">
        <v>320000000</v>
      </c>
      <c r="I810" s="1">
        <v>3745354.6999999802</v>
      </c>
      <c r="J810" s="1">
        <v>320000000</v>
      </c>
      <c r="K810" s="1" t="s">
        <v>2029</v>
      </c>
      <c r="L810" s="1">
        <v>855</v>
      </c>
      <c r="M810" s="1" t="s">
        <v>5445</v>
      </c>
      <c r="N810" s="1">
        <v>0.87624340658220001</v>
      </c>
      <c r="O810" s="1">
        <v>587063.96775706997</v>
      </c>
      <c r="P810" s="1">
        <v>-0.11563662</v>
      </c>
      <c r="Q810" s="1">
        <v>0.22023079000000001</v>
      </c>
      <c r="R810" s="1">
        <v>0.74754913000000001</v>
      </c>
      <c r="S810" s="1">
        <v>3281842.3611866361</v>
      </c>
      <c r="T810" s="1" t="s">
        <v>5445</v>
      </c>
    </row>
    <row r="811" spans="1:20" x14ac:dyDescent="0.2">
      <c r="A811" s="1">
        <v>2219</v>
      </c>
      <c r="B811" s="1" t="s">
        <v>4605</v>
      </c>
      <c r="C811" s="1" t="s">
        <v>4606</v>
      </c>
      <c r="D811" s="1" t="s">
        <v>4607</v>
      </c>
      <c r="E811" s="1">
        <v>4</v>
      </c>
      <c r="F811" s="1" t="s">
        <v>4608</v>
      </c>
      <c r="G811" s="1" t="s">
        <v>132</v>
      </c>
      <c r="I811" s="1">
        <v>300043386</v>
      </c>
      <c r="J811" s="1">
        <v>1000000000</v>
      </c>
      <c r="K811" s="1" t="s">
        <v>2029</v>
      </c>
      <c r="L811" s="1">
        <v>856</v>
      </c>
      <c r="M811" s="1" t="s">
        <v>5444</v>
      </c>
      <c r="N811" s="1">
        <v>1.0926999999999999E-2</v>
      </c>
      <c r="O811" s="1">
        <v>27.317499999999999</v>
      </c>
      <c r="P811" s="1">
        <v>0</v>
      </c>
      <c r="Q811" s="1">
        <v>-0.93381685999999997</v>
      </c>
      <c r="R811" s="1">
        <v>1.1948277199999999</v>
      </c>
      <c r="S811" s="1">
        <v>3278574.078822</v>
      </c>
      <c r="T811" s="1" t="s">
        <v>5444</v>
      </c>
    </row>
    <row r="812" spans="1:20" x14ac:dyDescent="0.2">
      <c r="A812" s="1">
        <v>2869</v>
      </c>
      <c r="B812" s="1" t="s">
        <v>4636</v>
      </c>
      <c r="C812" s="1" t="s">
        <v>4637</v>
      </c>
      <c r="D812" s="1" t="s">
        <v>4638</v>
      </c>
      <c r="E812" s="1">
        <v>5</v>
      </c>
      <c r="F812" s="1" t="s">
        <v>3360</v>
      </c>
      <c r="G812" s="1" t="s">
        <v>132</v>
      </c>
      <c r="I812" s="1">
        <v>4268175231.0032501</v>
      </c>
      <c r="J812" s="1">
        <v>10000000000</v>
      </c>
      <c r="K812" s="1" t="s">
        <v>2029</v>
      </c>
      <c r="L812" s="1">
        <v>857</v>
      </c>
      <c r="M812" s="1" t="s">
        <v>5439</v>
      </c>
      <c r="N812" s="1">
        <v>7.6503046818999999E-4</v>
      </c>
      <c r="O812" s="1">
        <v>100041.77471059001</v>
      </c>
      <c r="P812" s="1">
        <v>-3.3025220100000001</v>
      </c>
      <c r="Q812" s="1">
        <v>4.8775975899999997</v>
      </c>
      <c r="R812" s="1">
        <v>14.9755289</v>
      </c>
      <c r="S812" s="1">
        <v>3265284.095291378</v>
      </c>
      <c r="T812" s="1" t="s">
        <v>5439</v>
      </c>
    </row>
    <row r="813" spans="1:20" x14ac:dyDescent="0.2">
      <c r="A813" s="1">
        <v>2991</v>
      </c>
      <c r="B813" s="1" t="s">
        <v>4650</v>
      </c>
      <c r="C813" s="1" t="s">
        <v>4650</v>
      </c>
      <c r="D813" s="1" t="s">
        <v>4651</v>
      </c>
      <c r="E813" s="1">
        <v>4</v>
      </c>
      <c r="F813" s="1" t="s">
        <v>3463</v>
      </c>
      <c r="G813" s="1" t="s">
        <v>132</v>
      </c>
      <c r="I813" s="1">
        <v>47367900</v>
      </c>
      <c r="J813" s="1">
        <v>47367900</v>
      </c>
      <c r="L813" s="1">
        <v>858</v>
      </c>
      <c r="M813" s="1" t="s">
        <v>5440</v>
      </c>
      <c r="N813" s="1">
        <v>6.8656495540120002E-2</v>
      </c>
      <c r="O813" s="1">
        <v>117037.95187601</v>
      </c>
      <c r="P813" s="1">
        <v>9.4653232299999992</v>
      </c>
      <c r="Q813" s="1">
        <v>-1.81088889</v>
      </c>
      <c r="R813" s="1">
        <v>0.68774668000000005</v>
      </c>
      <c r="S813" s="1">
        <v>3252114.0150948502</v>
      </c>
      <c r="T813" s="1" t="s">
        <v>5440</v>
      </c>
    </row>
    <row r="814" spans="1:20" x14ac:dyDescent="0.2">
      <c r="A814" s="1">
        <v>2553</v>
      </c>
      <c r="B814" s="1" t="s">
        <v>4868</v>
      </c>
      <c r="C814" s="1" t="s">
        <v>364</v>
      </c>
      <c r="D814" s="1" t="s">
        <v>4869</v>
      </c>
      <c r="E814" s="1">
        <v>14</v>
      </c>
      <c r="F814" s="1" t="s">
        <v>4870</v>
      </c>
      <c r="G814" s="1" t="s">
        <v>132</v>
      </c>
      <c r="I814" s="1">
        <v>4999180100</v>
      </c>
      <c r="J814" s="1">
        <v>4999650000</v>
      </c>
      <c r="K814" s="1" t="s">
        <v>2029</v>
      </c>
      <c r="L814" s="1">
        <v>859</v>
      </c>
      <c r="M814" s="1" t="s">
        <v>5449</v>
      </c>
      <c r="N814" s="1">
        <v>6.4689283089999999E-4</v>
      </c>
      <c r="O814" s="1">
        <v>3592.0886709900001</v>
      </c>
      <c r="P814" s="1">
        <v>-0.11093034</v>
      </c>
      <c r="Q814" s="1">
        <v>27.719495469999998</v>
      </c>
      <c r="R814" s="1">
        <v>0.50406530000000005</v>
      </c>
      <c r="S814" s="1">
        <v>3233933.7670679451</v>
      </c>
      <c r="T814" s="1" t="s">
        <v>5449</v>
      </c>
    </row>
    <row r="815" spans="1:20" x14ac:dyDescent="0.2">
      <c r="A815" s="1">
        <v>2429</v>
      </c>
      <c r="B815" s="1" t="s">
        <v>4742</v>
      </c>
      <c r="C815" s="1" t="s">
        <v>4743</v>
      </c>
      <c r="D815" s="1" t="s">
        <v>4744</v>
      </c>
      <c r="E815" s="1">
        <v>5</v>
      </c>
      <c r="F815" s="1" t="s">
        <v>4511</v>
      </c>
      <c r="G815" s="1" t="s">
        <v>132</v>
      </c>
      <c r="I815" s="1">
        <v>515082884.0023694</v>
      </c>
      <c r="J815" s="1">
        <v>888000000</v>
      </c>
      <c r="K815" s="1" t="s">
        <v>2029</v>
      </c>
      <c r="L815" s="1">
        <v>860</v>
      </c>
      <c r="M815" s="1" t="s">
        <v>5452</v>
      </c>
      <c r="N815" s="1">
        <v>6.4525940459999997E-3</v>
      </c>
      <c r="O815" s="1">
        <v>3713.0954913099999</v>
      </c>
      <c r="P815" s="1">
        <v>-4.2220600499999996</v>
      </c>
      <c r="Q815" s="1">
        <v>12.240471810000001</v>
      </c>
      <c r="R815" s="1">
        <v>10.15643665</v>
      </c>
      <c r="S815" s="1">
        <v>3323620.7505101971</v>
      </c>
      <c r="T815" s="1" t="s">
        <v>5452</v>
      </c>
    </row>
    <row r="816" spans="1:20" x14ac:dyDescent="0.2">
      <c r="A816" s="1">
        <v>3589</v>
      </c>
      <c r="B816" s="1" t="s">
        <v>4823</v>
      </c>
      <c r="C816" s="1" t="s">
        <v>4824</v>
      </c>
      <c r="D816" s="1" t="s">
        <v>4825</v>
      </c>
      <c r="E816" s="1">
        <v>2</v>
      </c>
      <c r="F816" s="1" t="s">
        <v>4826</v>
      </c>
      <c r="G816" s="1" t="s">
        <v>132</v>
      </c>
      <c r="I816" s="1">
        <v>50010379197.945511</v>
      </c>
      <c r="J816" s="1">
        <v>99000000000</v>
      </c>
      <c r="K816" s="1" t="s">
        <v>2029</v>
      </c>
      <c r="L816" s="1">
        <v>861</v>
      </c>
      <c r="M816" s="1" t="s">
        <v>5441</v>
      </c>
      <c r="N816" s="1">
        <v>6.4097191340000003E-5</v>
      </c>
      <c r="O816" s="1">
        <v>1225.5844413699999</v>
      </c>
      <c r="P816" s="1">
        <v>-5.5491548899999996</v>
      </c>
      <c r="Q816" s="1">
        <v>21.707924269999999</v>
      </c>
      <c r="R816" s="1">
        <v>1.49514806</v>
      </c>
      <c r="S816" s="1">
        <v>3205524.8444366693</v>
      </c>
      <c r="T816" s="1" t="s">
        <v>5441</v>
      </c>
    </row>
    <row r="817" spans="1:20" x14ac:dyDescent="0.2">
      <c r="A817" s="1">
        <v>7158</v>
      </c>
      <c r="B817" s="1" t="s">
        <v>5396</v>
      </c>
      <c r="C817" s="1" t="s">
        <v>5397</v>
      </c>
      <c r="D817" s="1" t="s">
        <v>5398</v>
      </c>
      <c r="E817" s="1">
        <v>10</v>
      </c>
      <c r="F817" s="1" t="s">
        <v>2716</v>
      </c>
      <c r="G817" s="1" t="s">
        <v>132</v>
      </c>
      <c r="H817" s="1">
        <v>21000000</v>
      </c>
      <c r="I817" s="1">
        <v>7242323</v>
      </c>
      <c r="J817" s="1">
        <v>7242323</v>
      </c>
      <c r="L817" s="1">
        <v>862</v>
      </c>
      <c r="M817" s="1" t="s">
        <v>5453</v>
      </c>
      <c r="N817" s="1">
        <v>0.44364889578941002</v>
      </c>
      <c r="O817" s="1">
        <v>88664.596120140006</v>
      </c>
      <c r="P817" s="1">
        <v>0.82502673000000004</v>
      </c>
      <c r="Q817" s="1">
        <v>-3.24896093</v>
      </c>
      <c r="R817" s="1">
        <v>9.9808224600000006</v>
      </c>
      <c r="S817" s="1">
        <v>3213048.6019002474</v>
      </c>
      <c r="T817" s="1" t="s">
        <v>5453</v>
      </c>
    </row>
    <row r="818" spans="1:20" x14ac:dyDescent="0.2">
      <c r="A818" s="1">
        <v>3156</v>
      </c>
      <c r="B818" s="1" t="s">
        <v>4633</v>
      </c>
      <c r="C818" s="1" t="s">
        <v>4634</v>
      </c>
      <c r="D818" s="1" t="s">
        <v>4635</v>
      </c>
      <c r="E818" s="1">
        <v>5</v>
      </c>
      <c r="F818" s="1" t="s">
        <v>2297</v>
      </c>
      <c r="G818" s="1" t="s">
        <v>132</v>
      </c>
      <c r="I818" s="1">
        <v>252376419.4151729</v>
      </c>
      <c r="J818" s="1">
        <v>373217500</v>
      </c>
      <c r="K818" s="1" t="s">
        <v>2029</v>
      </c>
      <c r="L818" s="1">
        <v>863</v>
      </c>
      <c r="M818" s="1" t="s">
        <v>5459</v>
      </c>
      <c r="N818" s="1">
        <v>1.276220525652E-2</v>
      </c>
      <c r="O818" s="1">
        <v>313826.52031334001</v>
      </c>
      <c r="P818" s="1">
        <v>-0.18216708000000001</v>
      </c>
      <c r="Q818" s="1">
        <v>0.15961312</v>
      </c>
      <c r="R818" s="1">
        <v>-0.92597777999999997</v>
      </c>
      <c r="S818" s="1">
        <v>3220879.666482016</v>
      </c>
      <c r="T818" s="1" t="s">
        <v>5459</v>
      </c>
    </row>
    <row r="819" spans="1:20" x14ac:dyDescent="0.2">
      <c r="A819" s="1">
        <v>4850</v>
      </c>
      <c r="B819" s="1" t="s">
        <v>4691</v>
      </c>
      <c r="C819" s="1" t="s">
        <v>4691</v>
      </c>
      <c r="D819" s="1" t="s">
        <v>4692</v>
      </c>
      <c r="E819" s="1">
        <v>3</v>
      </c>
      <c r="F819" s="1" t="s">
        <v>4567</v>
      </c>
      <c r="G819" s="1" t="s">
        <v>132</v>
      </c>
      <c r="I819" s="1">
        <v>694150020</v>
      </c>
      <c r="J819" s="1">
        <v>2000000000</v>
      </c>
      <c r="K819" s="1" t="s">
        <v>2029</v>
      </c>
      <c r="L819" s="1">
        <v>864</v>
      </c>
      <c r="M819" s="1" t="s">
        <v>5451</v>
      </c>
      <c r="N819" s="1">
        <v>4.5894897009499998E-3</v>
      </c>
      <c r="O819" s="1">
        <v>14983.22171742</v>
      </c>
      <c r="P819" s="1">
        <v>0.46672069999999999</v>
      </c>
      <c r="Q819" s="1">
        <v>1.2542921499999999</v>
      </c>
      <c r="R819" s="1">
        <v>18.370484350000002</v>
      </c>
      <c r="S819" s="1">
        <v>3185794.3677042364</v>
      </c>
      <c r="T819" s="1" t="s">
        <v>5451</v>
      </c>
    </row>
    <row r="820" spans="1:20" x14ac:dyDescent="0.2">
      <c r="A820" s="1">
        <v>5113</v>
      </c>
      <c r="B820" s="1" t="s">
        <v>4647</v>
      </c>
      <c r="C820" s="1" t="s">
        <v>4648</v>
      </c>
      <c r="D820" s="1" t="s">
        <v>4649</v>
      </c>
      <c r="E820" s="1">
        <v>7</v>
      </c>
      <c r="F820" s="1" t="s">
        <v>3995</v>
      </c>
      <c r="G820" s="1" t="s">
        <v>132</v>
      </c>
      <c r="H820" s="1">
        <v>88000000000</v>
      </c>
      <c r="I820" s="1">
        <v>3553989973.7924151</v>
      </c>
      <c r="J820" s="1">
        <v>88000000000</v>
      </c>
      <c r="K820" s="1" t="s">
        <v>2029</v>
      </c>
      <c r="L820" s="1">
        <v>865</v>
      </c>
      <c r="M820" s="1" t="s">
        <v>5437</v>
      </c>
      <c r="N820" s="1">
        <v>8.9264388152000005E-4</v>
      </c>
      <c r="O820" s="1">
        <v>9762.1747441700008</v>
      </c>
      <c r="P820" s="1">
        <v>0.43552204999999999</v>
      </c>
      <c r="Q820" s="1">
        <v>-51.927442900000003</v>
      </c>
      <c r="R820" s="1">
        <v>-11.427621869999999</v>
      </c>
      <c r="S820" s="1">
        <v>3172447.4050892247</v>
      </c>
      <c r="T820" s="1" t="s">
        <v>5437</v>
      </c>
    </row>
    <row r="821" spans="1:20" x14ac:dyDescent="0.2">
      <c r="A821" s="1">
        <v>132</v>
      </c>
      <c r="B821" s="1" t="s">
        <v>4622</v>
      </c>
      <c r="C821" s="1" t="s">
        <v>4623</v>
      </c>
      <c r="D821" s="1" t="s">
        <v>4624</v>
      </c>
      <c r="E821" s="1">
        <v>1</v>
      </c>
      <c r="F821" s="1" t="s">
        <v>4625</v>
      </c>
      <c r="G821" s="1" t="s">
        <v>132</v>
      </c>
      <c r="I821" s="1">
        <v>2615265.1393785002</v>
      </c>
      <c r="J821" s="1">
        <v>2615265.1393785002</v>
      </c>
      <c r="L821" s="1">
        <v>866</v>
      </c>
      <c r="M821" s="1" t="s">
        <v>5437</v>
      </c>
      <c r="N821" s="1">
        <v>1.21354045687936</v>
      </c>
      <c r="O821" s="1">
        <v>148.78006001</v>
      </c>
      <c r="P821" s="1">
        <v>-7.6794360000000006E-2</v>
      </c>
      <c r="Q821" s="1">
        <v>-3.3461196900000001</v>
      </c>
      <c r="R821" s="1">
        <v>-2.9030620300000001</v>
      </c>
      <c r="S821" s="1">
        <v>3173730.052102048</v>
      </c>
      <c r="T821" s="1" t="s">
        <v>5437</v>
      </c>
    </row>
    <row r="822" spans="1:20" x14ac:dyDescent="0.2">
      <c r="A822" s="1">
        <v>2453</v>
      </c>
      <c r="B822" s="1" t="s">
        <v>4568</v>
      </c>
      <c r="C822" s="1" t="s">
        <v>307</v>
      </c>
      <c r="D822" s="1" t="s">
        <v>4569</v>
      </c>
      <c r="E822" s="1">
        <v>7</v>
      </c>
      <c r="F822" s="1" t="s">
        <v>4275</v>
      </c>
      <c r="G822" s="1" t="s">
        <v>132</v>
      </c>
      <c r="I822" s="1">
        <v>724297908.47500002</v>
      </c>
      <c r="J822" s="1">
        <v>724297908.47500002</v>
      </c>
      <c r="K822" s="1" t="s">
        <v>2029</v>
      </c>
      <c r="L822" s="1">
        <v>867</v>
      </c>
      <c r="M822" s="1" t="s">
        <v>5452</v>
      </c>
      <c r="N822" s="1">
        <v>4.3849210516100001E-3</v>
      </c>
      <c r="O822" s="1">
        <v>1081879.45457848</v>
      </c>
      <c r="P822" s="1">
        <v>-1.0647668299999999</v>
      </c>
      <c r="Q822" s="1">
        <v>-5.6272203599999999</v>
      </c>
      <c r="R822" s="1">
        <v>17.246725319999999</v>
      </c>
      <c r="S822" s="1">
        <v>3175989.1465091207</v>
      </c>
      <c r="T822" s="1" t="s">
        <v>5452</v>
      </c>
    </row>
    <row r="823" spans="1:20" x14ac:dyDescent="0.2">
      <c r="A823" s="1">
        <v>3315</v>
      </c>
      <c r="B823" s="1" t="s">
        <v>4348</v>
      </c>
      <c r="C823" s="1" t="s">
        <v>4349</v>
      </c>
      <c r="D823" s="1" t="s">
        <v>4350</v>
      </c>
      <c r="E823" s="1">
        <v>1</v>
      </c>
      <c r="F823" s="1" t="s">
        <v>4351</v>
      </c>
      <c r="G823" s="1" t="s">
        <v>132</v>
      </c>
      <c r="I823" s="1">
        <v>28545119.999998499</v>
      </c>
      <c r="J823" s="1">
        <v>2200000000</v>
      </c>
      <c r="K823" s="1" t="s">
        <v>2029</v>
      </c>
      <c r="L823" s="1">
        <v>868</v>
      </c>
      <c r="M823" s="1" t="s">
        <v>5457</v>
      </c>
      <c r="N823" s="1">
        <v>0.11008853642001</v>
      </c>
      <c r="O823" s="1">
        <v>5003.5286696599997</v>
      </c>
      <c r="P823" s="1">
        <v>37.478266619999999</v>
      </c>
      <c r="Q823" s="1">
        <v>-31.27221475</v>
      </c>
      <c r="R823" s="1">
        <v>-71.80023439</v>
      </c>
      <c r="S823" s="1">
        <v>3142490.4827333908</v>
      </c>
      <c r="T823" s="1" t="s">
        <v>5457</v>
      </c>
    </row>
    <row r="824" spans="1:20" x14ac:dyDescent="0.2">
      <c r="A824" s="1">
        <v>3785</v>
      </c>
      <c r="B824" s="1" t="s">
        <v>4672</v>
      </c>
      <c r="C824" s="1" t="s">
        <v>4673</v>
      </c>
      <c r="D824" s="1" t="s">
        <v>4674</v>
      </c>
      <c r="E824" s="1">
        <v>3</v>
      </c>
      <c r="F824" s="1" t="s">
        <v>4675</v>
      </c>
      <c r="G824" s="1" t="s">
        <v>132</v>
      </c>
      <c r="H824" s="1">
        <v>10000000000</v>
      </c>
      <c r="I824" s="1">
        <v>437852797.27682883</v>
      </c>
      <c r="J824" s="1">
        <v>10000000000</v>
      </c>
      <c r="K824" s="1" t="s">
        <v>2029</v>
      </c>
      <c r="L824" s="1">
        <v>870</v>
      </c>
      <c r="M824" s="1" t="s">
        <v>5461</v>
      </c>
      <c r="N824" s="1">
        <v>7.1365053790100001E-3</v>
      </c>
      <c r="O824" s="1">
        <v>21238.509324160001</v>
      </c>
      <c r="P824" s="1">
        <v>28.775604349999998</v>
      </c>
      <c r="Q824" s="1">
        <v>4.9347421799999998</v>
      </c>
      <c r="R824" s="1">
        <v>-13.096400989999999</v>
      </c>
      <c r="S824" s="1">
        <v>3124738.8429806642</v>
      </c>
      <c r="T824" s="1" t="s">
        <v>5461</v>
      </c>
    </row>
    <row r="825" spans="1:20" x14ac:dyDescent="0.2">
      <c r="A825" s="1">
        <v>77</v>
      </c>
      <c r="B825" s="1" t="s">
        <v>4668</v>
      </c>
      <c r="C825" s="1" t="s">
        <v>4669</v>
      </c>
      <c r="D825" s="1" t="s">
        <v>4670</v>
      </c>
      <c r="E825" s="1">
        <v>4</v>
      </c>
      <c r="F825" s="1" t="s">
        <v>4671</v>
      </c>
      <c r="G825" s="1" t="s">
        <v>132</v>
      </c>
      <c r="H825" s="1">
        <v>4380000</v>
      </c>
      <c r="I825" s="1">
        <v>3535079.5303014498</v>
      </c>
      <c r="J825" s="1">
        <v>3535079.5303014498</v>
      </c>
      <c r="L825" s="1">
        <v>871</v>
      </c>
      <c r="M825" s="1" t="s">
        <v>5437</v>
      </c>
      <c r="N825" s="1">
        <v>0.88031162417852005</v>
      </c>
      <c r="O825" s="1">
        <v>1176.30352694</v>
      </c>
      <c r="P825" s="1">
        <v>-0.28572066000000002</v>
      </c>
      <c r="Q825" s="1">
        <v>1.33820648</v>
      </c>
      <c r="R825" s="1">
        <v>-8.4472276700000002</v>
      </c>
      <c r="S825" s="1">
        <v>3111971.6029199092</v>
      </c>
      <c r="T825" s="1" t="s">
        <v>5437</v>
      </c>
    </row>
    <row r="826" spans="1:20" x14ac:dyDescent="0.2">
      <c r="A826" s="1">
        <v>3052</v>
      </c>
      <c r="B826" s="1" t="s">
        <v>4682</v>
      </c>
      <c r="C826" s="1" t="s">
        <v>4683</v>
      </c>
      <c r="D826" s="1" t="s">
        <v>4684</v>
      </c>
      <c r="E826" s="1">
        <v>3</v>
      </c>
      <c r="F826" s="1" t="s">
        <v>3521</v>
      </c>
      <c r="G826" s="1" t="s">
        <v>132</v>
      </c>
      <c r="H826" s="1">
        <v>327902034</v>
      </c>
      <c r="I826" s="1">
        <v>203327910</v>
      </c>
      <c r="J826" s="1">
        <v>327902034</v>
      </c>
      <c r="K826" s="1" t="s">
        <v>2029</v>
      </c>
      <c r="L826" s="1">
        <v>872</v>
      </c>
      <c r="M826" s="1" t="s">
        <v>5440</v>
      </c>
      <c r="N826" s="1">
        <v>1.5187800849160001E-2</v>
      </c>
      <c r="O826" s="1">
        <v>2764.63644862</v>
      </c>
      <c r="P826" s="1">
        <v>-1.896399E-2</v>
      </c>
      <c r="Q826" s="1">
        <v>0.28188363</v>
      </c>
      <c r="R826" s="1">
        <v>18.27490156</v>
      </c>
      <c r="S826" s="1">
        <v>3088103.8041559281</v>
      </c>
      <c r="T826" s="1" t="s">
        <v>5440</v>
      </c>
    </row>
    <row r="827" spans="1:20" x14ac:dyDescent="0.2">
      <c r="A827" s="1">
        <v>2847</v>
      </c>
      <c r="B827" s="1" t="s">
        <v>4626</v>
      </c>
      <c r="C827" s="1" t="s">
        <v>304</v>
      </c>
      <c r="D827" s="1" t="s">
        <v>4627</v>
      </c>
      <c r="E827" s="1">
        <v>21</v>
      </c>
      <c r="F827" s="1" t="s">
        <v>4628</v>
      </c>
      <c r="G827" s="1" t="s">
        <v>132</v>
      </c>
      <c r="I827" s="1">
        <v>228614892.23688188</v>
      </c>
      <c r="J827" s="1">
        <v>508628132.04106945</v>
      </c>
      <c r="K827" s="1" t="s">
        <v>2029</v>
      </c>
      <c r="L827" s="1">
        <v>873</v>
      </c>
      <c r="M827" s="1" t="s">
        <v>5439</v>
      </c>
      <c r="N827" s="1">
        <v>1.3576712877830001E-2</v>
      </c>
      <c r="O827" s="1">
        <v>133147.25397553999</v>
      </c>
      <c r="P827" s="1">
        <v>2.8510339099999999</v>
      </c>
      <c r="Q827" s="1">
        <v>1.54387407</v>
      </c>
      <c r="R827" s="1">
        <v>5.5067539099999996</v>
      </c>
      <c r="S827" s="1">
        <v>3103838.7514961921</v>
      </c>
      <c r="T827" s="1" t="s">
        <v>5439</v>
      </c>
    </row>
    <row r="828" spans="1:20" x14ac:dyDescent="0.2">
      <c r="A828" s="1">
        <v>2949</v>
      </c>
      <c r="B828" s="1" t="s">
        <v>4705</v>
      </c>
      <c r="C828" s="1" t="s">
        <v>4706</v>
      </c>
      <c r="D828" s="1" t="s">
        <v>4707</v>
      </c>
      <c r="E828" s="1">
        <v>6</v>
      </c>
      <c r="F828" s="1" t="s">
        <v>4708</v>
      </c>
      <c r="G828" s="1" t="s">
        <v>132</v>
      </c>
      <c r="I828" s="1">
        <v>30000443</v>
      </c>
      <c r="J828" s="1">
        <v>49417348</v>
      </c>
      <c r="K828" s="1" t="s">
        <v>2029</v>
      </c>
      <c r="L828" s="1">
        <v>874</v>
      </c>
      <c r="M828" s="1" t="s">
        <v>5440</v>
      </c>
      <c r="N828" s="1">
        <v>0.10238795060858</v>
      </c>
      <c r="O828" s="1">
        <v>62973.255707060001</v>
      </c>
      <c r="P828" s="1">
        <v>3.0726036799999998</v>
      </c>
      <c r="Q828" s="1">
        <v>-2.4270356899999999</v>
      </c>
      <c r="R828" s="1">
        <v>10.245650749999999</v>
      </c>
      <c r="S828" s="1">
        <v>3071683.8761195196</v>
      </c>
      <c r="T828" s="1" t="s">
        <v>5440</v>
      </c>
    </row>
    <row r="829" spans="1:20" x14ac:dyDescent="0.2">
      <c r="A829" s="1">
        <v>4815</v>
      </c>
      <c r="B829" s="1" t="s">
        <v>4696</v>
      </c>
      <c r="C829" s="1" t="s">
        <v>4697</v>
      </c>
      <c r="D829" s="1" t="s">
        <v>4698</v>
      </c>
      <c r="E829" s="1">
        <v>32</v>
      </c>
      <c r="F829" s="1" t="s">
        <v>2643</v>
      </c>
      <c r="G829" s="1" t="s">
        <v>132</v>
      </c>
      <c r="I829" s="1">
        <v>2884334</v>
      </c>
      <c r="J829" s="1">
        <v>5000000</v>
      </c>
      <c r="K829" s="1" t="s">
        <v>2029</v>
      </c>
      <c r="L829" s="1">
        <v>875</v>
      </c>
      <c r="M829" s="1" t="s">
        <v>5451</v>
      </c>
      <c r="N829" s="1">
        <v>1.06274544495361</v>
      </c>
      <c r="O829" s="1">
        <v>348.71128630999999</v>
      </c>
      <c r="P829" s="1">
        <v>0.39062577999999998</v>
      </c>
      <c r="Q829" s="1">
        <v>1.1997573500000001</v>
      </c>
      <c r="R829" s="1">
        <v>2.9849415700000002</v>
      </c>
      <c r="S829" s="1">
        <v>3065312.8202248258</v>
      </c>
      <c r="T829" s="1" t="s">
        <v>5451</v>
      </c>
    </row>
    <row r="830" spans="1:20" x14ac:dyDescent="0.2">
      <c r="A830" s="1">
        <v>3345</v>
      </c>
      <c r="B830" s="1" t="s">
        <v>4799</v>
      </c>
      <c r="C830" s="1" t="s">
        <v>4800</v>
      </c>
      <c r="D830" s="1" t="s">
        <v>4801</v>
      </c>
      <c r="E830" s="1">
        <v>8</v>
      </c>
      <c r="F830" s="1" t="s">
        <v>3403</v>
      </c>
      <c r="G830" s="1" t="s">
        <v>132</v>
      </c>
      <c r="H830" s="1">
        <v>70000000000</v>
      </c>
      <c r="I830" s="1">
        <v>57977796500</v>
      </c>
      <c r="J830" s="1">
        <v>60000000000</v>
      </c>
      <c r="K830" s="1" t="s">
        <v>2029</v>
      </c>
      <c r="L830" s="1">
        <v>876</v>
      </c>
      <c r="M830" s="1" t="s">
        <v>5453</v>
      </c>
      <c r="N830" s="1">
        <v>5.2900893850000003E-5</v>
      </c>
      <c r="O830" s="1">
        <v>205471.48604436</v>
      </c>
      <c r="P830" s="1">
        <v>-1.0000336400000001</v>
      </c>
      <c r="Q830" s="1">
        <v>2.3604054900000002</v>
      </c>
      <c r="R830" s="1">
        <v>-0.49355025000000002</v>
      </c>
      <c r="S830" s="1">
        <v>3067077.2583034015</v>
      </c>
      <c r="T830" s="1" t="s">
        <v>5453</v>
      </c>
    </row>
    <row r="831" spans="1:20" x14ac:dyDescent="0.2">
      <c r="A831" s="1">
        <v>4167</v>
      </c>
      <c r="B831" s="1" t="s">
        <v>4612</v>
      </c>
      <c r="C831" s="1" t="s">
        <v>4613</v>
      </c>
      <c r="D831" s="1" t="s">
        <v>4614</v>
      </c>
      <c r="E831" s="1">
        <v>6</v>
      </c>
      <c r="F831" s="1" t="s">
        <v>4615</v>
      </c>
      <c r="G831" s="1" t="s">
        <v>132</v>
      </c>
      <c r="I831" s="1">
        <v>88627236.348407328</v>
      </c>
      <c r="J831" s="1">
        <v>878515205.34840739</v>
      </c>
      <c r="K831" s="1" t="s">
        <v>2029</v>
      </c>
      <c r="L831" s="1">
        <v>877</v>
      </c>
      <c r="M831" s="1" t="s">
        <v>5454</v>
      </c>
      <c r="N831" s="1">
        <v>3.4682212797820001E-2</v>
      </c>
      <c r="O831" s="1">
        <v>618439.58473348001</v>
      </c>
      <c r="P831" s="1">
        <v>1.4439458700000001</v>
      </c>
      <c r="Q831" s="1">
        <v>2.6550075</v>
      </c>
      <c r="R831" s="1">
        <v>9.3603361700000001</v>
      </c>
      <c r="S831" s="1">
        <v>3073788.6707181507</v>
      </c>
      <c r="T831" s="1" t="s">
        <v>5454</v>
      </c>
    </row>
    <row r="832" spans="1:20" x14ac:dyDescent="0.2">
      <c r="A832" s="1">
        <v>1531</v>
      </c>
      <c r="B832" s="1" t="s">
        <v>4679</v>
      </c>
      <c r="C832" s="1" t="s">
        <v>314</v>
      </c>
      <c r="D832" s="1" t="s">
        <v>4680</v>
      </c>
      <c r="E832" s="1">
        <v>1</v>
      </c>
      <c r="F832" s="1" t="s">
        <v>4681</v>
      </c>
      <c r="G832" s="1" t="s">
        <v>132</v>
      </c>
      <c r="H832" s="1">
        <v>2400000000</v>
      </c>
      <c r="I832" s="1">
        <v>1267482827.732321</v>
      </c>
      <c r="J832" s="1">
        <v>1657729395.732321</v>
      </c>
      <c r="L832" s="1">
        <v>878</v>
      </c>
      <c r="M832" s="1" t="s">
        <v>5452</v>
      </c>
      <c r="N832" s="1">
        <v>2.4114121376300002E-3</v>
      </c>
      <c r="O832" s="1">
        <v>0</v>
      </c>
      <c r="P832" s="1">
        <v>0.50979786000000005</v>
      </c>
      <c r="Q832" s="1">
        <v>1.14070004</v>
      </c>
      <c r="R832" s="1">
        <v>-41.766792799999997</v>
      </c>
      <c r="S832" s="1">
        <v>3056423.4750313135</v>
      </c>
      <c r="T832" s="1" t="s">
        <v>5452</v>
      </c>
    </row>
    <row r="833" spans="1:20" x14ac:dyDescent="0.2">
      <c r="A833" s="1">
        <v>3325</v>
      </c>
      <c r="B833" s="1" t="s">
        <v>4676</v>
      </c>
      <c r="C833" s="1" t="s">
        <v>4677</v>
      </c>
      <c r="D833" s="1" t="s">
        <v>4678</v>
      </c>
      <c r="E833" s="1">
        <v>10</v>
      </c>
      <c r="F833" s="1" t="s">
        <v>4351</v>
      </c>
      <c r="G833" s="1" t="s">
        <v>132</v>
      </c>
      <c r="I833" s="1">
        <v>304947473.04429227</v>
      </c>
      <c r="J833" s="1">
        <v>331614076.92142236</v>
      </c>
      <c r="K833" s="1" t="s">
        <v>2029</v>
      </c>
      <c r="L833" s="1">
        <v>879</v>
      </c>
      <c r="M833" s="1" t="s">
        <v>5457</v>
      </c>
      <c r="N833" s="1">
        <v>1.0027672243700001E-2</v>
      </c>
      <c r="O833" s="1">
        <v>4488.8847024699999</v>
      </c>
      <c r="P833" s="1">
        <v>2.67001789</v>
      </c>
      <c r="Q833" s="1">
        <v>-2.1294399199999998</v>
      </c>
      <c r="R833" s="1">
        <v>36.261889199999999</v>
      </c>
      <c r="S833" s="1">
        <v>3057913.3112327037</v>
      </c>
      <c r="T833" s="1" t="s">
        <v>5457</v>
      </c>
    </row>
    <row r="834" spans="1:20" x14ac:dyDescent="0.2">
      <c r="A834" s="1">
        <v>4966</v>
      </c>
      <c r="B834" s="1" t="s">
        <v>4702</v>
      </c>
      <c r="C834" s="1" t="s">
        <v>4703</v>
      </c>
      <c r="D834" s="1" t="s">
        <v>4704</v>
      </c>
      <c r="E834" s="1">
        <v>10</v>
      </c>
      <c r="F834" s="1" t="s">
        <v>2594</v>
      </c>
      <c r="G834" s="1" t="s">
        <v>132</v>
      </c>
      <c r="I834" s="1">
        <v>66474286.75</v>
      </c>
      <c r="J834" s="1">
        <v>149110923.44999999</v>
      </c>
      <c r="L834" s="1">
        <v>880</v>
      </c>
      <c r="M834" s="1" t="s">
        <v>5450</v>
      </c>
      <c r="N834" s="1">
        <v>4.5804718585149999E-2</v>
      </c>
      <c r="O834" s="1">
        <v>155213.01177757001</v>
      </c>
      <c r="P834" s="1">
        <v>0.82057977999999998</v>
      </c>
      <c r="Q834" s="1">
        <v>-0.31091239999999998</v>
      </c>
      <c r="R834" s="1">
        <v>-12.73835899</v>
      </c>
      <c r="S834" s="1">
        <v>3044835.9977323152</v>
      </c>
      <c r="T834" s="1" t="s">
        <v>5450</v>
      </c>
    </row>
    <row r="835" spans="1:20" x14ac:dyDescent="0.2">
      <c r="A835" s="1">
        <v>90</v>
      </c>
      <c r="B835" s="1" t="s">
        <v>4688</v>
      </c>
      <c r="C835" s="1" t="s">
        <v>4689</v>
      </c>
      <c r="D835" s="1" t="s">
        <v>4690</v>
      </c>
      <c r="E835" s="1">
        <v>14</v>
      </c>
      <c r="F835" s="1" t="s">
        <v>4589</v>
      </c>
      <c r="G835" s="1" t="s">
        <v>132</v>
      </c>
      <c r="I835" s="1">
        <v>478333438962</v>
      </c>
      <c r="J835" s="1">
        <v>555998059584</v>
      </c>
      <c r="L835" s="1">
        <v>881</v>
      </c>
      <c r="M835" s="1" t="s">
        <v>5437</v>
      </c>
      <c r="N835" s="1">
        <v>6.3416461399999996E-6</v>
      </c>
      <c r="O835" s="1">
        <v>2606.0209002199999</v>
      </c>
      <c r="P835" s="1">
        <v>4.2373548699999999</v>
      </c>
      <c r="Q835" s="1">
        <v>10.34805622</v>
      </c>
      <c r="R835" s="1">
        <v>131.74750402999999</v>
      </c>
      <c r="S835" s="1">
        <v>3033421.4068262926</v>
      </c>
      <c r="T835" s="1" t="s">
        <v>5437</v>
      </c>
    </row>
    <row r="836" spans="1:20" x14ac:dyDescent="0.2">
      <c r="A836" s="1">
        <v>4974</v>
      </c>
      <c r="B836" s="1" t="s">
        <v>4761</v>
      </c>
      <c r="C836" s="1" t="s">
        <v>4762</v>
      </c>
      <c r="D836" s="1" t="s">
        <v>4763</v>
      </c>
      <c r="E836" s="1">
        <v>15</v>
      </c>
      <c r="F836" s="1" t="s">
        <v>4764</v>
      </c>
      <c r="G836" s="1" t="s">
        <v>132</v>
      </c>
      <c r="I836" s="1">
        <v>713563585.13999999</v>
      </c>
      <c r="J836" s="1">
        <v>1829942862.1400001</v>
      </c>
      <c r="K836" s="1" t="s">
        <v>2029</v>
      </c>
      <c r="L836" s="1">
        <v>882</v>
      </c>
      <c r="M836" s="1" t="s">
        <v>5450</v>
      </c>
      <c r="N836" s="1">
        <v>4.3040087520799996E-3</v>
      </c>
      <c r="O836" s="1">
        <v>123367.34161199001</v>
      </c>
      <c r="P836" s="1">
        <v>4.1260309299999998</v>
      </c>
      <c r="Q836" s="1">
        <v>7.98946749</v>
      </c>
      <c r="R836" s="1">
        <v>0.25444533000000003</v>
      </c>
      <c r="S836" s="1">
        <v>3071183.915608142</v>
      </c>
      <c r="T836" s="1" t="s">
        <v>5450</v>
      </c>
    </row>
    <row r="837" spans="1:20" x14ac:dyDescent="0.2">
      <c r="A837" s="1">
        <v>5877</v>
      </c>
      <c r="B837" s="1" t="s">
        <v>4616</v>
      </c>
      <c r="C837" s="1" t="s">
        <v>309</v>
      </c>
      <c r="D837" s="1" t="s">
        <v>4617</v>
      </c>
      <c r="E837" s="1">
        <v>22</v>
      </c>
      <c r="F837" s="1" t="s">
        <v>2226</v>
      </c>
      <c r="G837" s="1" t="s">
        <v>132</v>
      </c>
      <c r="I837" s="1">
        <v>855330.43461500003</v>
      </c>
      <c r="J837" s="1">
        <v>25000000</v>
      </c>
      <c r="K837" s="1" t="s">
        <v>2029</v>
      </c>
      <c r="L837" s="1">
        <v>883</v>
      </c>
      <c r="M837" s="1" t="s">
        <v>5443</v>
      </c>
      <c r="N837" s="1">
        <v>3.5498798748084099</v>
      </c>
      <c r="O837" s="1">
        <v>2221848.7832513298</v>
      </c>
      <c r="P837" s="1">
        <v>0.13709863</v>
      </c>
      <c r="Q837" s="1">
        <v>-24.89660675</v>
      </c>
      <c r="R837" s="1">
        <v>-16.123403159999999</v>
      </c>
      <c r="S837" s="1">
        <v>3036320.296150919</v>
      </c>
      <c r="T837" s="1" t="s">
        <v>5443</v>
      </c>
    </row>
    <row r="838" spans="1:20" x14ac:dyDescent="0.2">
      <c r="A838" s="1">
        <v>4752</v>
      </c>
      <c r="B838" s="1" t="s">
        <v>4717</v>
      </c>
      <c r="C838" s="1" t="s">
        <v>4718</v>
      </c>
      <c r="D838" s="1" t="s">
        <v>4719</v>
      </c>
      <c r="E838" s="1">
        <v>4</v>
      </c>
      <c r="F838" s="1" t="s">
        <v>2339</v>
      </c>
      <c r="G838" s="1" t="s">
        <v>132</v>
      </c>
      <c r="H838" s="1">
        <v>200000000</v>
      </c>
      <c r="I838" s="1">
        <v>116798775.535</v>
      </c>
      <c r="J838" s="1">
        <v>120798775.535</v>
      </c>
      <c r="L838" s="1">
        <v>884</v>
      </c>
      <c r="M838" s="1" t="s">
        <v>5451</v>
      </c>
      <c r="N838" s="1">
        <v>2.5946733062979999E-2</v>
      </c>
      <c r="O838" s="1">
        <v>16186.029223879999</v>
      </c>
      <c r="P838" s="1">
        <v>3.13472215</v>
      </c>
      <c r="Q838" s="1">
        <v>0.23657934999999999</v>
      </c>
      <c r="R838" s="1">
        <v>14.47119086</v>
      </c>
      <c r="S838" s="1">
        <v>3030546.6508895638</v>
      </c>
      <c r="T838" s="1" t="s">
        <v>5451</v>
      </c>
    </row>
    <row r="839" spans="1:20" x14ac:dyDescent="0.2">
      <c r="A839" s="1">
        <v>2019</v>
      </c>
      <c r="B839" s="1" t="s">
        <v>4660</v>
      </c>
      <c r="C839" s="1" t="s">
        <v>313</v>
      </c>
      <c r="D839" s="1" t="s">
        <v>4661</v>
      </c>
      <c r="E839" s="1">
        <v>22</v>
      </c>
      <c r="F839" s="1" t="s">
        <v>2070</v>
      </c>
      <c r="G839" s="1" t="s">
        <v>132</v>
      </c>
      <c r="I839" s="1">
        <v>193779794.43159711</v>
      </c>
      <c r="J839" s="1">
        <v>200000000</v>
      </c>
      <c r="K839" s="1" t="s">
        <v>2029</v>
      </c>
      <c r="L839" s="1">
        <v>885</v>
      </c>
      <c r="M839" s="1" t="s">
        <v>5436</v>
      </c>
      <c r="N839" s="1">
        <v>1.553519350065E-2</v>
      </c>
      <c r="O839" s="1">
        <v>541230.90279769001</v>
      </c>
      <c r="P839" s="1">
        <v>0.65168811999999998</v>
      </c>
      <c r="Q839" s="1">
        <v>-5.3249284299999999</v>
      </c>
      <c r="R839" s="1">
        <v>5.6618499199999999</v>
      </c>
      <c r="S839" s="1">
        <v>3010406.6030110405</v>
      </c>
      <c r="T839" s="1" t="s">
        <v>5436</v>
      </c>
    </row>
    <row r="840" spans="1:20" x14ac:dyDescent="0.2">
      <c r="A840" s="1">
        <v>2535</v>
      </c>
      <c r="B840" s="1" t="s">
        <v>4738</v>
      </c>
      <c r="C840" s="1" t="s">
        <v>4739</v>
      </c>
      <c r="D840" s="1" t="s">
        <v>4740</v>
      </c>
      <c r="E840" s="1">
        <v>2</v>
      </c>
      <c r="F840" s="1" t="s">
        <v>4741</v>
      </c>
      <c r="G840" s="1" t="s">
        <v>132</v>
      </c>
      <c r="H840" s="1">
        <v>100000000</v>
      </c>
      <c r="I840" s="1">
        <v>100000000</v>
      </c>
      <c r="J840" s="1">
        <v>100000000</v>
      </c>
      <c r="K840" s="1" t="s">
        <v>2029</v>
      </c>
      <c r="L840" s="1">
        <v>887</v>
      </c>
      <c r="M840" s="1" t="s">
        <v>5449</v>
      </c>
      <c r="N840" s="1">
        <v>2.9727688357379999E-2</v>
      </c>
      <c r="O840" s="1">
        <v>44.180853470000002</v>
      </c>
      <c r="P840" s="1">
        <v>9.4204000000000006E-3</v>
      </c>
      <c r="Q840" s="1">
        <v>0.47191632</v>
      </c>
      <c r="R840" s="1">
        <v>2.0161875899999999</v>
      </c>
      <c r="S840" s="1">
        <v>2972768.835738</v>
      </c>
      <c r="T840" s="1" t="s">
        <v>5449</v>
      </c>
    </row>
    <row r="841" spans="1:20" x14ac:dyDescent="0.2">
      <c r="A841" s="1">
        <v>2410</v>
      </c>
      <c r="B841" s="1" t="s">
        <v>4662</v>
      </c>
      <c r="C841" s="1" t="s">
        <v>4663</v>
      </c>
      <c r="D841" s="1" t="s">
        <v>4664</v>
      </c>
      <c r="E841" s="1">
        <v>6</v>
      </c>
      <c r="F841" s="1" t="s">
        <v>2360</v>
      </c>
      <c r="G841" s="1" t="s">
        <v>132</v>
      </c>
      <c r="I841" s="1">
        <v>514923520.11066175</v>
      </c>
      <c r="J841" s="1">
        <v>999000002</v>
      </c>
      <c r="K841" s="1" t="s">
        <v>2029</v>
      </c>
      <c r="L841" s="1">
        <v>888</v>
      </c>
      <c r="M841" s="1" t="s">
        <v>5452</v>
      </c>
      <c r="N841" s="1">
        <v>5.7533806986499996E-3</v>
      </c>
      <c r="O841" s="1">
        <v>3161.0277633800001</v>
      </c>
      <c r="P841" s="1">
        <v>1.9674910699999999</v>
      </c>
      <c r="Q841" s="1">
        <v>-2.4832368499999999</v>
      </c>
      <c r="R841" s="1">
        <v>-23.286508470000001</v>
      </c>
      <c r="S841" s="1">
        <v>2962551.0418855958</v>
      </c>
      <c r="T841" s="1" t="s">
        <v>5452</v>
      </c>
    </row>
    <row r="842" spans="1:20" x14ac:dyDescent="0.2">
      <c r="A842" s="1">
        <v>6877</v>
      </c>
      <c r="B842" s="1" t="s">
        <v>5399</v>
      </c>
      <c r="C842" s="1" t="s">
        <v>5397</v>
      </c>
      <c r="D842" s="1" t="s">
        <v>5400</v>
      </c>
      <c r="E842" s="1">
        <v>1</v>
      </c>
      <c r="F842" s="1" t="s">
        <v>2301</v>
      </c>
      <c r="G842" s="1" t="s">
        <v>132</v>
      </c>
      <c r="I842" s="1">
        <v>5391812</v>
      </c>
      <c r="J842" s="1">
        <v>6898504</v>
      </c>
      <c r="K842" s="1" t="s">
        <v>2029</v>
      </c>
      <c r="L842" s="1">
        <v>889</v>
      </c>
      <c r="M842" s="1" t="s">
        <v>5459</v>
      </c>
      <c r="N842" s="1">
        <v>0.54905209631281005</v>
      </c>
      <c r="O842" s="1">
        <v>0</v>
      </c>
      <c r="P842" s="1">
        <v>0.35628560999999997</v>
      </c>
      <c r="Q842" s="1">
        <v>0.61308421999999996</v>
      </c>
      <c r="R842" s="1">
        <v>10.96882059</v>
      </c>
      <c r="S842" s="1">
        <v>2960385.681524565</v>
      </c>
      <c r="T842" s="1" t="s">
        <v>5459</v>
      </c>
    </row>
    <row r="843" spans="1:20" x14ac:dyDescent="0.2">
      <c r="A843" s="1">
        <v>2158</v>
      </c>
      <c r="B843" s="1" t="s">
        <v>4709</v>
      </c>
      <c r="C843" s="1" t="s">
        <v>4710</v>
      </c>
      <c r="D843" s="1" t="s">
        <v>4711</v>
      </c>
      <c r="E843" s="1">
        <v>3</v>
      </c>
      <c r="F843" s="1" t="s">
        <v>4712</v>
      </c>
      <c r="G843" s="1" t="s">
        <v>132</v>
      </c>
      <c r="I843" s="1">
        <v>22370035.3312518</v>
      </c>
      <c r="J843" s="1">
        <v>22370035.3312518</v>
      </c>
      <c r="L843" s="1">
        <v>890</v>
      </c>
      <c r="M843" s="1" t="s">
        <v>5437</v>
      </c>
      <c r="N843" s="1">
        <v>0.13188191758483001</v>
      </c>
      <c r="O843" s="1">
        <v>22838.624375579999</v>
      </c>
      <c r="P843" s="1">
        <v>3.1441729</v>
      </c>
      <c r="Q843" s="1">
        <v>0.58187926000000001</v>
      </c>
      <c r="R843" s="1">
        <v>-8.3533693899999992</v>
      </c>
      <c r="S843" s="1">
        <v>2950203.1559258853</v>
      </c>
      <c r="T843" s="1" t="s">
        <v>5437</v>
      </c>
    </row>
    <row r="844" spans="1:20" x14ac:dyDescent="0.2">
      <c r="A844" s="1">
        <v>2001</v>
      </c>
      <c r="B844" s="1" t="s">
        <v>4685</v>
      </c>
      <c r="C844" s="1" t="s">
        <v>4686</v>
      </c>
      <c r="D844" s="1" t="s">
        <v>4687</v>
      </c>
      <c r="E844" s="1">
        <v>7</v>
      </c>
      <c r="F844" s="1" t="s">
        <v>3260</v>
      </c>
      <c r="G844" s="1" t="s">
        <v>132</v>
      </c>
      <c r="I844" s="1">
        <v>12352449624.602131</v>
      </c>
      <c r="J844" s="1">
        <v>12393491451.639481</v>
      </c>
      <c r="L844" s="1">
        <v>892</v>
      </c>
      <c r="M844" s="1" t="s">
        <v>5436</v>
      </c>
      <c r="N844" s="1">
        <v>2.383928339E-4</v>
      </c>
      <c r="O844" s="1">
        <v>790.61479242999997</v>
      </c>
      <c r="P844" s="1">
        <v>-18.33520862</v>
      </c>
      <c r="Q844" s="1">
        <v>-9.4715355500000005</v>
      </c>
      <c r="R844" s="1">
        <v>-18.244747749999998</v>
      </c>
      <c r="S844" s="1">
        <v>2944735.4716158933</v>
      </c>
      <c r="T844" s="1" t="s">
        <v>5436</v>
      </c>
    </row>
    <row r="845" spans="1:20" x14ac:dyDescent="0.2">
      <c r="A845" s="1">
        <v>5610</v>
      </c>
      <c r="B845" s="1" t="s">
        <v>4765</v>
      </c>
      <c r="C845" s="1" t="s">
        <v>4766</v>
      </c>
      <c r="D845" s="1" t="s">
        <v>4767</v>
      </c>
      <c r="E845" s="1">
        <v>2</v>
      </c>
      <c r="F845" s="1" t="s">
        <v>4768</v>
      </c>
      <c r="G845" s="1" t="s">
        <v>132</v>
      </c>
      <c r="H845" s="1">
        <v>4500000000</v>
      </c>
      <c r="I845" s="1">
        <v>1134374170.82407</v>
      </c>
      <c r="J845" s="1">
        <v>4500000000</v>
      </c>
      <c r="K845" s="1" t="s">
        <v>2029</v>
      </c>
      <c r="L845" s="1">
        <v>893</v>
      </c>
      <c r="M845" s="1" t="s">
        <v>5452</v>
      </c>
      <c r="N845" s="1">
        <v>2.5878480942900001E-3</v>
      </c>
      <c r="O845" s="1">
        <v>43313.197310329997</v>
      </c>
      <c r="P845" s="1">
        <v>0.25101200000000001</v>
      </c>
      <c r="Q845" s="1">
        <v>2.8258714899999999</v>
      </c>
      <c r="R845" s="1">
        <v>-5.9829149700000004</v>
      </c>
      <c r="S845" s="1">
        <v>2935588.0361788687</v>
      </c>
      <c r="T845" s="1" t="s">
        <v>5452</v>
      </c>
    </row>
    <row r="846" spans="1:20" x14ac:dyDescent="0.2">
      <c r="A846" s="1">
        <v>1949</v>
      </c>
      <c r="B846" s="1" t="s">
        <v>4720</v>
      </c>
      <c r="C846" s="1" t="s">
        <v>4721</v>
      </c>
      <c r="D846" s="1" t="s">
        <v>4722</v>
      </c>
      <c r="E846" s="1">
        <v>5</v>
      </c>
      <c r="F846" s="1" t="s">
        <v>4723</v>
      </c>
      <c r="G846" s="1" t="s">
        <v>132</v>
      </c>
      <c r="I846" s="1">
        <v>85978873</v>
      </c>
      <c r="J846" s="1">
        <v>130271020.03569999</v>
      </c>
      <c r="K846" s="1" t="s">
        <v>2029</v>
      </c>
      <c r="L846" s="1">
        <v>896</v>
      </c>
      <c r="M846" s="1" t="s">
        <v>5456</v>
      </c>
      <c r="N846" s="1">
        <v>3.4742140157320002E-2</v>
      </c>
      <c r="O846" s="1">
        <v>48760.788276940002</v>
      </c>
      <c r="P846" s="1">
        <v>3.1962666999999998</v>
      </c>
      <c r="Q846" s="1">
        <v>0.96318409000000005</v>
      </c>
      <c r="R846" s="1">
        <v>5.2473784500000002</v>
      </c>
      <c r="S846" s="1">
        <v>2987090.0563344164</v>
      </c>
      <c r="T846" s="1" t="s">
        <v>5456</v>
      </c>
    </row>
    <row r="847" spans="1:20" x14ac:dyDescent="0.2">
      <c r="A847" s="1">
        <v>2654</v>
      </c>
      <c r="B847" s="1" t="s">
        <v>4751</v>
      </c>
      <c r="C847" s="1" t="s">
        <v>4752</v>
      </c>
      <c r="D847" s="1" t="s">
        <v>4753</v>
      </c>
      <c r="E847" s="1">
        <v>1</v>
      </c>
      <c r="F847" s="1" t="s">
        <v>4078</v>
      </c>
      <c r="G847" s="1" t="s">
        <v>132</v>
      </c>
      <c r="I847" s="1">
        <v>82033777.029713914</v>
      </c>
      <c r="J847" s="1">
        <v>200000000</v>
      </c>
      <c r="K847" s="1" t="s">
        <v>2029</v>
      </c>
      <c r="L847" s="1">
        <v>898</v>
      </c>
      <c r="M847" s="1" t="s">
        <v>5438</v>
      </c>
      <c r="N847" s="1">
        <v>3.548220716804E-2</v>
      </c>
      <c r="O847" s="1">
        <v>0</v>
      </c>
      <c r="P847" s="1">
        <v>0.50975378000000005</v>
      </c>
      <c r="Q847" s="1">
        <v>1.14070004</v>
      </c>
      <c r="R847" s="1">
        <v>-21.540525649999999</v>
      </c>
      <c r="S847" s="1">
        <v>2910739.4713451103</v>
      </c>
      <c r="T847" s="1" t="s">
        <v>5438</v>
      </c>
    </row>
    <row r="848" spans="1:20" x14ac:dyDescent="0.2">
      <c r="A848" s="1">
        <v>2892</v>
      </c>
      <c r="B848" s="1" t="s">
        <v>5061</v>
      </c>
      <c r="C848" s="1" t="s">
        <v>5062</v>
      </c>
      <c r="D848" s="1" t="s">
        <v>5063</v>
      </c>
      <c r="E848" s="1">
        <v>1</v>
      </c>
      <c r="F848" s="1" t="s">
        <v>5011</v>
      </c>
      <c r="G848" s="1" t="s">
        <v>132</v>
      </c>
      <c r="H848" s="1">
        <v>1111111111</v>
      </c>
      <c r="I848" s="1">
        <v>277777778</v>
      </c>
      <c r="J848" s="1">
        <v>1111111111</v>
      </c>
      <c r="K848" s="1" t="s">
        <v>2029</v>
      </c>
      <c r="L848" s="1">
        <v>899</v>
      </c>
      <c r="M848" s="1" t="s">
        <v>5439</v>
      </c>
      <c r="N848" s="1">
        <v>1.0449452596409999E-2</v>
      </c>
      <c r="O848" s="1">
        <v>0</v>
      </c>
      <c r="P848" s="1">
        <v>0.50975378000000005</v>
      </c>
      <c r="Q848" s="1">
        <v>1.14070004</v>
      </c>
      <c r="R848" s="1">
        <v>5.37437494</v>
      </c>
      <c r="S848" s="1">
        <v>2902625.723547101</v>
      </c>
      <c r="T848" s="1" t="s">
        <v>5439</v>
      </c>
    </row>
    <row r="849" spans="1:20" x14ac:dyDescent="0.2">
      <c r="A849" s="1">
        <v>6667</v>
      </c>
      <c r="B849" s="1" t="s">
        <v>4735</v>
      </c>
      <c r="C849" s="1" t="s">
        <v>4736</v>
      </c>
      <c r="D849" s="1" t="s">
        <v>4737</v>
      </c>
      <c r="E849" s="1">
        <v>2</v>
      </c>
      <c r="F849" s="1" t="s">
        <v>3718</v>
      </c>
      <c r="G849" s="1" t="s">
        <v>132</v>
      </c>
      <c r="H849" s="1">
        <v>5000</v>
      </c>
      <c r="I849" s="1">
        <v>4418</v>
      </c>
      <c r="J849" s="1">
        <v>5000</v>
      </c>
      <c r="K849" s="1" t="s">
        <v>2029</v>
      </c>
      <c r="L849" s="1">
        <v>900</v>
      </c>
      <c r="M849" s="1" t="s">
        <v>5440</v>
      </c>
      <c r="N849" s="1">
        <v>655.94904369988114</v>
      </c>
      <c r="O849" s="1">
        <v>284506.64671907999</v>
      </c>
      <c r="P849" s="1">
        <v>3.1721086999999999</v>
      </c>
      <c r="Q849" s="1">
        <v>21.851489770000001</v>
      </c>
      <c r="R849" s="1">
        <v>-8.1938624699999991</v>
      </c>
      <c r="S849" s="1">
        <v>2897982.875066075</v>
      </c>
      <c r="T849" s="1" t="s">
        <v>5440</v>
      </c>
    </row>
    <row r="850" spans="1:20" x14ac:dyDescent="0.2">
      <c r="A850" s="1">
        <v>4298</v>
      </c>
      <c r="B850" s="1" t="s">
        <v>4506</v>
      </c>
      <c r="C850" s="1" t="s">
        <v>4507</v>
      </c>
      <c r="D850" s="1" t="s">
        <v>4508</v>
      </c>
      <c r="E850" s="1">
        <v>4</v>
      </c>
      <c r="F850" s="1" t="s">
        <v>4015</v>
      </c>
      <c r="G850" s="1" t="s">
        <v>132</v>
      </c>
      <c r="I850" s="1">
        <v>1717254284.0272281</v>
      </c>
      <c r="J850" s="1">
        <v>5000000000</v>
      </c>
      <c r="K850" s="1" t="s">
        <v>2029</v>
      </c>
      <c r="L850" s="1">
        <v>901</v>
      </c>
      <c r="M850" s="1" t="s">
        <v>5458</v>
      </c>
      <c r="N850" s="1">
        <v>1.68309041923E-3</v>
      </c>
      <c r="O850" s="1">
        <v>69620.564738779998</v>
      </c>
      <c r="P850" s="1">
        <v>0.46857567999999999</v>
      </c>
      <c r="Q850" s="1">
        <v>2.25954867</v>
      </c>
      <c r="R850" s="1">
        <v>75.586682580000002</v>
      </c>
      <c r="S850" s="1">
        <v>2890294.2328279004</v>
      </c>
      <c r="T850" s="1" t="s">
        <v>5458</v>
      </c>
    </row>
    <row r="851" spans="1:20" x14ac:dyDescent="0.2">
      <c r="A851" s="1">
        <v>212</v>
      </c>
      <c r="B851" s="1" t="s">
        <v>4134</v>
      </c>
      <c r="C851" s="1" t="s">
        <v>4134</v>
      </c>
      <c r="D851" s="1" t="s">
        <v>4135</v>
      </c>
      <c r="E851" s="1">
        <v>3</v>
      </c>
      <c r="F851" s="1" t="s">
        <v>2377</v>
      </c>
      <c r="G851" s="1" t="s">
        <v>132</v>
      </c>
      <c r="H851" s="1">
        <v>25000000000</v>
      </c>
      <c r="I851" s="1">
        <v>24999999999.983013</v>
      </c>
      <c r="J851" s="1">
        <v>24999999999.983013</v>
      </c>
      <c r="L851" s="1">
        <v>902</v>
      </c>
      <c r="M851" s="1" t="s">
        <v>5437</v>
      </c>
      <c r="N851" s="1">
        <v>1.1482914941000001E-4</v>
      </c>
      <c r="O851" s="1">
        <v>2.1679739999999999E-2</v>
      </c>
      <c r="P851" s="1">
        <v>-49.668236329999999</v>
      </c>
      <c r="Q851" s="1">
        <v>-49.38417493</v>
      </c>
      <c r="R851" s="1">
        <v>5.3790576799999998</v>
      </c>
      <c r="S851" s="1">
        <v>2870728.7352480497</v>
      </c>
      <c r="T851" s="1" t="s">
        <v>5437</v>
      </c>
    </row>
    <row r="852" spans="1:20" x14ac:dyDescent="0.2">
      <c r="A852" s="1">
        <v>141</v>
      </c>
      <c r="B852" s="1" t="s">
        <v>4926</v>
      </c>
      <c r="C852" s="1" t="s">
        <v>4927</v>
      </c>
      <c r="D852" s="1" t="s">
        <v>4928</v>
      </c>
      <c r="E852" s="1">
        <v>1</v>
      </c>
      <c r="F852" s="1" t="s">
        <v>4929</v>
      </c>
      <c r="G852" s="1" t="s">
        <v>132</v>
      </c>
      <c r="I852" s="1">
        <v>24947260807.982193</v>
      </c>
      <c r="J852" s="1">
        <v>24947260807.982193</v>
      </c>
      <c r="L852" s="1">
        <v>903</v>
      </c>
      <c r="M852" s="1" t="s">
        <v>5437</v>
      </c>
      <c r="N852" s="1">
        <v>1.1482914941000001E-4</v>
      </c>
      <c r="O852" s="1">
        <v>4.0787320000000002E-2</v>
      </c>
      <c r="P852" s="1">
        <v>0.50979786000000005</v>
      </c>
      <c r="Q852" s="1">
        <v>26.425875049999998</v>
      </c>
      <c r="R852" s="1">
        <v>31.717968670000001</v>
      </c>
      <c r="S852" s="1">
        <v>2864672.7386900247</v>
      </c>
      <c r="T852" s="1" t="s">
        <v>5437</v>
      </c>
    </row>
    <row r="853" spans="1:20" x14ac:dyDescent="0.2">
      <c r="A853" s="1">
        <v>7168</v>
      </c>
      <c r="B853" s="1" t="s">
        <v>4559</v>
      </c>
      <c r="C853" s="1" t="s">
        <v>4559</v>
      </c>
      <c r="D853" s="1" t="s">
        <v>4560</v>
      </c>
      <c r="E853" s="1">
        <v>4</v>
      </c>
      <c r="F853" s="1" t="s">
        <v>4561</v>
      </c>
      <c r="G853" s="1" t="s">
        <v>132</v>
      </c>
      <c r="I853" s="1">
        <v>5906185</v>
      </c>
      <c r="J853" s="1">
        <v>8268132</v>
      </c>
      <c r="K853" s="1" t="s">
        <v>2029</v>
      </c>
      <c r="L853" s="1">
        <v>905</v>
      </c>
      <c r="M853" s="1" t="s">
        <v>5453</v>
      </c>
      <c r="N853" s="1">
        <v>0.48232121186652999</v>
      </c>
      <c r="O853" s="1">
        <v>5210.10235139</v>
      </c>
      <c r="P853" s="1">
        <v>5.35857E-3</v>
      </c>
      <c r="Q853" s="1">
        <v>-6.2444513500000003</v>
      </c>
      <c r="R853" s="1">
        <v>7.0796429700000001</v>
      </c>
      <c r="S853" s="1">
        <v>2848678.3067079214</v>
      </c>
      <c r="T853" s="1" t="s">
        <v>5453</v>
      </c>
    </row>
    <row r="854" spans="1:20" x14ac:dyDescent="0.2">
      <c r="A854" s="1">
        <v>7202</v>
      </c>
      <c r="B854" s="1" t="s">
        <v>4758</v>
      </c>
      <c r="C854" s="1" t="s">
        <v>4759</v>
      </c>
      <c r="D854" s="1" t="s">
        <v>4760</v>
      </c>
      <c r="E854" s="1">
        <v>4</v>
      </c>
      <c r="F854" s="1" t="s">
        <v>3246</v>
      </c>
      <c r="G854" s="1" t="s">
        <v>132</v>
      </c>
      <c r="I854" s="1">
        <v>344553</v>
      </c>
      <c r="J854" s="1">
        <v>800000</v>
      </c>
      <c r="L854" s="1">
        <v>906</v>
      </c>
      <c r="M854" s="1" t="s">
        <v>5442</v>
      </c>
      <c r="N854" s="1">
        <v>8.2421009052293606</v>
      </c>
      <c r="O854" s="1">
        <v>2955066.24842076</v>
      </c>
      <c r="P854" s="1">
        <v>0.16793806999999999</v>
      </c>
      <c r="Q854" s="1">
        <v>7.7388810000000002E-2</v>
      </c>
      <c r="R854" s="1">
        <v>-1.0629122499999999</v>
      </c>
      <c r="S854" s="1">
        <v>2839840.593199492</v>
      </c>
      <c r="T854" s="1" t="s">
        <v>5442</v>
      </c>
    </row>
    <row r="855" spans="1:20" x14ac:dyDescent="0.2">
      <c r="A855" s="1">
        <v>2653</v>
      </c>
      <c r="B855" s="1" t="s">
        <v>4775</v>
      </c>
      <c r="C855" s="1" t="s">
        <v>284</v>
      </c>
      <c r="D855" s="1" t="s">
        <v>4776</v>
      </c>
      <c r="E855" s="1">
        <v>17</v>
      </c>
      <c r="F855" s="1" t="s">
        <v>4078</v>
      </c>
      <c r="G855" s="1" t="s">
        <v>132</v>
      </c>
      <c r="I855" s="1">
        <v>34815801.845966034</v>
      </c>
      <c r="J855" s="1">
        <v>65829631.846917413</v>
      </c>
      <c r="K855" s="1" t="s">
        <v>2029</v>
      </c>
      <c r="L855" s="1">
        <v>907</v>
      </c>
      <c r="M855" s="1" t="s">
        <v>5438</v>
      </c>
      <c r="N855" s="1">
        <v>8.1396233592769998E-2</v>
      </c>
      <c r="O855" s="1">
        <v>54940.753619679999</v>
      </c>
      <c r="P855" s="1">
        <v>-2.2268375699999998</v>
      </c>
      <c r="Q855" s="1">
        <v>-2.2771987899999999</v>
      </c>
      <c r="R855" s="1">
        <v>-10.19110541</v>
      </c>
      <c r="S855" s="1">
        <v>2833875.1397738443</v>
      </c>
      <c r="T855" s="1" t="s">
        <v>5438</v>
      </c>
    </row>
    <row r="856" spans="1:20" x14ac:dyDescent="0.2">
      <c r="A856" s="1">
        <v>2909</v>
      </c>
      <c r="B856" s="1" t="s">
        <v>4501</v>
      </c>
      <c r="C856" s="1" t="s">
        <v>306</v>
      </c>
      <c r="D856" s="1" t="s">
        <v>4502</v>
      </c>
      <c r="E856" s="1">
        <v>6</v>
      </c>
      <c r="F856" s="1" t="s">
        <v>3275</v>
      </c>
      <c r="G856" s="1" t="s">
        <v>132</v>
      </c>
      <c r="H856" s="1">
        <v>2000000000</v>
      </c>
      <c r="I856" s="1">
        <v>342591164.63487619</v>
      </c>
      <c r="J856" s="1">
        <v>1007413026.4348762</v>
      </c>
      <c r="K856" s="1" t="s">
        <v>2029</v>
      </c>
      <c r="L856" s="1">
        <v>908</v>
      </c>
      <c r="M856" s="1" t="s">
        <v>5439</v>
      </c>
      <c r="N856" s="1">
        <v>8.2540569829500001E-3</v>
      </c>
      <c r="O856" s="1">
        <v>226046.68062974</v>
      </c>
      <c r="P856" s="1">
        <v>-0.12445108000000001</v>
      </c>
      <c r="Q856" s="1">
        <v>-3.2501441</v>
      </c>
      <c r="R856" s="1">
        <v>-3.1060487600000002</v>
      </c>
      <c r="S856" s="1">
        <v>2827766.994751473</v>
      </c>
      <c r="T856" s="1" t="s">
        <v>5439</v>
      </c>
    </row>
    <row r="857" spans="1:20" x14ac:dyDescent="0.2">
      <c r="A857" s="1">
        <v>2199</v>
      </c>
      <c r="B857" s="1" t="s">
        <v>4643</v>
      </c>
      <c r="C857" s="1" t="s">
        <v>4644</v>
      </c>
      <c r="D857" s="1" t="s">
        <v>4645</v>
      </c>
      <c r="E857" s="1">
        <v>1</v>
      </c>
      <c r="F857" s="1" t="s">
        <v>4646</v>
      </c>
      <c r="G857" s="1" t="s">
        <v>132</v>
      </c>
      <c r="I857" s="1">
        <v>64664324.290408812</v>
      </c>
      <c r="J857" s="1">
        <v>65539763.621459998</v>
      </c>
      <c r="L857" s="1">
        <v>909</v>
      </c>
      <c r="M857" s="1" t="s">
        <v>5444</v>
      </c>
      <c r="N857" s="1">
        <v>4.3635076776229999E-2</v>
      </c>
      <c r="O857" s="1">
        <v>399.90833498000001</v>
      </c>
      <c r="P857" s="1">
        <v>-7.74462999</v>
      </c>
      <c r="Q857" s="1">
        <v>13.708479329999999</v>
      </c>
      <c r="R857" s="1">
        <v>0.36100731000000003</v>
      </c>
      <c r="S857" s="1">
        <v>2821632.7550950232</v>
      </c>
      <c r="T857" s="1" t="s">
        <v>5444</v>
      </c>
    </row>
    <row r="858" spans="1:20" x14ac:dyDescent="0.2">
      <c r="A858" s="1">
        <v>2913</v>
      </c>
      <c r="B858" s="1" t="s">
        <v>4794</v>
      </c>
      <c r="C858" s="1" t="s">
        <v>4795</v>
      </c>
      <c r="D858" s="1" t="s">
        <v>4796</v>
      </c>
      <c r="E858" s="1">
        <v>2</v>
      </c>
      <c r="F858" s="1" t="s">
        <v>3275</v>
      </c>
      <c r="G858" s="1" t="s">
        <v>132</v>
      </c>
      <c r="H858" s="1">
        <v>225000000</v>
      </c>
      <c r="I858" s="1">
        <v>75970213.335623875</v>
      </c>
      <c r="J858" s="1">
        <v>225000000</v>
      </c>
      <c r="K858" s="1" t="s">
        <v>2029</v>
      </c>
      <c r="L858" s="1">
        <v>910</v>
      </c>
      <c r="M858" s="1" t="s">
        <v>5439</v>
      </c>
      <c r="N858" s="1">
        <v>3.7011679815420001E-2</v>
      </c>
      <c r="O858" s="1">
        <v>20487.671104649999</v>
      </c>
      <c r="P858" s="1">
        <v>-6.3552700000000004E-2</v>
      </c>
      <c r="Q858" s="1">
        <v>6.8884938699999996</v>
      </c>
      <c r="R858" s="1">
        <v>83.115849890000007</v>
      </c>
      <c r="S858" s="1">
        <v>2811785.2114872616</v>
      </c>
      <c r="T858" s="1" t="s">
        <v>5439</v>
      </c>
    </row>
    <row r="859" spans="1:20" x14ac:dyDescent="0.2">
      <c r="A859" s="1">
        <v>1636</v>
      </c>
      <c r="B859" s="1" t="s">
        <v>4665</v>
      </c>
      <c r="C859" s="1" t="s">
        <v>4666</v>
      </c>
      <c r="D859" s="1" t="s">
        <v>4667</v>
      </c>
      <c r="E859" s="1">
        <v>2</v>
      </c>
      <c r="F859" s="1" t="s">
        <v>2387</v>
      </c>
      <c r="G859" s="1" t="s">
        <v>132</v>
      </c>
      <c r="H859" s="1">
        <v>650000000</v>
      </c>
      <c r="I859" s="1">
        <v>430000000</v>
      </c>
      <c r="J859" s="1">
        <v>650000000</v>
      </c>
      <c r="L859" s="1">
        <v>911</v>
      </c>
      <c r="M859" s="1" t="s">
        <v>5449</v>
      </c>
      <c r="N859" s="1">
        <v>6.5342232926199999E-3</v>
      </c>
      <c r="O859" s="1">
        <v>3188.5666350500001</v>
      </c>
      <c r="P859" s="1">
        <v>0.50979786000000005</v>
      </c>
      <c r="Q859" s="1">
        <v>-10.13662705</v>
      </c>
      <c r="R859" s="1">
        <v>1.9206419100000001</v>
      </c>
      <c r="S859" s="1">
        <v>2809716.0158266001</v>
      </c>
      <c r="T859" s="1" t="s">
        <v>5449</v>
      </c>
    </row>
    <row r="860" spans="1:20" x14ac:dyDescent="0.2">
      <c r="A860" s="1">
        <v>1947</v>
      </c>
      <c r="B860" s="1" t="s">
        <v>4785</v>
      </c>
      <c r="C860" s="1" t="s">
        <v>316</v>
      </c>
      <c r="D860" s="1" t="s">
        <v>4786</v>
      </c>
      <c r="E860" s="1">
        <v>7</v>
      </c>
      <c r="F860" s="1" t="s">
        <v>4787</v>
      </c>
      <c r="G860" s="1" t="s">
        <v>132</v>
      </c>
      <c r="I860" s="1">
        <v>402400000</v>
      </c>
      <c r="J860" s="1">
        <v>402400000</v>
      </c>
      <c r="K860" s="1" t="s">
        <v>2029</v>
      </c>
      <c r="L860" s="1">
        <v>912</v>
      </c>
      <c r="M860" s="1" t="s">
        <v>5456</v>
      </c>
      <c r="N860" s="1">
        <v>6.9585820543999997E-3</v>
      </c>
      <c r="O860" s="1">
        <v>99173.972090979994</v>
      </c>
      <c r="P860" s="1">
        <v>1.2330621399999999</v>
      </c>
      <c r="Q860" s="1">
        <v>2.3071061400000001</v>
      </c>
      <c r="R860" s="1">
        <v>8.0049515099999997</v>
      </c>
      <c r="S860" s="1">
        <v>2800133.4186905599</v>
      </c>
      <c r="T860" s="1" t="s">
        <v>5456</v>
      </c>
    </row>
    <row r="861" spans="1:20" x14ac:dyDescent="0.2">
      <c r="A861" s="1">
        <v>2542</v>
      </c>
      <c r="B861" s="1" t="s">
        <v>4754</v>
      </c>
      <c r="C861" s="1" t="s">
        <v>4755</v>
      </c>
      <c r="D861" s="1" t="s">
        <v>4756</v>
      </c>
      <c r="E861" s="1">
        <v>2</v>
      </c>
      <c r="F861" s="1" t="s">
        <v>4757</v>
      </c>
      <c r="G861" s="1" t="s">
        <v>132</v>
      </c>
      <c r="H861" s="1">
        <v>100000000</v>
      </c>
      <c r="I861" s="1">
        <v>9504980.4499999993</v>
      </c>
      <c r="J861" s="1">
        <v>99999981</v>
      </c>
      <c r="K861" s="1" t="s">
        <v>2029</v>
      </c>
      <c r="L861" s="1">
        <v>913</v>
      </c>
      <c r="M861" s="1" t="s">
        <v>5449</v>
      </c>
      <c r="N861" s="1">
        <v>0.29396262249251998</v>
      </c>
      <c r="O861" s="1">
        <v>282.02586062</v>
      </c>
      <c r="P861" s="1">
        <v>86.123480900000004</v>
      </c>
      <c r="Q861" s="1">
        <v>-2.33020833</v>
      </c>
      <c r="R861" s="1">
        <v>90.686396099999996</v>
      </c>
      <c r="S861" s="1">
        <v>2794108.9798221323</v>
      </c>
      <c r="T861" s="1" t="s">
        <v>5449</v>
      </c>
    </row>
    <row r="862" spans="1:20" x14ac:dyDescent="0.2">
      <c r="A862" s="1">
        <v>5144</v>
      </c>
      <c r="B862" s="1" t="s">
        <v>4838</v>
      </c>
      <c r="C862" s="1" t="s">
        <v>4839</v>
      </c>
      <c r="D862" s="1" t="s">
        <v>4840</v>
      </c>
      <c r="E862" s="1">
        <v>5</v>
      </c>
      <c r="F862" s="1" t="s">
        <v>2043</v>
      </c>
      <c r="G862" s="1" t="s">
        <v>132</v>
      </c>
      <c r="I862" s="1">
        <v>85581490</v>
      </c>
      <c r="J862" s="1">
        <v>200287810</v>
      </c>
      <c r="L862" s="1">
        <v>914</v>
      </c>
      <c r="M862" s="1" t="s">
        <v>5437</v>
      </c>
      <c r="N862" s="1">
        <v>3.2905110055180001E-2</v>
      </c>
      <c r="O862" s="1">
        <v>400320.05281328998</v>
      </c>
      <c r="P862" s="1">
        <v>-2.0176607099999999</v>
      </c>
      <c r="Q862" s="1">
        <v>4.3181680299999998</v>
      </c>
      <c r="R862" s="1">
        <v>14.158650120000001</v>
      </c>
      <c r="S862" s="1">
        <v>2816068.3471362866</v>
      </c>
      <c r="T862" s="1" t="s">
        <v>5437</v>
      </c>
    </row>
    <row r="863" spans="1:20" x14ac:dyDescent="0.2">
      <c r="A863" s="1">
        <v>5873</v>
      </c>
      <c r="B863" s="1" t="s">
        <v>4728</v>
      </c>
      <c r="C863" s="1" t="s">
        <v>4729</v>
      </c>
      <c r="D863" s="1" t="s">
        <v>4730</v>
      </c>
      <c r="E863" s="1">
        <v>3</v>
      </c>
      <c r="F863" s="1" t="s">
        <v>3663</v>
      </c>
      <c r="G863" s="1" t="s">
        <v>132</v>
      </c>
      <c r="H863" s="1">
        <v>10000000000</v>
      </c>
      <c r="I863" s="1">
        <v>1471389183.1985383</v>
      </c>
      <c r="J863" s="1">
        <v>1511621292.3685384</v>
      </c>
      <c r="K863" s="1" t="s">
        <v>2029</v>
      </c>
      <c r="L863" s="1">
        <v>915</v>
      </c>
      <c r="M863" s="1" t="s">
        <v>5443</v>
      </c>
      <c r="N863" s="1">
        <v>1.88618902621E-3</v>
      </c>
      <c r="O863" s="1">
        <v>172114.5878145</v>
      </c>
      <c r="P863" s="1">
        <v>0.79764303999999997</v>
      </c>
      <c r="Q863" s="1">
        <v>-9.2914297500000007</v>
      </c>
      <c r="R863" s="1">
        <v>6.6547588800000002</v>
      </c>
      <c r="S863" s="1">
        <v>2775318.1306331782</v>
      </c>
      <c r="T863" s="1" t="s">
        <v>5443</v>
      </c>
    </row>
    <row r="864" spans="1:20" x14ac:dyDescent="0.2">
      <c r="A864" s="1">
        <v>6562</v>
      </c>
      <c r="B864" s="1" t="s">
        <v>4791</v>
      </c>
      <c r="C864" s="1" t="s">
        <v>4791</v>
      </c>
      <c r="D864" s="1" t="s">
        <v>4792</v>
      </c>
      <c r="E864" s="1">
        <v>1</v>
      </c>
      <c r="F864" s="1" t="s">
        <v>4793</v>
      </c>
      <c r="G864" s="1" t="s">
        <v>132</v>
      </c>
      <c r="H864" s="1">
        <v>1000000000</v>
      </c>
      <c r="I864" s="1">
        <v>683296508.31190002</v>
      </c>
      <c r="J864" s="1">
        <v>1000000000</v>
      </c>
      <c r="K864" s="1" t="s">
        <v>2029</v>
      </c>
      <c r="L864" s="1">
        <v>916</v>
      </c>
      <c r="M864" s="1" t="s">
        <v>5439</v>
      </c>
      <c r="N864" s="1">
        <v>4.06285818991E-3</v>
      </c>
      <c r="O864" s="1">
        <v>958.08386101999997</v>
      </c>
      <c r="P864" s="1">
        <v>-0.25284598000000003</v>
      </c>
      <c r="Q864" s="1">
        <v>0.59350919999999996</v>
      </c>
      <c r="R864" s="1">
        <v>-8.8612701600000001</v>
      </c>
      <c r="S864" s="1">
        <v>2776136.8149319096</v>
      </c>
      <c r="T864" s="1" t="s">
        <v>5439</v>
      </c>
    </row>
    <row r="865" spans="1:20" x14ac:dyDescent="0.2">
      <c r="A865" s="1">
        <v>895</v>
      </c>
      <c r="B865" s="1" t="s">
        <v>4857</v>
      </c>
      <c r="C865" s="1" t="s">
        <v>4858</v>
      </c>
      <c r="D865" s="1" t="s">
        <v>4859</v>
      </c>
      <c r="E865" s="1">
        <v>4</v>
      </c>
      <c r="F865" s="1" t="s">
        <v>4860</v>
      </c>
      <c r="G865" s="1" t="s">
        <v>132</v>
      </c>
      <c r="I865" s="1">
        <v>71186298.992160976</v>
      </c>
      <c r="J865" s="1">
        <v>71186298.992160976</v>
      </c>
      <c r="K865" s="1" t="s">
        <v>2029</v>
      </c>
      <c r="L865" s="1">
        <v>917</v>
      </c>
      <c r="M865" s="1" t="s">
        <v>5437</v>
      </c>
      <c r="N865" s="1">
        <v>3.8677503905960003E-2</v>
      </c>
      <c r="O865" s="1">
        <v>10026.18947306</v>
      </c>
      <c r="P865" s="1">
        <v>-0.13461234999999999</v>
      </c>
      <c r="Q865" s="1">
        <v>6.28870123</v>
      </c>
      <c r="R865" s="1">
        <v>6.0988795900000001</v>
      </c>
      <c r="S865" s="1">
        <v>2753308.3573201429</v>
      </c>
      <c r="T865" s="1" t="s">
        <v>5437</v>
      </c>
    </row>
    <row r="866" spans="1:20" x14ac:dyDescent="0.2">
      <c r="A866" s="1">
        <v>6992</v>
      </c>
      <c r="B866" s="1" t="s">
        <v>4699</v>
      </c>
      <c r="C866" s="1" t="s">
        <v>4700</v>
      </c>
      <c r="D866" s="1" t="s">
        <v>4701</v>
      </c>
      <c r="E866" s="1">
        <v>4</v>
      </c>
      <c r="F866" s="1" t="s">
        <v>4066</v>
      </c>
      <c r="G866" s="1" t="s">
        <v>132</v>
      </c>
      <c r="H866" s="1">
        <v>300000000</v>
      </c>
      <c r="I866" s="1">
        <v>40861337.30559919</v>
      </c>
      <c r="J866" s="1">
        <v>40861337.30559919</v>
      </c>
      <c r="K866" s="1" t="s">
        <v>2029</v>
      </c>
      <c r="L866" s="1">
        <v>918</v>
      </c>
      <c r="M866" s="1" t="s">
        <v>5457</v>
      </c>
      <c r="N866" s="1">
        <v>6.6546251683050006E-2</v>
      </c>
      <c r="O866" s="1">
        <v>40505.150712130002</v>
      </c>
      <c r="P866" s="1">
        <v>0.50540035000000005</v>
      </c>
      <c r="Q866" s="1">
        <v>-8.5434760000000001</v>
      </c>
      <c r="R866" s="1">
        <v>-13.15884825</v>
      </c>
      <c r="S866" s="1">
        <v>2719168.836444404</v>
      </c>
      <c r="T866" s="1" t="s">
        <v>5457</v>
      </c>
    </row>
    <row r="867" spans="1:20" x14ac:dyDescent="0.2">
      <c r="A867" s="1">
        <v>4702</v>
      </c>
      <c r="B867" s="1" t="s">
        <v>4806</v>
      </c>
      <c r="C867" s="1" t="s">
        <v>4807</v>
      </c>
      <c r="D867" s="1" t="s">
        <v>4808</v>
      </c>
      <c r="E867" s="1">
        <v>15</v>
      </c>
      <c r="F867" s="1" t="s">
        <v>3025</v>
      </c>
      <c r="G867" s="1" t="s">
        <v>132</v>
      </c>
      <c r="I867" s="1">
        <v>39774146176</v>
      </c>
      <c r="J867" s="1">
        <v>129712000000</v>
      </c>
      <c r="K867" s="1" t="s">
        <v>2029</v>
      </c>
      <c r="L867" s="1">
        <v>919</v>
      </c>
      <c r="M867" s="1" t="s">
        <v>5451</v>
      </c>
      <c r="N867" s="1">
        <v>6.8331882049999995E-5</v>
      </c>
      <c r="O867" s="1">
        <v>249906.88207260999</v>
      </c>
      <c r="P867" s="1">
        <v>0.27350317000000002</v>
      </c>
      <c r="Q867" s="1">
        <v>0.29030405999999997</v>
      </c>
      <c r="R867" s="1">
        <v>0.79000475999999997</v>
      </c>
      <c r="S867" s="1">
        <v>2717842.2651378904</v>
      </c>
      <c r="T867" s="1" t="s">
        <v>5451</v>
      </c>
    </row>
    <row r="868" spans="1:20" x14ac:dyDescent="0.2">
      <c r="A868" s="1">
        <v>5719</v>
      </c>
      <c r="B868" s="1" t="s">
        <v>4809</v>
      </c>
      <c r="C868" s="1" t="s">
        <v>4810</v>
      </c>
      <c r="D868" s="1" t="s">
        <v>4811</v>
      </c>
      <c r="E868" s="1">
        <v>5</v>
      </c>
      <c r="F868" s="1" t="s">
        <v>3525</v>
      </c>
      <c r="G868" s="1" t="s">
        <v>132</v>
      </c>
      <c r="H868" s="1">
        <v>8133525786</v>
      </c>
      <c r="I868" s="1">
        <v>44145</v>
      </c>
      <c r="J868" s="1">
        <v>44300</v>
      </c>
      <c r="K868" s="1" t="s">
        <v>2029</v>
      </c>
      <c r="L868" s="1">
        <v>920</v>
      </c>
      <c r="M868" s="1" t="s">
        <v>5449</v>
      </c>
      <c r="N868" s="1">
        <v>61.319808530859959</v>
      </c>
      <c r="O868" s="1">
        <v>113632.22546710999</v>
      </c>
      <c r="P868" s="1">
        <v>-0.12207337</v>
      </c>
      <c r="Q868" s="1">
        <v>9.0509190000000003E-2</v>
      </c>
      <c r="R868" s="1">
        <v>0.73694375999999995</v>
      </c>
      <c r="S868" s="1">
        <v>2706962.9475948131</v>
      </c>
      <c r="T868" s="1" t="s">
        <v>5449</v>
      </c>
    </row>
    <row r="869" spans="1:20" x14ac:dyDescent="0.2">
      <c r="A869" s="1">
        <v>2661</v>
      </c>
      <c r="B869" s="1" t="s">
        <v>4818</v>
      </c>
      <c r="C869" s="1" t="s">
        <v>318</v>
      </c>
      <c r="D869" s="1" t="s">
        <v>4819</v>
      </c>
      <c r="E869" s="1">
        <v>10</v>
      </c>
      <c r="F869" s="1" t="s">
        <v>2662</v>
      </c>
      <c r="G869" s="1" t="s">
        <v>132</v>
      </c>
      <c r="I869" s="1">
        <v>3750000000</v>
      </c>
      <c r="J869" s="1">
        <v>5000000000</v>
      </c>
      <c r="K869" s="1" t="s">
        <v>2029</v>
      </c>
      <c r="L869" s="1">
        <v>921</v>
      </c>
      <c r="M869" s="1" t="s">
        <v>5438</v>
      </c>
      <c r="N869" s="1">
        <v>7.2060527047000005E-4</v>
      </c>
      <c r="O869" s="1">
        <v>525826.58761380997</v>
      </c>
      <c r="P869" s="1">
        <v>1.41681821</v>
      </c>
      <c r="Q869" s="1">
        <v>2.8461925300000002</v>
      </c>
      <c r="R869" s="1">
        <v>-2.75302808</v>
      </c>
      <c r="S869" s="1">
        <v>2702269.7642625002</v>
      </c>
      <c r="T869" s="1" t="s">
        <v>5438</v>
      </c>
    </row>
    <row r="870" spans="1:20" x14ac:dyDescent="0.2">
      <c r="A870" s="1">
        <v>5545</v>
      </c>
      <c r="B870" s="1" t="s">
        <v>4834</v>
      </c>
      <c r="C870" s="1" t="s">
        <v>4835</v>
      </c>
      <c r="D870" s="1" t="s">
        <v>4836</v>
      </c>
      <c r="E870" s="1">
        <v>3</v>
      </c>
      <c r="F870" s="1" t="s">
        <v>4837</v>
      </c>
      <c r="G870" s="1" t="s">
        <v>132</v>
      </c>
      <c r="H870" s="1">
        <v>500000000</v>
      </c>
      <c r="I870" s="1">
        <v>121771234.70442912</v>
      </c>
      <c r="J870" s="1">
        <v>148512871.70444357</v>
      </c>
      <c r="K870" s="1" t="s">
        <v>2029</v>
      </c>
      <c r="L870" s="1">
        <v>922</v>
      </c>
      <c r="M870" s="1" t="s">
        <v>5445</v>
      </c>
      <c r="N870" s="1">
        <v>2.1817538388119999E-2</v>
      </c>
      <c r="O870" s="1">
        <v>98.901088630000004</v>
      </c>
      <c r="P870" s="1">
        <v>0.50975378000000005</v>
      </c>
      <c r="Q870" s="1">
        <v>1.14070004</v>
      </c>
      <c r="R870" s="1">
        <v>-1.3737377399999999</v>
      </c>
      <c r="S870" s="1">
        <v>2656748.5877326527</v>
      </c>
      <c r="T870" s="1" t="s">
        <v>5445</v>
      </c>
    </row>
    <row r="871" spans="1:20" x14ac:dyDescent="0.2">
      <c r="A871" s="1">
        <v>3988</v>
      </c>
      <c r="B871" s="1" t="s">
        <v>4777</v>
      </c>
      <c r="C871" s="1" t="s">
        <v>4778</v>
      </c>
      <c r="D871" s="1" t="s">
        <v>4779</v>
      </c>
      <c r="E871" s="1">
        <v>5</v>
      </c>
      <c r="F871" s="1" t="s">
        <v>4193</v>
      </c>
      <c r="G871" s="1" t="s">
        <v>132</v>
      </c>
      <c r="I871" s="1">
        <v>2717613095.3936329</v>
      </c>
      <c r="J871" s="1">
        <v>10000000000</v>
      </c>
      <c r="K871" s="1" t="s">
        <v>2029</v>
      </c>
      <c r="L871" s="1">
        <v>923</v>
      </c>
      <c r="M871" s="1" t="s">
        <v>5447</v>
      </c>
      <c r="N871" s="1">
        <v>9.7629603531000002E-4</v>
      </c>
      <c r="O871" s="1">
        <v>130484.31048497</v>
      </c>
      <c r="P871" s="1">
        <v>0.86581746000000004</v>
      </c>
      <c r="Q871" s="1">
        <v>-0.35151896999999999</v>
      </c>
      <c r="R871" s="1">
        <v>-11.517178899999999</v>
      </c>
      <c r="S871" s="1">
        <v>2653194.8905393407</v>
      </c>
      <c r="T871" s="1" t="s">
        <v>5447</v>
      </c>
    </row>
    <row r="872" spans="1:20" x14ac:dyDescent="0.2">
      <c r="A872" s="1">
        <v>4074</v>
      </c>
      <c r="B872" s="1" t="s">
        <v>4888</v>
      </c>
      <c r="C872" s="1" t="s">
        <v>4889</v>
      </c>
      <c r="D872" s="1" t="s">
        <v>4890</v>
      </c>
      <c r="E872" s="1">
        <v>5</v>
      </c>
      <c r="F872" s="1" t="s">
        <v>4891</v>
      </c>
      <c r="G872" s="1" t="s">
        <v>132</v>
      </c>
      <c r="I872" s="1">
        <v>27591317</v>
      </c>
      <c r="J872" s="1">
        <v>35103200</v>
      </c>
      <c r="L872" s="1">
        <v>924</v>
      </c>
      <c r="M872" s="1" t="s">
        <v>5455</v>
      </c>
      <c r="N872" s="1">
        <v>9.592959699518E-2</v>
      </c>
      <c r="O872" s="1">
        <v>27238.704222370001</v>
      </c>
      <c r="P872" s="1">
        <v>-1.4375623399999999</v>
      </c>
      <c r="Q872" s="1">
        <v>9.2434188200000005</v>
      </c>
      <c r="R872" s="1">
        <v>3.66712091</v>
      </c>
      <c r="S872" s="1">
        <v>2646823.9203762589</v>
      </c>
      <c r="T872" s="1" t="s">
        <v>5455</v>
      </c>
    </row>
    <row r="873" spans="1:20" x14ac:dyDescent="0.2">
      <c r="A873" s="1">
        <v>3763</v>
      </c>
      <c r="B873" s="1" t="s">
        <v>4772</v>
      </c>
      <c r="C873" s="1" t="s">
        <v>4773</v>
      </c>
      <c r="D873" s="1" t="s">
        <v>4774</v>
      </c>
      <c r="E873" s="1">
        <v>7</v>
      </c>
      <c r="F873" s="1" t="s">
        <v>3624</v>
      </c>
      <c r="G873" s="1" t="s">
        <v>132</v>
      </c>
      <c r="I873" s="1">
        <v>4188883.54153</v>
      </c>
      <c r="J873" s="1">
        <v>14895857.828500001</v>
      </c>
      <c r="L873" s="1">
        <v>925</v>
      </c>
      <c r="M873" s="1" t="s">
        <v>5461</v>
      </c>
      <c r="N873" s="1">
        <v>0.64061869679244998</v>
      </c>
      <c r="O873" s="1">
        <v>11924.694057950001</v>
      </c>
      <c r="P873" s="1">
        <v>-5.0795579000000002</v>
      </c>
      <c r="Q873" s="1">
        <v>-2.7398479999999999E-2</v>
      </c>
      <c r="R873" s="1">
        <v>-2.6254696100000001</v>
      </c>
      <c r="S873" s="1">
        <v>2683477.115390291</v>
      </c>
      <c r="T873" s="1" t="s">
        <v>5461</v>
      </c>
    </row>
    <row r="874" spans="1:20" x14ac:dyDescent="0.2">
      <c r="A874" s="1">
        <v>2507</v>
      </c>
      <c r="B874" s="1" t="s">
        <v>4802</v>
      </c>
      <c r="C874" s="1" t="s">
        <v>4803</v>
      </c>
      <c r="D874" s="1" t="s">
        <v>4804</v>
      </c>
      <c r="E874" s="1">
        <v>6</v>
      </c>
      <c r="F874" s="1" t="s">
        <v>4805</v>
      </c>
      <c r="G874" s="1" t="s">
        <v>132</v>
      </c>
      <c r="I874" s="1">
        <v>6210789109.449934</v>
      </c>
      <c r="J874" s="1">
        <v>9795844687</v>
      </c>
      <c r="K874" s="1" t="s">
        <v>2029</v>
      </c>
      <c r="L874" s="1">
        <v>926</v>
      </c>
      <c r="M874" s="1" t="s">
        <v>5449</v>
      </c>
      <c r="N874" s="1">
        <v>4.2751087802999998E-4</v>
      </c>
      <c r="O874" s="1">
        <v>2245.8627535300002</v>
      </c>
      <c r="P874" s="1">
        <v>1.47687532</v>
      </c>
      <c r="Q874" s="1">
        <v>0.16767433000000001</v>
      </c>
      <c r="R874" s="1">
        <v>-4.5569340399999998</v>
      </c>
      <c r="S874" s="1">
        <v>2655179.9054401028</v>
      </c>
      <c r="T874" s="1" t="s">
        <v>5449</v>
      </c>
    </row>
    <row r="875" spans="1:20" x14ac:dyDescent="0.2">
      <c r="A875" s="1">
        <v>4017</v>
      </c>
      <c r="B875" s="1" t="s">
        <v>4831</v>
      </c>
      <c r="C875" s="1" t="s">
        <v>4831</v>
      </c>
      <c r="D875" s="1" t="s">
        <v>4832</v>
      </c>
      <c r="E875" s="1">
        <v>12</v>
      </c>
      <c r="F875" s="1" t="s">
        <v>4833</v>
      </c>
      <c r="G875" s="1" t="s">
        <v>132</v>
      </c>
      <c r="H875" s="1">
        <v>170000000</v>
      </c>
      <c r="I875" s="1">
        <v>2642505.2933082301</v>
      </c>
      <c r="J875" s="1">
        <v>2642505.2933082301</v>
      </c>
      <c r="K875" s="1" t="s">
        <v>2029</v>
      </c>
      <c r="L875" s="1">
        <v>927</v>
      </c>
      <c r="M875" s="1" t="s">
        <v>5455</v>
      </c>
      <c r="N875" s="1">
        <v>0.99092011992740003</v>
      </c>
      <c r="O875" s="1">
        <v>1045.9352299100001</v>
      </c>
      <c r="P875" s="1">
        <v>-0.86858955000000004</v>
      </c>
      <c r="Q875" s="1">
        <v>-0.15773428</v>
      </c>
      <c r="R875" s="1">
        <v>-0.44141849</v>
      </c>
      <c r="S875" s="1">
        <v>2618511.6621537809</v>
      </c>
      <c r="T875" s="1" t="s">
        <v>5455</v>
      </c>
    </row>
    <row r="876" spans="1:20" x14ac:dyDescent="0.2">
      <c r="A876" s="1">
        <v>2711</v>
      </c>
      <c r="B876" s="1" t="s">
        <v>4875</v>
      </c>
      <c r="C876" s="1" t="s">
        <v>193</v>
      </c>
      <c r="D876" s="1" t="s">
        <v>4876</v>
      </c>
      <c r="E876" s="1">
        <v>8</v>
      </c>
      <c r="F876" s="1" t="s">
        <v>4877</v>
      </c>
      <c r="G876" s="1" t="s">
        <v>132</v>
      </c>
      <c r="I876" s="1">
        <v>761334052.57404149</v>
      </c>
      <c r="J876" s="1">
        <v>783285021</v>
      </c>
      <c r="K876" s="1" t="s">
        <v>2029</v>
      </c>
      <c r="L876" s="1">
        <v>928</v>
      </c>
      <c r="M876" s="1" t="s">
        <v>5456</v>
      </c>
      <c r="N876" s="1">
        <v>3.4389459749100001E-3</v>
      </c>
      <c r="O876" s="1">
        <v>367231.36468947999</v>
      </c>
      <c r="P876" s="1">
        <v>-8.4473299999999994E-3</v>
      </c>
      <c r="Q876" s="1">
        <v>6.9751457500000003</v>
      </c>
      <c r="R876" s="1">
        <v>21.289643139999999</v>
      </c>
      <c r="S876" s="1">
        <v>2618186.6756614181</v>
      </c>
      <c r="T876" s="1" t="s">
        <v>5456</v>
      </c>
    </row>
    <row r="877" spans="1:20" x14ac:dyDescent="0.2">
      <c r="A877" s="1">
        <v>3846</v>
      </c>
      <c r="B877" s="1" t="s">
        <v>4878</v>
      </c>
      <c r="C877" s="1" t="s">
        <v>4879</v>
      </c>
      <c r="D877" s="1" t="s">
        <v>4880</v>
      </c>
      <c r="E877" s="1">
        <v>2</v>
      </c>
      <c r="F877" s="1" t="s">
        <v>3110</v>
      </c>
      <c r="G877" s="1" t="s">
        <v>132</v>
      </c>
      <c r="H877" s="1">
        <v>2100000000</v>
      </c>
      <c r="I877" s="1">
        <v>665241332.23674273</v>
      </c>
      <c r="J877" s="1">
        <v>943230692.03674281</v>
      </c>
      <c r="L877" s="1">
        <v>929</v>
      </c>
      <c r="M877" s="1" t="s">
        <v>5448</v>
      </c>
      <c r="N877" s="1">
        <v>3.9041910799800001E-3</v>
      </c>
      <c r="O877" s="1">
        <v>325.73035399000003</v>
      </c>
      <c r="P877" s="1">
        <v>0.50975378000000005</v>
      </c>
      <c r="Q877" s="1">
        <v>4.2065459499999998</v>
      </c>
      <c r="R877" s="1">
        <v>2.36822746</v>
      </c>
      <c r="S877" s="1">
        <v>2597229.2753527025</v>
      </c>
      <c r="T877" s="1" t="s">
        <v>5448</v>
      </c>
    </row>
    <row r="878" spans="1:20" x14ac:dyDescent="0.2">
      <c r="A878" s="1">
        <v>4110</v>
      </c>
      <c r="B878" s="1" t="s">
        <v>4871</v>
      </c>
      <c r="C878" s="1" t="s">
        <v>4872</v>
      </c>
      <c r="D878" s="1" t="s">
        <v>4873</v>
      </c>
      <c r="E878" s="1">
        <v>1</v>
      </c>
      <c r="F878" s="1" t="s">
        <v>4874</v>
      </c>
      <c r="G878" s="1" t="s">
        <v>132</v>
      </c>
      <c r="I878" s="1">
        <v>72457334.954699993</v>
      </c>
      <c r="J878" s="1">
        <v>150000000</v>
      </c>
      <c r="L878" s="1">
        <v>930</v>
      </c>
      <c r="M878" s="1" t="s">
        <v>5455</v>
      </c>
      <c r="N878" s="1">
        <v>3.5826694616279998E-2</v>
      </c>
      <c r="O878" s="1">
        <v>4378.2205144600002</v>
      </c>
      <c r="P878" s="1">
        <v>0.50975378000000005</v>
      </c>
      <c r="Q878" s="1">
        <v>1.1416475399999999</v>
      </c>
      <c r="R878" s="1">
        <v>9.5942199899999991</v>
      </c>
      <c r="S878" s="1">
        <v>2595906.8121315469</v>
      </c>
      <c r="T878" s="1" t="s">
        <v>5455</v>
      </c>
    </row>
    <row r="879" spans="1:20" x14ac:dyDescent="0.2">
      <c r="A879" s="1">
        <v>2245</v>
      </c>
      <c r="B879" s="1" t="s">
        <v>4853</v>
      </c>
      <c r="C879" s="1" t="s">
        <v>4854</v>
      </c>
      <c r="D879" s="1" t="s">
        <v>4855</v>
      </c>
      <c r="E879" s="1">
        <v>6</v>
      </c>
      <c r="F879" s="1" t="s">
        <v>4856</v>
      </c>
      <c r="G879" s="1" t="s">
        <v>132</v>
      </c>
      <c r="H879" s="1">
        <v>500000000</v>
      </c>
      <c r="I879" s="1">
        <v>172742423.99999997</v>
      </c>
      <c r="J879" s="1">
        <v>500000000</v>
      </c>
      <c r="K879" s="1" t="s">
        <v>2029</v>
      </c>
      <c r="L879" s="1">
        <v>931</v>
      </c>
      <c r="M879" s="1" t="s">
        <v>5444</v>
      </c>
      <c r="N879" s="1">
        <v>1.501018934155E-2</v>
      </c>
      <c r="O879" s="1">
        <v>60084.954532010001</v>
      </c>
      <c r="P879" s="1">
        <v>0.81289120000000004</v>
      </c>
      <c r="Q879" s="1">
        <v>1.33623534</v>
      </c>
      <c r="R879" s="1">
        <v>11.144344540000001</v>
      </c>
      <c r="S879" s="1">
        <v>2592896.4915583106</v>
      </c>
      <c r="T879" s="1" t="s">
        <v>5444</v>
      </c>
    </row>
    <row r="880" spans="1:20" x14ac:dyDescent="0.2">
      <c r="A880" s="1">
        <v>626</v>
      </c>
      <c r="B880" s="1" t="s">
        <v>4713</v>
      </c>
      <c r="C880" s="1" t="s">
        <v>4714</v>
      </c>
      <c r="D880" s="1" t="s">
        <v>4715</v>
      </c>
      <c r="E880" s="1">
        <v>4</v>
      </c>
      <c r="F880" s="1" t="s">
        <v>4716</v>
      </c>
      <c r="G880" s="1" t="s">
        <v>132</v>
      </c>
      <c r="I880" s="1">
        <v>10981667.279899999</v>
      </c>
      <c r="J880" s="1">
        <v>70510851.391499996</v>
      </c>
      <c r="L880" s="1">
        <v>932</v>
      </c>
      <c r="M880" s="1" t="s">
        <v>5436</v>
      </c>
      <c r="N880" s="1">
        <v>0.23537780682913001</v>
      </c>
      <c r="O880" s="1">
        <v>2295.8396121000001</v>
      </c>
      <c r="P880" s="1">
        <v>0.51207696000000003</v>
      </c>
      <c r="Q880" s="1">
        <v>-5.3510725600000004</v>
      </c>
      <c r="R880" s="1">
        <v>-2.31887014</v>
      </c>
      <c r="S880" s="1">
        <v>2584840.7596700797</v>
      </c>
      <c r="T880" s="1" t="s">
        <v>5436</v>
      </c>
    </row>
    <row r="881" spans="1:20" x14ac:dyDescent="0.2">
      <c r="A881" s="1">
        <v>1721</v>
      </c>
      <c r="B881" s="1" t="s">
        <v>4841</v>
      </c>
      <c r="C881" s="1" t="s">
        <v>4842</v>
      </c>
      <c r="D881" s="1" t="s">
        <v>4843</v>
      </c>
      <c r="E881" s="1">
        <v>4</v>
      </c>
      <c r="F881" s="1" t="s">
        <v>4844</v>
      </c>
      <c r="G881" s="1" t="s">
        <v>132</v>
      </c>
      <c r="I881" s="1">
        <v>15202813.223350471</v>
      </c>
      <c r="J881" s="1">
        <v>18768234.348989919</v>
      </c>
      <c r="K881" s="1" t="s">
        <v>2029</v>
      </c>
      <c r="L881" s="1">
        <v>933</v>
      </c>
      <c r="M881" s="1" t="s">
        <v>5449</v>
      </c>
      <c r="N881" s="1">
        <v>0.16984763163253</v>
      </c>
      <c r="O881" s="1">
        <v>49164.108618639999</v>
      </c>
      <c r="P881" s="1">
        <v>2.16029128</v>
      </c>
      <c r="Q881" s="1">
        <v>-4.2240883299999998</v>
      </c>
      <c r="R881" s="1">
        <v>-8.4096290899999993</v>
      </c>
      <c r="S881" s="1">
        <v>2582161.8201377867</v>
      </c>
      <c r="T881" s="1" t="s">
        <v>5449</v>
      </c>
    </row>
    <row r="882" spans="1:20" x14ac:dyDescent="0.2">
      <c r="A882" s="1">
        <v>4024</v>
      </c>
      <c r="B882" s="1" t="s">
        <v>4535</v>
      </c>
      <c r="C882" s="1" t="s">
        <v>4536</v>
      </c>
      <c r="D882" s="1" t="s">
        <v>4537</v>
      </c>
      <c r="E882" s="1">
        <v>3</v>
      </c>
      <c r="F882" s="1" t="s">
        <v>4538</v>
      </c>
      <c r="G882" s="1" t="s">
        <v>132</v>
      </c>
      <c r="I882" s="1">
        <v>4343079498.8231087</v>
      </c>
      <c r="J882" s="1">
        <v>10000000000</v>
      </c>
      <c r="K882" s="1" t="s">
        <v>2029</v>
      </c>
      <c r="L882" s="1">
        <v>934</v>
      </c>
      <c r="M882" s="1" t="s">
        <v>5455</v>
      </c>
      <c r="N882" s="1">
        <v>5.9391441615999998E-4</v>
      </c>
      <c r="O882" s="1">
        <v>3722.5271329299999</v>
      </c>
      <c r="P882" s="1">
        <v>-0.49956318999999999</v>
      </c>
      <c r="Q882" s="1">
        <v>-26.38213111</v>
      </c>
      <c r="R882" s="1">
        <v>-25.21338137</v>
      </c>
      <c r="S882" s="1">
        <v>2579417.524879992</v>
      </c>
      <c r="T882" s="1" t="s">
        <v>5455</v>
      </c>
    </row>
    <row r="883" spans="1:20" x14ac:dyDescent="0.2">
      <c r="A883" s="1">
        <v>2725</v>
      </c>
      <c r="B883" s="1" t="s">
        <v>4797</v>
      </c>
      <c r="C883" s="1" t="s">
        <v>308</v>
      </c>
      <c r="D883" s="1" t="s">
        <v>4798</v>
      </c>
      <c r="E883" s="1">
        <v>21</v>
      </c>
      <c r="F883" s="1" t="s">
        <v>4187</v>
      </c>
      <c r="G883" s="1" t="s">
        <v>132</v>
      </c>
      <c r="I883" s="1">
        <v>1021680996.3403538</v>
      </c>
      <c r="J883" s="1">
        <v>1500000000</v>
      </c>
      <c r="K883" s="1" t="s">
        <v>2029</v>
      </c>
      <c r="L883" s="1">
        <v>935</v>
      </c>
      <c r="M883" s="1" t="s">
        <v>5456</v>
      </c>
      <c r="N883" s="1">
        <v>2.5162685279799999E-3</v>
      </c>
      <c r="O883" s="1">
        <v>542404.26518830005</v>
      </c>
      <c r="P883" s="1">
        <v>8.9000720000000005E-2</v>
      </c>
      <c r="Q883" s="1">
        <v>-6.7699919599999996</v>
      </c>
      <c r="R883" s="1">
        <v>5.7184731600000003</v>
      </c>
      <c r="S883" s="1">
        <v>2570823.7367264819</v>
      </c>
      <c r="T883" s="1" t="s">
        <v>5456</v>
      </c>
    </row>
    <row r="884" spans="1:20" x14ac:dyDescent="0.2">
      <c r="A884" s="1">
        <v>3768</v>
      </c>
      <c r="B884" s="1" t="s">
        <v>4849</v>
      </c>
      <c r="C884" s="1" t="s">
        <v>4850</v>
      </c>
      <c r="D884" s="1" t="s">
        <v>4851</v>
      </c>
      <c r="E884" s="1">
        <v>5</v>
      </c>
      <c r="F884" s="1" t="s">
        <v>4852</v>
      </c>
      <c r="G884" s="1" t="s">
        <v>132</v>
      </c>
      <c r="H884" s="1">
        <v>30000000000</v>
      </c>
      <c r="I884" s="1">
        <v>16320689999.999998</v>
      </c>
      <c r="J884" s="1">
        <v>30000000000</v>
      </c>
      <c r="K884" s="1" t="s">
        <v>2029</v>
      </c>
      <c r="L884" s="1">
        <v>936</v>
      </c>
      <c r="M884" s="1" t="s">
        <v>5461</v>
      </c>
      <c r="N884" s="1">
        <v>1.5669561981E-4</v>
      </c>
      <c r="O884" s="1">
        <v>1243142.5126338301</v>
      </c>
      <c r="P884" s="1">
        <v>1.2762478900000001</v>
      </c>
      <c r="Q884" s="1">
        <v>-4.666008E-2</v>
      </c>
      <c r="R884" s="1">
        <v>6.5826390699999999</v>
      </c>
      <c r="S884" s="1">
        <v>2557380.6352768685</v>
      </c>
      <c r="T884" s="1" t="s">
        <v>5461</v>
      </c>
    </row>
    <row r="885" spans="1:20" x14ac:dyDescent="0.2">
      <c r="A885" s="1">
        <v>2957</v>
      </c>
      <c r="B885" s="1" t="s">
        <v>5401</v>
      </c>
      <c r="C885" s="1" t="s">
        <v>839</v>
      </c>
      <c r="D885" s="1" t="s">
        <v>5402</v>
      </c>
      <c r="E885" s="1">
        <v>1</v>
      </c>
      <c r="F885" s="1" t="s">
        <v>5043</v>
      </c>
      <c r="G885" s="1" t="s">
        <v>132</v>
      </c>
      <c r="I885" s="1">
        <v>277007242</v>
      </c>
      <c r="J885" s="1">
        <v>10000000000</v>
      </c>
      <c r="K885" s="1" t="s">
        <v>2029</v>
      </c>
      <c r="L885" s="1">
        <v>937</v>
      </c>
      <c r="M885" s="1" t="s">
        <v>5440</v>
      </c>
      <c r="N885" s="1">
        <v>9.1863319528900002E-3</v>
      </c>
      <c r="O885" s="1">
        <v>0</v>
      </c>
      <c r="P885" s="1">
        <v>0.50975378000000005</v>
      </c>
      <c r="Q885" s="1">
        <v>1.1416475399999999</v>
      </c>
      <c r="R885" s="1">
        <v>5.37437494</v>
      </c>
      <c r="S885" s="1">
        <v>2544680.4783665328</v>
      </c>
      <c r="T885" s="1" t="s">
        <v>5440</v>
      </c>
    </row>
    <row r="886" spans="1:20" x14ac:dyDescent="0.2">
      <c r="A886" s="1">
        <v>3182</v>
      </c>
      <c r="B886" s="1" t="s">
        <v>4861</v>
      </c>
      <c r="C886" s="1" t="s">
        <v>4862</v>
      </c>
      <c r="D886" s="1" t="s">
        <v>4863</v>
      </c>
      <c r="E886" s="1">
        <v>8</v>
      </c>
      <c r="F886" s="1" t="s">
        <v>4061</v>
      </c>
      <c r="G886" s="1" t="s">
        <v>132</v>
      </c>
      <c r="I886" s="1">
        <v>61440000000</v>
      </c>
      <c r="J886" s="1">
        <v>102400000000</v>
      </c>
      <c r="K886" s="1" t="s">
        <v>2029</v>
      </c>
      <c r="L886" s="1">
        <v>938</v>
      </c>
      <c r="M886" s="1" t="s">
        <v>5459</v>
      </c>
      <c r="N886" s="1">
        <v>4.1518465279999998E-5</v>
      </c>
      <c r="O886" s="1">
        <v>113683.29251932001</v>
      </c>
      <c r="P886" s="1">
        <v>0.48477351000000002</v>
      </c>
      <c r="Q886" s="1">
        <v>0.69530550000000002</v>
      </c>
      <c r="R886" s="1">
        <v>3.0184214699999998</v>
      </c>
      <c r="S886" s="1">
        <v>2550894.5068032001</v>
      </c>
      <c r="T886" s="1" t="s">
        <v>5459</v>
      </c>
    </row>
    <row r="887" spans="1:20" x14ac:dyDescent="0.2">
      <c r="A887" s="1">
        <v>4694</v>
      </c>
      <c r="B887" s="1" t="s">
        <v>4845</v>
      </c>
      <c r="C887" s="1" t="s">
        <v>4846</v>
      </c>
      <c r="D887" s="1" t="s">
        <v>4847</v>
      </c>
      <c r="E887" s="1">
        <v>5</v>
      </c>
      <c r="F887" s="1" t="s">
        <v>4848</v>
      </c>
      <c r="G887" s="1" t="s">
        <v>132</v>
      </c>
      <c r="I887" s="1">
        <v>10000000</v>
      </c>
      <c r="J887" s="1">
        <v>100000000</v>
      </c>
      <c r="K887" s="1" t="s">
        <v>2029</v>
      </c>
      <c r="L887" s="1">
        <v>939</v>
      </c>
      <c r="M887" s="1" t="s">
        <v>5451</v>
      </c>
      <c r="N887" s="1">
        <v>0.28234637709962002</v>
      </c>
      <c r="O887" s="1">
        <v>54838.103352500002</v>
      </c>
      <c r="P887" s="1">
        <v>0.28800725999999999</v>
      </c>
      <c r="Q887" s="1">
        <v>1.7105089600000001</v>
      </c>
      <c r="R887" s="1">
        <v>-3.9623556400000002</v>
      </c>
      <c r="S887" s="1">
        <v>2823463.7709962004</v>
      </c>
      <c r="T887" s="1" t="s">
        <v>5451</v>
      </c>
    </row>
    <row r="888" spans="1:20" x14ac:dyDescent="0.2">
      <c r="A888" s="1">
        <v>4824</v>
      </c>
      <c r="B888" s="1" t="s">
        <v>4724</v>
      </c>
      <c r="C888" s="1" t="s">
        <v>4725</v>
      </c>
      <c r="D888" s="1" t="s">
        <v>4726</v>
      </c>
      <c r="E888" s="1">
        <v>3</v>
      </c>
      <c r="F888" s="1" t="s">
        <v>4727</v>
      </c>
      <c r="G888" s="1" t="s">
        <v>132</v>
      </c>
      <c r="H888" s="1">
        <v>1000000000</v>
      </c>
      <c r="I888" s="1">
        <v>66969061</v>
      </c>
      <c r="J888" s="1">
        <v>1000000000</v>
      </c>
      <c r="K888" s="1" t="s">
        <v>2029</v>
      </c>
      <c r="L888" s="1">
        <v>940</v>
      </c>
      <c r="M888" s="1" t="s">
        <v>5451</v>
      </c>
      <c r="N888" s="1">
        <v>3.7734184612280001E-2</v>
      </c>
      <c r="O888" s="1">
        <v>85.588208429999995</v>
      </c>
      <c r="P888" s="1">
        <v>3.2320199999999999E-3</v>
      </c>
      <c r="Q888" s="1">
        <v>-15.174328920000001</v>
      </c>
      <c r="R888" s="1">
        <v>-8.1634863000000006</v>
      </c>
      <c r="S888" s="1">
        <v>2527022.9110850408</v>
      </c>
      <c r="T888" s="1" t="s">
        <v>5451</v>
      </c>
    </row>
    <row r="889" spans="1:20" x14ac:dyDescent="0.2">
      <c r="A889" s="1">
        <v>3608</v>
      </c>
      <c r="B889" s="1" t="s">
        <v>4745</v>
      </c>
      <c r="C889" s="1" t="s">
        <v>4746</v>
      </c>
      <c r="D889" s="1" t="s">
        <v>4747</v>
      </c>
      <c r="E889" s="1">
        <v>5</v>
      </c>
      <c r="F889" s="1" t="s">
        <v>2845</v>
      </c>
      <c r="G889" s="1" t="s">
        <v>132</v>
      </c>
      <c r="I889" s="1">
        <v>97821309.329999998</v>
      </c>
      <c r="J889" s="1">
        <v>888888888</v>
      </c>
      <c r="K889" s="1" t="s">
        <v>2029</v>
      </c>
      <c r="L889" s="1">
        <v>941</v>
      </c>
      <c r="M889" s="1" t="s">
        <v>5441</v>
      </c>
      <c r="N889" s="1">
        <v>2.577052211194E-2</v>
      </c>
      <c r="O889" s="1">
        <v>342904.70699116</v>
      </c>
      <c r="P889" s="1">
        <v>-1.74532943</v>
      </c>
      <c r="Q889" s="1">
        <v>-15.69771884</v>
      </c>
      <c r="R889" s="1">
        <v>6.0809237700000001</v>
      </c>
      <c r="S889" s="1">
        <v>2520906.2151076877</v>
      </c>
      <c r="T889" s="1" t="s">
        <v>5441</v>
      </c>
    </row>
    <row r="890" spans="1:20" x14ac:dyDescent="0.2">
      <c r="A890" s="1">
        <v>3279</v>
      </c>
      <c r="B890" s="1" t="s">
        <v>4827</v>
      </c>
      <c r="C890" s="1" t="s">
        <v>4828</v>
      </c>
      <c r="D890" s="1" t="s">
        <v>4829</v>
      </c>
      <c r="E890" s="1">
        <v>3</v>
      </c>
      <c r="F890" s="1" t="s">
        <v>4830</v>
      </c>
      <c r="G890" s="1" t="s">
        <v>132</v>
      </c>
      <c r="I890" s="1">
        <v>3357270.2086248598</v>
      </c>
      <c r="J890" s="1">
        <v>5207470.2486248603</v>
      </c>
      <c r="K890" s="1" t="s">
        <v>2029</v>
      </c>
      <c r="L890" s="1">
        <v>942</v>
      </c>
      <c r="M890" s="1" t="s">
        <v>5457</v>
      </c>
      <c r="N890" s="1">
        <v>0.75142434053550999</v>
      </c>
      <c r="O890" s="1">
        <v>114687.63230921001</v>
      </c>
      <c r="P890" s="1">
        <v>4.6399391200000002</v>
      </c>
      <c r="Q890" s="1">
        <v>0.28093964999999999</v>
      </c>
      <c r="R890" s="1">
        <v>-18.05626715</v>
      </c>
      <c r="S890" s="1">
        <v>2522734.5525154495</v>
      </c>
      <c r="T890" s="1" t="s">
        <v>5457</v>
      </c>
    </row>
    <row r="891" spans="1:20" x14ac:dyDescent="0.2">
      <c r="A891" s="1">
        <v>3948</v>
      </c>
      <c r="B891" s="1" t="s">
        <v>4881</v>
      </c>
      <c r="C891" s="1" t="s">
        <v>4881</v>
      </c>
      <c r="D891" s="1" t="s">
        <v>4882</v>
      </c>
      <c r="E891" s="1">
        <v>11</v>
      </c>
      <c r="F891" s="1" t="s">
        <v>2083</v>
      </c>
      <c r="G891" s="1" t="s">
        <v>132</v>
      </c>
      <c r="I891" s="1">
        <v>844711128</v>
      </c>
      <c r="J891" s="1">
        <v>1000000000</v>
      </c>
      <c r="L891" s="1">
        <v>943</v>
      </c>
      <c r="M891" s="1" t="s">
        <v>5447</v>
      </c>
      <c r="N891" s="1">
        <v>2.9946953829199999E-3</v>
      </c>
      <c r="O891" s="1">
        <v>358111.77177881001</v>
      </c>
      <c r="P891" s="1">
        <v>3.5369163800000001</v>
      </c>
      <c r="Q891" s="1">
        <v>10.99931898</v>
      </c>
      <c r="R891" s="1">
        <v>-14.641275479999999</v>
      </c>
      <c r="S891" s="1">
        <v>2529652.5149227451</v>
      </c>
      <c r="T891" s="1" t="s">
        <v>5447</v>
      </c>
    </row>
    <row r="892" spans="1:20" x14ac:dyDescent="0.2">
      <c r="A892" s="1">
        <v>6718</v>
      </c>
      <c r="B892" s="1" t="s">
        <v>4864</v>
      </c>
      <c r="C892" s="1" t="s">
        <v>4865</v>
      </c>
      <c r="D892" s="1" t="s">
        <v>4866</v>
      </c>
      <c r="E892" s="1">
        <v>2</v>
      </c>
      <c r="F892" s="1" t="s">
        <v>4867</v>
      </c>
      <c r="G892" s="1" t="s">
        <v>132</v>
      </c>
      <c r="H892" s="1">
        <v>1000000</v>
      </c>
      <c r="I892" s="1">
        <v>103565</v>
      </c>
      <c r="J892" s="1">
        <v>1000000</v>
      </c>
      <c r="K892" s="1" t="s">
        <v>2029</v>
      </c>
      <c r="L892" s="1">
        <v>944</v>
      </c>
      <c r="M892" s="1" t="s">
        <v>5440</v>
      </c>
      <c r="N892" s="1">
        <v>24.031732892511808</v>
      </c>
      <c r="O892" s="1">
        <v>139605.52610208001</v>
      </c>
      <c r="P892" s="1">
        <v>2.3275383500000002</v>
      </c>
      <c r="Q892" s="1">
        <v>5.7404429199999996</v>
      </c>
      <c r="R892" s="1">
        <v>20.56328989</v>
      </c>
      <c r="S892" s="1">
        <v>2488846.4170129853</v>
      </c>
      <c r="T892" s="1" t="s">
        <v>5440</v>
      </c>
    </row>
    <row r="893" spans="1:20" x14ac:dyDescent="0.2">
      <c r="A893" s="1">
        <v>1609</v>
      </c>
      <c r="B893" s="1" t="s">
        <v>4780</v>
      </c>
      <c r="C893" s="1" t="s">
        <v>4781</v>
      </c>
      <c r="D893" s="1" t="s">
        <v>4782</v>
      </c>
      <c r="E893" s="1">
        <v>3</v>
      </c>
      <c r="F893" s="1" t="s">
        <v>4783</v>
      </c>
      <c r="G893" s="1" t="s">
        <v>132</v>
      </c>
      <c r="I893" s="1">
        <v>93355331</v>
      </c>
      <c r="J893" s="1">
        <v>114855331</v>
      </c>
      <c r="L893" s="1">
        <v>945</v>
      </c>
      <c r="M893" s="1" t="s">
        <v>5452</v>
      </c>
      <c r="N893" s="1">
        <v>2.66920347949E-2</v>
      </c>
      <c r="O893" s="1">
        <v>564945.25713041995</v>
      </c>
      <c r="P893" s="1">
        <v>-2.0772595800000002</v>
      </c>
      <c r="Q893" s="1">
        <v>-13.643501730000001</v>
      </c>
      <c r="R893" s="1">
        <v>-15.5203247</v>
      </c>
      <c r="S893" s="1">
        <v>2491843.7433414068</v>
      </c>
      <c r="T893" s="1" t="s">
        <v>5452</v>
      </c>
    </row>
    <row r="894" spans="1:20" x14ac:dyDescent="0.2">
      <c r="A894" s="1">
        <v>2112</v>
      </c>
      <c r="B894" s="1" t="s">
        <v>4895</v>
      </c>
      <c r="C894" s="1" t="s">
        <v>4896</v>
      </c>
      <c r="D894" s="1" t="s">
        <v>4897</v>
      </c>
      <c r="E894" s="1">
        <v>9</v>
      </c>
      <c r="F894" s="1" t="s">
        <v>4898</v>
      </c>
      <c r="G894" s="1" t="s">
        <v>132</v>
      </c>
      <c r="I894" s="1">
        <v>829588687.01999998</v>
      </c>
      <c r="J894" s="1">
        <v>1362278592.356724</v>
      </c>
      <c r="K894" s="1" t="s">
        <v>2029</v>
      </c>
      <c r="L894" s="1">
        <v>946</v>
      </c>
      <c r="M894" s="1" t="s">
        <v>5437</v>
      </c>
      <c r="N894" s="1">
        <v>2.9961975529200001E-3</v>
      </c>
      <c r="O894" s="1">
        <v>138775.84200142001</v>
      </c>
      <c r="P894" s="1">
        <v>-1.0214310000000001E-2</v>
      </c>
      <c r="Q894" s="1">
        <v>0.30954737999999998</v>
      </c>
      <c r="R894" s="1">
        <v>31.15556329</v>
      </c>
      <c r="S894" s="1">
        <v>2485611.5939794397</v>
      </c>
      <c r="T894" s="1" t="s">
        <v>5437</v>
      </c>
    </row>
    <row r="895" spans="1:20" x14ac:dyDescent="0.2">
      <c r="A895" s="1">
        <v>2127</v>
      </c>
      <c r="B895" s="1" t="s">
        <v>4941</v>
      </c>
      <c r="C895" s="1" t="s">
        <v>4942</v>
      </c>
      <c r="D895" s="1" t="s">
        <v>4943</v>
      </c>
      <c r="E895" s="1">
        <v>1</v>
      </c>
      <c r="F895" s="1" t="s">
        <v>4944</v>
      </c>
      <c r="G895" s="1" t="s">
        <v>132</v>
      </c>
      <c r="I895" s="1">
        <v>18897126</v>
      </c>
      <c r="J895" s="1">
        <v>21000000</v>
      </c>
      <c r="K895" s="1" t="s">
        <v>2029</v>
      </c>
      <c r="L895" s="1">
        <v>947</v>
      </c>
      <c r="M895" s="1" t="s">
        <v>5437</v>
      </c>
      <c r="N895" s="1">
        <v>0.13002200608660999</v>
      </c>
      <c r="O895" s="1">
        <v>0</v>
      </c>
      <c r="P895" s="1">
        <v>3.3898499999999998E-3</v>
      </c>
      <c r="Q895" s="1">
        <v>0.18858601</v>
      </c>
      <c r="R895" s="1">
        <v>7.4209880400000001</v>
      </c>
      <c r="S895" s="1">
        <v>2457042.2317914357</v>
      </c>
      <c r="T895" s="1" t="s">
        <v>5437</v>
      </c>
    </row>
    <row r="896" spans="1:20" x14ac:dyDescent="0.2">
      <c r="A896" s="1">
        <v>2891</v>
      </c>
      <c r="B896" s="1" t="s">
        <v>5009</v>
      </c>
      <c r="C896" s="1" t="s">
        <v>320</v>
      </c>
      <c r="D896" s="1" t="s">
        <v>5010</v>
      </c>
      <c r="E896" s="1">
        <v>4</v>
      </c>
      <c r="F896" s="1" t="s">
        <v>5011</v>
      </c>
      <c r="G896" s="1" t="s">
        <v>132</v>
      </c>
      <c r="I896" s="1">
        <v>2357982917.3006086</v>
      </c>
      <c r="J896" s="1">
        <v>6000000000</v>
      </c>
      <c r="K896" s="1" t="s">
        <v>2029</v>
      </c>
      <c r="L896" s="1">
        <v>949</v>
      </c>
      <c r="M896" s="1" t="s">
        <v>5439</v>
      </c>
      <c r="N896" s="1">
        <v>1.04728525949E-3</v>
      </c>
      <c r="O896" s="1">
        <v>86030.130340439995</v>
      </c>
      <c r="P896" s="1">
        <v>3.5275513799999998</v>
      </c>
      <c r="Q896" s="1">
        <v>19.969981010000001</v>
      </c>
      <c r="R896" s="1">
        <v>10.669759150000001</v>
      </c>
      <c r="S896" s="1">
        <v>2469480.7514181552</v>
      </c>
      <c r="T896" s="1" t="s">
        <v>5439</v>
      </c>
    </row>
    <row r="897" spans="1:20" x14ac:dyDescent="0.2">
      <c r="A897" s="1">
        <v>2387</v>
      </c>
      <c r="B897" s="1" t="s">
        <v>5071</v>
      </c>
      <c r="C897" s="1" t="s">
        <v>5072</v>
      </c>
      <c r="D897" s="1" t="s">
        <v>5073</v>
      </c>
      <c r="E897" s="1">
        <v>1</v>
      </c>
      <c r="F897" s="1" t="s">
        <v>3042</v>
      </c>
      <c r="G897" s="1" t="s">
        <v>132</v>
      </c>
      <c r="H897" s="1">
        <v>21000000</v>
      </c>
      <c r="I897" s="1">
        <v>18418931.25</v>
      </c>
      <c r="J897" s="1">
        <v>21000000</v>
      </c>
      <c r="L897" s="1">
        <v>951</v>
      </c>
      <c r="M897" s="1" t="s">
        <v>5445</v>
      </c>
      <c r="N897" s="1">
        <v>0.13262766756986999</v>
      </c>
      <c r="O897" s="1">
        <v>223.36464007999999</v>
      </c>
      <c r="P897" s="1">
        <v>0.50975378000000005</v>
      </c>
      <c r="Q897" s="1">
        <v>-1.0021114</v>
      </c>
      <c r="R897" s="1">
        <v>3.67360445</v>
      </c>
      <c r="S897" s="1">
        <v>2442859.8908172897</v>
      </c>
      <c r="T897" s="1" t="s">
        <v>5445</v>
      </c>
    </row>
    <row r="898" spans="1:20" x14ac:dyDescent="0.2">
      <c r="A898" s="1">
        <v>4762</v>
      </c>
      <c r="B898" s="1" t="s">
        <v>4905</v>
      </c>
      <c r="C898" s="1" t="s">
        <v>4906</v>
      </c>
      <c r="D898" s="1" t="s">
        <v>4907</v>
      </c>
      <c r="E898" s="1">
        <v>1</v>
      </c>
      <c r="F898" s="1" t="s">
        <v>4104</v>
      </c>
      <c r="G898" s="1" t="s">
        <v>132</v>
      </c>
      <c r="H898" s="1">
        <v>5000000000</v>
      </c>
      <c r="I898" s="1">
        <v>901297038.79788899</v>
      </c>
      <c r="J898" s="1">
        <v>913467909.40788901</v>
      </c>
      <c r="L898" s="1">
        <v>955</v>
      </c>
      <c r="M898" s="1" t="s">
        <v>5451</v>
      </c>
      <c r="N898" s="1">
        <v>2.70051525886E-3</v>
      </c>
      <c r="O898" s="1">
        <v>0</v>
      </c>
      <c r="P898" s="1">
        <v>9.4204000000000006E-3</v>
      </c>
      <c r="Q898" s="1">
        <v>-4.5905199999999998E-3</v>
      </c>
      <c r="R898" s="1">
        <v>-4.4745489999999999E-2</v>
      </c>
      <c r="S898" s="1">
        <v>2433966.4060390326</v>
      </c>
      <c r="T898" s="1" t="s">
        <v>5451</v>
      </c>
    </row>
    <row r="899" spans="1:20" x14ac:dyDescent="0.2">
      <c r="A899" s="1">
        <v>2826</v>
      </c>
      <c r="B899" s="1" t="s">
        <v>5403</v>
      </c>
      <c r="C899" s="1" t="s">
        <v>5404</v>
      </c>
      <c r="D899" s="1" t="s">
        <v>5405</v>
      </c>
      <c r="E899" s="1">
        <v>4</v>
      </c>
      <c r="F899" s="1" t="s">
        <v>3046</v>
      </c>
      <c r="G899" s="1" t="s">
        <v>132</v>
      </c>
      <c r="I899" s="1">
        <v>16199999812</v>
      </c>
      <c r="J899" s="1">
        <v>100000000000</v>
      </c>
      <c r="K899" s="1" t="s">
        <v>2029</v>
      </c>
      <c r="L899" s="1">
        <v>956</v>
      </c>
      <c r="M899" s="1" t="s">
        <v>5456</v>
      </c>
      <c r="N899" s="1">
        <v>1.4977331692E-4</v>
      </c>
      <c r="O899" s="1">
        <v>0</v>
      </c>
      <c r="P899" s="1">
        <v>5.5272400000000001E-3</v>
      </c>
      <c r="Q899" s="1">
        <v>0.11684877</v>
      </c>
      <c r="R899" s="1">
        <v>4.5253017499999997</v>
      </c>
      <c r="S899" s="1">
        <v>2426327.7059466164</v>
      </c>
      <c r="T899" s="1" t="s">
        <v>5456</v>
      </c>
    </row>
    <row r="900" spans="1:20" x14ac:dyDescent="0.2">
      <c r="A900" s="1">
        <v>1976</v>
      </c>
      <c r="B900" s="1" t="s">
        <v>4812</v>
      </c>
      <c r="C900" s="1" t="s">
        <v>333</v>
      </c>
      <c r="D900" s="1" t="s">
        <v>4813</v>
      </c>
      <c r="E900" s="1">
        <v>5</v>
      </c>
      <c r="F900" s="1" t="s">
        <v>2040</v>
      </c>
      <c r="G900" s="1" t="s">
        <v>132</v>
      </c>
      <c r="I900" s="1">
        <v>54000000</v>
      </c>
      <c r="J900" s="1">
        <v>60000000</v>
      </c>
      <c r="K900" s="1" t="s">
        <v>2029</v>
      </c>
      <c r="L900" s="1">
        <v>958</v>
      </c>
      <c r="M900" s="1" t="s">
        <v>5439</v>
      </c>
      <c r="N900" s="1">
        <v>4.469729853091E-2</v>
      </c>
      <c r="O900" s="1">
        <v>853.94469150999998</v>
      </c>
      <c r="P900" s="1">
        <v>0.32039136000000001</v>
      </c>
      <c r="Q900" s="1">
        <v>-10.11629361</v>
      </c>
      <c r="R900" s="1">
        <v>16.806832830000001</v>
      </c>
      <c r="S900" s="1">
        <v>2413654.12066914</v>
      </c>
      <c r="T900" s="1" t="s">
        <v>5439</v>
      </c>
    </row>
    <row r="901" spans="1:20" x14ac:dyDescent="0.2">
      <c r="A901" s="1">
        <v>3066</v>
      </c>
      <c r="B901" s="1" t="s">
        <v>4883</v>
      </c>
      <c r="C901" s="1" t="s">
        <v>311</v>
      </c>
      <c r="D901" s="1" t="s">
        <v>4884</v>
      </c>
      <c r="E901" s="1">
        <v>5</v>
      </c>
      <c r="F901" s="1" t="s">
        <v>4580</v>
      </c>
      <c r="G901" s="1" t="s">
        <v>132</v>
      </c>
      <c r="I901" s="1">
        <v>976399994.50999999</v>
      </c>
      <c r="J901" s="1">
        <v>1200000000</v>
      </c>
      <c r="K901" s="1" t="s">
        <v>2029</v>
      </c>
      <c r="L901" s="1">
        <v>959</v>
      </c>
      <c r="M901" s="1" t="s">
        <v>5440</v>
      </c>
      <c r="N901" s="1">
        <v>2.4590502293499999E-3</v>
      </c>
      <c r="O901" s="1">
        <v>12582.76911268</v>
      </c>
      <c r="P901" s="1">
        <v>-7.951482E-2</v>
      </c>
      <c r="Q901" s="1">
        <v>-1.48935441</v>
      </c>
      <c r="R901" s="1">
        <v>-5.4693860000000001</v>
      </c>
      <c r="S901" s="1">
        <v>2401016.6304371543</v>
      </c>
      <c r="T901" s="1" t="s">
        <v>5440</v>
      </c>
    </row>
    <row r="902" spans="1:20" x14ac:dyDescent="0.2">
      <c r="A902" s="1">
        <v>2698</v>
      </c>
      <c r="B902" s="1" t="s">
        <v>4892</v>
      </c>
      <c r="C902" s="1" t="s">
        <v>312</v>
      </c>
      <c r="D902" s="1" t="s">
        <v>4893</v>
      </c>
      <c r="E902" s="1">
        <v>8</v>
      </c>
      <c r="F902" s="1" t="s">
        <v>4894</v>
      </c>
      <c r="G902" s="1" t="s">
        <v>132</v>
      </c>
      <c r="I902" s="1">
        <v>11046612734.451103</v>
      </c>
      <c r="J902" s="1">
        <v>11111111111</v>
      </c>
      <c r="K902" s="1" t="s">
        <v>2029</v>
      </c>
      <c r="L902" s="1">
        <v>962</v>
      </c>
      <c r="M902" s="1" t="s">
        <v>5438</v>
      </c>
      <c r="N902" s="1">
        <v>2.1840420118999999E-4</v>
      </c>
      <c r="O902" s="1">
        <v>228098.92941724</v>
      </c>
      <c r="P902" s="1">
        <v>-1.27950834</v>
      </c>
      <c r="Q902" s="1">
        <v>2.6922878300000002</v>
      </c>
      <c r="R902" s="1">
        <v>-3.2655241899999998</v>
      </c>
      <c r="S902" s="1">
        <v>2412626.6301230746</v>
      </c>
      <c r="T902" s="1" t="s">
        <v>5438</v>
      </c>
    </row>
    <row r="903" spans="1:20" x14ac:dyDescent="0.2">
      <c r="A903" s="1">
        <v>1505</v>
      </c>
      <c r="B903" s="1" t="s">
        <v>4908</v>
      </c>
      <c r="C903" s="1" t="s">
        <v>4909</v>
      </c>
      <c r="D903" s="1" t="s">
        <v>4910</v>
      </c>
      <c r="E903" s="1">
        <v>5</v>
      </c>
      <c r="F903" s="1" t="s">
        <v>4911</v>
      </c>
      <c r="G903" s="1" t="s">
        <v>132</v>
      </c>
      <c r="I903" s="1">
        <v>26245631.613549981</v>
      </c>
      <c r="J903" s="1">
        <v>26245631.613549981</v>
      </c>
      <c r="L903" s="1">
        <v>963</v>
      </c>
      <c r="M903" s="1" t="s">
        <v>5452</v>
      </c>
      <c r="N903" s="1">
        <v>9.0600198885390004E-2</v>
      </c>
      <c r="O903" s="1">
        <v>0.25947944000000001</v>
      </c>
      <c r="P903" s="1">
        <v>0.50979786000000005</v>
      </c>
      <c r="Q903" s="1">
        <v>5.6953805700000002</v>
      </c>
      <c r="R903" s="1">
        <v>-7.6580658799999997</v>
      </c>
      <c r="S903" s="1">
        <v>2377859.4440603075</v>
      </c>
      <c r="T903" s="1" t="s">
        <v>5452</v>
      </c>
    </row>
    <row r="904" spans="1:20" x14ac:dyDescent="0.2">
      <c r="A904" s="1">
        <v>3766</v>
      </c>
      <c r="B904" s="1" t="s">
        <v>4914</v>
      </c>
      <c r="C904" s="1" t="s">
        <v>4915</v>
      </c>
      <c r="D904" s="1" t="s">
        <v>4916</v>
      </c>
      <c r="E904" s="1">
        <v>3</v>
      </c>
      <c r="F904" s="1" t="s">
        <v>4917</v>
      </c>
      <c r="G904" s="1" t="s">
        <v>132</v>
      </c>
      <c r="I904" s="1">
        <v>122655308.34999999</v>
      </c>
      <c r="J904" s="1">
        <v>200000000</v>
      </c>
      <c r="K904" s="1" t="s">
        <v>2029</v>
      </c>
      <c r="L904" s="1">
        <v>964</v>
      </c>
      <c r="M904" s="1" t="s">
        <v>5461</v>
      </c>
      <c r="N904" s="1">
        <v>1.9387339177949998E-2</v>
      </c>
      <c r="O904" s="1">
        <v>699957.34950055997</v>
      </c>
      <c r="P904" s="1">
        <v>0.17514510999999999</v>
      </c>
      <c r="Q904" s="1">
        <v>1.02611773</v>
      </c>
      <c r="R904" s="1">
        <v>3.7612808100000001</v>
      </c>
      <c r="S904" s="1">
        <v>2377960.0649574925</v>
      </c>
      <c r="T904" s="1" t="s">
        <v>5461</v>
      </c>
    </row>
    <row r="905" spans="1:20" x14ac:dyDescent="0.2">
      <c r="A905" s="1">
        <v>3843</v>
      </c>
      <c r="B905" s="1" t="s">
        <v>4899</v>
      </c>
      <c r="C905" s="1" t="s">
        <v>4899</v>
      </c>
      <c r="D905" s="1" t="s">
        <v>4900</v>
      </c>
      <c r="E905" s="1">
        <v>9</v>
      </c>
      <c r="F905" s="1" t="s">
        <v>3110</v>
      </c>
      <c r="G905" s="1" t="s">
        <v>132</v>
      </c>
      <c r="I905" s="1">
        <v>991283100</v>
      </c>
      <c r="J905" s="1">
        <v>995000000</v>
      </c>
      <c r="K905" s="1" t="s">
        <v>2029</v>
      </c>
      <c r="L905" s="1">
        <v>965</v>
      </c>
      <c r="M905" s="1" t="s">
        <v>5448</v>
      </c>
      <c r="N905" s="1">
        <v>2.3756409840600002E-3</v>
      </c>
      <c r="O905" s="1">
        <v>189449.65055133999</v>
      </c>
      <c r="P905" s="1">
        <v>1.9369507100000001</v>
      </c>
      <c r="Q905" s="1">
        <v>0.15470423</v>
      </c>
      <c r="R905" s="1">
        <v>-13.2086383</v>
      </c>
      <c r="S905" s="1">
        <v>2354932.759166047</v>
      </c>
      <c r="T905" s="1" t="s">
        <v>5448</v>
      </c>
    </row>
    <row r="906" spans="1:20" x14ac:dyDescent="0.2">
      <c r="A906" s="1">
        <v>2945</v>
      </c>
      <c r="B906" s="1" t="s">
        <v>4985</v>
      </c>
      <c r="C906" s="1" t="s">
        <v>325</v>
      </c>
      <c r="D906" s="1" t="s">
        <v>4986</v>
      </c>
      <c r="E906" s="1">
        <v>5</v>
      </c>
      <c r="F906" s="1" t="s">
        <v>4708</v>
      </c>
      <c r="G906" s="1" t="s">
        <v>132</v>
      </c>
      <c r="I906" s="1">
        <v>994935231.33999979</v>
      </c>
      <c r="J906" s="1">
        <v>3000000000</v>
      </c>
      <c r="K906" s="1" t="s">
        <v>2029</v>
      </c>
      <c r="L906" s="1">
        <v>966</v>
      </c>
      <c r="M906" s="1" t="s">
        <v>5439</v>
      </c>
      <c r="N906" s="1">
        <v>2.3402821387500002E-3</v>
      </c>
      <c r="O906" s="1">
        <v>2061335.2586761201</v>
      </c>
      <c r="P906" s="1">
        <v>0.92313023999999999</v>
      </c>
      <c r="Q906" s="1">
        <v>5.44564775</v>
      </c>
      <c r="R906" s="1">
        <v>1.4010298400000001</v>
      </c>
      <c r="S906" s="1">
        <v>2328429.1511181011</v>
      </c>
      <c r="T906" s="1" t="s">
        <v>5439</v>
      </c>
    </row>
    <row r="907" spans="1:20" x14ac:dyDescent="0.2">
      <c r="A907" s="1">
        <v>1777</v>
      </c>
      <c r="B907" s="1" t="s">
        <v>4961</v>
      </c>
      <c r="C907" s="1" t="s">
        <v>4962</v>
      </c>
      <c r="D907" s="1" t="s">
        <v>4963</v>
      </c>
      <c r="E907" s="1">
        <v>2</v>
      </c>
      <c r="F907" s="1" t="s">
        <v>2427</v>
      </c>
      <c r="G907" s="1" t="s">
        <v>132</v>
      </c>
      <c r="I907" s="1">
        <v>8999635</v>
      </c>
      <c r="J907" s="1">
        <v>9999999</v>
      </c>
      <c r="K907" s="1" t="s">
        <v>2029</v>
      </c>
      <c r="L907" s="1">
        <v>967</v>
      </c>
      <c r="M907" s="1" t="s">
        <v>5443</v>
      </c>
      <c r="N907" s="1">
        <v>0.25583934488802001</v>
      </c>
      <c r="O907" s="1">
        <v>5049.7163034699997</v>
      </c>
      <c r="P907" s="1">
        <v>0.69052672000000004</v>
      </c>
      <c r="Q907" s="1">
        <v>5.2505743499999999</v>
      </c>
      <c r="R907" s="1">
        <v>7.0120968599999998</v>
      </c>
      <c r="S907" s="1">
        <v>2302460.7226312961</v>
      </c>
      <c r="T907" s="1" t="s">
        <v>5443</v>
      </c>
    </row>
    <row r="908" spans="1:20" x14ac:dyDescent="0.2">
      <c r="A908" s="1">
        <v>3838</v>
      </c>
      <c r="B908" s="1" t="s">
        <v>4923</v>
      </c>
      <c r="C908" s="1" t="s">
        <v>4924</v>
      </c>
      <c r="D908" s="1" t="s">
        <v>4925</v>
      </c>
      <c r="E908" s="1">
        <v>1</v>
      </c>
      <c r="F908" s="1" t="s">
        <v>2636</v>
      </c>
      <c r="G908" s="1" t="s">
        <v>132</v>
      </c>
      <c r="I908" s="1">
        <v>23013360.295232289</v>
      </c>
      <c r="J908" s="1">
        <v>303843731.92795718</v>
      </c>
      <c r="K908" s="1" t="s">
        <v>2029</v>
      </c>
      <c r="L908" s="1">
        <v>968</v>
      </c>
      <c r="M908" s="1" t="s">
        <v>5448</v>
      </c>
      <c r="N908" s="1">
        <v>0.10109415906043</v>
      </c>
      <c r="O908" s="1">
        <v>17805.107670360001</v>
      </c>
      <c r="P908" s="1">
        <v>9.4204000000000006E-3</v>
      </c>
      <c r="Q908" s="1">
        <v>2.0155187699999999</v>
      </c>
      <c r="R908" s="1">
        <v>1.9745525799999999</v>
      </c>
      <c r="S908" s="1">
        <v>2326516.3062011972</v>
      </c>
      <c r="T908" s="1" t="s">
        <v>5448</v>
      </c>
    </row>
    <row r="909" spans="1:20" x14ac:dyDescent="0.2">
      <c r="A909" s="1">
        <v>3816</v>
      </c>
      <c r="B909" s="1" t="s">
        <v>4885</v>
      </c>
      <c r="C909" s="1" t="s">
        <v>4886</v>
      </c>
      <c r="D909" s="1" t="s">
        <v>4887</v>
      </c>
      <c r="E909" s="1">
        <v>19</v>
      </c>
      <c r="F909" s="1" t="s">
        <v>2636</v>
      </c>
      <c r="G909" s="1" t="s">
        <v>132</v>
      </c>
      <c r="I909" s="1">
        <v>3880889139.0929976</v>
      </c>
      <c r="J909" s="1">
        <v>10839985784</v>
      </c>
      <c r="L909" s="1">
        <v>969</v>
      </c>
      <c r="M909" s="1" t="s">
        <v>5448</v>
      </c>
      <c r="N909" s="1">
        <v>6.0964069334000005E-4</v>
      </c>
      <c r="O909" s="1">
        <v>697045.57076002995</v>
      </c>
      <c r="P909" s="1">
        <v>0.10353737</v>
      </c>
      <c r="Q909" s="1">
        <v>-6.1841482799999996</v>
      </c>
      <c r="R909" s="1">
        <v>-2.0982868099999998</v>
      </c>
      <c r="S909" s="1">
        <v>2365947.9455323308</v>
      </c>
      <c r="T909" s="1" t="s">
        <v>5448</v>
      </c>
    </row>
    <row r="910" spans="1:20" x14ac:dyDescent="0.2">
      <c r="A910" s="1">
        <v>2737</v>
      </c>
      <c r="B910" s="1" t="s">
        <v>4918</v>
      </c>
      <c r="C910" s="1" t="s">
        <v>321</v>
      </c>
      <c r="D910" s="1" t="s">
        <v>4919</v>
      </c>
      <c r="E910" s="1">
        <v>5</v>
      </c>
      <c r="F910" s="1" t="s">
        <v>4086</v>
      </c>
      <c r="G910" s="1" t="s">
        <v>132</v>
      </c>
      <c r="I910" s="1">
        <v>572806485.91456008</v>
      </c>
      <c r="J910" s="1">
        <v>1000000000</v>
      </c>
      <c r="K910" s="1" t="s">
        <v>2029</v>
      </c>
      <c r="L910" s="1">
        <v>970</v>
      </c>
      <c r="M910" s="1" t="s">
        <v>5456</v>
      </c>
      <c r="N910" s="1">
        <v>4.0297055862200002E-3</v>
      </c>
      <c r="O910" s="1">
        <v>64856.063885830001</v>
      </c>
      <c r="P910" s="1">
        <v>-1.45104246</v>
      </c>
      <c r="Q910" s="1">
        <v>-0.51815937000000001</v>
      </c>
      <c r="R910" s="1">
        <v>0.78730233999999999</v>
      </c>
      <c r="S910" s="1">
        <v>2308241.4961129506</v>
      </c>
      <c r="T910" s="1" t="s">
        <v>5456</v>
      </c>
    </row>
    <row r="911" spans="1:20" x14ac:dyDescent="0.2">
      <c r="A911" s="1">
        <v>5541</v>
      </c>
      <c r="B911" s="1" t="s">
        <v>4920</v>
      </c>
      <c r="C911" s="1" t="s">
        <v>315</v>
      </c>
      <c r="D911" s="1" t="s">
        <v>4921</v>
      </c>
      <c r="E911" s="1">
        <v>6</v>
      </c>
      <c r="F911" s="1" t="s">
        <v>4922</v>
      </c>
      <c r="G911" s="1" t="s">
        <v>132</v>
      </c>
      <c r="H911" s="1">
        <v>77303932</v>
      </c>
      <c r="I911" s="1">
        <v>44320404.838086039</v>
      </c>
      <c r="J911" s="1">
        <v>53462531.838086039</v>
      </c>
      <c r="L911" s="1">
        <v>971</v>
      </c>
      <c r="M911" s="1" t="s">
        <v>5445</v>
      </c>
      <c r="N911" s="1">
        <v>5.2135419643860002E-2</v>
      </c>
      <c r="O911" s="1">
        <v>29058.026867379998</v>
      </c>
      <c r="P911" s="1">
        <v>-4.7395700000000002E-3</v>
      </c>
      <c r="Q911" s="1">
        <v>-1.7750115</v>
      </c>
      <c r="R911" s="1">
        <v>-12.98941391</v>
      </c>
      <c r="S911" s="1">
        <v>2310662.9050193788</v>
      </c>
      <c r="T911" s="1" t="s">
        <v>5445</v>
      </c>
    </row>
    <row r="912" spans="1:20" x14ac:dyDescent="0.2">
      <c r="A912" s="1">
        <v>3863</v>
      </c>
      <c r="B912" s="1" t="s">
        <v>5006</v>
      </c>
      <c r="C912" s="1" t="s">
        <v>5006</v>
      </c>
      <c r="D912" s="1" t="s">
        <v>5007</v>
      </c>
      <c r="E912" s="1">
        <v>12</v>
      </c>
      <c r="F912" s="1" t="s">
        <v>5008</v>
      </c>
      <c r="G912" s="1" t="s">
        <v>132</v>
      </c>
      <c r="I912" s="1">
        <v>171719420.16800001</v>
      </c>
      <c r="J912" s="1">
        <v>1000000000</v>
      </c>
      <c r="K912" s="1" t="s">
        <v>2029</v>
      </c>
      <c r="L912" s="1">
        <v>972</v>
      </c>
      <c r="M912" s="1" t="s">
        <v>5448</v>
      </c>
      <c r="N912" s="1">
        <v>1.3096369585090001E-2</v>
      </c>
      <c r="O912" s="1">
        <v>800786.51720909995</v>
      </c>
      <c r="P912" s="1">
        <v>-0.39620978000000001</v>
      </c>
      <c r="Q912" s="1">
        <v>1.4716024599999999</v>
      </c>
      <c r="R912" s="1">
        <v>-0.36808165999999998</v>
      </c>
      <c r="S912" s="1">
        <v>2248900.9914574861</v>
      </c>
      <c r="T912" s="1" t="s">
        <v>5448</v>
      </c>
    </row>
    <row r="913" spans="1:20" x14ac:dyDescent="0.2">
      <c r="A913" s="1">
        <v>3138</v>
      </c>
      <c r="B913" s="1" t="s">
        <v>4945</v>
      </c>
      <c r="C913" s="1" t="s">
        <v>4946</v>
      </c>
      <c r="D913" s="1" t="s">
        <v>4947</v>
      </c>
      <c r="E913" s="1">
        <v>2</v>
      </c>
      <c r="F913" s="1" t="s">
        <v>2254</v>
      </c>
      <c r="G913" s="1" t="s">
        <v>132</v>
      </c>
      <c r="I913" s="1">
        <v>29733709.376647059</v>
      </c>
      <c r="J913" s="1">
        <v>99999976.002091005</v>
      </c>
      <c r="K913" s="1" t="s">
        <v>2029</v>
      </c>
      <c r="L913" s="1">
        <v>973</v>
      </c>
      <c r="M913" s="1" t="s">
        <v>5459</v>
      </c>
      <c r="N913" s="1">
        <v>7.4064887561189993E-2</v>
      </c>
      <c r="O913" s="1">
        <v>586.72263177000002</v>
      </c>
      <c r="P913" s="1">
        <v>-2.4718136500000001</v>
      </c>
      <c r="Q913" s="1">
        <v>-2.9545851000000001</v>
      </c>
      <c r="R913" s="1">
        <v>18.477248970000002</v>
      </c>
      <c r="S913" s="1">
        <v>2202223.8417584649</v>
      </c>
      <c r="T913" s="1" t="s">
        <v>5459</v>
      </c>
    </row>
    <row r="914" spans="1:20" x14ac:dyDescent="0.2">
      <c r="A914" s="1">
        <v>2630</v>
      </c>
      <c r="B914" s="1" t="s">
        <v>4512</v>
      </c>
      <c r="C914" s="1" t="s">
        <v>4513</v>
      </c>
      <c r="D914" s="1" t="s">
        <v>4514</v>
      </c>
      <c r="E914" s="1">
        <v>5</v>
      </c>
      <c r="F914" s="1" t="s">
        <v>4158</v>
      </c>
      <c r="G914" s="1" t="s">
        <v>132</v>
      </c>
      <c r="I914" s="1">
        <v>1546457129.5096478</v>
      </c>
      <c r="J914" s="1">
        <v>1885913075.8515425</v>
      </c>
      <c r="K914" s="1" t="s">
        <v>2029</v>
      </c>
      <c r="L914" s="1">
        <v>974</v>
      </c>
      <c r="M914" s="1" t="s">
        <v>5438</v>
      </c>
      <c r="N914" s="1">
        <v>1.4540450347400001E-3</v>
      </c>
      <c r="O914" s="1">
        <v>330827.8422056</v>
      </c>
      <c r="P914" s="1">
        <v>2.3861012599999998</v>
      </c>
      <c r="Q914" s="1">
        <v>-2.0246794800000001</v>
      </c>
      <c r="R914" s="1">
        <v>-27.03563119</v>
      </c>
      <c r="S914" s="1">
        <v>2248618.3106017769</v>
      </c>
      <c r="T914" s="1" t="s">
        <v>5438</v>
      </c>
    </row>
    <row r="915" spans="1:20" x14ac:dyDescent="0.2">
      <c r="A915" s="1">
        <v>2953</v>
      </c>
      <c r="B915" s="1" t="s">
        <v>5041</v>
      </c>
      <c r="C915" s="1" t="s">
        <v>319</v>
      </c>
      <c r="D915" s="1" t="s">
        <v>5042</v>
      </c>
      <c r="E915" s="1">
        <v>3</v>
      </c>
      <c r="F915" s="1" t="s">
        <v>5043</v>
      </c>
      <c r="G915" s="1" t="s">
        <v>132</v>
      </c>
      <c r="H915" s="1">
        <v>64320000</v>
      </c>
      <c r="I915" s="1">
        <v>43634692.948384352</v>
      </c>
      <c r="J915" s="1">
        <v>64320000</v>
      </c>
      <c r="K915" s="1" t="s">
        <v>2029</v>
      </c>
      <c r="L915" s="1">
        <v>977</v>
      </c>
      <c r="M915" s="1" t="s">
        <v>5440</v>
      </c>
      <c r="N915" s="1">
        <v>5.1133329017340003E-2</v>
      </c>
      <c r="O915" s="1">
        <v>449897.56551372999</v>
      </c>
      <c r="P915" s="1">
        <v>-11.041683280000001</v>
      </c>
      <c r="Q915" s="1">
        <v>14.113170999999999</v>
      </c>
      <c r="R915" s="1">
        <v>21.88366409</v>
      </c>
      <c r="S915" s="1">
        <v>2231187.1111003426</v>
      </c>
      <c r="T915" s="1" t="s">
        <v>5440</v>
      </c>
    </row>
    <row r="916" spans="1:20" x14ac:dyDescent="0.2">
      <c r="A916" s="1">
        <v>3616</v>
      </c>
      <c r="B916" s="1" t="s">
        <v>4937</v>
      </c>
      <c r="C916" s="1" t="s">
        <v>4938</v>
      </c>
      <c r="D916" s="1" t="s">
        <v>4939</v>
      </c>
      <c r="E916" s="1">
        <v>1</v>
      </c>
      <c r="F916" s="1" t="s">
        <v>4940</v>
      </c>
      <c r="G916" s="1" t="s">
        <v>132</v>
      </c>
      <c r="I916" s="1">
        <v>37835044.388861917</v>
      </c>
      <c r="J916" s="1">
        <v>40835044.388861917</v>
      </c>
      <c r="K916" s="1" t="s">
        <v>2029</v>
      </c>
      <c r="L916" s="1">
        <v>978</v>
      </c>
      <c r="M916" s="1" t="s">
        <v>5441</v>
      </c>
      <c r="N916" s="1">
        <v>5.8726707331699997E-2</v>
      </c>
      <c r="O916" s="1">
        <v>0</v>
      </c>
      <c r="P916" s="1">
        <v>3.2320199999999999E-3</v>
      </c>
      <c r="Q916" s="1">
        <v>0.18858601</v>
      </c>
      <c r="R916" s="1">
        <v>11.59199158</v>
      </c>
      <c r="S916" s="1">
        <v>2221927.5787065718</v>
      </c>
      <c r="T916" s="1" t="s">
        <v>5441</v>
      </c>
    </row>
    <row r="917" spans="1:20" x14ac:dyDescent="0.2">
      <c r="A917" s="1">
        <v>1050</v>
      </c>
      <c r="B917" s="1" t="s">
        <v>5021</v>
      </c>
      <c r="C917" s="1" t="s">
        <v>5022</v>
      </c>
      <c r="D917" s="1" t="s">
        <v>5023</v>
      </c>
      <c r="E917" s="1">
        <v>2</v>
      </c>
      <c r="F917" s="1" t="s">
        <v>5024</v>
      </c>
      <c r="G917" s="1" t="s">
        <v>132</v>
      </c>
      <c r="I917" s="1">
        <v>13860686.199999999</v>
      </c>
      <c r="J917" s="1">
        <v>13860686.199999999</v>
      </c>
      <c r="L917" s="1">
        <v>979</v>
      </c>
      <c r="M917" s="1" t="s">
        <v>5437</v>
      </c>
      <c r="N917" s="1">
        <v>0.15961251768149001</v>
      </c>
      <c r="O917" s="1">
        <v>107.84114699</v>
      </c>
      <c r="P917" s="1">
        <v>-0.91591648000000003</v>
      </c>
      <c r="Q917" s="1">
        <v>11.57689689</v>
      </c>
      <c r="R917" s="1">
        <v>9.3111120700000001</v>
      </c>
      <c r="S917" s="1">
        <v>2212339.0211750846</v>
      </c>
      <c r="T917" s="1" t="s">
        <v>5437</v>
      </c>
    </row>
    <row r="918" spans="1:20" x14ac:dyDescent="0.2">
      <c r="A918" s="1">
        <v>7164</v>
      </c>
      <c r="B918" s="1" t="s">
        <v>5078</v>
      </c>
      <c r="C918" s="1" t="s">
        <v>347</v>
      </c>
      <c r="D918" s="1" t="s">
        <v>5079</v>
      </c>
      <c r="E918" s="1">
        <v>1</v>
      </c>
      <c r="F918" s="1" t="s">
        <v>2716</v>
      </c>
      <c r="G918" s="1" t="s">
        <v>132</v>
      </c>
      <c r="I918" s="1">
        <v>24279610</v>
      </c>
      <c r="J918" s="1">
        <v>24279610</v>
      </c>
      <c r="K918" s="1" t="s">
        <v>2029</v>
      </c>
      <c r="L918" s="1">
        <v>980</v>
      </c>
      <c r="M918" s="1" t="s">
        <v>5453</v>
      </c>
      <c r="N918" s="1">
        <v>9.1296117460910001E-2</v>
      </c>
      <c r="O918" s="1">
        <v>0</v>
      </c>
      <c r="P918" s="1">
        <v>0.35628560999999997</v>
      </c>
      <c r="Q918" s="1">
        <v>0.61308421999999996</v>
      </c>
      <c r="R918" s="1">
        <v>-36.32864704</v>
      </c>
      <c r="S918" s="1">
        <v>2216634.126465085</v>
      </c>
      <c r="T918" s="1" t="s">
        <v>5453</v>
      </c>
    </row>
    <row r="919" spans="1:20" x14ac:dyDescent="0.2">
      <c r="A919" s="1">
        <v>2998</v>
      </c>
      <c r="B919" s="1" t="s">
        <v>4954</v>
      </c>
      <c r="C919" s="1" t="s">
        <v>4955</v>
      </c>
      <c r="D919" s="1" t="s">
        <v>4956</v>
      </c>
      <c r="E919" s="1">
        <v>9</v>
      </c>
      <c r="F919" s="1" t="s">
        <v>4957</v>
      </c>
      <c r="G919" s="1" t="s">
        <v>132</v>
      </c>
      <c r="H919" s="1">
        <v>1000000000</v>
      </c>
      <c r="I919" s="1">
        <v>703869976.00999999</v>
      </c>
      <c r="J919" s="1">
        <v>703869976.00999999</v>
      </c>
      <c r="L919" s="1">
        <v>982</v>
      </c>
      <c r="M919" s="1" t="s">
        <v>5440</v>
      </c>
      <c r="N919" s="1">
        <v>3.1336851433900002E-3</v>
      </c>
      <c r="O919" s="1">
        <v>68252.478043990006</v>
      </c>
      <c r="P919" s="1">
        <v>-4.99075E-2</v>
      </c>
      <c r="Q919" s="1">
        <v>-1.7929373799999999</v>
      </c>
      <c r="R919" s="1">
        <v>12.42129677</v>
      </c>
      <c r="S919" s="1">
        <v>2205706.8867008127</v>
      </c>
      <c r="T919" s="1" t="s">
        <v>5440</v>
      </c>
    </row>
    <row r="920" spans="1:20" x14ac:dyDescent="0.2">
      <c r="A920" s="1">
        <v>2316</v>
      </c>
      <c r="B920" s="1" t="s">
        <v>5014</v>
      </c>
      <c r="C920" s="1" t="s">
        <v>5015</v>
      </c>
      <c r="D920" s="1" t="s">
        <v>5016</v>
      </c>
      <c r="E920" s="1">
        <v>11</v>
      </c>
      <c r="F920" s="1" t="s">
        <v>4202</v>
      </c>
      <c r="G920" s="1" t="s">
        <v>132</v>
      </c>
      <c r="H920" s="1">
        <v>10000000000</v>
      </c>
      <c r="I920" s="1">
        <v>3200000000</v>
      </c>
      <c r="J920" s="1">
        <v>10000000000</v>
      </c>
      <c r="K920" s="1" t="s">
        <v>2029</v>
      </c>
      <c r="L920" s="1">
        <v>983</v>
      </c>
      <c r="M920" s="1" t="s">
        <v>5445</v>
      </c>
      <c r="N920" s="1">
        <v>6.8547662542000004E-4</v>
      </c>
      <c r="O920" s="1">
        <v>142758.46893048999</v>
      </c>
      <c r="P920" s="1">
        <v>-1.2054576800000001</v>
      </c>
      <c r="Q920" s="1">
        <v>7.6563946600000001</v>
      </c>
      <c r="R920" s="1">
        <v>9.6337939499999994</v>
      </c>
      <c r="S920" s="1">
        <v>2193525.2013440002</v>
      </c>
      <c r="T920" s="1" t="s">
        <v>5445</v>
      </c>
    </row>
    <row r="921" spans="1:20" x14ac:dyDescent="0.2">
      <c r="A921" s="1">
        <v>3885</v>
      </c>
      <c r="B921" s="1" t="s">
        <v>5017</v>
      </c>
      <c r="C921" s="1" t="s">
        <v>5018</v>
      </c>
      <c r="D921" s="1" t="s">
        <v>5019</v>
      </c>
      <c r="E921" s="1">
        <v>1</v>
      </c>
      <c r="F921" s="1" t="s">
        <v>5020</v>
      </c>
      <c r="G921" s="1" t="s">
        <v>132</v>
      </c>
      <c r="I921" s="1">
        <v>1392904508.8059831</v>
      </c>
      <c r="J921" s="1">
        <v>5000000000</v>
      </c>
      <c r="K921" s="1" t="s">
        <v>2029</v>
      </c>
      <c r="L921" s="1">
        <v>984</v>
      </c>
      <c r="M921" s="1" t="s">
        <v>5448</v>
      </c>
      <c r="N921" s="1">
        <v>1.57346552518E-3</v>
      </c>
      <c r="O921" s="1">
        <v>3332.0713451199999</v>
      </c>
      <c r="P921" s="1">
        <v>-0.11765637</v>
      </c>
      <c r="Q921" s="1">
        <v>15.923881789999999</v>
      </c>
      <c r="R921" s="1">
        <v>-11.5260923</v>
      </c>
      <c r="S921" s="1">
        <v>2191687.2244739961</v>
      </c>
      <c r="T921" s="1" t="s">
        <v>5448</v>
      </c>
    </row>
    <row r="922" spans="1:20" x14ac:dyDescent="0.2">
      <c r="A922" s="1">
        <v>3880</v>
      </c>
      <c r="B922" s="1" t="s">
        <v>4990</v>
      </c>
      <c r="C922" s="1" t="s">
        <v>4991</v>
      </c>
      <c r="D922" s="1" t="s">
        <v>4992</v>
      </c>
      <c r="E922" s="1">
        <v>5</v>
      </c>
      <c r="F922" s="1" t="s">
        <v>4993</v>
      </c>
      <c r="G922" s="1" t="s">
        <v>132</v>
      </c>
      <c r="I922" s="1">
        <v>1788038022.4000001</v>
      </c>
      <c r="J922" s="1">
        <v>8811756112.3999996</v>
      </c>
      <c r="K922" s="1" t="s">
        <v>2029</v>
      </c>
      <c r="L922" s="1">
        <v>986</v>
      </c>
      <c r="M922" s="1" t="s">
        <v>5448</v>
      </c>
      <c r="N922" s="1">
        <v>1.2185998031299999E-3</v>
      </c>
      <c r="O922" s="1">
        <v>6584.3719274499999</v>
      </c>
      <c r="P922" s="1">
        <v>-1.5812049699999999</v>
      </c>
      <c r="Q922" s="1">
        <v>4.24119052</v>
      </c>
      <c r="R922" s="1">
        <v>9.7074584399999999</v>
      </c>
      <c r="S922" s="1">
        <v>2178902.7820855943</v>
      </c>
      <c r="T922" s="1" t="s">
        <v>5448</v>
      </c>
    </row>
    <row r="923" spans="1:20" x14ac:dyDescent="0.2">
      <c r="A923" s="1">
        <v>5922</v>
      </c>
      <c r="B923" s="1" t="s">
        <v>4930</v>
      </c>
      <c r="C923" s="1" t="s">
        <v>4931</v>
      </c>
      <c r="D923" s="1" t="s">
        <v>4932</v>
      </c>
      <c r="E923" s="1">
        <v>9</v>
      </c>
      <c r="F923" s="1" t="s">
        <v>4784</v>
      </c>
      <c r="G923" s="1" t="s">
        <v>132</v>
      </c>
      <c r="I923" s="1">
        <v>31337755</v>
      </c>
      <c r="J923" s="1">
        <v>1000000000</v>
      </c>
      <c r="K923" s="1" t="s">
        <v>2029</v>
      </c>
      <c r="L923" s="1">
        <v>987</v>
      </c>
      <c r="M923" s="1" t="s">
        <v>5443</v>
      </c>
      <c r="N923" s="1">
        <v>6.932496615698E-2</v>
      </c>
      <c r="O923" s="1">
        <v>1369281.33128827</v>
      </c>
      <c r="P923" s="1">
        <v>-0.21600992999999999</v>
      </c>
      <c r="Q923" s="1">
        <v>-3.6634313999999999</v>
      </c>
      <c r="R923" s="1">
        <v>-21.450789050000001</v>
      </c>
      <c r="S923" s="1">
        <v>2172488.8048107307</v>
      </c>
      <c r="T923" s="1" t="s">
        <v>5443</v>
      </c>
    </row>
    <row r="924" spans="1:20" x14ac:dyDescent="0.2">
      <c r="A924" s="1">
        <v>4054</v>
      </c>
      <c r="B924" s="1" t="s">
        <v>3432</v>
      </c>
      <c r="C924" s="1" t="s">
        <v>3433</v>
      </c>
      <c r="D924" s="1" t="s">
        <v>3434</v>
      </c>
      <c r="E924" s="1">
        <v>6</v>
      </c>
      <c r="F924" s="1" t="s">
        <v>3435</v>
      </c>
      <c r="G924" s="1" t="s">
        <v>132</v>
      </c>
      <c r="I924" s="1">
        <v>8856541707.2217407</v>
      </c>
      <c r="J924" s="1">
        <v>48749913466.221741</v>
      </c>
      <c r="K924" s="1" t="s">
        <v>2029</v>
      </c>
      <c r="L924" s="1">
        <v>988</v>
      </c>
      <c r="M924" s="1" t="s">
        <v>5455</v>
      </c>
      <c r="N924" s="1">
        <v>2.4535296277000001E-4</v>
      </c>
      <c r="O924" s="1">
        <v>0</v>
      </c>
      <c r="P924" s="1">
        <v>-0.23329266000000001</v>
      </c>
      <c r="Q924" s="1">
        <v>-1.0560109999999999E-2</v>
      </c>
      <c r="R924" s="1">
        <v>3.1769721099999999</v>
      </c>
      <c r="S924" s="1">
        <v>2172978.7477629283</v>
      </c>
      <c r="T924" s="1" t="s">
        <v>5455</v>
      </c>
    </row>
    <row r="925" spans="1:20" x14ac:dyDescent="0.2">
      <c r="A925" s="1">
        <v>1950</v>
      </c>
      <c r="B925" s="1" t="s">
        <v>4974</v>
      </c>
      <c r="C925" s="1" t="s">
        <v>4975</v>
      </c>
      <c r="D925" s="1" t="s">
        <v>4976</v>
      </c>
      <c r="E925" s="1">
        <v>6</v>
      </c>
      <c r="F925" s="1" t="s">
        <v>4977</v>
      </c>
      <c r="G925" s="1" t="s">
        <v>132</v>
      </c>
      <c r="I925" s="1">
        <v>500000000</v>
      </c>
      <c r="J925" s="1">
        <v>500000000</v>
      </c>
      <c r="K925" s="1" t="s">
        <v>2029</v>
      </c>
      <c r="L925" s="1">
        <v>989</v>
      </c>
      <c r="M925" s="1" t="s">
        <v>5439</v>
      </c>
      <c r="N925" s="1">
        <v>4.2148709023100001E-3</v>
      </c>
      <c r="O925" s="1">
        <v>661.70050541000001</v>
      </c>
      <c r="P925" s="1">
        <v>-2.2339982900000002</v>
      </c>
      <c r="Q925" s="1">
        <v>-5.26992277</v>
      </c>
      <c r="R925" s="1">
        <v>-3.4174980700000002</v>
      </c>
      <c r="S925" s="1">
        <v>2107435.4511549999</v>
      </c>
      <c r="T925" s="1" t="s">
        <v>5439</v>
      </c>
    </row>
    <row r="926" spans="1:20" x14ac:dyDescent="0.2">
      <c r="A926" s="1">
        <v>6613</v>
      </c>
      <c r="B926" s="1" t="s">
        <v>4788</v>
      </c>
      <c r="C926" s="1" t="s">
        <v>4789</v>
      </c>
      <c r="D926" s="1" t="s">
        <v>4790</v>
      </c>
      <c r="E926" s="1">
        <v>1</v>
      </c>
      <c r="F926" s="1" t="s">
        <v>3089</v>
      </c>
      <c r="G926" s="1" t="s">
        <v>132</v>
      </c>
      <c r="H926" s="1">
        <v>5000000000</v>
      </c>
      <c r="I926" s="1">
        <v>241143124</v>
      </c>
      <c r="J926" s="1">
        <v>5000000000</v>
      </c>
      <c r="K926" s="1" t="s">
        <v>2029</v>
      </c>
      <c r="L926" s="1">
        <v>990</v>
      </c>
      <c r="M926" s="1" t="s">
        <v>5440</v>
      </c>
      <c r="N926" s="1">
        <v>8.9652591389899998E-3</v>
      </c>
      <c r="O926" s="1">
        <v>134023.49533842999</v>
      </c>
      <c r="P926" s="1">
        <v>9.1400419999999996E-2</v>
      </c>
      <c r="Q926" s="1">
        <v>-22.000886090000002</v>
      </c>
      <c r="R926" s="1">
        <v>-40.563996459999998</v>
      </c>
      <c r="S926" s="1">
        <v>2161910.596245599</v>
      </c>
      <c r="T926" s="1" t="s">
        <v>5440</v>
      </c>
    </row>
    <row r="927" spans="1:20" x14ac:dyDescent="0.2">
      <c r="A927" s="1">
        <v>2735</v>
      </c>
      <c r="B927" s="1" t="s">
        <v>5406</v>
      </c>
      <c r="C927" s="1" t="s">
        <v>888</v>
      </c>
      <c r="D927" s="1" t="s">
        <v>5407</v>
      </c>
      <c r="E927" s="1">
        <v>12</v>
      </c>
      <c r="F927" s="1" t="s">
        <v>4086</v>
      </c>
      <c r="G927" s="1" t="s">
        <v>132</v>
      </c>
      <c r="I927" s="1">
        <v>39035223816</v>
      </c>
      <c r="J927" s="1">
        <v>100000000000</v>
      </c>
      <c r="K927" s="1" t="s">
        <v>2029</v>
      </c>
      <c r="L927" s="1">
        <v>991</v>
      </c>
      <c r="M927" s="1" t="s">
        <v>5456</v>
      </c>
      <c r="N927" s="1">
        <v>5.4089999999999999E-5</v>
      </c>
      <c r="O927" s="1">
        <v>178765.13686100001</v>
      </c>
      <c r="P927" s="1">
        <v>-1.82602654</v>
      </c>
      <c r="Q927" s="1">
        <v>39.110851940000003</v>
      </c>
      <c r="R927" s="1">
        <v>19.880319149999998</v>
      </c>
      <c r="S927" s="1">
        <v>2111415.25620744</v>
      </c>
      <c r="T927" s="1" t="s">
        <v>5456</v>
      </c>
    </row>
    <row r="928" spans="1:20" x14ac:dyDescent="0.2">
      <c r="A928" s="1">
        <v>5625</v>
      </c>
      <c r="B928" s="1" t="s">
        <v>4820</v>
      </c>
      <c r="C928" s="1" t="s">
        <v>4821</v>
      </c>
      <c r="D928" s="1" t="s">
        <v>4822</v>
      </c>
      <c r="E928" s="1">
        <v>3</v>
      </c>
      <c r="F928" s="1" t="s">
        <v>2130</v>
      </c>
      <c r="G928" s="1" t="s">
        <v>132</v>
      </c>
      <c r="H928" s="1">
        <v>100000000</v>
      </c>
      <c r="I928" s="1">
        <v>3803994.4892921201</v>
      </c>
      <c r="J928" s="1">
        <v>100000000</v>
      </c>
      <c r="K928" s="1" t="s">
        <v>2029</v>
      </c>
      <c r="L928" s="1">
        <v>992</v>
      </c>
      <c r="M928" s="1" t="s">
        <v>5452</v>
      </c>
      <c r="N928" s="1">
        <v>0.55658297945180002</v>
      </c>
      <c r="O928" s="1">
        <v>781412.22777839005</v>
      </c>
      <c r="P928" s="1">
        <v>0.22692021000000001</v>
      </c>
      <c r="Q928" s="1">
        <v>-15.53390164</v>
      </c>
      <c r="R928" s="1">
        <v>-12.669878519999999</v>
      </c>
      <c r="S928" s="1">
        <v>2117238.5866684364</v>
      </c>
      <c r="T928" s="1" t="s">
        <v>5452</v>
      </c>
    </row>
    <row r="929" spans="1:20" x14ac:dyDescent="0.2">
      <c r="A929" s="1">
        <v>2693</v>
      </c>
      <c r="B929" s="1" t="s">
        <v>4982</v>
      </c>
      <c r="C929" s="1" t="s">
        <v>4983</v>
      </c>
      <c r="D929" s="1" t="s">
        <v>4984</v>
      </c>
      <c r="E929" s="1">
        <v>3</v>
      </c>
      <c r="F929" s="1" t="s">
        <v>4894</v>
      </c>
      <c r="G929" s="1" t="s">
        <v>132</v>
      </c>
      <c r="H929" s="1">
        <v>113602931.2</v>
      </c>
      <c r="I929" s="1">
        <v>113602931.2</v>
      </c>
      <c r="J929" s="1">
        <v>113602931.2</v>
      </c>
      <c r="K929" s="1" t="s">
        <v>2029</v>
      </c>
      <c r="L929" s="1">
        <v>993</v>
      </c>
      <c r="M929" s="1" t="s">
        <v>5438</v>
      </c>
      <c r="N929" s="1">
        <v>1.8713112991619998E-2</v>
      </c>
      <c r="O929" s="1">
        <v>536.62251939999999</v>
      </c>
      <c r="P929" s="1">
        <v>0.54621863999999998</v>
      </c>
      <c r="Q929" s="1">
        <v>-2.767178E-2</v>
      </c>
      <c r="R929" s="1">
        <v>13.07225407</v>
      </c>
      <c r="S929" s="1">
        <v>2125864.4877248327</v>
      </c>
      <c r="T929" s="1" t="s">
        <v>5438</v>
      </c>
    </row>
    <row r="930" spans="1:20" x14ac:dyDescent="0.2">
      <c r="A930" s="1">
        <v>4194</v>
      </c>
      <c r="B930" s="1" t="s">
        <v>4987</v>
      </c>
      <c r="C930" s="1" t="s">
        <v>4988</v>
      </c>
      <c r="D930" s="1" t="s">
        <v>4989</v>
      </c>
      <c r="E930" s="1">
        <v>0</v>
      </c>
      <c r="F930" s="1" t="s">
        <v>2153</v>
      </c>
      <c r="G930" s="1" t="s">
        <v>132</v>
      </c>
      <c r="I930" s="1">
        <v>271607626</v>
      </c>
      <c r="J930" s="1">
        <v>1855312500</v>
      </c>
      <c r="K930" s="1" t="s">
        <v>2029</v>
      </c>
      <c r="L930" s="1">
        <v>994</v>
      </c>
      <c r="M930" s="1" t="s">
        <v>4486</v>
      </c>
      <c r="N930" s="1">
        <v>7.78212E-3</v>
      </c>
      <c r="O930" s="1">
        <v>0</v>
      </c>
      <c r="P930" s="1">
        <v>0</v>
      </c>
      <c r="Q930" s="1">
        <v>0</v>
      </c>
      <c r="R930" s="1">
        <v>0</v>
      </c>
      <c r="S930" s="1">
        <v>2113683.1384471199</v>
      </c>
      <c r="T930" s="1" t="s">
        <v>4486</v>
      </c>
    </row>
    <row r="931" spans="1:20" x14ac:dyDescent="0.2">
      <c r="A931" s="1">
        <v>2728</v>
      </c>
      <c r="B931" s="1" t="s">
        <v>4994</v>
      </c>
      <c r="C931" s="1" t="s">
        <v>4995</v>
      </c>
      <c r="D931" s="1" t="s">
        <v>4996</v>
      </c>
      <c r="E931" s="1">
        <v>1</v>
      </c>
      <c r="F931" s="1" t="s">
        <v>3459</v>
      </c>
      <c r="G931" s="1" t="s">
        <v>132</v>
      </c>
      <c r="I931" s="1">
        <v>21639227.161085092</v>
      </c>
      <c r="J931" s="1">
        <v>24976439.45135637</v>
      </c>
      <c r="K931" s="1" t="s">
        <v>2029</v>
      </c>
      <c r="L931" s="1">
        <v>997</v>
      </c>
      <c r="M931" s="1" t="s">
        <v>5456</v>
      </c>
      <c r="N931" s="1">
        <v>9.6102238708439994E-2</v>
      </c>
      <c r="O931" s="1">
        <v>0</v>
      </c>
      <c r="P931" s="1">
        <v>3.2320199999999999E-3</v>
      </c>
      <c r="Q931" s="1">
        <v>0.18836595</v>
      </c>
      <c r="R931" s="1">
        <v>11.801176099999999</v>
      </c>
      <c r="S931" s="1">
        <v>2079578.1741007576</v>
      </c>
      <c r="T931" s="1" t="s">
        <v>5456</v>
      </c>
    </row>
    <row r="932" spans="1:20" x14ac:dyDescent="0.2">
      <c r="A932" s="1">
        <v>3642</v>
      </c>
      <c r="B932" s="1" t="s">
        <v>5408</v>
      </c>
      <c r="C932" s="1" t="s">
        <v>5409</v>
      </c>
      <c r="D932" s="1" t="s">
        <v>5410</v>
      </c>
      <c r="E932" s="1">
        <v>3</v>
      </c>
      <c r="F932" s="1" t="s">
        <v>5411</v>
      </c>
      <c r="G932" s="1" t="s">
        <v>132</v>
      </c>
      <c r="I932" s="1">
        <v>85223647.085111469</v>
      </c>
      <c r="J932" s="1">
        <v>223534822.66102275</v>
      </c>
      <c r="K932" s="1" t="s">
        <v>2029</v>
      </c>
      <c r="L932" s="1">
        <v>998</v>
      </c>
      <c r="M932" s="1" t="s">
        <v>5441</v>
      </c>
      <c r="N932" s="1">
        <v>2.4341570877250002E-2</v>
      </c>
      <c r="O932" s="1">
        <v>0</v>
      </c>
      <c r="P932" s="1">
        <v>0.26782482000000002</v>
      </c>
      <c r="Q932" s="1">
        <v>0.68538865000000004</v>
      </c>
      <c r="R932" s="1">
        <v>-5.7026892900000004</v>
      </c>
      <c r="S932" s="1">
        <v>2074477.4459399816</v>
      </c>
      <c r="T932" s="1" t="s">
        <v>5441</v>
      </c>
    </row>
    <row r="933" spans="1:20" x14ac:dyDescent="0.2">
      <c r="A933" s="1">
        <v>8</v>
      </c>
      <c r="B933" s="1" t="s">
        <v>4978</v>
      </c>
      <c r="C933" s="1" t="s">
        <v>4979</v>
      </c>
      <c r="D933" s="1" t="s">
        <v>4980</v>
      </c>
      <c r="E933" s="1">
        <v>13</v>
      </c>
      <c r="F933" s="1" t="s">
        <v>4981</v>
      </c>
      <c r="G933" s="1" t="s">
        <v>132</v>
      </c>
      <c r="H933" s="1">
        <v>336000000</v>
      </c>
      <c r="I933" s="1">
        <v>294682680</v>
      </c>
      <c r="J933" s="1">
        <v>294682680</v>
      </c>
      <c r="L933" s="1">
        <v>999</v>
      </c>
      <c r="M933" s="1" t="s">
        <v>5436</v>
      </c>
      <c r="N933" s="1">
        <v>7.0362357856099999E-3</v>
      </c>
      <c r="O933" s="1">
        <v>5077.8333162600002</v>
      </c>
      <c r="P933" s="1">
        <v>-2.4674405899999998</v>
      </c>
      <c r="Q933" s="1">
        <v>-1.19008417</v>
      </c>
      <c r="R933" s="1">
        <v>2.63815701</v>
      </c>
      <c r="S933" s="1">
        <v>2073456.8184154599</v>
      </c>
      <c r="T933" s="1" t="s">
        <v>5436</v>
      </c>
    </row>
    <row r="934" spans="1:20" x14ac:dyDescent="0.2">
      <c r="A934" s="1">
        <v>1963</v>
      </c>
      <c r="B934" s="1" t="s">
        <v>5001</v>
      </c>
      <c r="C934" s="1" t="s">
        <v>287</v>
      </c>
      <c r="D934" s="1" t="s">
        <v>5002</v>
      </c>
      <c r="E934" s="1">
        <v>1</v>
      </c>
      <c r="F934" s="1" t="s">
        <v>2066</v>
      </c>
      <c r="G934" s="1" t="s">
        <v>132</v>
      </c>
      <c r="I934" s="1">
        <v>549891702.89100003</v>
      </c>
      <c r="J934" s="1">
        <v>1374729257</v>
      </c>
      <c r="K934" s="1" t="s">
        <v>2029</v>
      </c>
      <c r="L934" s="1">
        <v>1000</v>
      </c>
      <c r="M934" s="1" t="s">
        <v>5439</v>
      </c>
      <c r="N934" s="1">
        <v>3.7650941789800002E-3</v>
      </c>
      <c r="O934" s="1">
        <v>0</v>
      </c>
      <c r="P934" s="1">
        <v>3.3898499999999998E-3</v>
      </c>
      <c r="Q934" s="1">
        <v>0.18836595</v>
      </c>
      <c r="R934" s="1">
        <v>7.42102884</v>
      </c>
      <c r="S934" s="1">
        <v>2070394.0496243041</v>
      </c>
      <c r="T934" s="1" t="s">
        <v>5439</v>
      </c>
    </row>
    <row r="935" spans="1:20" x14ac:dyDescent="0.2">
      <c r="A935" s="1">
        <v>1154</v>
      </c>
      <c r="B935" s="1" t="s">
        <v>5025</v>
      </c>
      <c r="C935" s="1" t="s">
        <v>5026</v>
      </c>
      <c r="D935" s="1" t="s">
        <v>5027</v>
      </c>
      <c r="E935" s="1">
        <v>12</v>
      </c>
      <c r="F935" s="1" t="s">
        <v>5028</v>
      </c>
      <c r="G935" s="1" t="s">
        <v>132</v>
      </c>
      <c r="H935" s="1">
        <v>9000000</v>
      </c>
      <c r="I935" s="1">
        <v>4132968.1723978999</v>
      </c>
      <c r="J935" s="1">
        <v>4142693.0723978998</v>
      </c>
      <c r="L935" s="1">
        <v>1001</v>
      </c>
      <c r="M935" s="1" t="s">
        <v>5444</v>
      </c>
      <c r="N935" s="1">
        <v>0.49996419955964</v>
      </c>
      <c r="O935" s="1">
        <v>7443.1037443200003</v>
      </c>
      <c r="P935" s="1">
        <v>-7.5382317800000003</v>
      </c>
      <c r="Q935" s="1">
        <v>-4.0937644799999999</v>
      </c>
      <c r="R935" s="1">
        <v>14.669496880000001</v>
      </c>
      <c r="S935" s="1">
        <v>2066336.124118384</v>
      </c>
      <c r="T935" s="1" t="s">
        <v>5444</v>
      </c>
    </row>
    <row r="936" spans="1:20" x14ac:dyDescent="0.2">
      <c r="A936" s="1">
        <v>182</v>
      </c>
      <c r="B936" s="1" t="s">
        <v>4948</v>
      </c>
      <c r="C936" s="1" t="s">
        <v>4949</v>
      </c>
      <c r="D936" s="1" t="s">
        <v>4950</v>
      </c>
      <c r="E936" s="1">
        <v>6</v>
      </c>
      <c r="F936" s="1" t="s">
        <v>4951</v>
      </c>
      <c r="G936" s="1" t="s">
        <v>132</v>
      </c>
      <c r="H936" s="1">
        <v>2000000000</v>
      </c>
      <c r="I936" s="1">
        <v>1753837750.0000002</v>
      </c>
      <c r="J936" s="1">
        <v>1753837750.0000002</v>
      </c>
      <c r="L936" s="1">
        <v>1002</v>
      </c>
      <c r="M936" s="1" t="s">
        <v>5437</v>
      </c>
      <c r="N936" s="1">
        <v>1.1711063553200001E-3</v>
      </c>
      <c r="O936" s="1">
        <v>2530.8114365000001</v>
      </c>
      <c r="P936" s="1">
        <v>-5.2380367699999999</v>
      </c>
      <c r="Q936" s="1">
        <v>-7.0197570100000002</v>
      </c>
      <c r="R936" s="1">
        <v>-1.14808179</v>
      </c>
      <c r="S936" s="1">
        <v>2053930.5352251297</v>
      </c>
      <c r="T936" s="1" t="s">
        <v>5437</v>
      </c>
    </row>
    <row r="937" spans="1:20" x14ac:dyDescent="0.2">
      <c r="A937" s="1">
        <v>215</v>
      </c>
      <c r="B937" s="1" t="s">
        <v>5124</v>
      </c>
      <c r="C937" s="1" t="s">
        <v>5125</v>
      </c>
      <c r="D937" s="1" t="s">
        <v>5126</v>
      </c>
      <c r="E937" s="1">
        <v>1</v>
      </c>
      <c r="F937" s="1" t="s">
        <v>2377</v>
      </c>
      <c r="G937" s="1" t="s">
        <v>132</v>
      </c>
      <c r="I937" s="1">
        <v>27601562.391833849</v>
      </c>
      <c r="J937" s="1">
        <v>27601562.391833849</v>
      </c>
      <c r="L937" s="1">
        <v>1003</v>
      </c>
      <c r="M937" s="1" t="s">
        <v>5437</v>
      </c>
      <c r="N937" s="1">
        <v>7.4064801370190003E-2</v>
      </c>
      <c r="O937" s="1">
        <v>0</v>
      </c>
      <c r="P937" s="1">
        <v>0.50975378000000005</v>
      </c>
      <c r="Q937" s="1">
        <v>1.14070004</v>
      </c>
      <c r="R937" s="1">
        <v>13.282487010000001</v>
      </c>
      <c r="S937" s="1">
        <v>2044304.2360580808</v>
      </c>
      <c r="T937" s="1" t="s">
        <v>5437</v>
      </c>
    </row>
    <row r="938" spans="1:20" x14ac:dyDescent="0.2">
      <c r="A938" s="1">
        <v>720</v>
      </c>
      <c r="B938" s="1" t="s">
        <v>4970</v>
      </c>
      <c r="C938" s="1" t="s">
        <v>4971</v>
      </c>
      <c r="D938" s="1" t="s">
        <v>4972</v>
      </c>
      <c r="E938" s="1">
        <v>6</v>
      </c>
      <c r="F938" s="1" t="s">
        <v>4973</v>
      </c>
      <c r="G938" s="1" t="s">
        <v>132</v>
      </c>
      <c r="H938" s="1">
        <v>42000000</v>
      </c>
      <c r="I938" s="1">
        <v>25736976.585424729</v>
      </c>
      <c r="J938" s="1">
        <v>25736976.585424729</v>
      </c>
      <c r="L938" s="1">
        <v>1004</v>
      </c>
      <c r="M938" s="1" t="s">
        <v>5436</v>
      </c>
      <c r="N938" s="1">
        <v>7.9047172081620001E-2</v>
      </c>
      <c r="O938" s="1">
        <v>28722.77216773</v>
      </c>
      <c r="P938" s="1">
        <v>0.50141437</v>
      </c>
      <c r="Q938" s="1">
        <v>11.911920309999999</v>
      </c>
      <c r="R938" s="1">
        <v>23.331864509999999</v>
      </c>
      <c r="S938" s="1">
        <v>2034435.2170086936</v>
      </c>
      <c r="T938" s="1" t="s">
        <v>5436</v>
      </c>
    </row>
    <row r="939" spans="1:20" x14ac:dyDescent="0.2">
      <c r="A939" s="1">
        <v>2559</v>
      </c>
      <c r="B939" s="1" t="s">
        <v>4964</v>
      </c>
      <c r="C939" s="1" t="s">
        <v>4965</v>
      </c>
      <c r="D939" s="1" t="s">
        <v>4966</v>
      </c>
      <c r="E939" s="1">
        <v>5</v>
      </c>
      <c r="F939" s="1" t="s">
        <v>4967</v>
      </c>
      <c r="G939" s="1" t="s">
        <v>132</v>
      </c>
      <c r="I939" s="1">
        <v>6774940000</v>
      </c>
      <c r="J939" s="1">
        <v>7200000000</v>
      </c>
      <c r="K939" s="1" t="s">
        <v>2029</v>
      </c>
      <c r="L939" s="1">
        <v>1006</v>
      </c>
      <c r="M939" s="1" t="s">
        <v>5443</v>
      </c>
      <c r="N939" s="1">
        <v>2.9679700669000002E-4</v>
      </c>
      <c r="O939" s="1">
        <v>47156.860416130003</v>
      </c>
      <c r="P939" s="1">
        <v>-2.7683926699999999</v>
      </c>
      <c r="Q939" s="1">
        <v>-7.9507489800000002</v>
      </c>
      <c r="R939" s="1">
        <v>-16.996900069999999</v>
      </c>
      <c r="S939" s="1">
        <v>2010781.9125043489</v>
      </c>
      <c r="T939" s="1" t="s">
        <v>5443</v>
      </c>
    </row>
    <row r="940" spans="1:20" x14ac:dyDescent="0.2">
      <c r="A940" s="1">
        <v>4051</v>
      </c>
      <c r="B940" s="1" t="s">
        <v>5064</v>
      </c>
      <c r="C940" s="1" t="s">
        <v>5065</v>
      </c>
      <c r="D940" s="1" t="s">
        <v>5066</v>
      </c>
      <c r="E940" s="1">
        <v>7</v>
      </c>
      <c r="F940" s="1" t="s">
        <v>5067</v>
      </c>
      <c r="G940" s="1" t="s">
        <v>132</v>
      </c>
      <c r="I940" s="1">
        <v>567143886.2575345</v>
      </c>
      <c r="J940" s="1">
        <v>999628334.00000024</v>
      </c>
      <c r="K940" s="1" t="s">
        <v>2029</v>
      </c>
      <c r="L940" s="1">
        <v>1007</v>
      </c>
      <c r="M940" s="1" t="s">
        <v>5455</v>
      </c>
      <c r="N940" s="1">
        <v>3.4941875621800002E-3</v>
      </c>
      <c r="O940" s="1">
        <v>318782.88889389997</v>
      </c>
      <c r="P940" s="1">
        <v>1.27588174</v>
      </c>
      <c r="Q940" s="1">
        <v>4.44880532</v>
      </c>
      <c r="R940" s="1">
        <v>26.775891309999999</v>
      </c>
      <c r="S940" s="1">
        <v>1981707.1133275055</v>
      </c>
      <c r="T940" s="1" t="s">
        <v>5455</v>
      </c>
    </row>
    <row r="941" spans="1:20" x14ac:dyDescent="0.2">
      <c r="A941" s="1">
        <v>6670</v>
      </c>
      <c r="B941" s="1" t="s">
        <v>5083</v>
      </c>
      <c r="C941" s="1" t="s">
        <v>5084</v>
      </c>
      <c r="D941" s="1" t="s">
        <v>5085</v>
      </c>
      <c r="E941" s="1">
        <v>2</v>
      </c>
      <c r="F941" s="1" t="s">
        <v>5086</v>
      </c>
      <c r="G941" s="1" t="s">
        <v>132</v>
      </c>
      <c r="H941" s="1">
        <v>24000000</v>
      </c>
      <c r="I941" s="1">
        <v>2084401</v>
      </c>
      <c r="J941" s="1">
        <v>24000000</v>
      </c>
      <c r="K941" s="1" t="s">
        <v>2029</v>
      </c>
      <c r="L941" s="1">
        <v>1008</v>
      </c>
      <c r="M941" s="1" t="s">
        <v>5440</v>
      </c>
      <c r="N941" s="1">
        <v>0.96189727062315999</v>
      </c>
      <c r="O941" s="1">
        <v>48050.168648320003</v>
      </c>
      <c r="P941" s="1">
        <v>-1.5911168099999999</v>
      </c>
      <c r="Q941" s="1">
        <v>5.0967824500000001</v>
      </c>
      <c r="R941" s="1">
        <v>-2.1524189800000002</v>
      </c>
      <c r="S941" s="1">
        <v>2004979.6327841852</v>
      </c>
      <c r="T941" s="1" t="s">
        <v>5440</v>
      </c>
    </row>
    <row r="942" spans="1:20" x14ac:dyDescent="0.2">
      <c r="A942" s="1">
        <v>5712</v>
      </c>
      <c r="B942" s="1" t="s">
        <v>4997</v>
      </c>
      <c r="C942" s="1" t="s">
        <v>4998</v>
      </c>
      <c r="D942" s="1" t="s">
        <v>4999</v>
      </c>
      <c r="E942" s="1">
        <v>7</v>
      </c>
      <c r="F942" s="1" t="s">
        <v>5000</v>
      </c>
      <c r="G942" s="1" t="s">
        <v>132</v>
      </c>
      <c r="I942" s="1">
        <v>13069864</v>
      </c>
      <c r="J942" s="1">
        <v>376277818</v>
      </c>
      <c r="K942" s="1" t="s">
        <v>2029</v>
      </c>
      <c r="L942" s="1">
        <v>1009</v>
      </c>
      <c r="M942" s="1" t="s">
        <v>5452</v>
      </c>
      <c r="N942" s="1">
        <v>0.15318615041931999</v>
      </c>
      <c r="O942" s="1">
        <v>553078.62415477994</v>
      </c>
      <c r="P942" s="1">
        <v>-0.13196709000000001</v>
      </c>
      <c r="Q942" s="1">
        <v>-5.0970451399999996</v>
      </c>
      <c r="R942" s="1">
        <v>-2.37948016</v>
      </c>
      <c r="S942" s="1">
        <v>2002122.1526640551</v>
      </c>
      <c r="T942" s="1" t="s">
        <v>5452</v>
      </c>
    </row>
    <row r="943" spans="1:20" x14ac:dyDescent="0.2">
      <c r="A943" s="1">
        <v>448</v>
      </c>
      <c r="B943" s="1" t="s">
        <v>5029</v>
      </c>
      <c r="C943" s="1" t="s">
        <v>5030</v>
      </c>
      <c r="D943" s="1" t="s">
        <v>5031</v>
      </c>
      <c r="E943" s="1">
        <v>9</v>
      </c>
      <c r="F943" s="1" t="s">
        <v>5032</v>
      </c>
      <c r="G943" s="1" t="s">
        <v>132</v>
      </c>
      <c r="I943" s="1">
        <v>37256010.110192448</v>
      </c>
      <c r="J943" s="1">
        <v>37256010.110192448</v>
      </c>
      <c r="L943" s="1">
        <v>1010</v>
      </c>
      <c r="M943" s="1" t="s">
        <v>5444</v>
      </c>
      <c r="N943" s="1">
        <v>5.3383561721760002E-2</v>
      </c>
      <c r="O943" s="1">
        <v>7814.8776071800003</v>
      </c>
      <c r="P943" s="1">
        <v>0.47833651999999999</v>
      </c>
      <c r="Q943" s="1">
        <v>-11.88621019</v>
      </c>
      <c r="R943" s="1">
        <v>-12.74821358</v>
      </c>
      <c r="S943" s="1">
        <v>1988858.5152239732</v>
      </c>
      <c r="T943" s="1" t="s">
        <v>5444</v>
      </c>
    </row>
    <row r="944" spans="1:20" x14ac:dyDescent="0.2">
      <c r="A944" s="1">
        <v>3357</v>
      </c>
      <c r="B944" s="1" t="s">
        <v>5115</v>
      </c>
      <c r="C944" s="1" t="s">
        <v>5116</v>
      </c>
      <c r="D944" s="1" t="s">
        <v>5117</v>
      </c>
      <c r="E944" s="1">
        <v>1</v>
      </c>
      <c r="F944" s="1" t="s">
        <v>5118</v>
      </c>
      <c r="G944" s="1" t="s">
        <v>132</v>
      </c>
      <c r="I944" s="1">
        <v>33099999.999969982</v>
      </c>
      <c r="J944" s="1">
        <v>100100000</v>
      </c>
      <c r="K944" s="1" t="s">
        <v>2029</v>
      </c>
      <c r="L944" s="1">
        <v>1011</v>
      </c>
      <c r="M944" s="1" t="s">
        <v>5453</v>
      </c>
      <c r="N944" s="1">
        <v>5.9955073272439999E-2</v>
      </c>
      <c r="O944" s="1">
        <v>1691290.6334446401</v>
      </c>
      <c r="P944" s="1">
        <v>1.6843346100000001</v>
      </c>
      <c r="Q944" s="1">
        <v>-3.3943492399999999</v>
      </c>
      <c r="R944" s="1">
        <v>16.7648157</v>
      </c>
      <c r="S944" s="1">
        <v>1984512.9253159645</v>
      </c>
      <c r="T944" s="1" t="s">
        <v>5453</v>
      </c>
    </row>
    <row r="945" spans="1:20" x14ac:dyDescent="0.2">
      <c r="A945" s="1">
        <v>2081</v>
      </c>
      <c r="B945" s="1" t="s">
        <v>4952</v>
      </c>
      <c r="C945" s="1" t="s">
        <v>75</v>
      </c>
      <c r="D945" s="1" t="s">
        <v>4953</v>
      </c>
      <c r="E945" s="1">
        <v>13</v>
      </c>
      <c r="F945" s="1" t="s">
        <v>2262</v>
      </c>
      <c r="G945" s="1" t="s">
        <v>132</v>
      </c>
      <c r="I945" s="1">
        <v>128292276.09</v>
      </c>
      <c r="J945" s="1">
        <v>421878397</v>
      </c>
      <c r="L945" s="1">
        <v>1012</v>
      </c>
      <c r="M945" s="1" t="s">
        <v>5437</v>
      </c>
      <c r="N945" s="1">
        <v>1.5407692212629999E-2</v>
      </c>
      <c r="O945" s="1">
        <v>187591.20740821</v>
      </c>
      <c r="P945" s="1">
        <v>-0.45287612999999999</v>
      </c>
      <c r="Q945" s="1">
        <v>-6.9194734000000002</v>
      </c>
      <c r="R945" s="1">
        <v>6.4873232200000004</v>
      </c>
      <c r="S945" s="1">
        <v>1976687.903252471</v>
      </c>
      <c r="T945" s="1" t="s">
        <v>5437</v>
      </c>
    </row>
    <row r="946" spans="1:20" x14ac:dyDescent="0.2">
      <c r="A946" s="1">
        <v>1771</v>
      </c>
      <c r="B946" s="1" t="s">
        <v>5121</v>
      </c>
      <c r="C946" s="1" t="s">
        <v>5122</v>
      </c>
      <c r="D946" s="1" t="s">
        <v>5123</v>
      </c>
      <c r="E946" s="1">
        <v>4</v>
      </c>
      <c r="F946" s="1" t="s">
        <v>2311</v>
      </c>
      <c r="G946" s="1" t="s">
        <v>132</v>
      </c>
      <c r="I946" s="1">
        <v>167270820.68790859</v>
      </c>
      <c r="J946" s="1">
        <v>167270820.68790859</v>
      </c>
      <c r="L946" s="1">
        <v>1013</v>
      </c>
      <c r="M946" s="1" t="s">
        <v>5443</v>
      </c>
      <c r="N946" s="1">
        <v>1.1779178447280001E-2</v>
      </c>
      <c r="O946" s="1">
        <v>84965.089826559997</v>
      </c>
      <c r="P946" s="1">
        <v>-2.37248247</v>
      </c>
      <c r="Q946" s="1">
        <v>18.380122400000001</v>
      </c>
      <c r="R946" s="1">
        <v>13.95063869</v>
      </c>
      <c r="S946" s="1">
        <v>1970312.8459058504</v>
      </c>
      <c r="T946" s="1" t="s">
        <v>5443</v>
      </c>
    </row>
    <row r="947" spans="1:20" x14ac:dyDescent="0.2">
      <c r="A947" s="1">
        <v>2343</v>
      </c>
      <c r="B947" s="1" t="s">
        <v>5110</v>
      </c>
      <c r="C947" s="1" t="s">
        <v>1228</v>
      </c>
      <c r="D947" s="1" t="s">
        <v>5111</v>
      </c>
      <c r="E947" s="1">
        <v>2</v>
      </c>
      <c r="F947" s="1" t="s">
        <v>5112</v>
      </c>
      <c r="G947" s="1" t="s">
        <v>132</v>
      </c>
      <c r="I947" s="1">
        <v>95826983.064999998</v>
      </c>
      <c r="J947" s="1">
        <v>95826983.064999998</v>
      </c>
      <c r="K947" s="1" t="s">
        <v>2029</v>
      </c>
      <c r="L947" s="1">
        <v>1014</v>
      </c>
      <c r="M947" s="1" t="s">
        <v>5445</v>
      </c>
      <c r="N947" s="1">
        <v>2.0557815030240002E-2</v>
      </c>
      <c r="O947" s="1">
        <v>929.38060963999999</v>
      </c>
      <c r="P947" s="1">
        <v>-0.65775457999999998</v>
      </c>
      <c r="Q947" s="1">
        <v>10.17445721</v>
      </c>
      <c r="R947" s="1">
        <v>113.26148614</v>
      </c>
      <c r="S947" s="1">
        <v>1969993.3927562111</v>
      </c>
      <c r="T947" s="1" t="s">
        <v>5445</v>
      </c>
    </row>
    <row r="948" spans="1:20" x14ac:dyDescent="0.2">
      <c r="A948" s="1">
        <v>3716</v>
      </c>
      <c r="B948" s="1" t="s">
        <v>5412</v>
      </c>
      <c r="C948" s="1" t="s">
        <v>5413</v>
      </c>
      <c r="D948" s="1" t="s">
        <v>5414</v>
      </c>
      <c r="E948" s="1">
        <v>2</v>
      </c>
      <c r="F948" s="1" t="s">
        <v>3303</v>
      </c>
      <c r="G948" s="1" t="s">
        <v>132</v>
      </c>
      <c r="I948" s="1">
        <v>68033.177447149996</v>
      </c>
      <c r="J948" s="1">
        <v>69838.177447149996</v>
      </c>
      <c r="L948" s="1">
        <v>1015</v>
      </c>
      <c r="M948" s="1" t="s">
        <v>5446</v>
      </c>
      <c r="N948" s="1">
        <v>28.83359941713778</v>
      </c>
      <c r="O948" s="1">
        <v>0.12032946999999999</v>
      </c>
      <c r="P948" s="1">
        <v>0.50975378000000005</v>
      </c>
      <c r="Q948" s="1">
        <v>-5.9034171999999998</v>
      </c>
      <c r="R948" s="1">
        <v>-34.015649349999997</v>
      </c>
      <c r="S948" s="1">
        <v>1961641.3855861751</v>
      </c>
      <c r="T948" s="1" t="s">
        <v>5446</v>
      </c>
    </row>
    <row r="949" spans="1:20" x14ac:dyDescent="0.2">
      <c r="A949" s="1">
        <v>2061</v>
      </c>
      <c r="B949" s="1" t="s">
        <v>5033</v>
      </c>
      <c r="C949" s="1" t="s">
        <v>322</v>
      </c>
      <c r="D949" s="1" t="s">
        <v>5034</v>
      </c>
      <c r="E949" s="1">
        <v>5</v>
      </c>
      <c r="F949" s="1" t="s">
        <v>3119</v>
      </c>
      <c r="G949" s="1" t="s">
        <v>132</v>
      </c>
      <c r="I949" s="1">
        <v>116158667</v>
      </c>
      <c r="J949" s="1">
        <v>116158667</v>
      </c>
      <c r="K949" s="1" t="s">
        <v>2029</v>
      </c>
      <c r="L949" s="1">
        <v>1016</v>
      </c>
      <c r="M949" s="1" t="s">
        <v>5437</v>
      </c>
      <c r="N949" s="1">
        <v>1.68798824832E-2</v>
      </c>
      <c r="O949" s="1">
        <v>64256.044454640003</v>
      </c>
      <c r="P949" s="1">
        <v>1.1986002099999999</v>
      </c>
      <c r="Q949" s="1">
        <v>-1.54478001</v>
      </c>
      <c r="R949" s="1">
        <v>11.4805905</v>
      </c>
      <c r="S949" s="1">
        <v>1960744.6483651616</v>
      </c>
      <c r="T949" s="1" t="s">
        <v>5437</v>
      </c>
    </row>
    <row r="950" spans="1:20" x14ac:dyDescent="0.2">
      <c r="A950" s="1">
        <v>2601</v>
      </c>
      <c r="B950" s="1" t="s">
        <v>5050</v>
      </c>
      <c r="C950" s="1" t="s">
        <v>5051</v>
      </c>
      <c r="D950" s="1" t="s">
        <v>5052</v>
      </c>
      <c r="E950" s="1">
        <v>1</v>
      </c>
      <c r="F950" s="1" t="s">
        <v>4470</v>
      </c>
      <c r="G950" s="1" t="s">
        <v>132</v>
      </c>
      <c r="I950" s="1">
        <v>24656340.859999999</v>
      </c>
      <c r="J950" s="1">
        <v>37219452.960000001</v>
      </c>
      <c r="K950" s="1" t="s">
        <v>2029</v>
      </c>
      <c r="L950" s="1">
        <v>1017</v>
      </c>
      <c r="M950" s="1" t="s">
        <v>5443</v>
      </c>
      <c r="N950" s="1">
        <v>7.8772796496040007E-2</v>
      </c>
      <c r="O950" s="1">
        <v>6708.0711492600003</v>
      </c>
      <c r="P950" s="1">
        <v>0.36345137</v>
      </c>
      <c r="Q950" s="1">
        <v>1.4373833499999999</v>
      </c>
      <c r="R950" s="1">
        <v>5.53289572</v>
      </c>
      <c r="S950" s="1">
        <v>1942248.9209017761</v>
      </c>
      <c r="T950" s="1" t="s">
        <v>5443</v>
      </c>
    </row>
    <row r="951" spans="1:20" x14ac:dyDescent="0.2">
      <c r="A951" s="1">
        <v>2546</v>
      </c>
      <c r="B951" s="1" t="s">
        <v>5047</v>
      </c>
      <c r="C951" s="1" t="s">
        <v>5048</v>
      </c>
      <c r="D951" s="1" t="s">
        <v>5049</v>
      </c>
      <c r="E951" s="1">
        <v>12</v>
      </c>
      <c r="F951" s="1" t="s">
        <v>3771</v>
      </c>
      <c r="G951" s="1" t="s">
        <v>132</v>
      </c>
      <c r="I951" s="1">
        <v>999999999.99380004</v>
      </c>
      <c r="J951" s="1">
        <v>1000000000</v>
      </c>
      <c r="K951" s="1" t="s">
        <v>2029</v>
      </c>
      <c r="L951" s="1">
        <v>1018</v>
      </c>
      <c r="M951" s="1" t="s">
        <v>5449</v>
      </c>
      <c r="N951" s="1">
        <v>1.9741726609800001E-3</v>
      </c>
      <c r="O951" s="1">
        <v>97447.625610720002</v>
      </c>
      <c r="P951" s="1">
        <v>2.53110919</v>
      </c>
      <c r="Q951" s="1">
        <v>1.5009836400000001</v>
      </c>
      <c r="R951" s="1">
        <v>-4.7979362400000003</v>
      </c>
      <c r="S951" s="1">
        <v>1974172.6609677605</v>
      </c>
      <c r="T951" s="1" t="s">
        <v>5449</v>
      </c>
    </row>
    <row r="952" spans="1:20" x14ac:dyDescent="0.2">
      <c r="A952" s="1">
        <v>3327</v>
      </c>
      <c r="B952" s="1" t="s">
        <v>4968</v>
      </c>
      <c r="C952" s="1" t="s">
        <v>4968</v>
      </c>
      <c r="D952" s="1" t="s">
        <v>4969</v>
      </c>
      <c r="E952" s="1">
        <v>8</v>
      </c>
      <c r="F952" s="1" t="s">
        <v>4351</v>
      </c>
      <c r="G952" s="1" t="s">
        <v>132</v>
      </c>
      <c r="I952" s="1">
        <v>273776596</v>
      </c>
      <c r="J952" s="1">
        <v>999999970</v>
      </c>
      <c r="K952" s="1" t="s">
        <v>2029</v>
      </c>
      <c r="L952" s="1">
        <v>1019</v>
      </c>
      <c r="M952" s="1" t="s">
        <v>5457</v>
      </c>
      <c r="N952" s="1">
        <v>7.0759292333499998E-3</v>
      </c>
      <c r="O952" s="1">
        <v>625322.63113458001</v>
      </c>
      <c r="P952" s="1">
        <v>-9.2773372100000007</v>
      </c>
      <c r="Q952" s="1">
        <v>-2.5892116399999998</v>
      </c>
      <c r="R952" s="1">
        <v>-8.8166413299999995</v>
      </c>
      <c r="S952" s="1">
        <v>1937223.8190434529</v>
      </c>
      <c r="T952" s="1" t="s">
        <v>5457</v>
      </c>
    </row>
    <row r="953" spans="1:20" x14ac:dyDescent="0.2">
      <c r="A953" s="1">
        <v>333</v>
      </c>
      <c r="B953" s="1" t="s">
        <v>5138</v>
      </c>
      <c r="C953" s="1" t="s">
        <v>5139</v>
      </c>
      <c r="D953" s="1" t="s">
        <v>5140</v>
      </c>
      <c r="E953" s="1">
        <v>3</v>
      </c>
      <c r="F953" s="1" t="s">
        <v>5141</v>
      </c>
      <c r="G953" s="1" t="s">
        <v>132</v>
      </c>
      <c r="I953" s="1">
        <v>24703257.915718999</v>
      </c>
      <c r="J953" s="1">
        <v>24703257.915718999</v>
      </c>
      <c r="L953" s="1">
        <v>1020</v>
      </c>
      <c r="M953" s="1" t="s">
        <v>5444</v>
      </c>
      <c r="N953" s="1">
        <v>7.8225172784489996E-2</v>
      </c>
      <c r="O953" s="1">
        <v>9195.4485880499997</v>
      </c>
      <c r="P953" s="1">
        <v>2.2005615500000002</v>
      </c>
      <c r="Q953" s="1">
        <v>8.69663465</v>
      </c>
      <c r="R953" s="1">
        <v>25.259858879999999</v>
      </c>
      <c r="S953" s="1">
        <v>1932416.6187969388</v>
      </c>
      <c r="T953" s="1" t="s">
        <v>5444</v>
      </c>
    </row>
    <row r="954" spans="1:20" x14ac:dyDescent="0.2">
      <c r="A954" s="1">
        <v>5187</v>
      </c>
      <c r="B954" s="1" t="s">
        <v>5012</v>
      </c>
      <c r="C954" s="1" t="s">
        <v>317</v>
      </c>
      <c r="D954" s="1" t="s">
        <v>5013</v>
      </c>
      <c r="E954" s="1">
        <v>28</v>
      </c>
      <c r="F954" s="1" t="s">
        <v>2693</v>
      </c>
      <c r="G954" s="1" t="s">
        <v>132</v>
      </c>
      <c r="I954" s="1">
        <v>29005880.189300001</v>
      </c>
      <c r="J954" s="1">
        <v>225861521.28999999</v>
      </c>
      <c r="K954" s="1" t="s">
        <v>2029</v>
      </c>
      <c r="L954" s="1">
        <v>1021</v>
      </c>
      <c r="M954" s="1" t="s">
        <v>5437</v>
      </c>
      <c r="N954" s="1">
        <v>6.6592392475390005E-2</v>
      </c>
      <c r="O954" s="1">
        <v>1151018.60543876</v>
      </c>
      <c r="P954" s="1">
        <v>-0.68587551999999996</v>
      </c>
      <c r="Q954" s="1">
        <v>-8.1164919599999994</v>
      </c>
      <c r="R954" s="1">
        <v>8.7764470600000006</v>
      </c>
      <c r="S954" s="1">
        <v>1931570.9576600057</v>
      </c>
      <c r="T954" s="1" t="s">
        <v>5437</v>
      </c>
    </row>
    <row r="955" spans="1:20" x14ac:dyDescent="0.2">
      <c r="A955" s="1">
        <v>3679</v>
      </c>
      <c r="B955" s="1" t="s">
        <v>4769</v>
      </c>
      <c r="C955" s="1" t="s">
        <v>4770</v>
      </c>
      <c r="D955" s="1" t="s">
        <v>4771</v>
      </c>
      <c r="E955" s="1">
        <v>1</v>
      </c>
      <c r="F955" s="1" t="s">
        <v>2906</v>
      </c>
      <c r="G955" s="1" t="s">
        <v>132</v>
      </c>
      <c r="I955" s="1">
        <v>166108542.32719675</v>
      </c>
      <c r="J955" s="1">
        <v>678333334</v>
      </c>
      <c r="K955" s="1" t="s">
        <v>2029</v>
      </c>
      <c r="L955" s="1">
        <v>1022</v>
      </c>
      <c r="M955" s="1" t="s">
        <v>5446</v>
      </c>
      <c r="N955" s="1">
        <v>1.159774409053E-2</v>
      </c>
      <c r="O955" s="1">
        <v>9913.3578624500005</v>
      </c>
      <c r="P955" s="1">
        <v>3.5865829800000002</v>
      </c>
      <c r="Q955" s="1">
        <v>4.2378204300000002</v>
      </c>
      <c r="R955" s="1">
        <v>9.7245858300000005</v>
      </c>
      <c r="S955" s="1">
        <v>1926484.3651617984</v>
      </c>
      <c r="T955" s="1" t="s">
        <v>5446</v>
      </c>
    </row>
    <row r="956" spans="1:20" x14ac:dyDescent="0.2">
      <c r="A956" s="1">
        <v>5816</v>
      </c>
      <c r="B956" s="1" t="s">
        <v>5415</v>
      </c>
      <c r="C956" s="1" t="s">
        <v>5416</v>
      </c>
      <c r="D956" s="1" t="s">
        <v>5417</v>
      </c>
      <c r="E956" s="1">
        <v>4</v>
      </c>
      <c r="F956" s="1" t="s">
        <v>2318</v>
      </c>
      <c r="G956" s="1" t="s">
        <v>132</v>
      </c>
      <c r="H956" s="1">
        <v>21000000000</v>
      </c>
      <c r="I956" s="1">
        <v>10000000</v>
      </c>
      <c r="J956" s="1">
        <v>21000000000</v>
      </c>
      <c r="K956" s="1" t="s">
        <v>2029</v>
      </c>
      <c r="L956" s="1">
        <v>1023</v>
      </c>
      <c r="M956" s="1" t="s">
        <v>5449</v>
      </c>
      <c r="N956" s="1">
        <v>0.19246349021678</v>
      </c>
      <c r="O956" s="1">
        <v>0</v>
      </c>
      <c r="P956" s="1">
        <v>9.0054149999999999E-2</v>
      </c>
      <c r="Q956" s="1">
        <v>0.35100870000000001</v>
      </c>
      <c r="R956" s="1">
        <v>16.520276379999999</v>
      </c>
      <c r="S956" s="1">
        <v>1924634.9021678001</v>
      </c>
      <c r="T956" s="1" t="s">
        <v>5449</v>
      </c>
    </row>
    <row r="957" spans="1:20" x14ac:dyDescent="0.2">
      <c r="A957" s="1">
        <v>2375</v>
      </c>
      <c r="B957" s="1" t="s">
        <v>5068</v>
      </c>
      <c r="C957" s="1" t="s">
        <v>5069</v>
      </c>
      <c r="D957" s="1" t="s">
        <v>5070</v>
      </c>
      <c r="E957" s="1">
        <v>9</v>
      </c>
      <c r="F957" s="1" t="s">
        <v>3042</v>
      </c>
      <c r="G957" s="1" t="s">
        <v>132</v>
      </c>
      <c r="I957" s="1">
        <v>729777775.10570002</v>
      </c>
      <c r="J957" s="1">
        <v>1557000000</v>
      </c>
      <c r="K957" s="1" t="s">
        <v>2029</v>
      </c>
      <c r="L957" s="1">
        <v>1024</v>
      </c>
      <c r="M957" s="1" t="s">
        <v>5445</v>
      </c>
      <c r="N957" s="1">
        <v>2.6424611873199998E-3</v>
      </c>
      <c r="O957" s="1">
        <v>284319.71884177998</v>
      </c>
      <c r="P957" s="1">
        <v>0.77285108999999996</v>
      </c>
      <c r="Q957" s="1">
        <v>3.1202660299999998</v>
      </c>
      <c r="R957" s="1">
        <v>3.4830870200000001</v>
      </c>
      <c r="S957" s="1">
        <v>1928409.4460855559</v>
      </c>
      <c r="T957" s="1" t="s">
        <v>5445</v>
      </c>
    </row>
    <row r="958" spans="1:20" x14ac:dyDescent="0.2">
      <c r="A958" s="1">
        <v>3099</v>
      </c>
      <c r="B958" s="1" t="s">
        <v>5080</v>
      </c>
      <c r="C958" s="1" t="s">
        <v>5081</v>
      </c>
      <c r="D958" s="1" t="s">
        <v>5082</v>
      </c>
      <c r="E958" s="1">
        <v>4</v>
      </c>
      <c r="F958" s="1" t="s">
        <v>2685</v>
      </c>
      <c r="G958" s="1" t="s">
        <v>132</v>
      </c>
      <c r="H958" s="1">
        <v>92000000000</v>
      </c>
      <c r="I958" s="1">
        <v>76970317808.100006</v>
      </c>
      <c r="J958" s="1">
        <v>77871867787.199997</v>
      </c>
      <c r="L958" s="1">
        <v>1026</v>
      </c>
      <c r="M958" s="1" t="s">
        <v>5459</v>
      </c>
      <c r="N958" s="1">
        <v>2.4933964160000001E-5</v>
      </c>
      <c r="O958" s="1">
        <v>10.55570176</v>
      </c>
      <c r="P958" s="1">
        <v>1.1188731300000001</v>
      </c>
      <c r="Q958" s="1">
        <v>-1.2107449299999999</v>
      </c>
      <c r="R958" s="1">
        <v>8.6980495599999994</v>
      </c>
      <c r="S958" s="1">
        <v>1919175.1456109751</v>
      </c>
      <c r="T958" s="1" t="s">
        <v>5459</v>
      </c>
    </row>
    <row r="959" spans="1:20" x14ac:dyDescent="0.2">
      <c r="A959" s="1">
        <v>3040</v>
      </c>
      <c r="B959" s="1" t="s">
        <v>5053</v>
      </c>
      <c r="C959" s="1" t="s">
        <v>5054</v>
      </c>
      <c r="D959" s="1" t="s">
        <v>5055</v>
      </c>
      <c r="E959" s="1">
        <v>2</v>
      </c>
      <c r="F959" s="1" t="s">
        <v>4957</v>
      </c>
      <c r="G959" s="1" t="s">
        <v>132</v>
      </c>
      <c r="I959" s="1">
        <v>582212719.27777779</v>
      </c>
      <c r="J959" s="1">
        <v>1618033988</v>
      </c>
      <c r="K959" s="1" t="s">
        <v>2029</v>
      </c>
      <c r="L959" s="1">
        <v>1027</v>
      </c>
      <c r="M959" s="1" t="s">
        <v>5440</v>
      </c>
      <c r="N959" s="1">
        <v>3.2826797096E-3</v>
      </c>
      <c r="O959" s="1">
        <v>1.9039438</v>
      </c>
      <c r="P959" s="1">
        <v>3.2320199999999999E-3</v>
      </c>
      <c r="Q959" s="1">
        <v>4.2583732599999999</v>
      </c>
      <c r="R959" s="1">
        <v>-2.23230869</v>
      </c>
      <c r="S959" s="1">
        <v>1911217.880244202</v>
      </c>
      <c r="T959" s="1" t="s">
        <v>5440</v>
      </c>
    </row>
    <row r="960" spans="1:20" x14ac:dyDescent="0.2">
      <c r="A960" s="1">
        <v>4505</v>
      </c>
      <c r="B960" s="1" t="s">
        <v>5074</v>
      </c>
      <c r="C960" s="1" t="s">
        <v>5075</v>
      </c>
      <c r="D960" s="1" t="s">
        <v>5076</v>
      </c>
      <c r="E960" s="1">
        <v>2</v>
      </c>
      <c r="F960" s="1" t="s">
        <v>5077</v>
      </c>
      <c r="G960" s="1" t="s">
        <v>132</v>
      </c>
      <c r="I960" s="1">
        <v>1344803.5710100001</v>
      </c>
      <c r="J960" s="1">
        <v>1471341.64435</v>
      </c>
      <c r="L960" s="1">
        <v>1028</v>
      </c>
      <c r="M960" s="1" t="s">
        <v>5458</v>
      </c>
      <c r="N960" s="1">
        <v>1.41971285383933</v>
      </c>
      <c r="O960" s="1">
        <v>1519.9399653200001</v>
      </c>
      <c r="P960" s="1">
        <v>2.3482469999999998E-2</v>
      </c>
      <c r="Q960" s="1">
        <v>1.5854705899999999</v>
      </c>
      <c r="R960" s="1">
        <v>0.79242109000000005</v>
      </c>
      <c r="S960" s="1">
        <v>1909234.9156519291</v>
      </c>
      <c r="T960" s="1" t="s">
        <v>5458</v>
      </c>
    </row>
    <row r="961" spans="1:20" x14ac:dyDescent="0.2">
      <c r="A961" s="1">
        <v>2474</v>
      </c>
      <c r="B961" s="1" t="s">
        <v>4912</v>
      </c>
      <c r="C961" s="1" t="s">
        <v>341</v>
      </c>
      <c r="D961" s="1" t="s">
        <v>4913</v>
      </c>
      <c r="E961" s="1">
        <v>13</v>
      </c>
      <c r="F961" s="1" t="s">
        <v>4318</v>
      </c>
      <c r="G961" s="1" t="s">
        <v>132</v>
      </c>
      <c r="H961" s="1">
        <v>1000000000</v>
      </c>
      <c r="I961" s="1">
        <v>214302041.85902393</v>
      </c>
      <c r="J961" s="1">
        <v>647450055.95902395</v>
      </c>
      <c r="L961" s="1">
        <v>1029</v>
      </c>
      <c r="M961" s="1" t="s">
        <v>5452</v>
      </c>
      <c r="N961" s="1">
        <v>8.0967195391400005E-3</v>
      </c>
      <c r="O961" s="1">
        <v>74845.952320080003</v>
      </c>
      <c r="P961" s="1">
        <v>-1.5185269299999999</v>
      </c>
      <c r="Q961" s="1">
        <v>-28.739292249999998</v>
      </c>
      <c r="R961" s="1">
        <v>-14.01248771</v>
      </c>
      <c r="S961" s="1">
        <v>1735143.5295975574</v>
      </c>
      <c r="T961" s="1" t="s">
        <v>5452</v>
      </c>
    </row>
    <row r="962" spans="1:20" x14ac:dyDescent="0.2">
      <c r="A962" s="1">
        <v>6592</v>
      </c>
      <c r="B962" s="1" t="s">
        <v>5169</v>
      </c>
      <c r="C962" s="1" t="s">
        <v>5170</v>
      </c>
      <c r="D962" s="1" t="s">
        <v>5171</v>
      </c>
      <c r="E962" s="1">
        <v>7</v>
      </c>
      <c r="F962" s="1" t="s">
        <v>2526</v>
      </c>
      <c r="G962" s="1" t="s">
        <v>132</v>
      </c>
      <c r="H962" s="1">
        <v>240000000</v>
      </c>
      <c r="I962" s="1">
        <v>68172420</v>
      </c>
      <c r="J962" s="1">
        <v>239809890</v>
      </c>
      <c r="K962" s="1" t="s">
        <v>2029</v>
      </c>
      <c r="L962" s="1">
        <v>1030</v>
      </c>
      <c r="M962" s="1" t="s">
        <v>5439</v>
      </c>
      <c r="N962" s="1">
        <v>2.799465749663E-2</v>
      </c>
      <c r="O962" s="1">
        <v>640696.95467418001</v>
      </c>
      <c r="P962" s="1">
        <v>0.41994585000000001</v>
      </c>
      <c r="Q962" s="1">
        <v>8.0405502500000008</v>
      </c>
      <c r="R962" s="1">
        <v>20.885199679999999</v>
      </c>
      <c r="S962" s="1">
        <v>1908463.5486164091</v>
      </c>
      <c r="T962" s="1" t="s">
        <v>5439</v>
      </c>
    </row>
    <row r="963" spans="1:20" x14ac:dyDescent="0.2">
      <c r="A963" s="1">
        <v>6937</v>
      </c>
      <c r="B963" s="1" t="s">
        <v>2911</v>
      </c>
      <c r="C963" s="1" t="s">
        <v>2870</v>
      </c>
      <c r="D963" s="1" t="s">
        <v>2912</v>
      </c>
      <c r="E963" s="1">
        <v>2</v>
      </c>
      <c r="F963" s="1" t="s">
        <v>2834</v>
      </c>
      <c r="G963" s="1" t="s">
        <v>132</v>
      </c>
      <c r="H963" s="1">
        <v>1000000</v>
      </c>
      <c r="I963" s="1">
        <v>60630</v>
      </c>
      <c r="J963" s="1">
        <v>1000000</v>
      </c>
      <c r="K963" s="1" t="s">
        <v>2029</v>
      </c>
      <c r="L963" s="1">
        <v>1031</v>
      </c>
      <c r="M963" s="1" t="s">
        <v>5457</v>
      </c>
      <c r="N963" s="1">
        <v>31.470244061033391</v>
      </c>
      <c r="O963" s="1">
        <v>193524.81537519</v>
      </c>
      <c r="P963" s="1">
        <v>1.7105839599999999</v>
      </c>
      <c r="Q963" s="1">
        <v>9.2361789999999999E-2</v>
      </c>
      <c r="R963" s="1">
        <v>-11.75958883</v>
      </c>
      <c r="S963" s="1">
        <v>1908040.8974204543</v>
      </c>
      <c r="T963" s="1" t="s">
        <v>5457</v>
      </c>
    </row>
    <row r="964" spans="1:20" x14ac:dyDescent="0.2">
      <c r="A964" s="1">
        <v>7064</v>
      </c>
      <c r="B964" s="1" t="s">
        <v>4958</v>
      </c>
      <c r="C964" s="1" t="s">
        <v>4959</v>
      </c>
      <c r="D964" s="1" t="s">
        <v>4960</v>
      </c>
      <c r="E964" s="1">
        <v>4</v>
      </c>
      <c r="F964" s="1" t="s">
        <v>2830</v>
      </c>
      <c r="G964" s="1" t="s">
        <v>132</v>
      </c>
      <c r="I964" s="1">
        <v>68784286</v>
      </c>
      <c r="J964" s="1">
        <v>68784286</v>
      </c>
      <c r="K964" s="1" t="s">
        <v>2029</v>
      </c>
      <c r="L964" s="1">
        <v>1032</v>
      </c>
      <c r="M964" s="1" t="s">
        <v>5457</v>
      </c>
      <c r="N964" s="1">
        <v>2.696305532769E-2</v>
      </c>
      <c r="O964" s="1">
        <v>269904.33170838997</v>
      </c>
      <c r="P964" s="1">
        <v>-4.8224000900000004</v>
      </c>
      <c r="Q964" s="1">
        <v>-11.644133330000001</v>
      </c>
      <c r="R964" s="1">
        <v>17.837429960000001</v>
      </c>
      <c r="S964" s="1">
        <v>1854634.5090936527</v>
      </c>
      <c r="T964" s="1" t="s">
        <v>5457</v>
      </c>
    </row>
    <row r="965" spans="1:20" x14ac:dyDescent="0.2">
      <c r="A965" s="1">
        <v>853</v>
      </c>
      <c r="B965" s="1" t="s">
        <v>5418</v>
      </c>
      <c r="C965" s="1" t="s">
        <v>5419</v>
      </c>
      <c r="D965" s="1" t="s">
        <v>5420</v>
      </c>
      <c r="E965" s="1">
        <v>2</v>
      </c>
      <c r="F965" s="1" t="s">
        <v>5421</v>
      </c>
      <c r="G965" s="1" t="s">
        <v>132</v>
      </c>
      <c r="I965" s="1">
        <v>16422580992.333977</v>
      </c>
      <c r="J965" s="1">
        <v>16422580992.333977</v>
      </c>
      <c r="L965" s="1">
        <v>1033</v>
      </c>
      <c r="M965" s="1" t="s">
        <v>5437</v>
      </c>
      <c r="N965" s="1">
        <v>1.1482914941000001E-4</v>
      </c>
      <c r="O965" s="1">
        <v>0</v>
      </c>
      <c r="P965" s="1">
        <v>0.50979786000000005</v>
      </c>
      <c r="Q965" s="1">
        <v>1.14070004</v>
      </c>
      <c r="R965" s="1">
        <v>5.37437494</v>
      </c>
      <c r="S965" s="1">
        <v>1885791.0064665445</v>
      </c>
      <c r="T965" s="1" t="s">
        <v>5437</v>
      </c>
    </row>
    <row r="966" spans="1:20" x14ac:dyDescent="0.2">
      <c r="A966" s="1">
        <v>3842</v>
      </c>
      <c r="B966" s="1" t="s">
        <v>5003</v>
      </c>
      <c r="C966" s="1" t="s">
        <v>5004</v>
      </c>
      <c r="D966" s="1" t="s">
        <v>5005</v>
      </c>
      <c r="E966" s="1">
        <v>5</v>
      </c>
      <c r="F966" s="1" t="s">
        <v>3110</v>
      </c>
      <c r="G966" s="1" t="s">
        <v>132</v>
      </c>
      <c r="I966" s="1">
        <v>449036296</v>
      </c>
      <c r="J966" s="1">
        <v>1000000000</v>
      </c>
      <c r="K966" s="1" t="s">
        <v>2029</v>
      </c>
      <c r="L966" s="1">
        <v>1034</v>
      </c>
      <c r="M966" s="1" t="s">
        <v>5448</v>
      </c>
      <c r="N966" s="1">
        <v>4.1910937288900003E-3</v>
      </c>
      <c r="O966" s="1">
        <v>69033.624155319994</v>
      </c>
      <c r="P966" s="1">
        <v>0.37059710000000001</v>
      </c>
      <c r="Q966" s="1">
        <v>-9.9872608300000003</v>
      </c>
      <c r="R966" s="1">
        <v>-1.2408211499999999</v>
      </c>
      <c r="S966" s="1">
        <v>1881953.2042095941</v>
      </c>
      <c r="T966" s="1" t="s">
        <v>5448</v>
      </c>
    </row>
    <row r="967" spans="1:20" x14ac:dyDescent="0.2">
      <c r="A967" s="1">
        <v>7315</v>
      </c>
      <c r="B967" s="1" t="s">
        <v>4933</v>
      </c>
      <c r="C967" s="1" t="s">
        <v>4934</v>
      </c>
      <c r="D967" s="1" t="s">
        <v>4935</v>
      </c>
      <c r="E967" s="1">
        <v>3</v>
      </c>
      <c r="F967" s="1" t="s">
        <v>4936</v>
      </c>
      <c r="G967" s="1" t="s">
        <v>132</v>
      </c>
      <c r="H967" s="1">
        <v>20000</v>
      </c>
      <c r="I967" s="1">
        <v>15218</v>
      </c>
      <c r="J967" s="1">
        <v>20000</v>
      </c>
      <c r="L967" s="1">
        <v>1035</v>
      </c>
      <c r="M967" s="1" t="s">
        <v>5442</v>
      </c>
      <c r="N967" s="1">
        <v>123.43026462611672</v>
      </c>
      <c r="O967" s="1">
        <v>226721.51550427999</v>
      </c>
      <c r="P967" s="1">
        <v>6.4521175599999996</v>
      </c>
      <c r="Q967" s="1">
        <v>-15.5947681</v>
      </c>
      <c r="R967" s="1">
        <v>-35.750076610000001</v>
      </c>
      <c r="S967" s="1">
        <v>1878361.7670802439</v>
      </c>
      <c r="T967" s="1" t="s">
        <v>5442</v>
      </c>
    </row>
    <row r="968" spans="1:20" x14ac:dyDescent="0.2">
      <c r="A968" s="1">
        <v>2012</v>
      </c>
      <c r="B968" s="1" t="s">
        <v>5422</v>
      </c>
      <c r="C968" s="1" t="s">
        <v>5423</v>
      </c>
      <c r="D968" s="1" t="s">
        <v>5424</v>
      </c>
      <c r="E968" s="1">
        <v>2</v>
      </c>
      <c r="F968" s="1" t="s">
        <v>5425</v>
      </c>
      <c r="G968" s="1" t="s">
        <v>132</v>
      </c>
      <c r="I968" s="1">
        <v>549336806.00037754</v>
      </c>
      <c r="J968" s="1">
        <v>775513264.36132371</v>
      </c>
      <c r="K968" s="1" t="s">
        <v>2029</v>
      </c>
      <c r="L968" s="1">
        <v>1036</v>
      </c>
      <c r="M968" s="1" t="s">
        <v>5436</v>
      </c>
      <c r="N968" s="1">
        <v>3.38745990763E-3</v>
      </c>
      <c r="O968" s="1">
        <v>0</v>
      </c>
      <c r="P968" s="1">
        <v>0.50979786000000005</v>
      </c>
      <c r="Q968" s="1">
        <v>1.1416475399999999</v>
      </c>
      <c r="R968" s="1">
        <v>5.3790576799999998</v>
      </c>
      <c r="S968" s="1">
        <v>1860856.406111798</v>
      </c>
      <c r="T968" s="1" t="s">
        <v>5436</v>
      </c>
    </row>
    <row r="969" spans="1:20" x14ac:dyDescent="0.2">
      <c r="A969" s="1">
        <v>2540</v>
      </c>
      <c r="B969" s="1" t="s">
        <v>5038</v>
      </c>
      <c r="C969" s="1" t="s">
        <v>5039</v>
      </c>
      <c r="D969" s="1" t="s">
        <v>5040</v>
      </c>
      <c r="E969" s="1">
        <v>8</v>
      </c>
      <c r="F969" s="1" t="s">
        <v>2156</v>
      </c>
      <c r="G969" s="1" t="s">
        <v>132</v>
      </c>
      <c r="H969" s="1">
        <v>840000000</v>
      </c>
      <c r="I969" s="1">
        <v>694697949.95849442</v>
      </c>
      <c r="J969" s="1">
        <v>694697949.95849442</v>
      </c>
      <c r="L969" s="1">
        <v>1037</v>
      </c>
      <c r="M969" s="1" t="s">
        <v>5449</v>
      </c>
      <c r="N969" s="1">
        <v>2.6702287005199998E-3</v>
      </c>
      <c r="O969" s="1">
        <v>22304.483156049999</v>
      </c>
      <c r="P969" s="1">
        <v>3.7899944799999998</v>
      </c>
      <c r="Q969" s="1">
        <v>-8.9395259500000002</v>
      </c>
      <c r="R969" s="1">
        <v>-18.337531760000001</v>
      </c>
      <c r="S969" s="1">
        <v>1855002.4041715784</v>
      </c>
      <c r="T969" s="1" t="s">
        <v>5449</v>
      </c>
    </row>
    <row r="970" spans="1:20" x14ac:dyDescent="0.2">
      <c r="A970" s="1">
        <v>2766</v>
      </c>
      <c r="B970" s="1" t="s">
        <v>5097</v>
      </c>
      <c r="C970" s="1" t="s">
        <v>365</v>
      </c>
      <c r="D970" s="1" t="s">
        <v>5098</v>
      </c>
      <c r="E970" s="1">
        <v>2</v>
      </c>
      <c r="F970" s="1" t="s">
        <v>5099</v>
      </c>
      <c r="G970" s="1" t="s">
        <v>132</v>
      </c>
      <c r="I970" s="1">
        <v>12910321436.554075</v>
      </c>
      <c r="J970" s="1">
        <v>27662180148.278465</v>
      </c>
      <c r="K970" s="1" t="s">
        <v>2029</v>
      </c>
      <c r="L970" s="1">
        <v>1038</v>
      </c>
      <c r="M970" s="1" t="s">
        <v>5456</v>
      </c>
      <c r="N970" s="1">
        <v>1.4324229118E-4</v>
      </c>
      <c r="O970" s="1">
        <v>14.40454216</v>
      </c>
      <c r="P970" s="1">
        <v>6.1339400000000001E-3</v>
      </c>
      <c r="Q970" s="1">
        <v>1.7922008</v>
      </c>
      <c r="R970" s="1">
        <v>10.64205527</v>
      </c>
      <c r="S970" s="1">
        <v>1849304.0224422747</v>
      </c>
      <c r="T970" s="1" t="s">
        <v>5456</v>
      </c>
    </row>
    <row r="971" spans="1:20" x14ac:dyDescent="0.2">
      <c r="A971" s="1">
        <v>6610</v>
      </c>
      <c r="B971" s="1" t="s">
        <v>5107</v>
      </c>
      <c r="C971" s="1" t="s">
        <v>5108</v>
      </c>
      <c r="D971" s="1" t="s">
        <v>5109</v>
      </c>
      <c r="E971" s="1">
        <v>5</v>
      </c>
      <c r="F971" s="1" t="s">
        <v>3089</v>
      </c>
      <c r="G971" s="1" t="s">
        <v>132</v>
      </c>
      <c r="H971" s="1">
        <v>10000000</v>
      </c>
      <c r="I971" s="1">
        <v>370848</v>
      </c>
      <c r="J971" s="1">
        <v>1415428</v>
      </c>
      <c r="K971" s="1" t="s">
        <v>2029</v>
      </c>
      <c r="L971" s="1">
        <v>1040</v>
      </c>
      <c r="M971" s="1" t="s">
        <v>5440</v>
      </c>
      <c r="N971" s="1">
        <v>4.98168248422148</v>
      </c>
      <c r="O971" s="1">
        <v>313398.16158001003</v>
      </c>
      <c r="P971" s="1">
        <v>0.98550236999999996</v>
      </c>
      <c r="Q971" s="1">
        <v>0.78650262999999998</v>
      </c>
      <c r="R971" s="1">
        <v>11.381363029999999</v>
      </c>
      <c r="S971" s="1">
        <v>1847446.9859085672</v>
      </c>
      <c r="T971" s="1" t="s">
        <v>5440</v>
      </c>
    </row>
    <row r="972" spans="1:20" x14ac:dyDescent="0.2">
      <c r="A972" s="1">
        <v>2506</v>
      </c>
      <c r="B972" s="1" t="s">
        <v>5104</v>
      </c>
      <c r="C972" s="1" t="s">
        <v>5105</v>
      </c>
      <c r="D972" s="1" t="s">
        <v>5106</v>
      </c>
      <c r="E972" s="1">
        <v>12</v>
      </c>
      <c r="F972" s="1" t="s">
        <v>4805</v>
      </c>
      <c r="G972" s="1" t="s">
        <v>132</v>
      </c>
      <c r="I972" s="1">
        <v>78189670.124333337</v>
      </c>
      <c r="J972" s="1">
        <v>99535052.473979101</v>
      </c>
      <c r="K972" s="1" t="s">
        <v>2029</v>
      </c>
      <c r="L972" s="1">
        <v>1042</v>
      </c>
      <c r="M972" s="1" t="s">
        <v>5449</v>
      </c>
      <c r="N972" s="1">
        <v>2.4027582591170001E-2</v>
      </c>
      <c r="O972" s="1">
        <v>47947.572655190001</v>
      </c>
      <c r="P972" s="1">
        <v>0.78908387000000002</v>
      </c>
      <c r="Q972" s="1">
        <v>5.3184333800000001</v>
      </c>
      <c r="R972" s="1">
        <v>-3.8802980499999999</v>
      </c>
      <c r="S972" s="1">
        <v>1878708.7566887569</v>
      </c>
      <c r="T972" s="1" t="s">
        <v>5449</v>
      </c>
    </row>
    <row r="973" spans="1:20" x14ac:dyDescent="0.2">
      <c r="A973" s="1">
        <v>4277</v>
      </c>
      <c r="B973" s="1" t="s">
        <v>5094</v>
      </c>
      <c r="C973" s="1" t="s">
        <v>5095</v>
      </c>
      <c r="D973" s="1" t="s">
        <v>5096</v>
      </c>
      <c r="E973" s="1">
        <v>5</v>
      </c>
      <c r="F973" s="1" t="s">
        <v>4184</v>
      </c>
      <c r="G973" s="1" t="s">
        <v>132</v>
      </c>
      <c r="H973" s="1">
        <v>140000000</v>
      </c>
      <c r="I973" s="1">
        <v>53690003.617704973</v>
      </c>
      <c r="J973" s="1">
        <v>74928159.280441329</v>
      </c>
      <c r="L973" s="1">
        <v>1043</v>
      </c>
      <c r="M973" s="1" t="s">
        <v>5460</v>
      </c>
      <c r="N973" s="1">
        <v>3.4128589602900002E-2</v>
      </c>
      <c r="O973" s="1">
        <v>2264691.1905697798</v>
      </c>
      <c r="P973" s="1">
        <v>0.92532042000000003</v>
      </c>
      <c r="Q973" s="1">
        <v>-0.55609041000000003</v>
      </c>
      <c r="R973" s="1">
        <v>10.76699911</v>
      </c>
      <c r="S973" s="1">
        <v>1832364.0992468691</v>
      </c>
      <c r="T973" s="1" t="s">
        <v>5460</v>
      </c>
    </row>
    <row r="974" spans="1:20" x14ac:dyDescent="0.2">
      <c r="A974" s="1">
        <v>3070</v>
      </c>
      <c r="B974" s="1" t="s">
        <v>5113</v>
      </c>
      <c r="C974" s="1" t="s">
        <v>329</v>
      </c>
      <c r="D974" s="1" t="s">
        <v>5114</v>
      </c>
      <c r="E974" s="1">
        <v>5</v>
      </c>
      <c r="F974" s="1" t="s">
        <v>4580</v>
      </c>
      <c r="G974" s="1" t="s">
        <v>132</v>
      </c>
      <c r="I974" s="1">
        <v>1152999987</v>
      </c>
      <c r="J974" s="1">
        <v>2000000000</v>
      </c>
      <c r="K974" s="1" t="s">
        <v>2029</v>
      </c>
      <c r="L974" s="1">
        <v>1044</v>
      </c>
      <c r="M974" s="1" t="s">
        <v>5440</v>
      </c>
      <c r="N974" s="1">
        <v>1.5771507177500001E-3</v>
      </c>
      <c r="O974" s="1">
        <v>192533.24910081</v>
      </c>
      <c r="P974" s="1">
        <v>0.50240905999999996</v>
      </c>
      <c r="Q974" s="1">
        <v>1.2429866599999999</v>
      </c>
      <c r="R974" s="1">
        <v>5.6146578900000002</v>
      </c>
      <c r="S974" s="1">
        <v>1818454.7570627909</v>
      </c>
      <c r="T974" s="1" t="s">
        <v>5440</v>
      </c>
    </row>
    <row r="975" spans="1:20" x14ac:dyDescent="0.2">
      <c r="A975" s="1">
        <v>4224</v>
      </c>
      <c r="B975" s="1" t="s">
        <v>4901</v>
      </c>
      <c r="C975" s="1" t="s">
        <v>4902</v>
      </c>
      <c r="D975" s="1" t="s">
        <v>4903</v>
      </c>
      <c r="E975" s="1">
        <v>8</v>
      </c>
      <c r="F975" s="1" t="s">
        <v>4904</v>
      </c>
      <c r="G975" s="1" t="s">
        <v>132</v>
      </c>
      <c r="I975" s="1">
        <v>998327161</v>
      </c>
      <c r="J975" s="1">
        <v>1016832101</v>
      </c>
      <c r="K975" s="1" t="s">
        <v>2029</v>
      </c>
      <c r="L975" s="1">
        <v>1045</v>
      </c>
      <c r="M975" s="1" t="s">
        <v>5460</v>
      </c>
      <c r="N975" s="1">
        <v>1.82160494471E-3</v>
      </c>
      <c r="O975" s="1">
        <v>1232.26727695</v>
      </c>
      <c r="P975" s="1">
        <v>-0.17882680000000001</v>
      </c>
      <c r="Q975" s="1">
        <v>-24.76718868</v>
      </c>
      <c r="R975" s="1">
        <v>-23.258506310000001</v>
      </c>
      <c r="S975" s="1">
        <v>1818557.692915896</v>
      </c>
      <c r="T975" s="1" t="s">
        <v>5460</v>
      </c>
    </row>
    <row r="976" spans="1:20" x14ac:dyDescent="0.2">
      <c r="A976" s="1">
        <v>2561</v>
      </c>
      <c r="B976" s="1" t="s">
        <v>5100</v>
      </c>
      <c r="C976" s="1" t="s">
        <v>5101</v>
      </c>
      <c r="D976" s="1" t="s">
        <v>5102</v>
      </c>
      <c r="E976" s="1">
        <v>3</v>
      </c>
      <c r="F976" s="1" t="s">
        <v>5103</v>
      </c>
      <c r="G976" s="1" t="s">
        <v>132</v>
      </c>
      <c r="H976" s="1">
        <v>600000000</v>
      </c>
      <c r="I976" s="1">
        <v>287618929.18713599</v>
      </c>
      <c r="J976" s="1">
        <v>287618929.18713599</v>
      </c>
      <c r="L976" s="1">
        <v>1047</v>
      </c>
      <c r="M976" s="1" t="s">
        <v>5443</v>
      </c>
      <c r="N976" s="1">
        <v>6.2821213395699996E-3</v>
      </c>
      <c r="O976" s="1">
        <v>4472.6274195899996</v>
      </c>
      <c r="P976" s="1">
        <v>2.10789567</v>
      </c>
      <c r="Q976" s="1">
        <v>-3.3796675199999999</v>
      </c>
      <c r="R976" s="1">
        <v>-7.39687962</v>
      </c>
      <c r="S976" s="1">
        <v>1806857.0127107797</v>
      </c>
      <c r="T976" s="1" t="s">
        <v>5443</v>
      </c>
    </row>
    <row r="977" spans="1:20" x14ac:dyDescent="0.2">
      <c r="A977" s="1">
        <v>3970</v>
      </c>
      <c r="B977" s="1" t="s">
        <v>5044</v>
      </c>
      <c r="C977" s="1" t="s">
        <v>5045</v>
      </c>
      <c r="D977" s="1" t="s">
        <v>5046</v>
      </c>
      <c r="E977" s="1">
        <v>3</v>
      </c>
      <c r="F977" s="1" t="s">
        <v>2287</v>
      </c>
      <c r="G977" s="1" t="s">
        <v>132</v>
      </c>
      <c r="I977" s="1">
        <v>2300000000.2738919</v>
      </c>
      <c r="J977" s="1">
        <v>10000000000</v>
      </c>
      <c r="K977" s="1" t="s">
        <v>2029</v>
      </c>
      <c r="L977" s="1">
        <v>1048</v>
      </c>
      <c r="M977" s="1" t="s">
        <v>5447</v>
      </c>
      <c r="N977" s="1">
        <v>7.8649436500999998E-4</v>
      </c>
      <c r="O977" s="1">
        <v>385236.04392361001</v>
      </c>
      <c r="P977" s="1">
        <v>3.5894666000000002</v>
      </c>
      <c r="Q977" s="1">
        <v>-6.9710269499999997</v>
      </c>
      <c r="R977" s="1">
        <v>-0.41154249999999998</v>
      </c>
      <c r="S977" s="1">
        <v>1808937.0397384143</v>
      </c>
      <c r="T977" s="1" t="s">
        <v>5447</v>
      </c>
    </row>
    <row r="978" spans="1:20" x14ac:dyDescent="0.2">
      <c r="A978" s="1">
        <v>1382</v>
      </c>
      <c r="B978" s="1" t="s">
        <v>5165</v>
      </c>
      <c r="C978" s="1" t="s">
        <v>5166</v>
      </c>
      <c r="D978" s="1" t="s">
        <v>5167</v>
      </c>
      <c r="E978" s="1">
        <v>4</v>
      </c>
      <c r="F978" s="1" t="s">
        <v>5168</v>
      </c>
      <c r="G978" s="1" t="s">
        <v>132</v>
      </c>
      <c r="I978" s="1">
        <v>617979490.18277156</v>
      </c>
      <c r="J978" s="1">
        <v>617979490.18387163</v>
      </c>
      <c r="L978" s="1">
        <v>1049</v>
      </c>
      <c r="M978" s="1" t="s">
        <v>5445</v>
      </c>
      <c r="N978" s="1">
        <v>2.9187798099399999E-3</v>
      </c>
      <c r="O978" s="1">
        <v>1586.42883678</v>
      </c>
      <c r="P978" s="1">
        <v>0.50354602000000004</v>
      </c>
      <c r="Q978" s="1">
        <v>2.2216523600000002</v>
      </c>
      <c r="R978" s="1">
        <v>-7.7377786899999998</v>
      </c>
      <c r="S978" s="1">
        <v>1803746.0589024881</v>
      </c>
      <c r="T978" s="1" t="s">
        <v>5445</v>
      </c>
    </row>
    <row r="979" spans="1:20" x14ac:dyDescent="0.2">
      <c r="A979" s="1">
        <v>5428</v>
      </c>
      <c r="B979" s="1" t="s">
        <v>5426</v>
      </c>
      <c r="C979" s="1" t="s">
        <v>5427</v>
      </c>
      <c r="D979" s="1" t="s">
        <v>5428</v>
      </c>
      <c r="E979" s="1">
        <v>3</v>
      </c>
      <c r="F979" s="1" t="s">
        <v>2322</v>
      </c>
      <c r="G979" s="1" t="s">
        <v>132</v>
      </c>
      <c r="H979" s="1">
        <v>888888888</v>
      </c>
      <c r="I979" s="1">
        <v>15422562.6750359</v>
      </c>
      <c r="J979" s="1">
        <v>888888888</v>
      </c>
      <c r="K979" s="1" t="s">
        <v>2029</v>
      </c>
      <c r="L979" s="1">
        <v>1051</v>
      </c>
      <c r="M979" s="1" t="s">
        <v>5445</v>
      </c>
      <c r="N979" s="1">
        <v>0.11646006835151</v>
      </c>
      <c r="O979" s="1">
        <v>0</v>
      </c>
      <c r="P979" s="1">
        <v>5.9200450000000002E-2</v>
      </c>
      <c r="Q979" s="1">
        <v>8.3850049999999995E-2</v>
      </c>
      <c r="R979" s="1">
        <v>24.118931060000001</v>
      </c>
      <c r="S979" s="1">
        <v>1796112.7032901277</v>
      </c>
      <c r="T979" s="1" t="s">
        <v>5445</v>
      </c>
    </row>
    <row r="980" spans="1:20" x14ac:dyDescent="0.2">
      <c r="A980" s="1">
        <v>2315</v>
      </c>
      <c r="B980" s="1" t="s">
        <v>5182</v>
      </c>
      <c r="C980" s="1" t="s">
        <v>5183</v>
      </c>
      <c r="D980" s="1" t="s">
        <v>5184</v>
      </c>
      <c r="E980" s="1">
        <v>7</v>
      </c>
      <c r="F980" s="1" t="s">
        <v>4202</v>
      </c>
      <c r="G980" s="1" t="s">
        <v>132</v>
      </c>
      <c r="I980" s="1">
        <v>53067332239.515907</v>
      </c>
      <c r="J980" s="1">
        <v>80434575000</v>
      </c>
      <c r="L980" s="1">
        <v>1052</v>
      </c>
      <c r="M980" s="1" t="s">
        <v>5445</v>
      </c>
      <c r="N980" s="1">
        <v>3.373969104E-5</v>
      </c>
      <c r="O980" s="1">
        <v>15303.555124930001</v>
      </c>
      <c r="P980" s="1">
        <v>2.8428700000000001E-2</v>
      </c>
      <c r="Q980" s="1">
        <v>0.50699972000000004</v>
      </c>
      <c r="R980" s="1">
        <v>-3.6055194500000001</v>
      </c>
      <c r="S980" s="1">
        <v>1790475.394078298</v>
      </c>
      <c r="T980" s="1" t="s">
        <v>5445</v>
      </c>
    </row>
    <row r="981" spans="1:20" x14ac:dyDescent="0.2">
      <c r="A981" s="1">
        <v>760</v>
      </c>
      <c r="B981" s="1" t="s">
        <v>5087</v>
      </c>
      <c r="C981" s="1" t="s">
        <v>5088</v>
      </c>
      <c r="D981" s="1" t="s">
        <v>5089</v>
      </c>
      <c r="E981" s="1">
        <v>7</v>
      </c>
      <c r="F981" s="1" t="s">
        <v>5090</v>
      </c>
      <c r="G981" s="1" t="s">
        <v>132</v>
      </c>
      <c r="H981" s="1">
        <v>105000000</v>
      </c>
      <c r="I981" s="1">
        <v>77135931.893221527</v>
      </c>
      <c r="J981" s="1">
        <v>77135931.893221527</v>
      </c>
      <c r="L981" s="1">
        <v>1053</v>
      </c>
      <c r="M981" s="1" t="s">
        <v>5436</v>
      </c>
      <c r="N981" s="1">
        <v>2.3233302277929999E-2</v>
      </c>
      <c r="O981" s="1">
        <v>20138.422643459999</v>
      </c>
      <c r="P981" s="1">
        <v>0.49370810999999998</v>
      </c>
      <c r="Q981" s="1">
        <v>2.4257120900000002</v>
      </c>
      <c r="R981" s="1">
        <v>31.501617790000001</v>
      </c>
      <c r="S981" s="1">
        <v>1792122.4221650369</v>
      </c>
      <c r="T981" s="1" t="s">
        <v>5436</v>
      </c>
    </row>
    <row r="982" spans="1:20" x14ac:dyDescent="0.2">
      <c r="A982" s="1">
        <v>2650</v>
      </c>
      <c r="B982" s="1" t="s">
        <v>5176</v>
      </c>
      <c r="C982" s="1" t="s">
        <v>5177</v>
      </c>
      <c r="D982" s="1" t="s">
        <v>5178</v>
      </c>
      <c r="E982" s="1">
        <v>6</v>
      </c>
      <c r="F982" s="1" t="s">
        <v>2251</v>
      </c>
      <c r="G982" s="1" t="s">
        <v>132</v>
      </c>
      <c r="I982" s="1">
        <v>174866686</v>
      </c>
      <c r="J982" s="1">
        <v>174866686</v>
      </c>
      <c r="K982" s="1" t="s">
        <v>2029</v>
      </c>
      <c r="L982" s="1">
        <v>1054</v>
      </c>
      <c r="M982" s="1" t="s">
        <v>5438</v>
      </c>
      <c r="N982" s="1">
        <v>1.0215502831179999E-2</v>
      </c>
      <c r="O982" s="1">
        <v>3880.8296648700002</v>
      </c>
      <c r="P982" s="1">
        <v>-10.53667752</v>
      </c>
      <c r="Q982" s="1">
        <v>12.53796266</v>
      </c>
      <c r="R982" s="1">
        <v>-37.085010850000003</v>
      </c>
      <c r="S982" s="1">
        <v>1786351.125912064</v>
      </c>
      <c r="T982" s="1" t="s">
        <v>5438</v>
      </c>
    </row>
    <row r="983" spans="1:20" x14ac:dyDescent="0.2">
      <c r="A983" s="1">
        <v>89</v>
      </c>
      <c r="B983" s="1" t="s">
        <v>4587</v>
      </c>
      <c r="C983" s="1" t="s">
        <v>330</v>
      </c>
      <c r="D983" s="1" t="s">
        <v>4588</v>
      </c>
      <c r="E983" s="1">
        <v>4</v>
      </c>
      <c r="F983" s="1" t="s">
        <v>4589</v>
      </c>
      <c r="G983" s="1" t="s">
        <v>132</v>
      </c>
      <c r="I983" s="1">
        <v>227147891516.03409</v>
      </c>
      <c r="J983" s="1">
        <v>227147891516.03409</v>
      </c>
      <c r="L983" s="1">
        <v>1055</v>
      </c>
      <c r="M983" s="1" t="s">
        <v>5437</v>
      </c>
      <c r="N983" s="1">
        <v>7.8279581700000008E-6</v>
      </c>
      <c r="O983" s="1">
        <v>87.612259420000001</v>
      </c>
      <c r="P983" s="1">
        <v>2.5565093999999999</v>
      </c>
      <c r="Q983" s="1">
        <v>-31.781162869999999</v>
      </c>
      <c r="R983" s="1">
        <v>-26.775189359999999</v>
      </c>
      <c r="S983" s="1">
        <v>1778104.1931912128</v>
      </c>
      <c r="T983" s="1" t="s">
        <v>5437</v>
      </c>
    </row>
    <row r="984" spans="1:20" x14ac:dyDescent="0.2">
      <c r="A984" s="1">
        <v>2753</v>
      </c>
      <c r="B984" s="1" t="s">
        <v>5035</v>
      </c>
      <c r="C984" s="1" t="s">
        <v>5036</v>
      </c>
      <c r="D984" s="1" t="s">
        <v>5037</v>
      </c>
      <c r="E984" s="1">
        <v>1</v>
      </c>
      <c r="F984" s="1" t="s">
        <v>2519</v>
      </c>
      <c r="G984" s="1" t="s">
        <v>132</v>
      </c>
      <c r="I984" s="1">
        <v>99826835.753177598</v>
      </c>
      <c r="J984" s="1">
        <v>1540701333.5925925</v>
      </c>
      <c r="K984" s="1" t="s">
        <v>2029</v>
      </c>
      <c r="L984" s="1">
        <v>1056</v>
      </c>
      <c r="M984" s="1" t="s">
        <v>5456</v>
      </c>
      <c r="N984" s="1">
        <v>1.769104311924E-2</v>
      </c>
      <c r="O984" s="1">
        <v>0</v>
      </c>
      <c r="P984" s="1">
        <v>3.2320199999999999E-3</v>
      </c>
      <c r="Q984" s="1">
        <v>0.18836595</v>
      </c>
      <c r="R984" s="1">
        <v>7.42102884</v>
      </c>
      <c r="S984" s="1">
        <v>1766040.8557667539</v>
      </c>
      <c r="T984" s="1" t="s">
        <v>5456</v>
      </c>
    </row>
    <row r="985" spans="1:20" x14ac:dyDescent="0.2">
      <c r="A985" s="1">
        <v>502</v>
      </c>
      <c r="B985" s="1" t="s">
        <v>5429</v>
      </c>
      <c r="C985" s="1" t="s">
        <v>5430</v>
      </c>
      <c r="D985" s="1" t="s">
        <v>5431</v>
      </c>
      <c r="E985" s="1">
        <v>2</v>
      </c>
      <c r="F985" s="1" t="s">
        <v>5432</v>
      </c>
      <c r="G985" s="1" t="s">
        <v>132</v>
      </c>
      <c r="I985" s="1">
        <v>15392022543.936371</v>
      </c>
      <c r="J985" s="1">
        <v>15392022543.936371</v>
      </c>
      <c r="L985" s="1">
        <v>1057</v>
      </c>
      <c r="M985" s="1" t="s">
        <v>5436</v>
      </c>
      <c r="N985" s="1">
        <v>1.1482914941000001E-4</v>
      </c>
      <c r="O985" s="1">
        <v>0</v>
      </c>
      <c r="P985" s="1">
        <v>0.50975378000000005</v>
      </c>
      <c r="Q985" s="1">
        <v>1.1416475399999999</v>
      </c>
      <c r="R985" s="1">
        <v>5.3790576799999998</v>
      </c>
      <c r="S985" s="1">
        <v>1767452.8564197579</v>
      </c>
      <c r="T985" s="1" t="s">
        <v>5436</v>
      </c>
    </row>
    <row r="986" spans="1:20" x14ac:dyDescent="0.2">
      <c r="A986" s="1">
        <v>4769</v>
      </c>
      <c r="B986" s="1" t="s">
        <v>5130</v>
      </c>
      <c r="C986" s="1" t="s">
        <v>5131</v>
      </c>
      <c r="D986" s="1" t="s">
        <v>5132</v>
      </c>
      <c r="E986" s="1">
        <v>5</v>
      </c>
      <c r="F986" s="1" t="s">
        <v>5133</v>
      </c>
      <c r="G986" s="1" t="s">
        <v>132</v>
      </c>
      <c r="I986" s="1">
        <v>964070125</v>
      </c>
      <c r="J986" s="1">
        <v>1000000000</v>
      </c>
      <c r="L986" s="1">
        <v>1058</v>
      </c>
      <c r="M986" s="1" t="s">
        <v>5451</v>
      </c>
      <c r="N986" s="1">
        <v>1.8341470792399999E-3</v>
      </c>
      <c r="O986" s="1">
        <v>22510.839218630001</v>
      </c>
      <c r="P986" s="1">
        <v>0.60446438999999996</v>
      </c>
      <c r="Q986" s="1">
        <v>1.5831086000000001</v>
      </c>
      <c r="R986" s="1">
        <v>-0.64119503</v>
      </c>
      <c r="S986" s="1">
        <v>1768246.4039512917</v>
      </c>
      <c r="T986" s="1" t="s">
        <v>5451</v>
      </c>
    </row>
    <row r="987" spans="1:20" x14ac:dyDescent="0.2">
      <c r="A987" s="1">
        <v>1588</v>
      </c>
      <c r="B987" s="1" t="s">
        <v>5162</v>
      </c>
      <c r="C987" s="1" t="s">
        <v>5163</v>
      </c>
      <c r="D987" s="1" t="s">
        <v>5164</v>
      </c>
      <c r="E987" s="1">
        <v>2</v>
      </c>
      <c r="F987" s="1" t="s">
        <v>3796</v>
      </c>
      <c r="G987" s="1" t="s">
        <v>132</v>
      </c>
      <c r="I987" s="1">
        <v>199999574</v>
      </c>
      <c r="J987" s="1">
        <v>999999999.86666441</v>
      </c>
      <c r="K987" s="1" t="s">
        <v>2029</v>
      </c>
      <c r="L987" s="1">
        <v>1059</v>
      </c>
      <c r="M987" s="1" t="s">
        <v>5452</v>
      </c>
      <c r="N987" s="1">
        <v>8.7448552933900008E-3</v>
      </c>
      <c r="O987" s="1">
        <v>110720.32737214</v>
      </c>
      <c r="P987" s="1">
        <v>-1.8228936200000001</v>
      </c>
      <c r="Q987" s="1">
        <v>-0.88374198000000004</v>
      </c>
      <c r="R987" s="1">
        <v>0.84935375000000002</v>
      </c>
      <c r="S987" s="1">
        <v>1748967.3333696453</v>
      </c>
      <c r="T987" s="1" t="s">
        <v>5452</v>
      </c>
    </row>
    <row r="988" spans="1:20" x14ac:dyDescent="0.2">
      <c r="A988" s="1">
        <v>3082</v>
      </c>
      <c r="B988" s="1" t="s">
        <v>5056</v>
      </c>
      <c r="C988" s="1" t="s">
        <v>226</v>
      </c>
      <c r="D988" s="1" t="s">
        <v>5057</v>
      </c>
      <c r="E988" s="1">
        <v>4</v>
      </c>
      <c r="F988" s="1" t="s">
        <v>2685</v>
      </c>
      <c r="G988" s="1" t="s">
        <v>132</v>
      </c>
      <c r="H988" s="1">
        <v>840108901</v>
      </c>
      <c r="I988" s="1">
        <v>590108901</v>
      </c>
      <c r="J988" s="1">
        <v>840108901</v>
      </c>
      <c r="L988" s="1">
        <v>1060</v>
      </c>
      <c r="M988" s="1" t="s">
        <v>5440</v>
      </c>
      <c r="N988" s="1">
        <v>2.9085394001699999E-3</v>
      </c>
      <c r="O988" s="1">
        <v>95944.041028470005</v>
      </c>
      <c r="P988" s="1">
        <v>-3.86674513</v>
      </c>
      <c r="Q988" s="1">
        <v>-9.1751584800000003</v>
      </c>
      <c r="R988" s="1">
        <v>8.8591787400000008</v>
      </c>
      <c r="S988" s="1">
        <v>1716354.988949518</v>
      </c>
      <c r="T988" s="1" t="s">
        <v>5440</v>
      </c>
    </row>
    <row r="989" spans="1:20" x14ac:dyDescent="0.2">
      <c r="A989" s="1">
        <v>3354</v>
      </c>
      <c r="B989" s="1" t="s">
        <v>5127</v>
      </c>
      <c r="C989" s="1" t="s">
        <v>5128</v>
      </c>
      <c r="D989" s="1" t="s">
        <v>5129</v>
      </c>
      <c r="E989" s="1">
        <v>2</v>
      </c>
      <c r="F989" s="1" t="s">
        <v>2206</v>
      </c>
      <c r="G989" s="1" t="s">
        <v>132</v>
      </c>
      <c r="I989" s="1">
        <v>465107478370</v>
      </c>
      <c r="J989" s="1">
        <v>1000000000000</v>
      </c>
      <c r="K989" s="1" t="s">
        <v>2029</v>
      </c>
      <c r="L989" s="1">
        <v>1061</v>
      </c>
      <c r="M989" s="1" t="s">
        <v>5453</v>
      </c>
      <c r="N989" s="1">
        <v>3.7688630399999998E-6</v>
      </c>
      <c r="O989" s="1">
        <v>0</v>
      </c>
      <c r="P989" s="1">
        <v>3.2318500000000001E-3</v>
      </c>
      <c r="Q989" s="1">
        <v>0.18858601</v>
      </c>
      <c r="R989" s="1">
        <v>7.4209878900000001</v>
      </c>
      <c r="S989" s="1">
        <v>1752926.3848562925</v>
      </c>
      <c r="T989" s="1" t="s">
        <v>5453</v>
      </c>
    </row>
    <row r="990" spans="1:20" x14ac:dyDescent="0.2">
      <c r="A990" s="1">
        <v>2458</v>
      </c>
      <c r="B990" s="1" t="s">
        <v>5119</v>
      </c>
      <c r="C990" s="1" t="s">
        <v>324</v>
      </c>
      <c r="D990" s="1" t="s">
        <v>5120</v>
      </c>
      <c r="E990" s="1">
        <v>18</v>
      </c>
      <c r="F990" s="1" t="s">
        <v>3218</v>
      </c>
      <c r="G990" s="1" t="s">
        <v>132</v>
      </c>
      <c r="I990" s="1">
        <v>6617297214.9560108</v>
      </c>
      <c r="J990" s="1">
        <v>10000000000</v>
      </c>
      <c r="K990" s="1" t="s">
        <v>2029</v>
      </c>
      <c r="L990" s="1">
        <v>1062</v>
      </c>
      <c r="M990" s="1" t="s">
        <v>5452</v>
      </c>
      <c r="N990" s="1">
        <v>2.6534190355999998E-4</v>
      </c>
      <c r="O990" s="1">
        <v>135513.00186250001</v>
      </c>
      <c r="P990" s="1">
        <v>-7.9385200000000003E-2</v>
      </c>
      <c r="Q990" s="1">
        <v>-2.6184653999999998</v>
      </c>
      <c r="R990" s="1">
        <v>0.69821003000000004</v>
      </c>
      <c r="S990" s="1">
        <v>1755846.2394387142</v>
      </c>
      <c r="T990" s="1" t="s">
        <v>5452</v>
      </c>
    </row>
    <row r="991" spans="1:20" x14ac:dyDescent="0.2">
      <c r="A991" s="1">
        <v>2465</v>
      </c>
      <c r="B991" s="1" t="s">
        <v>5148</v>
      </c>
      <c r="C991" s="1" t="s">
        <v>5149</v>
      </c>
      <c r="D991" s="1" t="s">
        <v>5150</v>
      </c>
      <c r="E991" s="1">
        <v>2</v>
      </c>
      <c r="F991" s="1" t="s">
        <v>3218</v>
      </c>
      <c r="G991" s="1" t="s">
        <v>132</v>
      </c>
      <c r="I991" s="1">
        <v>57904773.449436612</v>
      </c>
      <c r="J991" s="1">
        <v>69434799.629211247</v>
      </c>
      <c r="K991" s="1" t="s">
        <v>2029</v>
      </c>
      <c r="L991" s="1">
        <v>1063</v>
      </c>
      <c r="M991" s="1" t="s">
        <v>5452</v>
      </c>
      <c r="N991" s="1">
        <v>2.9051774801019999E-2</v>
      </c>
      <c r="O991" s="1">
        <v>1201.75235963</v>
      </c>
      <c r="P991" s="1">
        <v>-2.9428713499999999</v>
      </c>
      <c r="Q991" s="1">
        <v>1.1416475399999999</v>
      </c>
      <c r="R991" s="1">
        <v>4.1441468500000003</v>
      </c>
      <c r="S991" s="1">
        <v>1682236.4381571144</v>
      </c>
      <c r="T991" s="1" t="s">
        <v>5452</v>
      </c>
    </row>
    <row r="992" spans="1:20" x14ac:dyDescent="0.2">
      <c r="A992" s="1">
        <v>2060</v>
      </c>
      <c r="B992" s="1" t="s">
        <v>5142</v>
      </c>
      <c r="C992" s="1" t="s">
        <v>5143</v>
      </c>
      <c r="D992" s="1" t="s">
        <v>5144</v>
      </c>
      <c r="E992" s="1">
        <v>2</v>
      </c>
      <c r="F992" s="1" t="s">
        <v>3119</v>
      </c>
      <c r="G992" s="1" t="s">
        <v>132</v>
      </c>
      <c r="I992" s="1">
        <v>19673647.32625718</v>
      </c>
      <c r="J992" s="1">
        <v>79184115.815642715</v>
      </c>
      <c r="K992" s="1" t="s">
        <v>2029</v>
      </c>
      <c r="L992" s="1">
        <v>1064</v>
      </c>
      <c r="M992" s="1" t="s">
        <v>5436</v>
      </c>
      <c r="N992" s="1">
        <v>8.8303615897170007E-2</v>
      </c>
      <c r="O992" s="1">
        <v>102.95915099</v>
      </c>
      <c r="P992" s="1">
        <v>0.50979786000000005</v>
      </c>
      <c r="Q992" s="1">
        <v>1.0898520700000001</v>
      </c>
      <c r="R992" s="1">
        <v>-0.64898840999999996</v>
      </c>
      <c r="S992" s="1">
        <v>1737254.1967941998</v>
      </c>
      <c r="T992" s="1" t="s">
        <v>5436</v>
      </c>
    </row>
    <row r="993" spans="1:20" x14ac:dyDescent="0.2">
      <c r="A993" s="1">
        <v>2149</v>
      </c>
      <c r="B993" s="1" t="s">
        <v>5154</v>
      </c>
      <c r="C993" s="1" t="s">
        <v>5155</v>
      </c>
      <c r="D993" s="1" t="s">
        <v>5156</v>
      </c>
      <c r="E993" s="1">
        <v>2</v>
      </c>
      <c r="F993" s="1" t="s">
        <v>5157</v>
      </c>
      <c r="G993" s="1" t="s">
        <v>132</v>
      </c>
      <c r="I993" s="1">
        <v>149397371.35000011</v>
      </c>
      <c r="J993" s="1">
        <v>1000000000</v>
      </c>
      <c r="K993" s="1" t="s">
        <v>2029</v>
      </c>
      <c r="L993" s="1">
        <v>1066</v>
      </c>
      <c r="M993" s="1" t="s">
        <v>5437</v>
      </c>
      <c r="N993" s="1">
        <v>1.158876991678E-2</v>
      </c>
      <c r="O993" s="1">
        <v>0</v>
      </c>
      <c r="P993" s="1">
        <v>0.48006939999999998</v>
      </c>
      <c r="Q993" s="1">
        <v>1.0854654399999999</v>
      </c>
      <c r="R993" s="1">
        <v>5.4962219699999997</v>
      </c>
      <c r="S993" s="1">
        <v>1731331.7627468917</v>
      </c>
      <c r="T993" s="1" t="s">
        <v>5437</v>
      </c>
    </row>
    <row r="994" spans="1:20" x14ac:dyDescent="0.2">
      <c r="A994" s="1">
        <v>4991</v>
      </c>
      <c r="B994" s="1" t="s">
        <v>5134</v>
      </c>
      <c r="C994" s="1" t="s">
        <v>5135</v>
      </c>
      <c r="D994" s="1" t="s">
        <v>5136</v>
      </c>
      <c r="E994" s="1">
        <v>2</v>
      </c>
      <c r="F994" s="1" t="s">
        <v>5137</v>
      </c>
      <c r="G994" s="1" t="s">
        <v>132</v>
      </c>
      <c r="H994" s="1">
        <v>300000000</v>
      </c>
      <c r="I994" s="1">
        <v>45928016</v>
      </c>
      <c r="J994" s="1">
        <v>300000000</v>
      </c>
      <c r="L994" s="1">
        <v>1067</v>
      </c>
      <c r="M994" s="1" t="s">
        <v>5450</v>
      </c>
      <c r="N994" s="1">
        <v>3.7516714121549999E-2</v>
      </c>
      <c r="O994" s="1">
        <v>5980.6707103199997</v>
      </c>
      <c r="P994" s="1">
        <v>4.8174380000000003E-2</v>
      </c>
      <c r="Q994" s="1">
        <v>-0.55013502999999997</v>
      </c>
      <c r="R994" s="1">
        <v>8.3747630399999995</v>
      </c>
      <c r="S994" s="1">
        <v>1723068.2464419743</v>
      </c>
      <c r="T994" s="1" t="s">
        <v>5450</v>
      </c>
    </row>
    <row r="995" spans="1:20" x14ac:dyDescent="0.2">
      <c r="A995" s="1">
        <v>2733</v>
      </c>
      <c r="B995" s="1" t="s">
        <v>5433</v>
      </c>
      <c r="C995" s="1" t="s">
        <v>5434</v>
      </c>
      <c r="D995" s="1" t="s">
        <v>5435</v>
      </c>
      <c r="E995" s="1">
        <v>1</v>
      </c>
      <c r="F995" s="1" t="s">
        <v>4006</v>
      </c>
      <c r="G995" s="1" t="s">
        <v>132</v>
      </c>
      <c r="I995" s="1">
        <v>500000000</v>
      </c>
      <c r="J995" s="1">
        <v>10000000000</v>
      </c>
      <c r="K995" s="1" t="s">
        <v>2029</v>
      </c>
      <c r="L995" s="1">
        <v>1070</v>
      </c>
      <c r="M995" s="1" t="s">
        <v>5456</v>
      </c>
      <c r="N995" s="1">
        <v>3.4394470309299999E-3</v>
      </c>
      <c r="O995" s="1">
        <v>15.714167870000001</v>
      </c>
      <c r="P995" s="1">
        <v>9.1400419999999996E-2</v>
      </c>
      <c r="Q995" s="1">
        <v>0.17607717000000001</v>
      </c>
      <c r="R995" s="1">
        <v>0.52569809000000001</v>
      </c>
      <c r="S995" s="1">
        <v>1719723.5154649999</v>
      </c>
      <c r="T995" s="1" t="s">
        <v>5456</v>
      </c>
    </row>
    <row r="996" spans="1:20" x14ac:dyDescent="0.2">
      <c r="A996" s="1">
        <v>3638</v>
      </c>
      <c r="B996" s="1" t="s">
        <v>5151</v>
      </c>
      <c r="C996" s="1" t="s">
        <v>5152</v>
      </c>
      <c r="D996" s="1" t="s">
        <v>5153</v>
      </c>
      <c r="E996" s="1">
        <v>1</v>
      </c>
      <c r="F996" s="1" t="s">
        <v>3539</v>
      </c>
      <c r="G996" s="1" t="s">
        <v>132</v>
      </c>
      <c r="I996" s="1">
        <v>7485311.1487910002</v>
      </c>
      <c r="J996" s="1">
        <v>12360000</v>
      </c>
      <c r="K996" s="1" t="s">
        <v>2029</v>
      </c>
      <c r="L996" s="1">
        <v>1071</v>
      </c>
      <c r="M996" s="1" t="s">
        <v>5441</v>
      </c>
      <c r="N996" s="1">
        <v>0.22885449477641001</v>
      </c>
      <c r="O996" s="1">
        <v>6002.2313147799996</v>
      </c>
      <c r="P996" s="1">
        <v>0.50975378000000005</v>
      </c>
      <c r="Q996" s="1">
        <v>-1.1401159599999999</v>
      </c>
      <c r="R996" s="1">
        <v>150.92050413000001</v>
      </c>
      <c r="S996" s="1">
        <v>1713047.1012007936</v>
      </c>
      <c r="T996" s="1" t="s">
        <v>5441</v>
      </c>
    </row>
    <row r="997" spans="1:20" x14ac:dyDescent="0.2">
      <c r="A997" s="1">
        <v>3779</v>
      </c>
      <c r="B997" s="1" t="s">
        <v>5145</v>
      </c>
      <c r="C997" s="1" t="s">
        <v>5146</v>
      </c>
      <c r="D997" s="1" t="s">
        <v>5147</v>
      </c>
      <c r="E997" s="1">
        <v>8</v>
      </c>
      <c r="F997" s="1" t="s">
        <v>4675</v>
      </c>
      <c r="G997" s="1" t="s">
        <v>132</v>
      </c>
      <c r="I997" s="1">
        <v>18886520618.311684</v>
      </c>
      <c r="J997" s="1">
        <v>20000000000</v>
      </c>
      <c r="K997" s="1" t="s">
        <v>2029</v>
      </c>
      <c r="L997" s="1">
        <v>1072</v>
      </c>
      <c r="M997" s="1" t="s">
        <v>5461</v>
      </c>
      <c r="N997" s="1">
        <v>9.0188074959999997E-5</v>
      </c>
      <c r="O997" s="1">
        <v>59369.308742840003</v>
      </c>
      <c r="P997" s="1">
        <v>-5.8409299999999997E-2</v>
      </c>
      <c r="Q997" s="1">
        <v>0.14225400999999999</v>
      </c>
      <c r="R997" s="1">
        <v>-23.8067548</v>
      </c>
      <c r="S997" s="1">
        <v>1703338.9372578796</v>
      </c>
      <c r="T997" s="1" t="s">
        <v>5461</v>
      </c>
    </row>
    <row r="998" spans="1:20" x14ac:dyDescent="0.2">
      <c r="A998" s="1">
        <v>2607</v>
      </c>
      <c r="B998" s="1" t="s">
        <v>5185</v>
      </c>
      <c r="C998" s="1" t="s">
        <v>5185</v>
      </c>
      <c r="D998" s="1" t="s">
        <v>5186</v>
      </c>
      <c r="E998" s="1">
        <v>3</v>
      </c>
      <c r="F998" s="1" t="s">
        <v>2507</v>
      </c>
      <c r="G998" s="1" t="s">
        <v>132</v>
      </c>
      <c r="H998" s="1">
        <v>400000000</v>
      </c>
      <c r="I998" s="1">
        <v>250536851.49441057</v>
      </c>
      <c r="J998" s="1">
        <v>400000000</v>
      </c>
      <c r="K998" s="1" t="s">
        <v>2029</v>
      </c>
      <c r="L998" s="1">
        <v>1074</v>
      </c>
      <c r="M998" s="1" t="s">
        <v>5443</v>
      </c>
      <c r="N998" s="1">
        <v>6.7959650564500002E-3</v>
      </c>
      <c r="O998" s="1">
        <v>958.53748340000004</v>
      </c>
      <c r="P998" s="1">
        <v>5.1627564399999999</v>
      </c>
      <c r="Q998" s="1">
        <v>8.7071716400000003</v>
      </c>
      <c r="R998" s="1">
        <v>13.5717908</v>
      </c>
      <c r="S998" s="1">
        <v>1702639.6881090172</v>
      </c>
      <c r="T998" s="1" t="s">
        <v>5443</v>
      </c>
    </row>
    <row r="999" spans="1:20" x14ac:dyDescent="0.2">
      <c r="A999" s="1">
        <v>4199</v>
      </c>
      <c r="B999" s="1" t="s">
        <v>5091</v>
      </c>
      <c r="C999" s="1" t="s">
        <v>5092</v>
      </c>
      <c r="D999" s="1" t="s">
        <v>5093</v>
      </c>
      <c r="E999" s="1">
        <v>4</v>
      </c>
      <c r="F999" s="1" t="s">
        <v>3031</v>
      </c>
      <c r="G999" s="1" t="s">
        <v>132</v>
      </c>
      <c r="I999" s="1">
        <v>513292589</v>
      </c>
      <c r="J999" s="1">
        <v>2700000000</v>
      </c>
      <c r="K999" s="1" t="s">
        <v>2029</v>
      </c>
      <c r="L999" s="1">
        <v>1075</v>
      </c>
      <c r="M999" s="1" t="s">
        <v>5454</v>
      </c>
      <c r="N999" s="1">
        <v>3.31222102926E-3</v>
      </c>
      <c r="O999" s="1">
        <v>68.440602859999998</v>
      </c>
      <c r="P999" s="1">
        <v>0.20853089999999999</v>
      </c>
      <c r="Q999" s="1">
        <v>0.52983318999999995</v>
      </c>
      <c r="R999" s="1">
        <v>-9.8593534900000002</v>
      </c>
      <c r="S999" s="1">
        <v>1700138.50744911</v>
      </c>
      <c r="T999" s="1" t="s">
        <v>5454</v>
      </c>
    </row>
    <row r="1000" spans="1:20" x14ac:dyDescent="0.2">
      <c r="A1000" s="1">
        <v>2009</v>
      </c>
      <c r="B1000" s="1" t="s">
        <v>5462</v>
      </c>
      <c r="C1000" s="1" t="s">
        <v>5463</v>
      </c>
      <c r="D1000" s="1" t="s">
        <v>5464</v>
      </c>
      <c r="E1000" s="1">
        <v>8</v>
      </c>
      <c r="F1000" s="1" t="s">
        <v>2046</v>
      </c>
      <c r="G1000" s="1" t="s">
        <v>132</v>
      </c>
      <c r="I1000" s="1">
        <v>13738963</v>
      </c>
      <c r="J1000" s="1">
        <v>19166193</v>
      </c>
      <c r="L1000" s="1">
        <v>1076</v>
      </c>
      <c r="M1000" s="1" t="s">
        <v>5436</v>
      </c>
      <c r="N1000" s="1">
        <v>0.12334849663392</v>
      </c>
      <c r="O1000" s="1">
        <v>6335.5769458100003</v>
      </c>
      <c r="P1000" s="1">
        <v>-5.9150131100000003</v>
      </c>
      <c r="Q1000" s="1">
        <v>5.7758036099999996</v>
      </c>
      <c r="R1000" s="1">
        <v>-0.55477251999999999</v>
      </c>
      <c r="S1000" s="1">
        <v>1694680.4313590515</v>
      </c>
      <c r="T1000" s="1" t="s">
        <v>5436</v>
      </c>
    </row>
    <row r="1001" spans="1:20" x14ac:dyDescent="0.2">
      <c r="A1001" s="1">
        <v>3960</v>
      </c>
      <c r="B1001" s="1" t="s">
        <v>5465</v>
      </c>
      <c r="C1001" s="1" t="s">
        <v>907</v>
      </c>
      <c r="D1001" s="1" t="s">
        <v>5466</v>
      </c>
      <c r="E1001" s="1">
        <v>1</v>
      </c>
      <c r="F1001" s="1" t="s">
        <v>3058</v>
      </c>
      <c r="G1001" s="1" t="s">
        <v>132</v>
      </c>
      <c r="I1001" s="1">
        <v>262661747.03924599</v>
      </c>
      <c r="J1001" s="1">
        <v>10000000000</v>
      </c>
      <c r="K1001" s="1" t="s">
        <v>2029</v>
      </c>
      <c r="L1001" s="1">
        <v>1077</v>
      </c>
      <c r="M1001" s="1" t="s">
        <v>5447</v>
      </c>
      <c r="N1001" s="1">
        <v>6.4490066022400002E-3</v>
      </c>
      <c r="O1001" s="1">
        <v>233652.28305853001</v>
      </c>
      <c r="P1001" s="1">
        <v>-0.60763602000000005</v>
      </c>
      <c r="Q1001" s="1">
        <v>0.47885579</v>
      </c>
      <c r="R1001" s="1">
        <v>10.940862149999999</v>
      </c>
      <c r="S1001" s="1">
        <v>1693907.3408119902</v>
      </c>
      <c r="T1001" s="1" t="s">
        <v>5447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2"/>
  <sheetViews>
    <sheetView workbookViewId="0">
      <pane ySplit="1" topLeftCell="A2" activePane="bottomLeft" state="frozen"/>
      <selection pane="bottomLeft"/>
    </sheetView>
  </sheetViews>
  <sheetFormatPr defaultRowHeight="11.25" x14ac:dyDescent="0.2"/>
  <cols>
    <col min="1" max="1" width="7.140625" style="1" bestFit="1" customWidth="1"/>
    <col min="2" max="2" width="10.42578125" style="1" bestFit="1" customWidth="1"/>
    <col min="3" max="4" width="9.140625" style="1" customWidth="1"/>
    <col min="5" max="16384" width="9.140625" style="1"/>
  </cols>
  <sheetData>
    <row r="1" spans="1:2" x14ac:dyDescent="0.2">
      <c r="A1" s="1" t="s">
        <v>108</v>
      </c>
      <c r="B1" s="1" t="s">
        <v>109</v>
      </c>
    </row>
    <row r="2" spans="1:2" x14ac:dyDescent="0.2">
      <c r="A2" s="1" t="s">
        <v>5187</v>
      </c>
      <c r="B2" s="1">
        <v>3.6729500000000002</v>
      </c>
    </row>
    <row r="3" spans="1:2" x14ac:dyDescent="0.2">
      <c r="A3" s="1" t="s">
        <v>5188</v>
      </c>
      <c r="B3" s="1">
        <v>76.900011000000006</v>
      </c>
    </row>
    <row r="4" spans="1:2" x14ac:dyDescent="0.2">
      <c r="A4" s="1" t="s">
        <v>5189</v>
      </c>
      <c r="B4" s="1">
        <v>105.9</v>
      </c>
    </row>
    <row r="5" spans="1:2" x14ac:dyDescent="0.2">
      <c r="A5" s="1" t="s">
        <v>5190</v>
      </c>
      <c r="B5" s="1">
        <v>481.61622799999998</v>
      </c>
    </row>
    <row r="6" spans="1:2" x14ac:dyDescent="0.2">
      <c r="A6" s="1" t="s">
        <v>5191</v>
      </c>
      <c r="B6" s="1">
        <v>1.795407</v>
      </c>
    </row>
    <row r="7" spans="1:2" x14ac:dyDescent="0.2">
      <c r="A7" s="1" t="s">
        <v>110</v>
      </c>
      <c r="B7" s="1">
        <v>643.34</v>
      </c>
    </row>
    <row r="8" spans="1:2" x14ac:dyDescent="0.2">
      <c r="A8" s="1" t="s">
        <v>5192</v>
      </c>
      <c r="B8" s="1">
        <v>77.478301999999999</v>
      </c>
    </row>
    <row r="9" spans="1:2" x14ac:dyDescent="0.2">
      <c r="A9" s="1" t="s">
        <v>5193</v>
      </c>
      <c r="B9" s="1">
        <v>1.4102950000000001</v>
      </c>
    </row>
    <row r="10" spans="1:2" x14ac:dyDescent="0.2">
      <c r="A10" s="1" t="s">
        <v>5194</v>
      </c>
      <c r="B10" s="1">
        <v>1.8</v>
      </c>
    </row>
    <row r="11" spans="1:2" x14ac:dyDescent="0.2">
      <c r="A11" s="1" t="s">
        <v>5195</v>
      </c>
      <c r="B11" s="1">
        <v>1.7024999999999999</v>
      </c>
    </row>
    <row r="12" spans="1:2" x14ac:dyDescent="0.2">
      <c r="A12" s="1" t="s">
        <v>5196</v>
      </c>
      <c r="B12" s="1">
        <v>1.6694310000000001</v>
      </c>
    </row>
    <row r="13" spans="1:2" x14ac:dyDescent="0.2">
      <c r="A13" s="1" t="s">
        <v>5197</v>
      </c>
      <c r="B13" s="1">
        <v>2</v>
      </c>
    </row>
    <row r="14" spans="1:2" x14ac:dyDescent="0.2">
      <c r="A14" s="1" t="s">
        <v>5198</v>
      </c>
      <c r="B14" s="1">
        <v>84.815304999999995</v>
      </c>
    </row>
    <row r="15" spans="1:2" x14ac:dyDescent="0.2">
      <c r="A15" s="1" t="s">
        <v>5199</v>
      </c>
      <c r="B15" s="1">
        <v>1.6717869999999999</v>
      </c>
    </row>
    <row r="16" spans="1:2" x14ac:dyDescent="0.2">
      <c r="A16" s="1" t="s">
        <v>3148</v>
      </c>
      <c r="B16" s="1">
        <v>0.37703900000000001</v>
      </c>
    </row>
    <row r="17" spans="1:2" x14ac:dyDescent="0.2">
      <c r="A17" s="1" t="s">
        <v>5200</v>
      </c>
      <c r="B17" s="1">
        <v>1935</v>
      </c>
    </row>
    <row r="18" spans="1:2" x14ac:dyDescent="0.2">
      <c r="A18" s="1" t="s">
        <v>5201</v>
      </c>
      <c r="B18" s="1">
        <v>1</v>
      </c>
    </row>
    <row r="19" spans="1:2" x14ac:dyDescent="0.2">
      <c r="A19" s="1" t="s">
        <v>5202</v>
      </c>
      <c r="B19" s="1">
        <v>1.360825</v>
      </c>
    </row>
    <row r="20" spans="1:2" x14ac:dyDescent="0.2">
      <c r="A20" s="1" t="s">
        <v>5203</v>
      </c>
      <c r="B20" s="1">
        <v>6.9116489999999997</v>
      </c>
    </row>
    <row r="21" spans="1:2" x14ac:dyDescent="0.2">
      <c r="A21" s="1" t="s">
        <v>5204</v>
      </c>
      <c r="B21" s="1">
        <v>5.6002999999999998</v>
      </c>
    </row>
    <row r="22" spans="1:2" x14ac:dyDescent="0.2">
      <c r="A22" s="1" t="s">
        <v>5205</v>
      </c>
      <c r="B22" s="1">
        <v>1</v>
      </c>
    </row>
    <row r="23" spans="1:2" x14ac:dyDescent="0.2">
      <c r="A23" s="1" t="s">
        <v>2</v>
      </c>
      <c r="B23" s="1">
        <v>8.7090327000000003E-5</v>
      </c>
    </row>
    <row r="24" spans="1:2" x14ac:dyDescent="0.2">
      <c r="A24" s="1" t="s">
        <v>5206</v>
      </c>
      <c r="B24" s="1">
        <v>73.436867000000007</v>
      </c>
    </row>
    <row r="25" spans="1:2" x14ac:dyDescent="0.2">
      <c r="A25" s="1" t="s">
        <v>5207</v>
      </c>
      <c r="B25" s="1">
        <v>11.466678</v>
      </c>
    </row>
    <row r="26" spans="1:2" x14ac:dyDescent="0.2">
      <c r="A26" s="1" t="s">
        <v>5208</v>
      </c>
      <c r="B26" s="1">
        <v>2.5738439999999998</v>
      </c>
    </row>
    <row r="27" spans="1:2" x14ac:dyDescent="0.2">
      <c r="A27" s="1" t="s">
        <v>5209</v>
      </c>
      <c r="B27" s="1">
        <v>2.016124</v>
      </c>
    </row>
    <row r="28" spans="1:2" x14ac:dyDescent="0.2">
      <c r="A28" s="1" t="s">
        <v>5210</v>
      </c>
      <c r="B28" s="1">
        <v>1.3225849999999999</v>
      </c>
    </row>
    <row r="29" spans="1:2" x14ac:dyDescent="0.2">
      <c r="A29" s="1" t="s">
        <v>5211</v>
      </c>
      <c r="B29" s="1">
        <v>1961</v>
      </c>
    </row>
    <row r="30" spans="1:2" x14ac:dyDescent="0.2">
      <c r="A30" s="1" t="s">
        <v>5212</v>
      </c>
      <c r="B30" s="1">
        <v>0.91520199999999996</v>
      </c>
    </row>
    <row r="31" spans="1:2" x14ac:dyDescent="0.2">
      <c r="A31" s="1" t="s">
        <v>5213</v>
      </c>
      <c r="B31" s="1">
        <v>2.9127E-2</v>
      </c>
    </row>
    <row r="32" spans="1:2" x14ac:dyDescent="0.2">
      <c r="A32" s="1" t="s">
        <v>5214</v>
      </c>
      <c r="B32" s="1">
        <v>803.8</v>
      </c>
    </row>
    <row r="33" spans="1:2" x14ac:dyDescent="0.2">
      <c r="A33" s="1" t="s">
        <v>5215</v>
      </c>
      <c r="B33" s="1">
        <v>6.7112980000000002</v>
      </c>
    </row>
    <row r="34" spans="1:2" x14ac:dyDescent="0.2">
      <c r="A34" s="1" t="s">
        <v>5216</v>
      </c>
      <c r="B34" s="1">
        <v>6.7253999999999996</v>
      </c>
    </row>
    <row r="35" spans="1:2" x14ac:dyDescent="0.2">
      <c r="A35" s="1" t="s">
        <v>5217</v>
      </c>
      <c r="B35" s="1">
        <v>3845.3732970000001</v>
      </c>
    </row>
    <row r="36" spans="1:2" x14ac:dyDescent="0.2">
      <c r="A36" s="1" t="s">
        <v>5218</v>
      </c>
      <c r="B36" s="1">
        <v>603.43787599999996</v>
      </c>
    </row>
    <row r="37" spans="1:2" x14ac:dyDescent="0.2">
      <c r="A37" s="1" t="s">
        <v>5219</v>
      </c>
      <c r="B37" s="1">
        <v>1.0003880000000001</v>
      </c>
    </row>
    <row r="38" spans="1:2" x14ac:dyDescent="0.2">
      <c r="A38" s="1" t="s">
        <v>5220</v>
      </c>
      <c r="B38" s="1">
        <v>25.75</v>
      </c>
    </row>
    <row r="39" spans="1:2" x14ac:dyDescent="0.2">
      <c r="A39" s="1" t="s">
        <v>5221</v>
      </c>
      <c r="B39" s="1">
        <v>94.674999999999997</v>
      </c>
    </row>
    <row r="40" spans="1:2" x14ac:dyDescent="0.2">
      <c r="A40" s="1" t="s">
        <v>5222</v>
      </c>
      <c r="B40" s="1">
        <v>23.367000000000001</v>
      </c>
    </row>
    <row r="41" spans="1:2" x14ac:dyDescent="0.2">
      <c r="A41" s="1" t="s">
        <v>5223</v>
      </c>
      <c r="B41" s="1">
        <v>178.06249600000001</v>
      </c>
    </row>
    <row r="42" spans="1:2" x14ac:dyDescent="0.2">
      <c r="A42" s="1" t="s">
        <v>5224</v>
      </c>
      <c r="B42" s="1">
        <v>6.3631989999999998</v>
      </c>
    </row>
    <row r="43" spans="1:2" x14ac:dyDescent="0.2">
      <c r="A43" s="1" t="s">
        <v>5225</v>
      </c>
      <c r="B43" s="1">
        <v>58.445</v>
      </c>
    </row>
    <row r="44" spans="1:2" x14ac:dyDescent="0.2">
      <c r="A44" s="1" t="s">
        <v>5226</v>
      </c>
      <c r="B44" s="1">
        <v>129.147469</v>
      </c>
    </row>
    <row r="45" spans="1:2" x14ac:dyDescent="0.2">
      <c r="A45" s="1" t="s">
        <v>5227</v>
      </c>
      <c r="B45" s="1">
        <v>15.6997</v>
      </c>
    </row>
    <row r="46" spans="1:2" x14ac:dyDescent="0.2">
      <c r="A46" s="1" t="s">
        <v>5228</v>
      </c>
      <c r="B46" s="1">
        <v>14.999921000000001</v>
      </c>
    </row>
    <row r="47" spans="1:2" x14ac:dyDescent="0.2">
      <c r="A47" s="1" t="s">
        <v>5229</v>
      </c>
      <c r="B47" s="1">
        <v>37.1</v>
      </c>
    </row>
    <row r="48" spans="1:2" x14ac:dyDescent="0.2">
      <c r="A48" s="1" t="s">
        <v>111</v>
      </c>
      <c r="B48" s="1">
        <v>0.85491600000000001</v>
      </c>
    </row>
    <row r="49" spans="1:2" x14ac:dyDescent="0.2">
      <c r="A49" s="1" t="s">
        <v>5230</v>
      </c>
      <c r="B49" s="1">
        <v>2.1305000000000001</v>
      </c>
    </row>
    <row r="50" spans="1:2" x14ac:dyDescent="0.2">
      <c r="A50" s="1" t="s">
        <v>5231</v>
      </c>
      <c r="B50" s="1">
        <v>0.77518699999999996</v>
      </c>
    </row>
    <row r="51" spans="1:2" x14ac:dyDescent="0.2">
      <c r="A51" s="1" t="s">
        <v>5232</v>
      </c>
      <c r="B51" s="1">
        <v>0.77518699999999996</v>
      </c>
    </row>
    <row r="52" spans="1:2" x14ac:dyDescent="0.2">
      <c r="A52" s="1" t="s">
        <v>5233</v>
      </c>
      <c r="B52" s="1">
        <v>3.2250000000000001</v>
      </c>
    </row>
    <row r="53" spans="1:2" x14ac:dyDescent="0.2">
      <c r="A53" s="1" t="s">
        <v>5234</v>
      </c>
      <c r="B53" s="1">
        <v>0.77518699999999996</v>
      </c>
    </row>
    <row r="54" spans="1:2" x14ac:dyDescent="0.2">
      <c r="A54" s="1" t="s">
        <v>5235</v>
      </c>
      <c r="B54" s="1">
        <v>5.81</v>
      </c>
    </row>
    <row r="55" spans="1:2" x14ac:dyDescent="0.2">
      <c r="A55" s="1" t="s">
        <v>5236</v>
      </c>
      <c r="B55" s="1">
        <v>0.77518699999999996</v>
      </c>
    </row>
    <row r="56" spans="1:2" x14ac:dyDescent="0.2">
      <c r="A56" s="1" t="s">
        <v>5237</v>
      </c>
      <c r="B56" s="1">
        <v>51.755000000000003</v>
      </c>
    </row>
    <row r="57" spans="1:2" x14ac:dyDescent="0.2">
      <c r="A57" s="1" t="s">
        <v>5238</v>
      </c>
      <c r="B57" s="1">
        <v>9790</v>
      </c>
    </row>
    <row r="58" spans="1:2" x14ac:dyDescent="0.2">
      <c r="A58" s="1" t="s">
        <v>5239</v>
      </c>
      <c r="B58" s="1">
        <v>7.7816239999999999</v>
      </c>
    </row>
    <row r="59" spans="1:2" x14ac:dyDescent="0.2">
      <c r="A59" s="1" t="s">
        <v>5240</v>
      </c>
      <c r="B59" s="1">
        <v>209.19212400000001</v>
      </c>
    </row>
    <row r="60" spans="1:2" x14ac:dyDescent="0.2">
      <c r="A60" s="1" t="s">
        <v>5241</v>
      </c>
      <c r="B60" s="1">
        <v>7.7500900000000001</v>
      </c>
    </row>
    <row r="61" spans="1:2" x14ac:dyDescent="0.2">
      <c r="A61" s="1" t="s">
        <v>5242</v>
      </c>
      <c r="B61" s="1">
        <v>24.49</v>
      </c>
    </row>
    <row r="62" spans="1:2" x14ac:dyDescent="0.2">
      <c r="A62" s="1" t="s">
        <v>5243</v>
      </c>
      <c r="B62" s="1">
        <v>6.4816950000000002</v>
      </c>
    </row>
    <row r="63" spans="1:2" x14ac:dyDescent="0.2">
      <c r="A63" s="1" t="s">
        <v>5244</v>
      </c>
      <c r="B63" s="1">
        <v>63.069783999999999</v>
      </c>
    </row>
    <row r="64" spans="1:2" x14ac:dyDescent="0.2">
      <c r="A64" s="1" t="s">
        <v>5245</v>
      </c>
      <c r="B64" s="1">
        <v>311.77862499999998</v>
      </c>
    </row>
    <row r="65" spans="1:2" x14ac:dyDescent="0.2">
      <c r="A65" s="1" t="s">
        <v>5246</v>
      </c>
      <c r="B65" s="1">
        <v>14761.130846</v>
      </c>
    </row>
    <row r="66" spans="1:2" x14ac:dyDescent="0.2">
      <c r="A66" s="1" t="s">
        <v>5247</v>
      </c>
      <c r="B66" s="1">
        <v>3.3902399999999999</v>
      </c>
    </row>
    <row r="67" spans="1:2" x14ac:dyDescent="0.2">
      <c r="A67" s="1" t="s">
        <v>5248</v>
      </c>
      <c r="B67" s="1">
        <v>0.77518699999999996</v>
      </c>
    </row>
    <row r="68" spans="1:2" x14ac:dyDescent="0.2">
      <c r="A68" s="1" t="s">
        <v>5249</v>
      </c>
      <c r="B68" s="1">
        <v>73.441400000000002</v>
      </c>
    </row>
    <row r="69" spans="1:2" x14ac:dyDescent="0.2">
      <c r="A69" s="1" t="s">
        <v>5250</v>
      </c>
      <c r="B69" s="1">
        <v>1190</v>
      </c>
    </row>
    <row r="70" spans="1:2" x14ac:dyDescent="0.2">
      <c r="A70" s="1" t="s">
        <v>5251</v>
      </c>
      <c r="B70" s="1">
        <v>42105</v>
      </c>
    </row>
    <row r="71" spans="1:2" x14ac:dyDescent="0.2">
      <c r="A71" s="1" t="s">
        <v>5252</v>
      </c>
      <c r="B71" s="1">
        <v>139.52000000000001</v>
      </c>
    </row>
    <row r="72" spans="1:2" x14ac:dyDescent="0.2">
      <c r="A72" s="1" t="s">
        <v>5253</v>
      </c>
      <c r="B72" s="1">
        <v>0.77518699999999996</v>
      </c>
    </row>
    <row r="73" spans="1:2" x14ac:dyDescent="0.2">
      <c r="A73" s="1" t="s">
        <v>5254</v>
      </c>
      <c r="B73" s="1">
        <v>145.66151099999999</v>
      </c>
    </row>
    <row r="74" spans="1:2" x14ac:dyDescent="0.2">
      <c r="A74" s="1" t="s">
        <v>5255</v>
      </c>
      <c r="B74" s="1">
        <v>0.70899999999999996</v>
      </c>
    </row>
    <row r="75" spans="1:2" x14ac:dyDescent="0.2">
      <c r="A75" s="1" t="s">
        <v>5256</v>
      </c>
      <c r="B75" s="1">
        <v>105.4585</v>
      </c>
    </row>
    <row r="76" spans="1:2" x14ac:dyDescent="0.2">
      <c r="A76" s="1" t="s">
        <v>5257</v>
      </c>
      <c r="B76" s="1">
        <v>108.65</v>
      </c>
    </row>
    <row r="77" spans="1:2" x14ac:dyDescent="0.2">
      <c r="A77" s="1" t="s">
        <v>5258</v>
      </c>
      <c r="B77" s="1">
        <v>79.923468</v>
      </c>
    </row>
    <row r="78" spans="1:2" x14ac:dyDescent="0.2">
      <c r="A78" s="1" t="s">
        <v>5259</v>
      </c>
      <c r="B78" s="1">
        <v>4106</v>
      </c>
    </row>
    <row r="79" spans="1:2" x14ac:dyDescent="0.2">
      <c r="A79" s="1" t="s">
        <v>5260</v>
      </c>
      <c r="B79" s="1">
        <v>420.82479599999999</v>
      </c>
    </row>
    <row r="80" spans="1:2" x14ac:dyDescent="0.2">
      <c r="A80" s="1" t="s">
        <v>5261</v>
      </c>
      <c r="B80" s="1">
        <v>900</v>
      </c>
    </row>
    <row r="81" spans="1:2" x14ac:dyDescent="0.2">
      <c r="A81" s="1" t="s">
        <v>5262</v>
      </c>
      <c r="B81" s="1">
        <v>1145.8399999999999</v>
      </c>
    </row>
    <row r="82" spans="1:2" x14ac:dyDescent="0.2">
      <c r="A82" s="1" t="s">
        <v>5263</v>
      </c>
      <c r="B82" s="1">
        <v>0.305952</v>
      </c>
    </row>
    <row r="83" spans="1:2" x14ac:dyDescent="0.2">
      <c r="A83" s="1" t="s">
        <v>5264</v>
      </c>
      <c r="B83" s="1">
        <v>0.83351500000000001</v>
      </c>
    </row>
    <row r="84" spans="1:2" x14ac:dyDescent="0.2">
      <c r="A84" s="1" t="s">
        <v>5265</v>
      </c>
      <c r="B84" s="1">
        <v>429.323217</v>
      </c>
    </row>
    <row r="85" spans="1:2" x14ac:dyDescent="0.2">
      <c r="A85" s="1" t="s">
        <v>5266</v>
      </c>
      <c r="B85" s="1">
        <v>9246</v>
      </c>
    </row>
    <row r="86" spans="1:2" x14ac:dyDescent="0.2">
      <c r="A86" s="1" t="s">
        <v>5267</v>
      </c>
      <c r="B86" s="1">
        <v>1519.121954</v>
      </c>
    </row>
    <row r="87" spans="1:2" x14ac:dyDescent="0.2">
      <c r="A87" s="1" t="s">
        <v>5268</v>
      </c>
      <c r="B87" s="1">
        <v>184.64728099999999</v>
      </c>
    </row>
    <row r="88" spans="1:2" x14ac:dyDescent="0.2">
      <c r="A88" s="1" t="s">
        <v>5269</v>
      </c>
      <c r="B88" s="1">
        <v>195.87497400000001</v>
      </c>
    </row>
    <row r="89" spans="1:2" x14ac:dyDescent="0.2">
      <c r="A89" s="1" t="s">
        <v>5270</v>
      </c>
      <c r="B89" s="1">
        <v>16.645</v>
      </c>
    </row>
    <row r="90" spans="1:2" x14ac:dyDescent="0.2">
      <c r="A90" s="1" t="s">
        <v>5271</v>
      </c>
      <c r="B90" s="1">
        <v>1.37</v>
      </c>
    </row>
    <row r="91" spans="1:2" x14ac:dyDescent="0.2">
      <c r="A91" s="1" t="s">
        <v>5272</v>
      </c>
      <c r="B91" s="1">
        <v>9.2200000000000006</v>
      </c>
    </row>
    <row r="92" spans="1:2" x14ac:dyDescent="0.2">
      <c r="A92" s="1" t="s">
        <v>5273</v>
      </c>
      <c r="B92" s="1">
        <v>16.886281</v>
      </c>
    </row>
    <row r="93" spans="1:2" x14ac:dyDescent="0.2">
      <c r="A93" s="1" t="s">
        <v>5274</v>
      </c>
      <c r="B93" s="1">
        <v>3915</v>
      </c>
    </row>
    <row r="94" spans="1:2" x14ac:dyDescent="0.2">
      <c r="A94" s="1" t="s">
        <v>5275</v>
      </c>
      <c r="B94" s="1">
        <v>52.443435000000001</v>
      </c>
    </row>
    <row r="95" spans="1:2" x14ac:dyDescent="0.2">
      <c r="A95" s="1" t="s">
        <v>5276</v>
      </c>
      <c r="B95" s="1">
        <v>1301.835407</v>
      </c>
    </row>
    <row r="96" spans="1:2" x14ac:dyDescent="0.2">
      <c r="A96" s="1" t="s">
        <v>5277</v>
      </c>
      <c r="B96" s="1">
        <v>2849.9792430000002</v>
      </c>
    </row>
    <row r="97" spans="1:2" x14ac:dyDescent="0.2">
      <c r="A97" s="1" t="s">
        <v>5278</v>
      </c>
      <c r="B97" s="1">
        <v>7.9844989999999996</v>
      </c>
    </row>
    <row r="98" spans="1:2" x14ac:dyDescent="0.2">
      <c r="A98" s="1" t="s">
        <v>846</v>
      </c>
      <c r="B98" s="1">
        <v>357</v>
      </c>
    </row>
    <row r="99" spans="1:2" x14ac:dyDescent="0.2">
      <c r="A99" s="1" t="s">
        <v>5279</v>
      </c>
      <c r="B99" s="1">
        <v>36.950000000000003</v>
      </c>
    </row>
    <row r="100" spans="1:2" x14ac:dyDescent="0.2">
      <c r="A100" s="1" t="s">
        <v>5280</v>
      </c>
      <c r="B100" s="1">
        <v>39.846972999999998</v>
      </c>
    </row>
    <row r="101" spans="1:2" x14ac:dyDescent="0.2">
      <c r="A101" s="1" t="s">
        <v>5281</v>
      </c>
      <c r="B101" s="1">
        <v>15.4</v>
      </c>
    </row>
    <row r="102" spans="1:2" x14ac:dyDescent="0.2">
      <c r="A102" s="1" t="s">
        <v>5282</v>
      </c>
      <c r="B102" s="1">
        <v>756</v>
      </c>
    </row>
    <row r="103" spans="1:2" x14ac:dyDescent="0.2">
      <c r="A103" s="1" t="s">
        <v>5283</v>
      </c>
      <c r="B103" s="1">
        <v>21.32095</v>
      </c>
    </row>
    <row r="104" spans="1:2" x14ac:dyDescent="0.2">
      <c r="A104" s="1" t="s">
        <v>5284</v>
      </c>
      <c r="B104" s="1">
        <v>4.1505000000000001</v>
      </c>
    </row>
    <row r="105" spans="1:2" x14ac:dyDescent="0.2">
      <c r="A105" s="1" t="s">
        <v>5285</v>
      </c>
      <c r="B105" s="1">
        <v>72.45</v>
      </c>
    </row>
    <row r="106" spans="1:2" x14ac:dyDescent="0.2">
      <c r="A106" s="1" t="s">
        <v>5286</v>
      </c>
      <c r="B106" s="1">
        <v>16.64</v>
      </c>
    </row>
    <row r="107" spans="1:2" x14ac:dyDescent="0.2">
      <c r="A107" s="1" t="s">
        <v>5287</v>
      </c>
      <c r="B107" s="1">
        <v>383.58</v>
      </c>
    </row>
    <row r="108" spans="1:2" x14ac:dyDescent="0.2">
      <c r="A108" s="1" t="s">
        <v>5288</v>
      </c>
      <c r="B108" s="1">
        <v>34.700000000000003</v>
      </c>
    </row>
    <row r="109" spans="1:2" x14ac:dyDescent="0.2">
      <c r="A109" s="1" t="s">
        <v>5289</v>
      </c>
      <c r="B109" s="1">
        <v>9.3643129999999992</v>
      </c>
    </row>
    <row r="110" spans="1:2" x14ac:dyDescent="0.2">
      <c r="A110" s="1" t="s">
        <v>5290</v>
      </c>
      <c r="B110" s="1">
        <v>117.50113399999999</v>
      </c>
    </row>
    <row r="111" spans="1:2" x14ac:dyDescent="0.2">
      <c r="A111" s="1" t="s">
        <v>5291</v>
      </c>
      <c r="B111" s="1">
        <v>1.516626</v>
      </c>
    </row>
    <row r="112" spans="1:2" x14ac:dyDescent="0.2">
      <c r="A112" s="1" t="s">
        <v>5292</v>
      </c>
      <c r="B112" s="1">
        <v>0.38497100000000001</v>
      </c>
    </row>
    <row r="113" spans="1:2" x14ac:dyDescent="0.2">
      <c r="A113" s="1" t="s">
        <v>5293</v>
      </c>
      <c r="B113" s="1">
        <v>1</v>
      </c>
    </row>
    <row r="114" spans="1:2" x14ac:dyDescent="0.2">
      <c r="A114" s="1" t="s">
        <v>5294</v>
      </c>
      <c r="B114" s="1">
        <v>3.5775000000000001</v>
      </c>
    </row>
    <row r="115" spans="1:2" x14ac:dyDescent="0.2">
      <c r="A115" s="1" t="s">
        <v>5295</v>
      </c>
      <c r="B115" s="1">
        <v>3.5</v>
      </c>
    </row>
    <row r="116" spans="1:2" x14ac:dyDescent="0.2">
      <c r="A116" s="1" t="s">
        <v>5296</v>
      </c>
      <c r="B116" s="1">
        <v>48.670499999999997</v>
      </c>
    </row>
    <row r="117" spans="1:2" x14ac:dyDescent="0.2">
      <c r="A117" s="1" t="s">
        <v>5297</v>
      </c>
      <c r="B117" s="1">
        <v>163.47499999999999</v>
      </c>
    </row>
    <row r="118" spans="1:2" x14ac:dyDescent="0.2">
      <c r="A118" s="1" t="s">
        <v>5298</v>
      </c>
      <c r="B118" s="1">
        <v>3.891689</v>
      </c>
    </row>
    <row r="119" spans="1:2" x14ac:dyDescent="0.2">
      <c r="A119" s="1" t="s">
        <v>5299</v>
      </c>
      <c r="B119" s="1">
        <v>7014.6502270000001</v>
      </c>
    </row>
    <row r="120" spans="1:2" x14ac:dyDescent="0.2">
      <c r="A120" s="1" t="s">
        <v>5300</v>
      </c>
      <c r="B120" s="1">
        <v>3.641</v>
      </c>
    </row>
    <row r="121" spans="1:2" x14ac:dyDescent="0.2">
      <c r="A121" s="1" t="s">
        <v>5301</v>
      </c>
      <c r="B121" s="1">
        <v>4.1680000000000001</v>
      </c>
    </row>
    <row r="122" spans="1:2" x14ac:dyDescent="0.2">
      <c r="A122" s="1" t="s">
        <v>5302</v>
      </c>
      <c r="B122" s="1">
        <v>100.53</v>
      </c>
    </row>
    <row r="123" spans="1:2" x14ac:dyDescent="0.2">
      <c r="A123" s="1" t="s">
        <v>5303</v>
      </c>
      <c r="B123" s="1">
        <v>78.142300000000006</v>
      </c>
    </row>
    <row r="124" spans="1:2" x14ac:dyDescent="0.2">
      <c r="A124" s="1" t="s">
        <v>5304</v>
      </c>
      <c r="B124" s="1">
        <v>975</v>
      </c>
    </row>
    <row r="125" spans="1:2" x14ac:dyDescent="0.2">
      <c r="A125" s="1" t="s">
        <v>5305</v>
      </c>
      <c r="B125" s="1">
        <v>3.7514159999999999</v>
      </c>
    </row>
    <row r="126" spans="1:2" x14ac:dyDescent="0.2">
      <c r="A126" s="1" t="s">
        <v>4129</v>
      </c>
      <c r="B126" s="1">
        <v>8.1334409999999995</v>
      </c>
    </row>
    <row r="127" spans="1:2" x14ac:dyDescent="0.2">
      <c r="A127" s="1" t="s">
        <v>5306</v>
      </c>
      <c r="B127" s="1">
        <v>18.150772</v>
      </c>
    </row>
    <row r="128" spans="1:2" x14ac:dyDescent="0.2">
      <c r="A128" s="1" t="s">
        <v>5307</v>
      </c>
      <c r="B128" s="1">
        <v>55.25</v>
      </c>
    </row>
    <row r="129" spans="1:2" x14ac:dyDescent="0.2">
      <c r="A129" s="1" t="s">
        <v>5308</v>
      </c>
      <c r="B129" s="1">
        <v>8.8750300000000006</v>
      </c>
    </row>
    <row r="130" spans="1:2" x14ac:dyDescent="0.2">
      <c r="A130" s="1" t="s">
        <v>5309</v>
      </c>
      <c r="B130" s="1">
        <v>1.36042</v>
      </c>
    </row>
    <row r="131" spans="1:2" x14ac:dyDescent="0.2">
      <c r="A131" s="1" t="s">
        <v>5310</v>
      </c>
      <c r="B131" s="1">
        <v>0.77518699999999996</v>
      </c>
    </row>
    <row r="132" spans="1:2" x14ac:dyDescent="0.2">
      <c r="A132" s="1" t="s">
        <v>5311</v>
      </c>
      <c r="B132" s="1">
        <v>9849.9998340000002</v>
      </c>
    </row>
    <row r="133" spans="1:2" x14ac:dyDescent="0.2">
      <c r="A133" s="1" t="s">
        <v>877</v>
      </c>
      <c r="B133" s="1">
        <v>585</v>
      </c>
    </row>
    <row r="134" spans="1:2" x14ac:dyDescent="0.2">
      <c r="A134" s="1" t="s">
        <v>5312</v>
      </c>
      <c r="B134" s="1">
        <v>14.154</v>
      </c>
    </row>
    <row r="135" spans="1:2" x14ac:dyDescent="0.2">
      <c r="A135" s="1" t="s">
        <v>1337</v>
      </c>
      <c r="B135" s="1">
        <v>130.26</v>
      </c>
    </row>
    <row r="136" spans="1:2" x14ac:dyDescent="0.2">
      <c r="A136" s="1" t="s">
        <v>5313</v>
      </c>
      <c r="B136" s="1">
        <v>21030.953008</v>
      </c>
    </row>
    <row r="137" spans="1:2" x14ac:dyDescent="0.2">
      <c r="A137" s="1" t="s">
        <v>5314</v>
      </c>
      <c r="B137" s="1">
        <v>21.05</v>
      </c>
    </row>
    <row r="138" spans="1:2" x14ac:dyDescent="0.2">
      <c r="A138" s="1" t="s">
        <v>5315</v>
      </c>
      <c r="B138" s="1">
        <v>8.7516160000000003</v>
      </c>
    </row>
    <row r="139" spans="1:2" x14ac:dyDescent="0.2">
      <c r="A139" s="1" t="s">
        <v>5316</v>
      </c>
      <c r="B139" s="1">
        <v>512.96547599999997</v>
      </c>
    </row>
    <row r="140" spans="1:2" x14ac:dyDescent="0.2">
      <c r="A140" s="1" t="s">
        <v>5317</v>
      </c>
      <c r="B140" s="1">
        <v>16.53</v>
      </c>
    </row>
    <row r="141" spans="1:2" x14ac:dyDescent="0.2">
      <c r="A141" s="1" t="s">
        <v>5318</v>
      </c>
      <c r="B141" s="1">
        <v>31.2</v>
      </c>
    </row>
    <row r="142" spans="1:2" x14ac:dyDescent="0.2">
      <c r="A142" s="1" t="s">
        <v>5319</v>
      </c>
      <c r="B142" s="1">
        <v>10.337116</v>
      </c>
    </row>
    <row r="143" spans="1:2" x14ac:dyDescent="0.2">
      <c r="A143" s="1" t="s">
        <v>5320</v>
      </c>
      <c r="B143" s="1">
        <v>3.51</v>
      </c>
    </row>
    <row r="144" spans="1:2" x14ac:dyDescent="0.2">
      <c r="A144" s="1" t="s">
        <v>5321</v>
      </c>
      <c r="B144" s="1">
        <v>2.7555000000000001</v>
      </c>
    </row>
    <row r="145" spans="1:2" x14ac:dyDescent="0.2">
      <c r="A145" s="1" t="s">
        <v>3974</v>
      </c>
      <c r="B145" s="1">
        <v>2.31203</v>
      </c>
    </row>
    <row r="146" spans="1:2" x14ac:dyDescent="0.2">
      <c r="A146" s="1" t="s">
        <v>5045</v>
      </c>
      <c r="B146" s="1">
        <v>7.9304050000000004</v>
      </c>
    </row>
    <row r="147" spans="1:2" x14ac:dyDescent="0.2">
      <c r="A147" s="1" t="s">
        <v>5322</v>
      </c>
      <c r="B147" s="1">
        <v>6.78756</v>
      </c>
    </row>
    <row r="148" spans="1:2" x14ac:dyDescent="0.2">
      <c r="A148" s="1" t="s">
        <v>5323</v>
      </c>
      <c r="B148" s="1">
        <v>28.769501999999999</v>
      </c>
    </row>
    <row r="149" spans="1:2" x14ac:dyDescent="0.2">
      <c r="A149" s="1" t="s">
        <v>5324</v>
      </c>
      <c r="B149" s="1">
        <v>2320.4720000000002</v>
      </c>
    </row>
    <row r="150" spans="1:2" x14ac:dyDescent="0.2">
      <c r="A150" s="1" t="s">
        <v>5325</v>
      </c>
      <c r="B150" s="1">
        <v>28.355305999999999</v>
      </c>
    </row>
    <row r="151" spans="1:2" x14ac:dyDescent="0.2">
      <c r="A151" s="1" t="s">
        <v>5326</v>
      </c>
      <c r="B151" s="1">
        <v>3715.7372190000001</v>
      </c>
    </row>
    <row r="152" spans="1:2" x14ac:dyDescent="0.2">
      <c r="A152" s="1" t="s">
        <v>112</v>
      </c>
      <c r="B152" s="1">
        <v>1</v>
      </c>
    </row>
    <row r="153" spans="1:2" x14ac:dyDescent="0.2">
      <c r="A153" s="1" t="s">
        <v>5327</v>
      </c>
      <c r="B153" s="1">
        <v>42.677095000000001</v>
      </c>
    </row>
    <row r="154" spans="1:2" x14ac:dyDescent="0.2">
      <c r="A154" s="1" t="s">
        <v>5328</v>
      </c>
      <c r="B154" s="1">
        <v>10360</v>
      </c>
    </row>
    <row r="155" spans="1:2" x14ac:dyDescent="0.2">
      <c r="A155" s="1" t="s">
        <v>5329</v>
      </c>
      <c r="B155" s="1">
        <v>248487.64224099999</v>
      </c>
    </row>
    <row r="156" spans="1:2" x14ac:dyDescent="0.2">
      <c r="A156" s="1" t="s">
        <v>5330</v>
      </c>
      <c r="B156" s="1">
        <v>450158.5</v>
      </c>
    </row>
    <row r="157" spans="1:2" x14ac:dyDescent="0.2">
      <c r="A157" s="1" t="s">
        <v>5331</v>
      </c>
      <c r="B157" s="1">
        <v>23220.368330000001</v>
      </c>
    </row>
    <row r="158" spans="1:2" x14ac:dyDescent="0.2">
      <c r="A158" s="1" t="s">
        <v>5332</v>
      </c>
      <c r="B158" s="1">
        <v>113.337596</v>
      </c>
    </row>
    <row r="159" spans="1:2" x14ac:dyDescent="0.2">
      <c r="A159" s="1" t="s">
        <v>5333</v>
      </c>
      <c r="B159" s="1">
        <v>2.6346379999999998</v>
      </c>
    </row>
    <row r="160" spans="1:2" x14ac:dyDescent="0.2">
      <c r="A160" s="1" t="s">
        <v>5334</v>
      </c>
      <c r="B160" s="1">
        <v>560.78840100000002</v>
      </c>
    </row>
    <row r="161" spans="1:2" x14ac:dyDescent="0.2">
      <c r="A161" s="1" t="s">
        <v>5335</v>
      </c>
      <c r="B161" s="1">
        <v>4.1347120000000001E-2</v>
      </c>
    </row>
    <row r="162" spans="1:2" x14ac:dyDescent="0.2">
      <c r="A162" s="1" t="s">
        <v>5336</v>
      </c>
      <c r="B162" s="1">
        <v>5.2468999999999997E-4</v>
      </c>
    </row>
    <row r="163" spans="1:2" x14ac:dyDescent="0.2">
      <c r="A163" s="1" t="s">
        <v>5337</v>
      </c>
      <c r="B163" s="1">
        <v>2.70255</v>
      </c>
    </row>
    <row r="164" spans="1:2" x14ac:dyDescent="0.2">
      <c r="A164" s="1" t="s">
        <v>5338</v>
      </c>
      <c r="B164" s="1">
        <v>0.70845999999999998</v>
      </c>
    </row>
    <row r="165" spans="1:2" x14ac:dyDescent="0.2">
      <c r="A165" s="1" t="s">
        <v>5339</v>
      </c>
      <c r="B165" s="1">
        <v>560.78840100000002</v>
      </c>
    </row>
    <row r="166" spans="1:2" x14ac:dyDescent="0.2">
      <c r="A166" s="1" t="s">
        <v>5340</v>
      </c>
      <c r="B166" s="1">
        <v>4.2419000000000002E-4</v>
      </c>
    </row>
    <row r="167" spans="1:2" x14ac:dyDescent="0.2">
      <c r="A167" s="1" t="s">
        <v>5341</v>
      </c>
      <c r="B167" s="1">
        <v>102.018664</v>
      </c>
    </row>
    <row r="168" spans="1:2" x14ac:dyDescent="0.2">
      <c r="A168" s="1" t="s">
        <v>5342</v>
      </c>
      <c r="B168" s="1">
        <v>1.15408E-3</v>
      </c>
    </row>
    <row r="169" spans="1:2" x14ac:dyDescent="0.2">
      <c r="A169" s="1" t="s">
        <v>5343</v>
      </c>
      <c r="B169" s="1">
        <v>250.350066</v>
      </c>
    </row>
    <row r="170" spans="1:2" x14ac:dyDescent="0.2">
      <c r="A170" s="1" t="s">
        <v>5344</v>
      </c>
      <c r="B170" s="1">
        <v>16.652792000000002</v>
      </c>
    </row>
    <row r="171" spans="1:2" x14ac:dyDescent="0.2">
      <c r="A171" s="1" t="s">
        <v>5345</v>
      </c>
      <c r="B171" s="1">
        <v>20.095084</v>
      </c>
    </row>
    <row r="172" spans="1:2" x14ac:dyDescent="0.2">
      <c r="A172" s="1" t="s">
        <v>5346</v>
      </c>
      <c r="B172" s="1">
        <v>322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8"/>
  <sheetViews>
    <sheetView workbookViewId="0"/>
  </sheetViews>
  <sheetFormatPr defaultRowHeight="11.25" x14ac:dyDescent="0.2"/>
  <cols>
    <col min="1" max="1" width="8" style="1" bestFit="1" customWidth="1"/>
    <col min="2" max="2" width="49.42578125" style="1" bestFit="1" customWidth="1"/>
    <col min="3" max="3" width="5.28515625" style="1" customWidth="1"/>
    <col min="4" max="4" width="22" style="1" bestFit="1" customWidth="1"/>
    <col min="5" max="5" width="66.42578125" style="1" bestFit="1" customWidth="1"/>
    <col min="6" max="16384" width="9.140625" style="1"/>
  </cols>
  <sheetData>
    <row r="1" spans="1:5" x14ac:dyDescent="0.2">
      <c r="A1" s="1" t="s">
        <v>0</v>
      </c>
      <c r="B1" s="1" t="s">
        <v>113</v>
      </c>
      <c r="D1" s="1" t="s">
        <v>0</v>
      </c>
      <c r="E1" s="2" t="s">
        <v>113</v>
      </c>
    </row>
    <row r="2" spans="1:5" x14ac:dyDescent="0.2">
      <c r="A2" s="1" t="s">
        <v>7</v>
      </c>
      <c r="B2" s="1" t="s">
        <v>244</v>
      </c>
      <c r="D2" s="1" t="s">
        <v>15</v>
      </c>
      <c r="E2" s="1" t="s">
        <v>384</v>
      </c>
    </row>
    <row r="3" spans="1:5" x14ac:dyDescent="0.2">
      <c r="A3" s="1" t="s">
        <v>5</v>
      </c>
      <c r="B3" s="1" t="s">
        <v>243</v>
      </c>
      <c r="D3" s="1" t="s">
        <v>385</v>
      </c>
      <c r="E3" s="1" t="s">
        <v>386</v>
      </c>
    </row>
    <row r="4" spans="1:5" x14ac:dyDescent="0.2">
      <c r="A4" s="1" t="s">
        <v>133</v>
      </c>
      <c r="B4" s="1" t="s">
        <v>336</v>
      </c>
      <c r="D4" s="1" t="s">
        <v>387</v>
      </c>
      <c r="E4" s="1" t="s">
        <v>388</v>
      </c>
    </row>
    <row r="5" spans="1:5" x14ac:dyDescent="0.2">
      <c r="A5" s="1" t="s">
        <v>2</v>
      </c>
      <c r="B5" s="1" t="s">
        <v>358</v>
      </c>
      <c r="D5" s="1" t="s">
        <v>320</v>
      </c>
      <c r="E5" s="1" t="s">
        <v>389</v>
      </c>
    </row>
    <row r="6" spans="1:5" x14ac:dyDescent="0.2">
      <c r="A6" s="1" t="s">
        <v>12</v>
      </c>
      <c r="B6" s="1" t="s">
        <v>235</v>
      </c>
      <c r="D6" s="1" t="s">
        <v>48</v>
      </c>
      <c r="E6" s="1" t="s">
        <v>390</v>
      </c>
    </row>
    <row r="7" spans="1:5" x14ac:dyDescent="0.2">
      <c r="A7" s="1" t="s">
        <v>36</v>
      </c>
      <c r="B7" s="1" t="s">
        <v>237</v>
      </c>
      <c r="D7" s="1" t="s">
        <v>320</v>
      </c>
      <c r="E7" s="1" t="s">
        <v>391</v>
      </c>
    </row>
    <row r="8" spans="1:5" x14ac:dyDescent="0.2">
      <c r="A8" s="1" t="s">
        <v>23</v>
      </c>
      <c r="B8" s="1" t="s">
        <v>116</v>
      </c>
      <c r="D8" s="1" t="s">
        <v>135</v>
      </c>
      <c r="E8" s="1" t="s">
        <v>392</v>
      </c>
    </row>
    <row r="9" spans="1:5" x14ac:dyDescent="0.2">
      <c r="A9" s="1" t="s">
        <v>97</v>
      </c>
      <c r="B9" s="1" t="s">
        <v>363</v>
      </c>
      <c r="D9" s="1" t="s">
        <v>188</v>
      </c>
      <c r="E9" s="1" t="s">
        <v>370</v>
      </c>
    </row>
    <row r="10" spans="1:5" x14ac:dyDescent="0.2">
      <c r="A10" s="1" t="s">
        <v>10</v>
      </c>
      <c r="B10" s="1" t="s">
        <v>335</v>
      </c>
      <c r="D10" s="1" t="s">
        <v>393</v>
      </c>
      <c r="E10" s="1" t="s">
        <v>394</v>
      </c>
    </row>
    <row r="11" spans="1:5" x14ac:dyDescent="0.2">
      <c r="A11" s="1" t="s">
        <v>3</v>
      </c>
      <c r="B11" s="1" t="s">
        <v>114</v>
      </c>
      <c r="D11" s="1" t="s">
        <v>395</v>
      </c>
      <c r="E11" s="1" t="s">
        <v>396</v>
      </c>
    </row>
    <row r="12" spans="1:5" x14ac:dyDescent="0.2">
      <c r="A12" s="1" t="s">
        <v>37</v>
      </c>
      <c r="B12" s="1" t="s">
        <v>241</v>
      </c>
      <c r="D12" s="1" t="s">
        <v>93</v>
      </c>
      <c r="E12" s="1" t="s">
        <v>397</v>
      </c>
    </row>
    <row r="13" spans="1:5" x14ac:dyDescent="0.2">
      <c r="A13" s="1" t="s">
        <v>6</v>
      </c>
      <c r="B13" s="1" t="s">
        <v>115</v>
      </c>
      <c r="D13" s="1" t="s">
        <v>10</v>
      </c>
      <c r="E13" s="1" t="s">
        <v>398</v>
      </c>
    </row>
    <row r="14" spans="1:5" x14ac:dyDescent="0.2">
      <c r="A14" s="1" t="s">
        <v>11</v>
      </c>
      <c r="B14" s="1" t="s">
        <v>337</v>
      </c>
      <c r="D14" s="1" t="s">
        <v>93</v>
      </c>
      <c r="E14" s="1" t="s">
        <v>399</v>
      </c>
    </row>
    <row r="15" spans="1:5" x14ac:dyDescent="0.2">
      <c r="A15" s="1" t="s">
        <v>8</v>
      </c>
      <c r="B15" s="1" t="s">
        <v>241</v>
      </c>
      <c r="D15" s="1" t="s">
        <v>400</v>
      </c>
      <c r="E15" s="1" t="s">
        <v>401</v>
      </c>
    </row>
    <row r="16" spans="1:5" x14ac:dyDescent="0.2">
      <c r="A16" s="1" t="s">
        <v>34</v>
      </c>
      <c r="B16" s="1" t="s">
        <v>236</v>
      </c>
      <c r="D16" s="1" t="s">
        <v>49</v>
      </c>
      <c r="E16" s="1" t="s">
        <v>402</v>
      </c>
    </row>
    <row r="17" spans="1:5" x14ac:dyDescent="0.2">
      <c r="A17" s="1" t="s">
        <v>16</v>
      </c>
      <c r="B17" s="1" t="s">
        <v>238</v>
      </c>
      <c r="D17" s="1" t="s">
        <v>14</v>
      </c>
      <c r="E17" s="1" t="s">
        <v>403</v>
      </c>
    </row>
    <row r="18" spans="1:5" x14ac:dyDescent="0.2">
      <c r="A18" s="1" t="s">
        <v>245</v>
      </c>
      <c r="B18" s="1" t="s">
        <v>246</v>
      </c>
      <c r="D18" s="1" t="s">
        <v>141</v>
      </c>
      <c r="E18" s="1" t="s">
        <v>404</v>
      </c>
    </row>
    <row r="19" spans="1:5" x14ac:dyDescent="0.2">
      <c r="A19" s="1" t="s">
        <v>68</v>
      </c>
      <c r="B19" s="1" t="s">
        <v>334</v>
      </c>
      <c r="D19" s="1" t="s">
        <v>17</v>
      </c>
      <c r="E19" s="1" t="s">
        <v>371</v>
      </c>
    </row>
    <row r="20" spans="1:5" x14ac:dyDescent="0.2">
      <c r="A20" s="1" t="s">
        <v>14</v>
      </c>
      <c r="B20" s="1" t="s">
        <v>338</v>
      </c>
      <c r="D20" s="1" t="s">
        <v>32</v>
      </c>
      <c r="E20" s="1" t="s">
        <v>372</v>
      </c>
    </row>
    <row r="21" spans="1:5" x14ac:dyDescent="0.2">
      <c r="A21" s="1" t="s">
        <v>14</v>
      </c>
      <c r="B21" s="1" t="s">
        <v>239</v>
      </c>
      <c r="D21" s="1" t="s">
        <v>405</v>
      </c>
      <c r="E21" s="1" t="s">
        <v>406</v>
      </c>
    </row>
    <row r="22" spans="1:5" x14ac:dyDescent="0.2">
      <c r="A22" s="1" t="s">
        <v>13</v>
      </c>
      <c r="B22" s="1" t="s">
        <v>242</v>
      </c>
      <c r="D22" s="1" t="s">
        <v>3</v>
      </c>
      <c r="E22" s="1" t="s">
        <v>407</v>
      </c>
    </row>
    <row r="23" spans="1:5" x14ac:dyDescent="0.2">
      <c r="A23" s="1" t="s">
        <v>9</v>
      </c>
      <c r="B23" s="1" t="s">
        <v>240</v>
      </c>
      <c r="D23" s="1" t="s">
        <v>408</v>
      </c>
      <c r="E23" s="1" t="s">
        <v>409</v>
      </c>
    </row>
    <row r="24" spans="1:5" x14ac:dyDescent="0.2">
      <c r="A24" s="1" t="s">
        <v>4</v>
      </c>
      <c r="B24" s="1" t="s">
        <v>234</v>
      </c>
      <c r="D24" s="1" t="s">
        <v>59</v>
      </c>
      <c r="E24" s="1" t="s">
        <v>410</v>
      </c>
    </row>
    <row r="25" spans="1:5" x14ac:dyDescent="0.2">
      <c r="D25" s="1" t="s">
        <v>411</v>
      </c>
      <c r="E25" s="1" t="s">
        <v>412</v>
      </c>
    </row>
    <row r="26" spans="1:5" x14ac:dyDescent="0.2">
      <c r="D26" s="1" t="s">
        <v>413</v>
      </c>
      <c r="E26" s="1" t="s">
        <v>414</v>
      </c>
    </row>
    <row r="27" spans="1:5" x14ac:dyDescent="0.2">
      <c r="D27" s="1" t="s">
        <v>415</v>
      </c>
      <c r="E27" s="1" t="s">
        <v>416</v>
      </c>
    </row>
    <row r="28" spans="1:5" x14ac:dyDescent="0.2">
      <c r="D28" s="1" t="s">
        <v>417</v>
      </c>
      <c r="E28" s="1" t="s">
        <v>418</v>
      </c>
    </row>
    <row r="29" spans="1:5" x14ac:dyDescent="0.2">
      <c r="D29" s="1" t="s">
        <v>28</v>
      </c>
      <c r="E29" s="1" t="s">
        <v>419</v>
      </c>
    </row>
    <row r="30" spans="1:5" x14ac:dyDescent="0.2">
      <c r="D30" s="1" t="s">
        <v>194</v>
      </c>
      <c r="E30" s="1" t="s">
        <v>420</v>
      </c>
    </row>
    <row r="31" spans="1:5" x14ac:dyDescent="0.2">
      <c r="D31" s="1" t="s">
        <v>421</v>
      </c>
      <c r="E31" s="1" t="s">
        <v>422</v>
      </c>
    </row>
    <row r="32" spans="1:5" x14ac:dyDescent="0.2">
      <c r="D32" s="1" t="s">
        <v>261</v>
      </c>
      <c r="E32" s="1" t="s">
        <v>423</v>
      </c>
    </row>
    <row r="33" spans="4:5" x14ac:dyDescent="0.2">
      <c r="D33" s="1" t="s">
        <v>185</v>
      </c>
      <c r="E33" s="1" t="s">
        <v>424</v>
      </c>
    </row>
    <row r="34" spans="4:5" x14ac:dyDescent="0.2">
      <c r="D34" s="1" t="s">
        <v>425</v>
      </c>
      <c r="E34" s="1" t="s">
        <v>426</v>
      </c>
    </row>
    <row r="35" spans="4:5" x14ac:dyDescent="0.2">
      <c r="D35" s="1" t="s">
        <v>175</v>
      </c>
      <c r="E35" s="1" t="s">
        <v>427</v>
      </c>
    </row>
    <row r="36" spans="4:5" x14ac:dyDescent="0.2">
      <c r="D36" s="1" t="s">
        <v>413</v>
      </c>
      <c r="E36" s="1" t="s">
        <v>428</v>
      </c>
    </row>
    <row r="37" spans="4:5" x14ac:dyDescent="0.2">
      <c r="D37" s="1" t="s">
        <v>367</v>
      </c>
      <c r="E37" s="1" t="s">
        <v>373</v>
      </c>
    </row>
    <row r="38" spans="4:5" x14ac:dyDescent="0.2">
      <c r="D38" s="1" t="s">
        <v>429</v>
      </c>
      <c r="E38" s="1" t="s">
        <v>430</v>
      </c>
    </row>
    <row r="39" spans="4:5" x14ac:dyDescent="0.2">
      <c r="D39" s="1" t="s">
        <v>431</v>
      </c>
      <c r="E39" s="1" t="s">
        <v>432</v>
      </c>
    </row>
    <row r="40" spans="4:5" x14ac:dyDescent="0.2">
      <c r="D40" s="1" t="s">
        <v>44</v>
      </c>
      <c r="E40" s="1" t="s">
        <v>433</v>
      </c>
    </row>
    <row r="41" spans="4:5" x14ac:dyDescent="0.2">
      <c r="D41" s="1" t="s">
        <v>332</v>
      </c>
      <c r="E41" s="1" t="s">
        <v>434</v>
      </c>
    </row>
    <row r="42" spans="4:5" x14ac:dyDescent="0.2">
      <c r="D42" s="1" t="s">
        <v>332</v>
      </c>
      <c r="E42" s="1" t="s">
        <v>435</v>
      </c>
    </row>
    <row r="43" spans="4:5" x14ac:dyDescent="0.2">
      <c r="D43" s="1" t="s">
        <v>436</v>
      </c>
      <c r="E43" s="1" t="s">
        <v>437</v>
      </c>
    </row>
    <row r="44" spans="4:5" x14ac:dyDescent="0.2">
      <c r="D44" s="1" t="s">
        <v>438</v>
      </c>
      <c r="E44" s="1" t="s">
        <v>439</v>
      </c>
    </row>
    <row r="45" spans="4:5" x14ac:dyDescent="0.2">
      <c r="D45" s="1" t="s">
        <v>440</v>
      </c>
      <c r="E45" s="1" t="s">
        <v>441</v>
      </c>
    </row>
    <row r="46" spans="4:5" x14ac:dyDescent="0.2">
      <c r="D46" s="1" t="s">
        <v>442</v>
      </c>
      <c r="E46" s="1" t="s">
        <v>443</v>
      </c>
    </row>
    <row r="47" spans="4:5" x14ac:dyDescent="0.2">
      <c r="D47" s="1" t="s">
        <v>186</v>
      </c>
      <c r="E47" s="1" t="s">
        <v>444</v>
      </c>
    </row>
    <row r="48" spans="4:5" x14ac:dyDescent="0.2">
      <c r="D48" s="1" t="s">
        <v>183</v>
      </c>
      <c r="E48" s="1" t="s">
        <v>445</v>
      </c>
    </row>
    <row r="49" spans="4:5" x14ac:dyDescent="0.2">
      <c r="D49" s="1" t="s">
        <v>30</v>
      </c>
      <c r="E49" s="1" t="s">
        <v>446</v>
      </c>
    </row>
    <row r="50" spans="4:5" x14ac:dyDescent="0.2">
      <c r="D50" s="1" t="s">
        <v>62</v>
      </c>
      <c r="E50" s="1" t="s">
        <v>447</v>
      </c>
    </row>
    <row r="51" spans="4:5" x14ac:dyDescent="0.2">
      <c r="D51" s="1" t="s">
        <v>448</v>
      </c>
      <c r="E51" s="1" t="s">
        <v>449</v>
      </c>
    </row>
    <row r="52" spans="4:5" x14ac:dyDescent="0.2">
      <c r="D52" s="1" t="s">
        <v>450</v>
      </c>
      <c r="E52" s="1" t="s">
        <v>451</v>
      </c>
    </row>
    <row r="53" spans="4:5" x14ac:dyDescent="0.2">
      <c r="D53" s="1" t="s">
        <v>452</v>
      </c>
      <c r="E53" s="1" t="s">
        <v>453</v>
      </c>
    </row>
    <row r="54" spans="4:5" x14ac:dyDescent="0.2">
      <c r="D54" s="1" t="s">
        <v>142</v>
      </c>
      <c r="E54" s="1" t="s">
        <v>454</v>
      </c>
    </row>
    <row r="55" spans="4:5" x14ac:dyDescent="0.2">
      <c r="D55" s="1" t="s">
        <v>455</v>
      </c>
      <c r="E55" s="1" t="s">
        <v>456</v>
      </c>
    </row>
    <row r="56" spans="4:5" x14ac:dyDescent="0.2">
      <c r="D56" s="1" t="s">
        <v>18</v>
      </c>
      <c r="E56" s="1" t="s">
        <v>457</v>
      </c>
    </row>
    <row r="57" spans="4:5" x14ac:dyDescent="0.2">
      <c r="D57" s="1" t="s">
        <v>21</v>
      </c>
      <c r="E57" s="1" t="s">
        <v>458</v>
      </c>
    </row>
    <row r="58" spans="4:5" x14ac:dyDescent="0.2">
      <c r="D58" s="1" t="s">
        <v>22</v>
      </c>
      <c r="E58" s="1" t="s">
        <v>459</v>
      </c>
    </row>
    <row r="59" spans="4:5" x14ac:dyDescent="0.2">
      <c r="D59" s="1" t="s">
        <v>460</v>
      </c>
      <c r="E59" s="1" t="s">
        <v>461</v>
      </c>
    </row>
    <row r="60" spans="4:5" x14ac:dyDescent="0.2">
      <c r="D60" s="1" t="s">
        <v>462</v>
      </c>
      <c r="E60" s="1" t="s">
        <v>463</v>
      </c>
    </row>
    <row r="61" spans="4:5" x14ac:dyDescent="0.2">
      <c r="D61" s="1" t="s">
        <v>367</v>
      </c>
      <c r="E61" s="1" t="s">
        <v>464</v>
      </c>
    </row>
    <row r="62" spans="4:5" x14ac:dyDescent="0.2">
      <c r="D62" s="1" t="s">
        <v>465</v>
      </c>
      <c r="E62" s="1" t="s">
        <v>466</v>
      </c>
    </row>
    <row r="63" spans="4:5" x14ac:dyDescent="0.2">
      <c r="D63" s="1" t="s">
        <v>103</v>
      </c>
      <c r="E63" s="1" t="s">
        <v>467</v>
      </c>
    </row>
    <row r="64" spans="4:5" x14ac:dyDescent="0.2">
      <c r="D64" s="1" t="s">
        <v>468</v>
      </c>
      <c r="E64" s="1" t="s">
        <v>469</v>
      </c>
    </row>
    <row r="65" spans="4:5" x14ac:dyDescent="0.2">
      <c r="D65" s="1" t="s">
        <v>99</v>
      </c>
      <c r="E65" s="1" t="s">
        <v>470</v>
      </c>
    </row>
    <row r="66" spans="4:5" x14ac:dyDescent="0.2">
      <c r="D66" s="1" t="s">
        <v>471</v>
      </c>
      <c r="E66" s="1" t="s">
        <v>472</v>
      </c>
    </row>
    <row r="67" spans="4:5" x14ac:dyDescent="0.2">
      <c r="D67" s="1" t="s">
        <v>473</v>
      </c>
      <c r="E67" s="1" t="s">
        <v>474</v>
      </c>
    </row>
    <row r="68" spans="4:5" x14ac:dyDescent="0.2">
      <c r="D68" s="1" t="s">
        <v>475</v>
      </c>
      <c r="E68" s="1" t="s">
        <v>476</v>
      </c>
    </row>
    <row r="69" spans="4:5" x14ac:dyDescent="0.2">
      <c r="D69" s="1" t="s">
        <v>477</v>
      </c>
      <c r="E69" s="1" t="s">
        <v>478</v>
      </c>
    </row>
    <row r="70" spans="4:5" x14ac:dyDescent="0.2">
      <c r="D70" s="1" t="s">
        <v>479</v>
      </c>
      <c r="E70" s="1" t="s">
        <v>480</v>
      </c>
    </row>
    <row r="71" spans="4:5" x14ac:dyDescent="0.2">
      <c r="D71" s="1" t="s">
        <v>481</v>
      </c>
      <c r="E71" s="1" t="s">
        <v>482</v>
      </c>
    </row>
    <row r="72" spans="4:5" x14ac:dyDescent="0.2">
      <c r="D72" s="1" t="s">
        <v>483</v>
      </c>
      <c r="E72" s="1" t="s">
        <v>484</v>
      </c>
    </row>
    <row r="73" spans="4:5" x14ac:dyDescent="0.2">
      <c r="D73" s="1" t="s">
        <v>485</v>
      </c>
      <c r="E73" s="1" t="s">
        <v>486</v>
      </c>
    </row>
    <row r="74" spans="4:5" x14ac:dyDescent="0.2">
      <c r="D74" s="1" t="s">
        <v>487</v>
      </c>
      <c r="E74" s="1" t="s">
        <v>488</v>
      </c>
    </row>
    <row r="75" spans="4:5" x14ac:dyDescent="0.2">
      <c r="D75" s="1" t="s">
        <v>74</v>
      </c>
      <c r="E75" s="1" t="s">
        <v>489</v>
      </c>
    </row>
    <row r="76" spans="4:5" x14ac:dyDescent="0.2">
      <c r="D76" s="1" t="s">
        <v>490</v>
      </c>
      <c r="E76" s="1" t="s">
        <v>491</v>
      </c>
    </row>
    <row r="77" spans="4:5" x14ac:dyDescent="0.2">
      <c r="D77" s="1" t="s">
        <v>492</v>
      </c>
      <c r="E77" s="1" t="s">
        <v>493</v>
      </c>
    </row>
    <row r="78" spans="4:5" x14ac:dyDescent="0.2">
      <c r="D78" s="1" t="s">
        <v>494</v>
      </c>
      <c r="E78" s="1" t="s">
        <v>495</v>
      </c>
    </row>
    <row r="79" spans="4:5" x14ac:dyDescent="0.2">
      <c r="D79" s="1" t="s">
        <v>431</v>
      </c>
      <c r="E79" s="1" t="s">
        <v>496</v>
      </c>
    </row>
    <row r="80" spans="4:5" x14ac:dyDescent="0.2">
      <c r="D80" s="1" t="s">
        <v>497</v>
      </c>
      <c r="E80" s="1" t="s">
        <v>498</v>
      </c>
    </row>
    <row r="81" spans="4:5" x14ac:dyDescent="0.2">
      <c r="D81" s="1" t="s">
        <v>69</v>
      </c>
      <c r="E81" s="1" t="s">
        <v>499</v>
      </c>
    </row>
    <row r="82" spans="4:5" x14ac:dyDescent="0.2">
      <c r="D82" s="1" t="s">
        <v>500</v>
      </c>
      <c r="E82" s="1" t="s">
        <v>501</v>
      </c>
    </row>
    <row r="83" spans="4:5" x14ac:dyDescent="0.2">
      <c r="D83" s="1" t="s">
        <v>462</v>
      </c>
      <c r="E83" s="1" t="s">
        <v>502</v>
      </c>
    </row>
    <row r="84" spans="4:5" x14ac:dyDescent="0.2">
      <c r="D84" s="1" t="s">
        <v>315</v>
      </c>
      <c r="E84" s="1" t="s">
        <v>503</v>
      </c>
    </row>
    <row r="85" spans="4:5" x14ac:dyDescent="0.2">
      <c r="D85" s="1" t="s">
        <v>504</v>
      </c>
      <c r="E85" s="1" t="s">
        <v>505</v>
      </c>
    </row>
    <row r="86" spans="4:5" x14ac:dyDescent="0.2">
      <c r="D86" s="1" t="s">
        <v>506</v>
      </c>
      <c r="E86" s="1" t="s">
        <v>507</v>
      </c>
    </row>
    <row r="87" spans="4:5" x14ac:dyDescent="0.2">
      <c r="D87" s="1" t="s">
        <v>508</v>
      </c>
      <c r="E87" s="1" t="s">
        <v>509</v>
      </c>
    </row>
    <row r="88" spans="4:5" x14ac:dyDescent="0.2">
      <c r="D88" s="1" t="s">
        <v>510</v>
      </c>
      <c r="E88" s="1" t="s">
        <v>511</v>
      </c>
    </row>
    <row r="89" spans="4:5" x14ac:dyDescent="0.2">
      <c r="D89" s="1" t="s">
        <v>83</v>
      </c>
      <c r="E89" s="1" t="s">
        <v>512</v>
      </c>
    </row>
    <row r="90" spans="4:5" x14ac:dyDescent="0.2">
      <c r="D90" s="1" t="s">
        <v>513</v>
      </c>
      <c r="E90" s="1" t="s">
        <v>514</v>
      </c>
    </row>
    <row r="91" spans="4:5" x14ac:dyDescent="0.2">
      <c r="D91" s="1" t="s">
        <v>515</v>
      </c>
      <c r="E91" s="1" t="s">
        <v>516</v>
      </c>
    </row>
    <row r="92" spans="4:5" x14ac:dyDescent="0.2">
      <c r="D92" s="1" t="s">
        <v>66</v>
      </c>
      <c r="E92" s="1" t="s">
        <v>517</v>
      </c>
    </row>
    <row r="93" spans="4:5" x14ac:dyDescent="0.2">
      <c r="D93" s="1" t="s">
        <v>518</v>
      </c>
      <c r="E93" s="1" t="s">
        <v>519</v>
      </c>
    </row>
    <row r="94" spans="4:5" x14ac:dyDescent="0.2">
      <c r="D94" s="1" t="s">
        <v>324</v>
      </c>
      <c r="E94" s="1" t="s">
        <v>520</v>
      </c>
    </row>
    <row r="95" spans="4:5" x14ac:dyDescent="0.2">
      <c r="D95" s="1" t="s">
        <v>43</v>
      </c>
      <c r="E95" s="1" t="s">
        <v>521</v>
      </c>
    </row>
    <row r="96" spans="4:5" x14ac:dyDescent="0.2">
      <c r="D96" s="1" t="s">
        <v>320</v>
      </c>
      <c r="E96" s="1" t="s">
        <v>522</v>
      </c>
    </row>
    <row r="97" spans="4:5" x14ac:dyDescent="0.2">
      <c r="D97" s="1" t="s">
        <v>523</v>
      </c>
      <c r="E97" s="1" t="s">
        <v>524</v>
      </c>
    </row>
    <row r="98" spans="4:5" x14ac:dyDescent="0.2">
      <c r="D98" s="1" t="s">
        <v>525</v>
      </c>
      <c r="E98" s="1" t="s">
        <v>526</v>
      </c>
    </row>
    <row r="99" spans="4:5" x14ac:dyDescent="0.2">
      <c r="D99" s="1" t="s">
        <v>527</v>
      </c>
      <c r="E99" s="1" t="s">
        <v>528</v>
      </c>
    </row>
    <row r="100" spans="4:5" x14ac:dyDescent="0.2">
      <c r="D100" s="1" t="s">
        <v>529</v>
      </c>
      <c r="E100" s="1" t="s">
        <v>530</v>
      </c>
    </row>
    <row r="101" spans="4:5" x14ac:dyDescent="0.2">
      <c r="D101" s="1" t="s">
        <v>147</v>
      </c>
      <c r="E101" s="1" t="s">
        <v>531</v>
      </c>
    </row>
    <row r="102" spans="4:5" x14ac:dyDescent="0.2">
      <c r="D102" s="1" t="s">
        <v>532</v>
      </c>
      <c r="E102" s="1" t="s">
        <v>533</v>
      </c>
    </row>
    <row r="103" spans="4:5" x14ac:dyDescent="0.2">
      <c r="D103" s="1" t="s">
        <v>534</v>
      </c>
      <c r="E103" s="1" t="s">
        <v>535</v>
      </c>
    </row>
    <row r="104" spans="4:5" x14ac:dyDescent="0.2">
      <c r="D104" s="1" t="s">
        <v>182</v>
      </c>
      <c r="E104" s="1" t="s">
        <v>536</v>
      </c>
    </row>
    <row r="105" spans="4:5" x14ac:dyDescent="0.2">
      <c r="D105" s="1" t="s">
        <v>143</v>
      </c>
      <c r="E105" s="1" t="s">
        <v>537</v>
      </c>
    </row>
    <row r="106" spans="4:5" x14ac:dyDescent="0.2">
      <c r="D106" s="1" t="s">
        <v>52</v>
      </c>
      <c r="E106" s="1" t="s">
        <v>538</v>
      </c>
    </row>
    <row r="107" spans="4:5" x14ac:dyDescent="0.2">
      <c r="D107" s="1" t="s">
        <v>539</v>
      </c>
      <c r="E107" s="1" t="s">
        <v>540</v>
      </c>
    </row>
    <row r="108" spans="4:5" x14ac:dyDescent="0.2">
      <c r="D108" s="1" t="s">
        <v>541</v>
      </c>
      <c r="E108" s="1" t="s">
        <v>542</v>
      </c>
    </row>
    <row r="109" spans="4:5" x14ac:dyDescent="0.2">
      <c r="D109" s="1" t="s">
        <v>543</v>
      </c>
      <c r="E109" s="1" t="s">
        <v>544</v>
      </c>
    </row>
    <row r="110" spans="4:5" x14ac:dyDescent="0.2">
      <c r="D110" s="1" t="s">
        <v>40</v>
      </c>
      <c r="E110" s="1" t="s">
        <v>545</v>
      </c>
    </row>
    <row r="111" spans="4:5" x14ac:dyDescent="0.2">
      <c r="D111" s="1" t="s">
        <v>546</v>
      </c>
      <c r="E111" s="1" t="s">
        <v>547</v>
      </c>
    </row>
    <row r="112" spans="4:5" x14ac:dyDescent="0.2">
      <c r="D112" s="1" t="s">
        <v>45</v>
      </c>
      <c r="E112" s="1" t="s">
        <v>548</v>
      </c>
    </row>
    <row r="113" spans="4:5" x14ac:dyDescent="0.2">
      <c r="D113" s="1" t="s">
        <v>137</v>
      </c>
      <c r="E113" s="1" t="s">
        <v>549</v>
      </c>
    </row>
    <row r="114" spans="4:5" x14ac:dyDescent="0.2">
      <c r="D114" s="1" t="s">
        <v>50</v>
      </c>
      <c r="E114" s="1" t="s">
        <v>374</v>
      </c>
    </row>
    <row r="115" spans="4:5" x14ac:dyDescent="0.2">
      <c r="D115" s="1" t="s">
        <v>550</v>
      </c>
      <c r="E115" s="1" t="s">
        <v>551</v>
      </c>
    </row>
    <row r="116" spans="4:5" x14ac:dyDescent="0.2">
      <c r="D116" s="1" t="s">
        <v>138</v>
      </c>
      <c r="E116" s="1" t="s">
        <v>552</v>
      </c>
    </row>
    <row r="117" spans="4:5" x14ac:dyDescent="0.2">
      <c r="D117" s="1" t="s">
        <v>305</v>
      </c>
      <c r="E117" s="1" t="s">
        <v>553</v>
      </c>
    </row>
    <row r="118" spans="4:5" x14ac:dyDescent="0.2">
      <c r="D118" s="1" t="s">
        <v>226</v>
      </c>
      <c r="E118" s="1" t="s">
        <v>375</v>
      </c>
    </row>
    <row r="119" spans="4:5" x14ac:dyDescent="0.2">
      <c r="D119" s="1" t="s">
        <v>278</v>
      </c>
      <c r="E119" s="1" t="s">
        <v>554</v>
      </c>
    </row>
    <row r="120" spans="4:5" x14ac:dyDescent="0.2">
      <c r="D120" s="1" t="s">
        <v>555</v>
      </c>
      <c r="E120" s="1" t="s">
        <v>556</v>
      </c>
    </row>
    <row r="121" spans="4:5" x14ac:dyDescent="0.2">
      <c r="D121" s="1" t="s">
        <v>557</v>
      </c>
      <c r="E121" s="1" t="s">
        <v>558</v>
      </c>
    </row>
    <row r="122" spans="4:5" x14ac:dyDescent="0.2">
      <c r="D122" s="1" t="s">
        <v>70</v>
      </c>
      <c r="E122" s="1" t="s">
        <v>559</v>
      </c>
    </row>
    <row r="123" spans="4:5" x14ac:dyDescent="0.2">
      <c r="D123" s="1" t="s">
        <v>560</v>
      </c>
      <c r="E123" s="1" t="s">
        <v>561</v>
      </c>
    </row>
    <row r="124" spans="4:5" x14ac:dyDescent="0.2">
      <c r="D124" s="1" t="s">
        <v>302</v>
      </c>
      <c r="E124" s="1" t="s">
        <v>562</v>
      </c>
    </row>
    <row r="125" spans="4:5" x14ac:dyDescent="0.2">
      <c r="D125" s="1" t="s">
        <v>184</v>
      </c>
      <c r="E125" s="1" t="s">
        <v>563</v>
      </c>
    </row>
    <row r="126" spans="4:5" x14ac:dyDescent="0.2">
      <c r="D126" s="1" t="s">
        <v>210</v>
      </c>
      <c r="E126" s="1" t="s">
        <v>564</v>
      </c>
    </row>
    <row r="127" spans="4:5" x14ac:dyDescent="0.2">
      <c r="D127" s="1" t="s">
        <v>565</v>
      </c>
      <c r="E127" s="1" t="s">
        <v>566</v>
      </c>
    </row>
    <row r="128" spans="4:5" x14ac:dyDescent="0.2">
      <c r="D128" s="1" t="s">
        <v>41</v>
      </c>
      <c r="E128" s="1" t="s">
        <v>567</v>
      </c>
    </row>
    <row r="129" spans="4:5" x14ac:dyDescent="0.2">
      <c r="D129" s="1" t="s">
        <v>568</v>
      </c>
      <c r="E129" s="1" t="s">
        <v>569</v>
      </c>
    </row>
    <row r="130" spans="4:5" x14ac:dyDescent="0.2">
      <c r="D130" s="1" t="s">
        <v>570</v>
      </c>
      <c r="E130" s="1" t="s">
        <v>571</v>
      </c>
    </row>
    <row r="131" spans="4:5" x14ac:dyDescent="0.2">
      <c r="D131" s="1" t="s">
        <v>75</v>
      </c>
      <c r="E131" s="1" t="s">
        <v>376</v>
      </c>
    </row>
    <row r="132" spans="4:5" x14ac:dyDescent="0.2">
      <c r="D132" s="1" t="s">
        <v>572</v>
      </c>
      <c r="E132" s="1" t="s">
        <v>573</v>
      </c>
    </row>
    <row r="133" spans="4:5" x14ac:dyDescent="0.2">
      <c r="D133" s="1" t="s">
        <v>574</v>
      </c>
      <c r="E133" s="1" t="s">
        <v>575</v>
      </c>
    </row>
    <row r="134" spans="4:5" x14ac:dyDescent="0.2">
      <c r="D134" s="1" t="s">
        <v>102</v>
      </c>
      <c r="E134" s="1" t="s">
        <v>576</v>
      </c>
    </row>
    <row r="135" spans="4:5" x14ac:dyDescent="0.2">
      <c r="D135" s="1" t="s">
        <v>577</v>
      </c>
      <c r="E135" s="1" t="s">
        <v>578</v>
      </c>
    </row>
    <row r="136" spans="4:5" x14ac:dyDescent="0.2">
      <c r="D136" s="1" t="s">
        <v>340</v>
      </c>
      <c r="E136" s="1" t="s">
        <v>579</v>
      </c>
    </row>
    <row r="137" spans="4:5" x14ac:dyDescent="0.2">
      <c r="D137" s="1" t="s">
        <v>345</v>
      </c>
      <c r="E137" s="1" t="s">
        <v>580</v>
      </c>
    </row>
    <row r="138" spans="4:5" x14ac:dyDescent="0.2">
      <c r="D138" s="1" t="s">
        <v>35</v>
      </c>
      <c r="E138" s="1" t="s">
        <v>581</v>
      </c>
    </row>
    <row r="139" spans="4:5" x14ac:dyDescent="0.2">
      <c r="D139" s="1" t="s">
        <v>582</v>
      </c>
      <c r="E139" s="1" t="s">
        <v>583</v>
      </c>
    </row>
    <row r="140" spans="4:5" x14ac:dyDescent="0.2">
      <c r="D140" s="1" t="s">
        <v>26</v>
      </c>
      <c r="E140" s="1" t="s">
        <v>584</v>
      </c>
    </row>
    <row r="141" spans="4:5" x14ac:dyDescent="0.2">
      <c r="D141" s="1" t="s">
        <v>585</v>
      </c>
      <c r="E141" s="1" t="s">
        <v>586</v>
      </c>
    </row>
    <row r="142" spans="4:5" x14ac:dyDescent="0.2">
      <c r="D142" s="1" t="s">
        <v>587</v>
      </c>
      <c r="E142" s="1" t="s">
        <v>588</v>
      </c>
    </row>
    <row r="143" spans="4:5" x14ac:dyDescent="0.2">
      <c r="D143" s="1" t="s">
        <v>589</v>
      </c>
      <c r="E143" s="1" t="s">
        <v>590</v>
      </c>
    </row>
    <row r="144" spans="4:5" x14ac:dyDescent="0.2">
      <c r="D144" s="1" t="s">
        <v>591</v>
      </c>
      <c r="E144" s="1" t="s">
        <v>592</v>
      </c>
    </row>
    <row r="145" spans="4:5" x14ac:dyDescent="0.2">
      <c r="D145" s="1" t="s">
        <v>54</v>
      </c>
      <c r="E145" s="1" t="s">
        <v>593</v>
      </c>
    </row>
    <row r="146" spans="4:5" x14ac:dyDescent="0.2">
      <c r="D146" s="1" t="s">
        <v>415</v>
      </c>
      <c r="E146" s="1" t="s">
        <v>594</v>
      </c>
    </row>
    <row r="147" spans="4:5" x14ac:dyDescent="0.2">
      <c r="D147" s="1" t="s">
        <v>595</v>
      </c>
      <c r="E147" s="1" t="s">
        <v>596</v>
      </c>
    </row>
    <row r="148" spans="4:5" x14ac:dyDescent="0.2">
      <c r="D148" s="1" t="s">
        <v>597</v>
      </c>
      <c r="E148" s="1" t="s">
        <v>598</v>
      </c>
    </row>
    <row r="149" spans="4:5" x14ac:dyDescent="0.2">
      <c r="D149" s="1" t="s">
        <v>599</v>
      </c>
      <c r="E149" s="1" t="s">
        <v>600</v>
      </c>
    </row>
    <row r="150" spans="4:5" x14ac:dyDescent="0.2">
      <c r="D150" s="1" t="s">
        <v>601</v>
      </c>
      <c r="E150" s="1" t="s">
        <v>602</v>
      </c>
    </row>
    <row r="151" spans="4:5" x14ac:dyDescent="0.2">
      <c r="D151" s="1" t="s">
        <v>603</v>
      </c>
      <c r="E151" s="1" t="s">
        <v>604</v>
      </c>
    </row>
    <row r="152" spans="4:5" x14ac:dyDescent="0.2">
      <c r="D152" s="1" t="s">
        <v>605</v>
      </c>
      <c r="E152" s="1" t="s">
        <v>606</v>
      </c>
    </row>
    <row r="153" spans="4:5" x14ac:dyDescent="0.2">
      <c r="D153" s="1" t="s">
        <v>96</v>
      </c>
      <c r="E153" s="1" t="s">
        <v>607</v>
      </c>
    </row>
    <row r="154" spans="4:5" x14ac:dyDescent="0.2">
      <c r="D154" s="1" t="s">
        <v>209</v>
      </c>
      <c r="E154" s="1" t="s">
        <v>608</v>
      </c>
    </row>
    <row r="155" spans="4:5" x14ac:dyDescent="0.2">
      <c r="D155" s="1" t="s">
        <v>106</v>
      </c>
      <c r="E155" s="1" t="s">
        <v>609</v>
      </c>
    </row>
    <row r="156" spans="4:5" x14ac:dyDescent="0.2">
      <c r="D156" s="1" t="s">
        <v>194</v>
      </c>
      <c r="E156" s="1" t="s">
        <v>610</v>
      </c>
    </row>
    <row r="157" spans="4:5" x14ac:dyDescent="0.2">
      <c r="D157" s="1" t="s">
        <v>611</v>
      </c>
      <c r="E157" s="1" t="s">
        <v>612</v>
      </c>
    </row>
    <row r="158" spans="4:5" x14ac:dyDescent="0.2">
      <c r="D158" s="1" t="s">
        <v>613</v>
      </c>
      <c r="E158" s="1" t="s">
        <v>614</v>
      </c>
    </row>
    <row r="159" spans="4:5" x14ac:dyDescent="0.2">
      <c r="D159" s="1" t="s">
        <v>615</v>
      </c>
      <c r="E159" s="1" t="s">
        <v>616</v>
      </c>
    </row>
    <row r="160" spans="4:5" x14ac:dyDescent="0.2">
      <c r="D160" s="1" t="s">
        <v>46</v>
      </c>
      <c r="E160" s="1" t="s">
        <v>377</v>
      </c>
    </row>
    <row r="161" spans="4:5" x14ac:dyDescent="0.2">
      <c r="D161" s="1" t="s">
        <v>617</v>
      </c>
      <c r="E161" s="1" t="s">
        <v>618</v>
      </c>
    </row>
    <row r="162" spans="4:5" x14ac:dyDescent="0.2">
      <c r="D162" s="1" t="s">
        <v>619</v>
      </c>
      <c r="E162" s="1" t="s">
        <v>620</v>
      </c>
    </row>
    <row r="163" spans="4:5" x14ac:dyDescent="0.2">
      <c r="D163" s="1" t="s">
        <v>621</v>
      </c>
      <c r="E163" s="1" t="s">
        <v>622</v>
      </c>
    </row>
    <row r="164" spans="4:5" x14ac:dyDescent="0.2">
      <c r="D164" s="1" t="s">
        <v>623</v>
      </c>
      <c r="E164" s="1" t="s">
        <v>624</v>
      </c>
    </row>
    <row r="165" spans="4:5" x14ac:dyDescent="0.2">
      <c r="D165" s="1" t="s">
        <v>625</v>
      </c>
      <c r="E165" s="1" t="s">
        <v>626</v>
      </c>
    </row>
    <row r="166" spans="4:5" x14ac:dyDescent="0.2">
      <c r="D166" s="1" t="s">
        <v>158</v>
      </c>
      <c r="E166" s="1" t="s">
        <v>627</v>
      </c>
    </row>
    <row r="167" spans="4:5" x14ac:dyDescent="0.2">
      <c r="D167" s="1" t="s">
        <v>628</v>
      </c>
      <c r="E167" s="1" t="s">
        <v>629</v>
      </c>
    </row>
    <row r="168" spans="4:5" x14ac:dyDescent="0.2">
      <c r="D168" s="1" t="s">
        <v>630</v>
      </c>
      <c r="E168" s="1" t="s">
        <v>631</v>
      </c>
    </row>
    <row r="169" spans="4:5" x14ac:dyDescent="0.2">
      <c r="D169" s="1" t="s">
        <v>632</v>
      </c>
      <c r="E169" s="1" t="s">
        <v>633</v>
      </c>
    </row>
    <row r="170" spans="4:5" x14ac:dyDescent="0.2">
      <c r="D170" s="1" t="s">
        <v>168</v>
      </c>
      <c r="E170" s="1" t="s">
        <v>634</v>
      </c>
    </row>
    <row r="171" spans="4:5" x14ac:dyDescent="0.2">
      <c r="D171" s="1" t="s">
        <v>295</v>
      </c>
      <c r="E171" s="1" t="s">
        <v>635</v>
      </c>
    </row>
    <row r="172" spans="4:5" x14ac:dyDescent="0.2">
      <c r="D172" s="1" t="s">
        <v>20</v>
      </c>
      <c r="E172" s="1" t="s">
        <v>378</v>
      </c>
    </row>
    <row r="173" spans="4:5" x14ac:dyDescent="0.2">
      <c r="D173" s="1" t="s">
        <v>636</v>
      </c>
      <c r="E173" s="1" t="s">
        <v>637</v>
      </c>
    </row>
    <row r="174" spans="4:5" x14ac:dyDescent="0.2">
      <c r="D174" s="1" t="s">
        <v>139</v>
      </c>
      <c r="E174" s="1" t="s">
        <v>638</v>
      </c>
    </row>
    <row r="175" spans="4:5" x14ac:dyDescent="0.2">
      <c r="D175" s="1" t="s">
        <v>639</v>
      </c>
      <c r="E175" s="1" t="s">
        <v>640</v>
      </c>
    </row>
    <row r="176" spans="4:5" x14ac:dyDescent="0.2">
      <c r="D176" s="1" t="s">
        <v>641</v>
      </c>
      <c r="E176" s="1" t="s">
        <v>642</v>
      </c>
    </row>
    <row r="177" spans="4:5" x14ac:dyDescent="0.2">
      <c r="D177" s="1" t="s">
        <v>643</v>
      </c>
      <c r="E177" s="1" t="s">
        <v>644</v>
      </c>
    </row>
    <row r="178" spans="4:5" x14ac:dyDescent="0.2">
      <c r="D178" s="1" t="s">
        <v>200</v>
      </c>
      <c r="E178" s="1" t="s">
        <v>645</v>
      </c>
    </row>
    <row r="179" spans="4:5" x14ac:dyDescent="0.2">
      <c r="D179" s="1" t="s">
        <v>646</v>
      </c>
      <c r="E179" s="1" t="s">
        <v>647</v>
      </c>
    </row>
    <row r="180" spans="4:5" x14ac:dyDescent="0.2">
      <c r="D180" s="1" t="s">
        <v>258</v>
      </c>
      <c r="E180" s="1" t="s">
        <v>648</v>
      </c>
    </row>
    <row r="181" spans="4:5" x14ac:dyDescent="0.2">
      <c r="D181" s="1" t="s">
        <v>55</v>
      </c>
      <c r="E181" s="1" t="s">
        <v>649</v>
      </c>
    </row>
    <row r="182" spans="4:5" x14ac:dyDescent="0.2">
      <c r="D182" s="1" t="s">
        <v>650</v>
      </c>
      <c r="E182" s="1" t="s">
        <v>651</v>
      </c>
    </row>
    <row r="183" spans="4:5" x14ac:dyDescent="0.2">
      <c r="D183" s="1" t="s">
        <v>16</v>
      </c>
      <c r="E183" s="1" t="s">
        <v>652</v>
      </c>
    </row>
    <row r="184" spans="4:5" x14ac:dyDescent="0.2">
      <c r="D184" s="1" t="s">
        <v>653</v>
      </c>
      <c r="E184" s="1" t="s">
        <v>654</v>
      </c>
    </row>
    <row r="185" spans="4:5" x14ac:dyDescent="0.2">
      <c r="D185" s="1" t="s">
        <v>134</v>
      </c>
      <c r="E185" s="1" t="s">
        <v>655</v>
      </c>
    </row>
    <row r="186" spans="4:5" x14ac:dyDescent="0.2">
      <c r="D186" s="1" t="s">
        <v>218</v>
      </c>
      <c r="E186" s="1" t="s">
        <v>656</v>
      </c>
    </row>
    <row r="187" spans="4:5" x14ac:dyDescent="0.2">
      <c r="D187" s="1" t="s">
        <v>657</v>
      </c>
      <c r="E187" s="1" t="s">
        <v>658</v>
      </c>
    </row>
    <row r="188" spans="4:5" x14ac:dyDescent="0.2">
      <c r="D188" s="1" t="s">
        <v>217</v>
      </c>
      <c r="E188" s="1" t="s">
        <v>659</v>
      </c>
    </row>
    <row r="189" spans="4:5" x14ac:dyDescent="0.2">
      <c r="D189" s="1" t="s">
        <v>660</v>
      </c>
      <c r="E189" s="1" t="s">
        <v>661</v>
      </c>
    </row>
    <row r="190" spans="4:5" x14ac:dyDescent="0.2">
      <c r="D190" s="1" t="s">
        <v>299</v>
      </c>
      <c r="E190" s="1" t="s">
        <v>662</v>
      </c>
    </row>
    <row r="191" spans="4:5" x14ac:dyDescent="0.2">
      <c r="D191" s="1" t="s">
        <v>157</v>
      </c>
      <c r="E191" s="1" t="s">
        <v>663</v>
      </c>
    </row>
    <row r="192" spans="4:5" x14ac:dyDescent="0.2">
      <c r="D192" s="1" t="s">
        <v>664</v>
      </c>
      <c r="E192" s="1" t="s">
        <v>665</v>
      </c>
    </row>
    <row r="193" spans="4:5" x14ac:dyDescent="0.2">
      <c r="D193" s="1" t="s">
        <v>666</v>
      </c>
      <c r="E193" s="1" t="s">
        <v>667</v>
      </c>
    </row>
    <row r="194" spans="4:5" x14ac:dyDescent="0.2">
      <c r="D194" s="1" t="s">
        <v>146</v>
      </c>
      <c r="E194" s="1" t="s">
        <v>668</v>
      </c>
    </row>
    <row r="195" spans="4:5" x14ac:dyDescent="0.2">
      <c r="D195" s="1" t="s">
        <v>669</v>
      </c>
      <c r="E195" s="1" t="s">
        <v>670</v>
      </c>
    </row>
    <row r="196" spans="4:5" x14ac:dyDescent="0.2">
      <c r="D196" s="1" t="s">
        <v>25</v>
      </c>
      <c r="E196" s="1" t="s">
        <v>671</v>
      </c>
    </row>
    <row r="197" spans="4:5" x14ac:dyDescent="0.2">
      <c r="D197" s="1" t="s">
        <v>27</v>
      </c>
      <c r="E197" s="1" t="s">
        <v>672</v>
      </c>
    </row>
    <row r="198" spans="4:5" x14ac:dyDescent="0.2">
      <c r="D198" s="1" t="s">
        <v>65</v>
      </c>
      <c r="E198" s="1" t="s">
        <v>673</v>
      </c>
    </row>
    <row r="199" spans="4:5" x14ac:dyDescent="0.2">
      <c r="D199" s="1" t="s">
        <v>674</v>
      </c>
      <c r="E199" s="1" t="s">
        <v>675</v>
      </c>
    </row>
    <row r="200" spans="4:5" x14ac:dyDescent="0.2">
      <c r="D200" s="1" t="s">
        <v>676</v>
      </c>
      <c r="E200" s="1" t="s">
        <v>677</v>
      </c>
    </row>
    <row r="201" spans="4:5" x14ac:dyDescent="0.2">
      <c r="D201" s="1" t="s">
        <v>364</v>
      </c>
      <c r="E201" s="1" t="s">
        <v>678</v>
      </c>
    </row>
    <row r="202" spans="4:5" x14ac:dyDescent="0.2">
      <c r="D202" s="1" t="s">
        <v>47</v>
      </c>
      <c r="E202" s="1" t="s">
        <v>679</v>
      </c>
    </row>
    <row r="203" spans="4:5" x14ac:dyDescent="0.2">
      <c r="D203" s="1" t="s">
        <v>680</v>
      </c>
      <c r="E203" s="1" t="s">
        <v>681</v>
      </c>
    </row>
    <row r="204" spans="4:5" x14ac:dyDescent="0.2">
      <c r="D204" s="1" t="s">
        <v>682</v>
      </c>
      <c r="E204" s="1" t="s">
        <v>683</v>
      </c>
    </row>
    <row r="205" spans="4:5" x14ac:dyDescent="0.2">
      <c r="D205" s="1" t="s">
        <v>684</v>
      </c>
      <c r="E205" s="1" t="s">
        <v>685</v>
      </c>
    </row>
    <row r="206" spans="4:5" x14ac:dyDescent="0.2">
      <c r="D206" s="1" t="s">
        <v>686</v>
      </c>
      <c r="E206" s="1" t="s">
        <v>687</v>
      </c>
    </row>
    <row r="207" spans="4:5" x14ac:dyDescent="0.2">
      <c r="D207" s="1" t="s">
        <v>688</v>
      </c>
      <c r="E207" s="1" t="s">
        <v>689</v>
      </c>
    </row>
    <row r="208" spans="4:5" x14ac:dyDescent="0.2">
      <c r="D208" s="1" t="s">
        <v>60</v>
      </c>
      <c r="E208" s="1" t="s">
        <v>690</v>
      </c>
    </row>
    <row r="209" spans="4:5" x14ac:dyDescent="0.2">
      <c r="D209" s="1" t="s">
        <v>691</v>
      </c>
      <c r="E209" s="1" t="s">
        <v>692</v>
      </c>
    </row>
    <row r="210" spans="4:5" x14ac:dyDescent="0.2">
      <c r="D210" s="1" t="s">
        <v>31</v>
      </c>
      <c r="E210" s="1" t="s">
        <v>693</v>
      </c>
    </row>
    <row r="211" spans="4:5" x14ac:dyDescent="0.2">
      <c r="D211" s="1" t="s">
        <v>694</v>
      </c>
      <c r="E211" s="1" t="s">
        <v>695</v>
      </c>
    </row>
    <row r="212" spans="4:5" x14ac:dyDescent="0.2">
      <c r="D212" s="1" t="s">
        <v>696</v>
      </c>
      <c r="E212" s="1" t="s">
        <v>697</v>
      </c>
    </row>
    <row r="213" spans="4:5" x14ac:dyDescent="0.2">
      <c r="D213" s="1" t="s">
        <v>105</v>
      </c>
      <c r="E213" s="1" t="s">
        <v>698</v>
      </c>
    </row>
    <row r="214" spans="4:5" x14ac:dyDescent="0.2">
      <c r="D214" s="1" t="s">
        <v>699</v>
      </c>
      <c r="E214" s="1" t="s">
        <v>700</v>
      </c>
    </row>
    <row r="215" spans="4:5" x14ac:dyDescent="0.2">
      <c r="D215" s="1" t="s">
        <v>90</v>
      </c>
      <c r="E215" s="1" t="s">
        <v>701</v>
      </c>
    </row>
    <row r="216" spans="4:5" x14ac:dyDescent="0.2">
      <c r="D216" s="1" t="s">
        <v>702</v>
      </c>
      <c r="E216" s="1" t="s">
        <v>703</v>
      </c>
    </row>
    <row r="217" spans="4:5" x14ac:dyDescent="0.2">
      <c r="D217" s="1" t="s">
        <v>704</v>
      </c>
      <c r="E217" s="1" t="s">
        <v>705</v>
      </c>
    </row>
    <row r="218" spans="4:5" x14ac:dyDescent="0.2">
      <c r="D218" s="1" t="s">
        <v>706</v>
      </c>
      <c r="E218" s="1" t="s">
        <v>707</v>
      </c>
    </row>
    <row r="219" spans="4:5" x14ac:dyDescent="0.2">
      <c r="D219" s="1" t="s">
        <v>708</v>
      </c>
      <c r="E219" s="1" t="s">
        <v>709</v>
      </c>
    </row>
    <row r="220" spans="4:5" x14ac:dyDescent="0.2">
      <c r="D220" s="1" t="s">
        <v>153</v>
      </c>
      <c r="E220" s="1" t="s">
        <v>710</v>
      </c>
    </row>
    <row r="221" spans="4:5" x14ac:dyDescent="0.2">
      <c r="D221" s="1" t="s">
        <v>711</v>
      </c>
      <c r="E221" s="1" t="s">
        <v>712</v>
      </c>
    </row>
    <row r="222" spans="4:5" x14ac:dyDescent="0.2">
      <c r="D222" s="1" t="s">
        <v>212</v>
      </c>
      <c r="E222" s="1" t="s">
        <v>713</v>
      </c>
    </row>
    <row r="223" spans="4:5" x14ac:dyDescent="0.2">
      <c r="D223" s="1" t="s">
        <v>714</v>
      </c>
      <c r="E223" s="1" t="s">
        <v>715</v>
      </c>
    </row>
    <row r="224" spans="4:5" x14ac:dyDescent="0.2">
      <c r="D224" s="1" t="s">
        <v>716</v>
      </c>
      <c r="E224" s="1" t="s">
        <v>717</v>
      </c>
    </row>
    <row r="225" spans="4:5" x14ac:dyDescent="0.2">
      <c r="D225" s="1" t="s">
        <v>718</v>
      </c>
      <c r="E225" s="1" t="s">
        <v>719</v>
      </c>
    </row>
    <row r="226" spans="4:5" x14ac:dyDescent="0.2">
      <c r="D226" s="1" t="s">
        <v>29</v>
      </c>
      <c r="E226" s="1" t="s">
        <v>720</v>
      </c>
    </row>
    <row r="227" spans="4:5" x14ac:dyDescent="0.2">
      <c r="D227" s="1" t="s">
        <v>721</v>
      </c>
      <c r="E227" s="1" t="s">
        <v>722</v>
      </c>
    </row>
    <row r="228" spans="4:5" x14ac:dyDescent="0.2">
      <c r="D228" s="1" t="s">
        <v>723</v>
      </c>
      <c r="E228" s="1" t="s">
        <v>724</v>
      </c>
    </row>
    <row r="229" spans="4:5" x14ac:dyDescent="0.2">
      <c r="D229" s="1" t="s">
        <v>725</v>
      </c>
      <c r="E229" s="1" t="s">
        <v>726</v>
      </c>
    </row>
    <row r="230" spans="4:5" x14ac:dyDescent="0.2">
      <c r="D230" s="1" t="s">
        <v>727</v>
      </c>
      <c r="E230" s="1" t="s">
        <v>728</v>
      </c>
    </row>
    <row r="231" spans="4:5" x14ac:dyDescent="0.2">
      <c r="D231" s="1" t="s">
        <v>729</v>
      </c>
      <c r="E231" s="1" t="s">
        <v>730</v>
      </c>
    </row>
    <row r="232" spans="4:5" x14ac:dyDescent="0.2">
      <c r="D232" s="1" t="s">
        <v>731</v>
      </c>
      <c r="E232" s="1" t="s">
        <v>732</v>
      </c>
    </row>
    <row r="233" spans="4:5" x14ac:dyDescent="0.2">
      <c r="D233" s="1" t="s">
        <v>256</v>
      </c>
      <c r="E233" s="1" t="s">
        <v>733</v>
      </c>
    </row>
    <row r="234" spans="4:5" x14ac:dyDescent="0.2">
      <c r="D234" s="1" t="s">
        <v>67</v>
      </c>
      <c r="E234" s="1" t="s">
        <v>734</v>
      </c>
    </row>
    <row r="235" spans="4:5" x14ac:dyDescent="0.2">
      <c r="D235" s="1" t="s">
        <v>735</v>
      </c>
      <c r="E235" s="1" t="s">
        <v>736</v>
      </c>
    </row>
    <row r="236" spans="4:5" x14ac:dyDescent="0.2">
      <c r="D236" s="1" t="s">
        <v>24</v>
      </c>
      <c r="E236" s="1" t="s">
        <v>737</v>
      </c>
    </row>
    <row r="237" spans="4:5" x14ac:dyDescent="0.2">
      <c r="D237" s="1" t="s">
        <v>738</v>
      </c>
      <c r="E237" s="1" t="s">
        <v>739</v>
      </c>
    </row>
    <row r="238" spans="4:5" x14ac:dyDescent="0.2">
      <c r="D238" s="1" t="s">
        <v>740</v>
      </c>
      <c r="E238" s="1" t="s">
        <v>741</v>
      </c>
    </row>
    <row r="239" spans="4:5" x14ac:dyDescent="0.2">
      <c r="D239" s="1" t="s">
        <v>742</v>
      </c>
      <c r="E239" s="1" t="s">
        <v>743</v>
      </c>
    </row>
    <row r="240" spans="4:5" x14ac:dyDescent="0.2">
      <c r="D240" s="1" t="s">
        <v>744</v>
      </c>
      <c r="E240" s="1" t="s">
        <v>745</v>
      </c>
    </row>
    <row r="241" spans="4:5" x14ac:dyDescent="0.2">
      <c r="D241" s="1" t="s">
        <v>746</v>
      </c>
      <c r="E241" s="1" t="s">
        <v>747</v>
      </c>
    </row>
    <row r="242" spans="4:5" x14ac:dyDescent="0.2">
      <c r="D242" s="1" t="s">
        <v>748</v>
      </c>
      <c r="E242" s="1" t="s">
        <v>749</v>
      </c>
    </row>
    <row r="243" spans="4:5" x14ac:dyDescent="0.2">
      <c r="D243" s="1" t="s">
        <v>750</v>
      </c>
      <c r="E243" s="1" t="s">
        <v>751</v>
      </c>
    </row>
    <row r="244" spans="4:5" x14ac:dyDescent="0.2">
      <c r="D244" s="1" t="s">
        <v>71</v>
      </c>
      <c r="E244" s="1" t="s">
        <v>752</v>
      </c>
    </row>
    <row r="245" spans="4:5" x14ac:dyDescent="0.2">
      <c r="D245" s="1" t="s">
        <v>192</v>
      </c>
      <c r="E245" s="1" t="s">
        <v>753</v>
      </c>
    </row>
    <row r="246" spans="4:5" x14ac:dyDescent="0.2">
      <c r="D246" s="1" t="s">
        <v>275</v>
      </c>
      <c r="E246" s="1" t="s">
        <v>754</v>
      </c>
    </row>
    <row r="247" spans="4:5" x14ac:dyDescent="0.2">
      <c r="D247" s="1" t="s">
        <v>755</v>
      </c>
      <c r="E247" s="1" t="s">
        <v>756</v>
      </c>
    </row>
    <row r="248" spans="4:5" x14ac:dyDescent="0.2">
      <c r="D248" s="1" t="s">
        <v>757</v>
      </c>
      <c r="E248" s="1" t="s">
        <v>758</v>
      </c>
    </row>
    <row r="249" spans="4:5" x14ac:dyDescent="0.2">
      <c r="D249" s="1" t="s">
        <v>148</v>
      </c>
      <c r="E249" s="1" t="s">
        <v>759</v>
      </c>
    </row>
    <row r="250" spans="4:5" x14ac:dyDescent="0.2">
      <c r="D250" s="1" t="s">
        <v>181</v>
      </c>
      <c r="E250" s="1" t="s">
        <v>760</v>
      </c>
    </row>
    <row r="251" spans="4:5" x14ac:dyDescent="0.2">
      <c r="D251" s="1" t="s">
        <v>174</v>
      </c>
      <c r="E251" s="1" t="s">
        <v>761</v>
      </c>
    </row>
    <row r="252" spans="4:5" x14ac:dyDescent="0.2">
      <c r="D252" s="1" t="s">
        <v>79</v>
      </c>
      <c r="E252" s="1" t="s">
        <v>762</v>
      </c>
    </row>
    <row r="253" spans="4:5" x14ac:dyDescent="0.2">
      <c r="D253" s="1" t="s">
        <v>763</v>
      </c>
      <c r="E253" s="1" t="s">
        <v>764</v>
      </c>
    </row>
    <row r="254" spans="4:5" x14ac:dyDescent="0.2">
      <c r="D254" s="1" t="s">
        <v>40</v>
      </c>
      <c r="E254" s="1" t="s">
        <v>765</v>
      </c>
    </row>
    <row r="255" spans="4:5" x14ac:dyDescent="0.2">
      <c r="D255" s="1" t="s">
        <v>766</v>
      </c>
      <c r="E255" s="1" t="s">
        <v>767</v>
      </c>
    </row>
    <row r="256" spans="4:5" x14ac:dyDescent="0.2">
      <c r="D256" s="1" t="s">
        <v>26</v>
      </c>
      <c r="E256" s="1" t="s">
        <v>768</v>
      </c>
    </row>
    <row r="257" spans="4:5" x14ac:dyDescent="0.2">
      <c r="D257" s="1" t="s">
        <v>769</v>
      </c>
      <c r="E257" s="1" t="s">
        <v>770</v>
      </c>
    </row>
    <row r="258" spans="4:5" x14ac:dyDescent="0.2">
      <c r="D258" s="1" t="s">
        <v>771</v>
      </c>
      <c r="E258" s="1" t="s">
        <v>772</v>
      </c>
    </row>
    <row r="259" spans="4:5" x14ac:dyDescent="0.2">
      <c r="D259" s="1" t="s">
        <v>773</v>
      </c>
      <c r="E259" s="1" t="s">
        <v>774</v>
      </c>
    </row>
    <row r="260" spans="4:5" x14ac:dyDescent="0.2">
      <c r="D260" s="1" t="s">
        <v>89</v>
      </c>
      <c r="E260" s="1" t="s">
        <v>379</v>
      </c>
    </row>
    <row r="261" spans="4:5" x14ac:dyDescent="0.2">
      <c r="D261" s="1" t="s">
        <v>314</v>
      </c>
      <c r="E261" s="1" t="s">
        <v>775</v>
      </c>
    </row>
    <row r="262" spans="4:5" x14ac:dyDescent="0.2">
      <c r="D262" s="1" t="s">
        <v>776</v>
      </c>
      <c r="E262" s="1" t="s">
        <v>777</v>
      </c>
    </row>
    <row r="263" spans="4:5" x14ac:dyDescent="0.2">
      <c r="D263" s="1" t="s">
        <v>778</v>
      </c>
      <c r="E263" s="1" t="s">
        <v>779</v>
      </c>
    </row>
    <row r="264" spans="4:5" x14ac:dyDescent="0.2">
      <c r="D264" s="1" t="s">
        <v>780</v>
      </c>
      <c r="E264" s="1" t="s">
        <v>781</v>
      </c>
    </row>
    <row r="265" spans="4:5" x14ac:dyDescent="0.2">
      <c r="D265" s="1" t="s">
        <v>782</v>
      </c>
      <c r="E265" s="1" t="s">
        <v>783</v>
      </c>
    </row>
    <row r="266" spans="4:5" x14ac:dyDescent="0.2">
      <c r="D266" s="1" t="s">
        <v>169</v>
      </c>
      <c r="E266" s="1" t="s">
        <v>784</v>
      </c>
    </row>
    <row r="267" spans="4:5" x14ac:dyDescent="0.2">
      <c r="D267" s="1" t="s">
        <v>785</v>
      </c>
      <c r="E267" s="1" t="s">
        <v>786</v>
      </c>
    </row>
    <row r="268" spans="4:5" x14ac:dyDescent="0.2">
      <c r="D268" s="1" t="s">
        <v>787</v>
      </c>
      <c r="E268" s="1" t="s">
        <v>788</v>
      </c>
    </row>
    <row r="269" spans="4:5" x14ac:dyDescent="0.2">
      <c r="D269" s="1" t="s">
        <v>789</v>
      </c>
      <c r="E269" s="1" t="s">
        <v>790</v>
      </c>
    </row>
    <row r="270" spans="4:5" x14ac:dyDescent="0.2">
      <c r="D270" s="1" t="s">
        <v>264</v>
      </c>
      <c r="E270" s="1" t="s">
        <v>791</v>
      </c>
    </row>
    <row r="271" spans="4:5" x14ac:dyDescent="0.2">
      <c r="D271" s="1" t="s">
        <v>208</v>
      </c>
      <c r="E271" s="1" t="s">
        <v>792</v>
      </c>
    </row>
    <row r="272" spans="4:5" x14ac:dyDescent="0.2">
      <c r="D272" s="1" t="s">
        <v>793</v>
      </c>
      <c r="E272" s="1" t="s">
        <v>794</v>
      </c>
    </row>
    <row r="273" spans="4:5" x14ac:dyDescent="0.2">
      <c r="D273" s="1" t="s">
        <v>195</v>
      </c>
      <c r="E273" s="1" t="s">
        <v>795</v>
      </c>
    </row>
    <row r="274" spans="4:5" x14ac:dyDescent="0.2">
      <c r="D274" s="1" t="s">
        <v>413</v>
      </c>
      <c r="E274" s="1" t="s">
        <v>796</v>
      </c>
    </row>
    <row r="275" spans="4:5" x14ac:dyDescent="0.2">
      <c r="D275" s="1" t="s">
        <v>213</v>
      </c>
      <c r="E275" s="1" t="s">
        <v>797</v>
      </c>
    </row>
    <row r="276" spans="4:5" x14ac:dyDescent="0.2">
      <c r="D276" s="1" t="s">
        <v>798</v>
      </c>
      <c r="E276" s="1" t="s">
        <v>799</v>
      </c>
    </row>
    <row r="277" spans="4:5" x14ac:dyDescent="0.2">
      <c r="D277" s="1" t="s">
        <v>329</v>
      </c>
      <c r="E277" s="1" t="s">
        <v>800</v>
      </c>
    </row>
    <row r="278" spans="4:5" x14ac:dyDescent="0.2">
      <c r="D278" s="1" t="s">
        <v>150</v>
      </c>
      <c r="E278" s="1" t="s">
        <v>801</v>
      </c>
    </row>
    <row r="279" spans="4:5" x14ac:dyDescent="0.2">
      <c r="D279" s="1" t="s">
        <v>250</v>
      </c>
      <c r="E279" s="1" t="s">
        <v>802</v>
      </c>
    </row>
    <row r="280" spans="4:5" x14ac:dyDescent="0.2">
      <c r="D280" s="1" t="s">
        <v>311</v>
      </c>
      <c r="E280" s="1" t="s">
        <v>803</v>
      </c>
    </row>
    <row r="281" spans="4:5" x14ac:dyDescent="0.2">
      <c r="D281" s="1" t="s">
        <v>271</v>
      </c>
      <c r="E281" s="1" t="s">
        <v>804</v>
      </c>
    </row>
    <row r="282" spans="4:5" x14ac:dyDescent="0.2">
      <c r="D282" s="1" t="s">
        <v>805</v>
      </c>
      <c r="E282" s="1" t="s">
        <v>806</v>
      </c>
    </row>
    <row r="283" spans="4:5" x14ac:dyDescent="0.2">
      <c r="D283" s="1" t="s">
        <v>807</v>
      </c>
      <c r="E283" s="1" t="s">
        <v>808</v>
      </c>
    </row>
    <row r="284" spans="4:5" x14ac:dyDescent="0.2">
      <c r="D284" s="1" t="s">
        <v>809</v>
      </c>
      <c r="E284" s="1" t="s">
        <v>810</v>
      </c>
    </row>
    <row r="285" spans="4:5" x14ac:dyDescent="0.2">
      <c r="D285" s="1" t="s">
        <v>811</v>
      </c>
      <c r="E285" s="1" t="s">
        <v>812</v>
      </c>
    </row>
    <row r="286" spans="4:5" x14ac:dyDescent="0.2">
      <c r="D286" s="1" t="s">
        <v>813</v>
      </c>
      <c r="E286" s="1" t="s">
        <v>814</v>
      </c>
    </row>
    <row r="287" spans="4:5" x14ac:dyDescent="0.2">
      <c r="D287" s="1" t="s">
        <v>92</v>
      </c>
      <c r="E287" s="1" t="s">
        <v>815</v>
      </c>
    </row>
    <row r="288" spans="4:5" x14ac:dyDescent="0.2">
      <c r="D288" s="1" t="s">
        <v>179</v>
      </c>
      <c r="E288" s="1" t="s">
        <v>816</v>
      </c>
    </row>
    <row r="289" spans="4:5" x14ac:dyDescent="0.2">
      <c r="D289" s="1" t="s">
        <v>297</v>
      </c>
      <c r="E289" s="1" t="s">
        <v>817</v>
      </c>
    </row>
    <row r="290" spans="4:5" x14ac:dyDescent="0.2">
      <c r="D290" s="1" t="s">
        <v>818</v>
      </c>
      <c r="E290" s="1" t="s">
        <v>819</v>
      </c>
    </row>
    <row r="291" spans="4:5" x14ac:dyDescent="0.2">
      <c r="D291" s="1" t="s">
        <v>820</v>
      </c>
      <c r="E291" s="1" t="s">
        <v>821</v>
      </c>
    </row>
    <row r="292" spans="4:5" x14ac:dyDescent="0.2">
      <c r="D292" s="1" t="s">
        <v>822</v>
      </c>
      <c r="E292" s="1" t="s">
        <v>823</v>
      </c>
    </row>
    <row r="293" spans="4:5" x14ac:dyDescent="0.2">
      <c r="D293" s="1" t="s">
        <v>824</v>
      </c>
      <c r="E293" s="1" t="s">
        <v>825</v>
      </c>
    </row>
    <row r="294" spans="4:5" x14ac:dyDescent="0.2">
      <c r="D294" s="1" t="s">
        <v>826</v>
      </c>
      <c r="E294" s="1" t="s">
        <v>827</v>
      </c>
    </row>
    <row r="295" spans="4:5" x14ac:dyDescent="0.2">
      <c r="D295" s="1" t="s">
        <v>61</v>
      </c>
      <c r="E295" s="1" t="s">
        <v>828</v>
      </c>
    </row>
    <row r="296" spans="4:5" x14ac:dyDescent="0.2">
      <c r="D296" s="1" t="s">
        <v>829</v>
      </c>
      <c r="E296" s="1" t="s">
        <v>830</v>
      </c>
    </row>
    <row r="297" spans="4:5" x14ac:dyDescent="0.2">
      <c r="D297" s="1" t="s">
        <v>831</v>
      </c>
      <c r="E297" s="1" t="s">
        <v>832</v>
      </c>
    </row>
    <row r="298" spans="4:5" x14ac:dyDescent="0.2">
      <c r="D298" s="1" t="s">
        <v>833</v>
      </c>
      <c r="E298" s="1" t="s">
        <v>834</v>
      </c>
    </row>
    <row r="299" spans="4:5" x14ac:dyDescent="0.2">
      <c r="D299" s="1" t="s">
        <v>835</v>
      </c>
      <c r="E299" s="1" t="s">
        <v>836</v>
      </c>
    </row>
    <row r="300" spans="4:5" x14ac:dyDescent="0.2">
      <c r="D300" s="1" t="s">
        <v>837</v>
      </c>
      <c r="E300" s="1" t="s">
        <v>838</v>
      </c>
    </row>
    <row r="301" spans="4:5" x14ac:dyDescent="0.2">
      <c r="D301" s="1" t="s">
        <v>839</v>
      </c>
      <c r="E301" s="1" t="s">
        <v>840</v>
      </c>
    </row>
    <row r="302" spans="4:5" x14ac:dyDescent="0.2">
      <c r="D302" s="1" t="s">
        <v>68</v>
      </c>
      <c r="E302" s="1" t="s">
        <v>841</v>
      </c>
    </row>
    <row r="303" spans="4:5" x14ac:dyDescent="0.2">
      <c r="D303" s="1" t="s">
        <v>842</v>
      </c>
      <c r="E303" s="1" t="s">
        <v>843</v>
      </c>
    </row>
    <row r="304" spans="4:5" x14ac:dyDescent="0.2">
      <c r="D304" s="1" t="s">
        <v>844</v>
      </c>
      <c r="E304" s="1" t="s">
        <v>845</v>
      </c>
    </row>
    <row r="305" spans="4:5" x14ac:dyDescent="0.2">
      <c r="D305" s="1" t="s">
        <v>846</v>
      </c>
      <c r="E305" s="1" t="s">
        <v>847</v>
      </c>
    </row>
    <row r="306" spans="4:5" x14ac:dyDescent="0.2">
      <c r="D306" s="1" t="s">
        <v>848</v>
      </c>
      <c r="E306" s="1" t="s">
        <v>849</v>
      </c>
    </row>
    <row r="307" spans="4:5" x14ac:dyDescent="0.2">
      <c r="D307" s="1" t="s">
        <v>366</v>
      </c>
      <c r="E307" s="1" t="s">
        <v>850</v>
      </c>
    </row>
    <row r="308" spans="4:5" x14ac:dyDescent="0.2">
      <c r="D308" s="1" t="s">
        <v>630</v>
      </c>
      <c r="E308" s="1" t="s">
        <v>851</v>
      </c>
    </row>
    <row r="309" spans="4:5" x14ac:dyDescent="0.2">
      <c r="D309" s="1" t="s">
        <v>852</v>
      </c>
      <c r="E309" s="1" t="s">
        <v>853</v>
      </c>
    </row>
    <row r="310" spans="4:5" x14ac:dyDescent="0.2">
      <c r="D310" s="1" t="s">
        <v>51</v>
      </c>
      <c r="E310" s="1" t="s">
        <v>380</v>
      </c>
    </row>
    <row r="311" spans="4:5" x14ac:dyDescent="0.2">
      <c r="D311" s="1" t="s">
        <v>58</v>
      </c>
      <c r="E311" s="1" t="s">
        <v>854</v>
      </c>
    </row>
    <row r="312" spans="4:5" x14ac:dyDescent="0.2">
      <c r="D312" s="1" t="s">
        <v>64</v>
      </c>
      <c r="E312" s="1" t="s">
        <v>855</v>
      </c>
    </row>
    <row r="313" spans="4:5" x14ac:dyDescent="0.2">
      <c r="D313" s="1" t="s">
        <v>293</v>
      </c>
      <c r="E313" s="1" t="s">
        <v>856</v>
      </c>
    </row>
    <row r="314" spans="4:5" x14ac:dyDescent="0.2">
      <c r="D314" s="1" t="s">
        <v>857</v>
      </c>
      <c r="E314" s="1" t="s">
        <v>858</v>
      </c>
    </row>
    <row r="315" spans="4:5" x14ac:dyDescent="0.2">
      <c r="D315" s="1" t="s">
        <v>859</v>
      </c>
      <c r="E315" s="1" t="s">
        <v>860</v>
      </c>
    </row>
    <row r="316" spans="4:5" x14ac:dyDescent="0.2">
      <c r="D316" s="1" t="s">
        <v>155</v>
      </c>
      <c r="E316" s="1" t="s">
        <v>861</v>
      </c>
    </row>
    <row r="317" spans="4:5" x14ac:dyDescent="0.2">
      <c r="D317" s="1" t="s">
        <v>862</v>
      </c>
      <c r="E317" s="1" t="s">
        <v>863</v>
      </c>
    </row>
    <row r="318" spans="4:5" x14ac:dyDescent="0.2">
      <c r="D318" s="1" t="s">
        <v>56</v>
      </c>
      <c r="E318" s="1" t="s">
        <v>864</v>
      </c>
    </row>
    <row r="319" spans="4:5" x14ac:dyDescent="0.2">
      <c r="D319" s="1" t="s">
        <v>865</v>
      </c>
      <c r="E319" s="1" t="s">
        <v>866</v>
      </c>
    </row>
    <row r="320" spans="4:5" x14ac:dyDescent="0.2">
      <c r="D320" s="1" t="s">
        <v>341</v>
      </c>
      <c r="E320" s="1" t="s">
        <v>867</v>
      </c>
    </row>
    <row r="321" spans="4:5" x14ac:dyDescent="0.2">
      <c r="D321" s="1" t="s">
        <v>868</v>
      </c>
      <c r="E321" s="1" t="s">
        <v>869</v>
      </c>
    </row>
    <row r="322" spans="4:5" x14ac:dyDescent="0.2">
      <c r="D322" s="1" t="s">
        <v>870</v>
      </c>
      <c r="E322" s="1" t="s">
        <v>871</v>
      </c>
    </row>
    <row r="323" spans="4:5" x14ac:dyDescent="0.2">
      <c r="D323" s="1" t="s">
        <v>327</v>
      </c>
      <c r="E323" s="1" t="s">
        <v>872</v>
      </c>
    </row>
    <row r="324" spans="4:5" x14ac:dyDescent="0.2">
      <c r="D324" s="1" t="s">
        <v>873</v>
      </c>
      <c r="E324" s="1" t="s">
        <v>874</v>
      </c>
    </row>
    <row r="325" spans="4:5" x14ac:dyDescent="0.2">
      <c r="D325" s="1" t="s">
        <v>875</v>
      </c>
      <c r="E325" s="1" t="s">
        <v>876</v>
      </c>
    </row>
    <row r="326" spans="4:5" x14ac:dyDescent="0.2">
      <c r="D326" s="1" t="s">
        <v>877</v>
      </c>
      <c r="E326" s="1" t="s">
        <v>878</v>
      </c>
    </row>
    <row r="327" spans="4:5" x14ac:dyDescent="0.2">
      <c r="D327" s="1" t="s">
        <v>879</v>
      </c>
      <c r="E327" s="1" t="s">
        <v>880</v>
      </c>
    </row>
    <row r="328" spans="4:5" x14ac:dyDescent="0.2">
      <c r="D328" s="1" t="s">
        <v>225</v>
      </c>
      <c r="E328" s="1" t="s">
        <v>881</v>
      </c>
    </row>
    <row r="329" spans="4:5" x14ac:dyDescent="0.2">
      <c r="D329" s="1" t="s">
        <v>882</v>
      </c>
      <c r="E329" s="1" t="s">
        <v>883</v>
      </c>
    </row>
    <row r="330" spans="4:5" x14ac:dyDescent="0.2">
      <c r="D330" s="1" t="s">
        <v>884</v>
      </c>
      <c r="E330" s="1" t="s">
        <v>885</v>
      </c>
    </row>
    <row r="331" spans="4:5" x14ac:dyDescent="0.2">
      <c r="D331" s="1" t="s">
        <v>886</v>
      </c>
      <c r="E331" s="1" t="s">
        <v>887</v>
      </c>
    </row>
    <row r="332" spans="4:5" x14ac:dyDescent="0.2">
      <c r="D332" s="1" t="s">
        <v>888</v>
      </c>
      <c r="E332" s="1" t="s">
        <v>889</v>
      </c>
    </row>
    <row r="333" spans="4:5" x14ac:dyDescent="0.2">
      <c r="D333" s="1" t="s">
        <v>53</v>
      </c>
      <c r="E333" s="1" t="s">
        <v>890</v>
      </c>
    </row>
    <row r="334" spans="4:5" x14ac:dyDescent="0.2">
      <c r="D334" s="1" t="s">
        <v>891</v>
      </c>
      <c r="E334" s="1" t="s">
        <v>892</v>
      </c>
    </row>
    <row r="335" spans="4:5" x14ac:dyDescent="0.2">
      <c r="D335" s="1" t="s">
        <v>211</v>
      </c>
      <c r="E335" s="1" t="s">
        <v>893</v>
      </c>
    </row>
    <row r="336" spans="4:5" x14ac:dyDescent="0.2">
      <c r="D336" s="1" t="s">
        <v>216</v>
      </c>
      <c r="E336" s="1" t="s">
        <v>894</v>
      </c>
    </row>
    <row r="337" spans="4:5" x14ac:dyDescent="0.2">
      <c r="D337" s="1" t="s">
        <v>895</v>
      </c>
      <c r="E337" s="1" t="s">
        <v>896</v>
      </c>
    </row>
    <row r="338" spans="4:5" x14ac:dyDescent="0.2">
      <c r="D338" s="1" t="s">
        <v>198</v>
      </c>
      <c r="E338" s="1" t="s">
        <v>897</v>
      </c>
    </row>
    <row r="339" spans="4:5" x14ac:dyDescent="0.2">
      <c r="D339" s="1" t="s">
        <v>898</v>
      </c>
      <c r="E339" s="1" t="s">
        <v>899</v>
      </c>
    </row>
    <row r="340" spans="4:5" x14ac:dyDescent="0.2">
      <c r="D340" s="1" t="s">
        <v>900</v>
      </c>
      <c r="E340" s="1" t="s">
        <v>901</v>
      </c>
    </row>
    <row r="341" spans="4:5" x14ac:dyDescent="0.2">
      <c r="D341" s="1" t="s">
        <v>145</v>
      </c>
      <c r="E341" s="1" t="s">
        <v>902</v>
      </c>
    </row>
    <row r="342" spans="4:5" x14ac:dyDescent="0.2">
      <c r="D342" s="1" t="s">
        <v>903</v>
      </c>
      <c r="E342" s="1" t="s">
        <v>904</v>
      </c>
    </row>
    <row r="343" spans="4:5" x14ac:dyDescent="0.2">
      <c r="D343" s="1" t="s">
        <v>905</v>
      </c>
      <c r="E343" s="1" t="s">
        <v>906</v>
      </c>
    </row>
    <row r="344" spans="4:5" x14ac:dyDescent="0.2">
      <c r="D344" s="1" t="s">
        <v>907</v>
      </c>
      <c r="E344" s="1" t="s">
        <v>908</v>
      </c>
    </row>
    <row r="345" spans="4:5" x14ac:dyDescent="0.2">
      <c r="D345" s="1" t="s">
        <v>909</v>
      </c>
      <c r="E345" s="1" t="s">
        <v>910</v>
      </c>
    </row>
    <row r="346" spans="4:5" x14ac:dyDescent="0.2">
      <c r="D346" s="1" t="s">
        <v>911</v>
      </c>
      <c r="E346" s="1" t="s">
        <v>912</v>
      </c>
    </row>
    <row r="347" spans="4:5" x14ac:dyDescent="0.2">
      <c r="D347" s="1" t="s">
        <v>913</v>
      </c>
      <c r="E347" s="1" t="s">
        <v>914</v>
      </c>
    </row>
    <row r="348" spans="4:5" x14ac:dyDescent="0.2">
      <c r="D348" s="1" t="s">
        <v>915</v>
      </c>
      <c r="E348" s="1" t="s">
        <v>916</v>
      </c>
    </row>
    <row r="349" spans="4:5" x14ac:dyDescent="0.2">
      <c r="D349" s="1" t="s">
        <v>917</v>
      </c>
      <c r="E349" s="1" t="s">
        <v>918</v>
      </c>
    </row>
    <row r="350" spans="4:5" x14ac:dyDescent="0.2">
      <c r="D350" s="1" t="s">
        <v>307</v>
      </c>
      <c r="E350" s="1" t="s">
        <v>919</v>
      </c>
    </row>
    <row r="351" spans="4:5" x14ac:dyDescent="0.2">
      <c r="D351" s="1" t="s">
        <v>920</v>
      </c>
      <c r="E351" s="1" t="s">
        <v>921</v>
      </c>
    </row>
    <row r="352" spans="4:5" x14ac:dyDescent="0.2">
      <c r="D352" s="1" t="s">
        <v>922</v>
      </c>
      <c r="E352" s="1" t="s">
        <v>923</v>
      </c>
    </row>
    <row r="353" spans="4:5" x14ac:dyDescent="0.2">
      <c r="D353" s="1" t="s">
        <v>924</v>
      </c>
      <c r="E353" s="1" t="s">
        <v>925</v>
      </c>
    </row>
    <row r="354" spans="4:5" x14ac:dyDescent="0.2">
      <c r="D354" s="1" t="s">
        <v>110</v>
      </c>
      <c r="E354" s="1" t="s">
        <v>926</v>
      </c>
    </row>
    <row r="355" spans="4:5" x14ac:dyDescent="0.2">
      <c r="D355" s="1" t="s">
        <v>927</v>
      </c>
      <c r="E355" s="1" t="s">
        <v>928</v>
      </c>
    </row>
    <row r="356" spans="4:5" x14ac:dyDescent="0.2">
      <c r="D356" s="1" t="s">
        <v>929</v>
      </c>
      <c r="E356" s="1" t="s">
        <v>930</v>
      </c>
    </row>
    <row r="357" spans="4:5" x14ac:dyDescent="0.2">
      <c r="D357" s="1" t="s">
        <v>931</v>
      </c>
      <c r="E357" s="1" t="s">
        <v>932</v>
      </c>
    </row>
    <row r="358" spans="4:5" x14ac:dyDescent="0.2">
      <c r="D358" s="1" t="s">
        <v>933</v>
      </c>
      <c r="E358" s="1" t="s">
        <v>934</v>
      </c>
    </row>
    <row r="359" spans="4:5" x14ac:dyDescent="0.2">
      <c r="D359" s="1" t="s">
        <v>263</v>
      </c>
      <c r="E359" s="1" t="s">
        <v>935</v>
      </c>
    </row>
    <row r="360" spans="4:5" x14ac:dyDescent="0.2">
      <c r="D360" s="1" t="s">
        <v>936</v>
      </c>
      <c r="E360" s="1" t="s">
        <v>937</v>
      </c>
    </row>
    <row r="361" spans="4:5" x14ac:dyDescent="0.2">
      <c r="D361" s="1" t="s">
        <v>368</v>
      </c>
      <c r="E361" s="1" t="s">
        <v>381</v>
      </c>
    </row>
    <row r="362" spans="4:5" x14ac:dyDescent="0.2">
      <c r="D362" s="1" t="s">
        <v>938</v>
      </c>
      <c r="E362" s="1" t="s">
        <v>939</v>
      </c>
    </row>
    <row r="363" spans="4:5" x14ac:dyDescent="0.2">
      <c r="D363" s="1" t="s">
        <v>940</v>
      </c>
      <c r="E363" s="1" t="s">
        <v>941</v>
      </c>
    </row>
    <row r="364" spans="4:5" x14ac:dyDescent="0.2">
      <c r="D364" s="1" t="s">
        <v>942</v>
      </c>
      <c r="E364" s="1" t="s">
        <v>943</v>
      </c>
    </row>
    <row r="365" spans="4:5" x14ac:dyDescent="0.2">
      <c r="D365" s="1" t="s">
        <v>262</v>
      </c>
      <c r="E365" s="1" t="s">
        <v>944</v>
      </c>
    </row>
    <row r="366" spans="4:5" x14ac:dyDescent="0.2">
      <c r="D366" s="1" t="s">
        <v>73</v>
      </c>
      <c r="E366" s="1" t="s">
        <v>945</v>
      </c>
    </row>
    <row r="367" spans="4:5" x14ac:dyDescent="0.2">
      <c r="D367" s="1" t="s">
        <v>946</v>
      </c>
      <c r="E367" s="1" t="s">
        <v>947</v>
      </c>
    </row>
    <row r="368" spans="4:5" x14ac:dyDescent="0.2">
      <c r="D368" s="1" t="s">
        <v>948</v>
      </c>
      <c r="E368" s="1" t="s">
        <v>949</v>
      </c>
    </row>
    <row r="369" spans="4:5" x14ac:dyDescent="0.2">
      <c r="D369" s="1" t="s">
        <v>950</v>
      </c>
      <c r="E369" s="1" t="s">
        <v>951</v>
      </c>
    </row>
    <row r="370" spans="4:5" x14ac:dyDescent="0.2">
      <c r="D370" s="1" t="s">
        <v>342</v>
      </c>
      <c r="E370" s="1" t="s">
        <v>952</v>
      </c>
    </row>
    <row r="371" spans="4:5" x14ac:dyDescent="0.2">
      <c r="D371" s="1" t="s">
        <v>953</v>
      </c>
      <c r="E371" s="1" t="s">
        <v>954</v>
      </c>
    </row>
    <row r="372" spans="4:5" x14ac:dyDescent="0.2">
      <c r="D372" s="1" t="s">
        <v>955</v>
      </c>
      <c r="E372" s="1" t="s">
        <v>956</v>
      </c>
    </row>
    <row r="373" spans="4:5" x14ac:dyDescent="0.2">
      <c r="D373" s="1" t="s">
        <v>100</v>
      </c>
      <c r="E373" s="1" t="s">
        <v>957</v>
      </c>
    </row>
    <row r="374" spans="4:5" x14ac:dyDescent="0.2">
      <c r="D374" s="1" t="s">
        <v>958</v>
      </c>
      <c r="E374" s="1" t="s">
        <v>959</v>
      </c>
    </row>
    <row r="375" spans="4:5" x14ac:dyDescent="0.2">
      <c r="D375" s="1" t="s">
        <v>960</v>
      </c>
      <c r="E375" s="1" t="s">
        <v>961</v>
      </c>
    </row>
    <row r="376" spans="4:5" x14ac:dyDescent="0.2">
      <c r="D376" s="1" t="s">
        <v>962</v>
      </c>
      <c r="E376" s="1" t="s">
        <v>963</v>
      </c>
    </row>
    <row r="377" spans="4:5" x14ac:dyDescent="0.2">
      <c r="D377" s="1" t="s">
        <v>964</v>
      </c>
      <c r="E377" s="1" t="s">
        <v>965</v>
      </c>
    </row>
    <row r="378" spans="4:5" x14ac:dyDescent="0.2">
      <c r="D378" s="1" t="s">
        <v>38</v>
      </c>
      <c r="E378" s="1" t="s">
        <v>966</v>
      </c>
    </row>
    <row r="379" spans="4:5" x14ac:dyDescent="0.2">
      <c r="D379" s="1" t="s">
        <v>666</v>
      </c>
      <c r="E379" s="1" t="s">
        <v>967</v>
      </c>
    </row>
    <row r="380" spans="4:5" x14ac:dyDescent="0.2">
      <c r="D380" s="1" t="s">
        <v>452</v>
      </c>
      <c r="E380" s="1" t="s">
        <v>968</v>
      </c>
    </row>
    <row r="381" spans="4:5" x14ac:dyDescent="0.2">
      <c r="D381" s="1" t="s">
        <v>76</v>
      </c>
      <c r="E381" s="1" t="s">
        <v>969</v>
      </c>
    </row>
    <row r="382" spans="4:5" x14ac:dyDescent="0.2">
      <c r="D382" s="1" t="s">
        <v>970</v>
      </c>
      <c r="E382" s="1" t="s">
        <v>971</v>
      </c>
    </row>
    <row r="383" spans="4:5" x14ac:dyDescent="0.2">
      <c r="D383" s="1" t="s">
        <v>660</v>
      </c>
      <c r="E383" s="1" t="s">
        <v>972</v>
      </c>
    </row>
    <row r="384" spans="4:5" x14ac:dyDescent="0.2">
      <c r="D384" s="1" t="s">
        <v>973</v>
      </c>
      <c r="E384" s="1" t="s">
        <v>974</v>
      </c>
    </row>
    <row r="385" spans="4:5" x14ac:dyDescent="0.2">
      <c r="D385" s="1" t="s">
        <v>346</v>
      </c>
      <c r="E385" s="1" t="s">
        <v>975</v>
      </c>
    </row>
    <row r="386" spans="4:5" x14ac:dyDescent="0.2">
      <c r="D386" s="1" t="s">
        <v>976</v>
      </c>
      <c r="E386" s="1" t="s">
        <v>977</v>
      </c>
    </row>
    <row r="387" spans="4:5" x14ac:dyDescent="0.2">
      <c r="D387" s="1" t="s">
        <v>978</v>
      </c>
      <c r="E387" s="1" t="s">
        <v>979</v>
      </c>
    </row>
    <row r="388" spans="4:5" x14ac:dyDescent="0.2">
      <c r="D388" s="1" t="s">
        <v>980</v>
      </c>
      <c r="E388" s="1" t="s">
        <v>981</v>
      </c>
    </row>
    <row r="389" spans="4:5" x14ac:dyDescent="0.2">
      <c r="D389" s="1" t="s">
        <v>982</v>
      </c>
      <c r="E389" s="1" t="s">
        <v>983</v>
      </c>
    </row>
    <row r="390" spans="4:5" x14ac:dyDescent="0.2">
      <c r="D390" s="1" t="s">
        <v>984</v>
      </c>
      <c r="E390" s="1" t="s">
        <v>985</v>
      </c>
    </row>
    <row r="391" spans="4:5" x14ac:dyDescent="0.2">
      <c r="D391" s="1" t="s">
        <v>365</v>
      </c>
      <c r="E391" s="1" t="s">
        <v>986</v>
      </c>
    </row>
    <row r="392" spans="4:5" x14ac:dyDescent="0.2">
      <c r="D392" s="1" t="s">
        <v>987</v>
      </c>
      <c r="E392" s="1" t="s">
        <v>988</v>
      </c>
    </row>
    <row r="393" spans="4:5" x14ac:dyDescent="0.2">
      <c r="D393" s="1" t="s">
        <v>989</v>
      </c>
      <c r="E393" s="1" t="s">
        <v>990</v>
      </c>
    </row>
    <row r="394" spans="4:5" x14ac:dyDescent="0.2">
      <c r="D394" s="1" t="s">
        <v>991</v>
      </c>
      <c r="E394" s="1" t="s">
        <v>992</v>
      </c>
    </row>
    <row r="395" spans="4:5" x14ac:dyDescent="0.2">
      <c r="D395" s="1" t="s">
        <v>993</v>
      </c>
      <c r="E395" s="1" t="s">
        <v>994</v>
      </c>
    </row>
    <row r="396" spans="4:5" x14ac:dyDescent="0.2">
      <c r="D396" s="1" t="s">
        <v>995</v>
      </c>
      <c r="E396" s="1" t="s">
        <v>996</v>
      </c>
    </row>
    <row r="397" spans="4:5" x14ac:dyDescent="0.2">
      <c r="D397" s="1" t="s">
        <v>33</v>
      </c>
      <c r="E397" s="1" t="s">
        <v>997</v>
      </c>
    </row>
    <row r="398" spans="4:5" x14ac:dyDescent="0.2">
      <c r="D398" s="1" t="s">
        <v>63</v>
      </c>
      <c r="E398" s="1" t="s">
        <v>998</v>
      </c>
    </row>
    <row r="399" spans="4:5" x14ac:dyDescent="0.2">
      <c r="D399" s="1" t="s">
        <v>999</v>
      </c>
      <c r="E399" s="1" t="s">
        <v>1000</v>
      </c>
    </row>
    <row r="400" spans="4:5" x14ac:dyDescent="0.2">
      <c r="D400" s="1" t="s">
        <v>80</v>
      </c>
      <c r="E400" s="1" t="s">
        <v>1001</v>
      </c>
    </row>
    <row r="401" spans="4:5" x14ac:dyDescent="0.2">
      <c r="D401" s="1" t="s">
        <v>173</v>
      </c>
      <c r="E401" s="1" t="s">
        <v>1002</v>
      </c>
    </row>
    <row r="402" spans="4:5" x14ac:dyDescent="0.2">
      <c r="D402" s="1" t="s">
        <v>653</v>
      </c>
      <c r="E402" s="1" t="s">
        <v>1003</v>
      </c>
    </row>
    <row r="403" spans="4:5" x14ac:dyDescent="0.2">
      <c r="D403" s="1" t="s">
        <v>95</v>
      </c>
      <c r="E403" s="1" t="s">
        <v>1004</v>
      </c>
    </row>
    <row r="404" spans="4:5" x14ac:dyDescent="0.2">
      <c r="D404" s="1" t="s">
        <v>286</v>
      </c>
      <c r="E404" s="1" t="s">
        <v>1005</v>
      </c>
    </row>
    <row r="405" spans="4:5" x14ac:dyDescent="0.2">
      <c r="D405" s="1" t="s">
        <v>187</v>
      </c>
      <c r="E405" s="1" t="s">
        <v>1006</v>
      </c>
    </row>
    <row r="406" spans="4:5" x14ac:dyDescent="0.2">
      <c r="D406" s="1" t="s">
        <v>1007</v>
      </c>
      <c r="E406" s="1" t="s">
        <v>1008</v>
      </c>
    </row>
    <row r="407" spans="4:5" x14ac:dyDescent="0.2">
      <c r="D407" s="1" t="s">
        <v>1009</v>
      </c>
      <c r="E407" s="1" t="s">
        <v>1010</v>
      </c>
    </row>
    <row r="408" spans="4:5" x14ac:dyDescent="0.2">
      <c r="D408" s="1" t="s">
        <v>78</v>
      </c>
      <c r="E408" s="1" t="s">
        <v>1011</v>
      </c>
    </row>
    <row r="409" spans="4:5" x14ac:dyDescent="0.2">
      <c r="D409" s="1" t="s">
        <v>307</v>
      </c>
      <c r="E409" s="1" t="s">
        <v>1012</v>
      </c>
    </row>
    <row r="410" spans="4:5" x14ac:dyDescent="0.2">
      <c r="D410" s="1" t="s">
        <v>1013</v>
      </c>
      <c r="E410" s="1" t="s">
        <v>1014</v>
      </c>
    </row>
    <row r="411" spans="4:5" x14ac:dyDescent="0.2">
      <c r="D411" s="1" t="s">
        <v>1015</v>
      </c>
      <c r="E411" s="1" t="s">
        <v>1016</v>
      </c>
    </row>
    <row r="412" spans="4:5" x14ac:dyDescent="0.2">
      <c r="D412" s="1" t="s">
        <v>310</v>
      </c>
      <c r="E412" s="1" t="s">
        <v>1017</v>
      </c>
    </row>
    <row r="413" spans="4:5" x14ac:dyDescent="0.2">
      <c r="D413" s="1" t="s">
        <v>1018</v>
      </c>
      <c r="E413" s="1" t="s">
        <v>1019</v>
      </c>
    </row>
    <row r="414" spans="4:5" x14ac:dyDescent="0.2">
      <c r="D414" s="1" t="s">
        <v>1020</v>
      </c>
      <c r="E414" s="1" t="s">
        <v>1021</v>
      </c>
    </row>
    <row r="415" spans="4:5" x14ac:dyDescent="0.2">
      <c r="D415" s="1" t="s">
        <v>1022</v>
      </c>
      <c r="E415" s="1" t="s">
        <v>1023</v>
      </c>
    </row>
    <row r="416" spans="4:5" x14ac:dyDescent="0.2">
      <c r="D416" s="1" t="s">
        <v>154</v>
      </c>
      <c r="E416" s="1" t="s">
        <v>1024</v>
      </c>
    </row>
    <row r="417" spans="4:5" x14ac:dyDescent="0.2">
      <c r="D417" s="1" t="s">
        <v>1025</v>
      </c>
      <c r="E417" s="1" t="s">
        <v>1026</v>
      </c>
    </row>
    <row r="418" spans="4:5" x14ac:dyDescent="0.2">
      <c r="D418" s="1" t="s">
        <v>19</v>
      </c>
      <c r="E418" s="1" t="s">
        <v>1027</v>
      </c>
    </row>
    <row r="419" spans="4:5" x14ac:dyDescent="0.2">
      <c r="D419" s="1" t="s">
        <v>280</v>
      </c>
      <c r="E419" s="1" t="s">
        <v>1028</v>
      </c>
    </row>
    <row r="420" spans="4:5" x14ac:dyDescent="0.2">
      <c r="D420" s="1" t="s">
        <v>1029</v>
      </c>
      <c r="E420" s="1" t="s">
        <v>1030</v>
      </c>
    </row>
    <row r="421" spans="4:5" x14ac:dyDescent="0.2">
      <c r="D421" s="1" t="s">
        <v>1031</v>
      </c>
      <c r="E421" s="1" t="s">
        <v>1032</v>
      </c>
    </row>
    <row r="422" spans="4:5" x14ac:dyDescent="0.2">
      <c r="D422" s="1" t="s">
        <v>1033</v>
      </c>
      <c r="E422" s="1" t="s">
        <v>1034</v>
      </c>
    </row>
    <row r="423" spans="4:5" x14ac:dyDescent="0.2">
      <c r="D423" s="1" t="s">
        <v>1035</v>
      </c>
      <c r="E423" s="1" t="s">
        <v>1036</v>
      </c>
    </row>
    <row r="424" spans="4:5" x14ac:dyDescent="0.2">
      <c r="D424" s="1" t="s">
        <v>1037</v>
      </c>
      <c r="E424" s="1" t="s">
        <v>1038</v>
      </c>
    </row>
    <row r="425" spans="4:5" x14ac:dyDescent="0.2">
      <c r="D425" s="1" t="s">
        <v>1039</v>
      </c>
      <c r="E425" s="1" t="s">
        <v>1040</v>
      </c>
    </row>
    <row r="426" spans="4:5" x14ac:dyDescent="0.2">
      <c r="D426" s="1" t="s">
        <v>1041</v>
      </c>
      <c r="E426" s="1" t="s">
        <v>1042</v>
      </c>
    </row>
    <row r="427" spans="4:5" x14ac:dyDescent="0.2">
      <c r="D427" s="1" t="s">
        <v>159</v>
      </c>
      <c r="E427" s="1" t="s">
        <v>1043</v>
      </c>
    </row>
    <row r="428" spans="4:5" x14ac:dyDescent="0.2">
      <c r="D428" s="1" t="s">
        <v>260</v>
      </c>
      <c r="E428" s="1" t="s">
        <v>1044</v>
      </c>
    </row>
    <row r="429" spans="4:5" x14ac:dyDescent="0.2">
      <c r="D429" s="1" t="s">
        <v>1045</v>
      </c>
      <c r="E429" s="1" t="s">
        <v>1046</v>
      </c>
    </row>
    <row r="430" spans="4:5" x14ac:dyDescent="0.2">
      <c r="D430" s="1" t="s">
        <v>160</v>
      </c>
      <c r="E430" s="1" t="s">
        <v>1047</v>
      </c>
    </row>
    <row r="431" spans="4:5" x14ac:dyDescent="0.2">
      <c r="D431" s="1" t="s">
        <v>167</v>
      </c>
      <c r="E431" s="1" t="s">
        <v>1048</v>
      </c>
    </row>
    <row r="432" spans="4:5" x14ac:dyDescent="0.2">
      <c r="D432" s="1" t="s">
        <v>104</v>
      </c>
      <c r="E432" s="1" t="s">
        <v>1049</v>
      </c>
    </row>
    <row r="433" spans="4:5" x14ac:dyDescent="0.2">
      <c r="D433" s="1" t="s">
        <v>166</v>
      </c>
      <c r="E433" s="1" t="s">
        <v>1050</v>
      </c>
    </row>
    <row r="434" spans="4:5" x14ac:dyDescent="0.2">
      <c r="D434" s="1" t="s">
        <v>1051</v>
      </c>
      <c r="E434" s="1" t="s">
        <v>1052</v>
      </c>
    </row>
    <row r="435" spans="4:5" x14ac:dyDescent="0.2">
      <c r="D435" s="1" t="s">
        <v>156</v>
      </c>
      <c r="E435" s="1" t="s">
        <v>1053</v>
      </c>
    </row>
    <row r="436" spans="4:5" x14ac:dyDescent="0.2">
      <c r="D436" s="1" t="s">
        <v>180</v>
      </c>
      <c r="E436" s="1" t="s">
        <v>1054</v>
      </c>
    </row>
    <row r="437" spans="4:5" x14ac:dyDescent="0.2">
      <c r="D437" s="1" t="s">
        <v>1055</v>
      </c>
      <c r="E437" s="1" t="s">
        <v>1056</v>
      </c>
    </row>
    <row r="438" spans="4:5" x14ac:dyDescent="0.2">
      <c r="D438" s="1" t="s">
        <v>170</v>
      </c>
      <c r="E438" s="1" t="s">
        <v>1057</v>
      </c>
    </row>
    <row r="439" spans="4:5" x14ac:dyDescent="0.2">
      <c r="D439" s="1" t="s">
        <v>1058</v>
      </c>
      <c r="E439" s="1" t="s">
        <v>1059</v>
      </c>
    </row>
    <row r="440" spans="4:5" x14ac:dyDescent="0.2">
      <c r="D440" s="1" t="s">
        <v>1060</v>
      </c>
      <c r="E440" s="1" t="s">
        <v>1061</v>
      </c>
    </row>
    <row r="441" spans="4:5" x14ac:dyDescent="0.2">
      <c r="D441" s="1" t="s">
        <v>1062</v>
      </c>
      <c r="E441" s="1" t="s">
        <v>1063</v>
      </c>
    </row>
    <row r="442" spans="4:5" x14ac:dyDescent="0.2">
      <c r="D442" s="1" t="s">
        <v>1064</v>
      </c>
      <c r="E442" s="1" t="s">
        <v>1065</v>
      </c>
    </row>
    <row r="443" spans="4:5" x14ac:dyDescent="0.2">
      <c r="D443" s="1" t="s">
        <v>1066</v>
      </c>
      <c r="E443" s="1" t="s">
        <v>1067</v>
      </c>
    </row>
    <row r="444" spans="4:5" x14ac:dyDescent="0.2">
      <c r="D444" s="1" t="s">
        <v>1068</v>
      </c>
      <c r="E444" s="1" t="s">
        <v>1069</v>
      </c>
    </row>
    <row r="445" spans="4:5" x14ac:dyDescent="0.2">
      <c r="D445" s="1" t="s">
        <v>1070</v>
      </c>
      <c r="E445" s="1" t="s">
        <v>1071</v>
      </c>
    </row>
    <row r="446" spans="4:5" x14ac:dyDescent="0.2">
      <c r="D446" s="1" t="s">
        <v>223</v>
      </c>
      <c r="E446" s="1" t="s">
        <v>1072</v>
      </c>
    </row>
    <row r="447" spans="4:5" x14ac:dyDescent="0.2">
      <c r="D447" s="1" t="s">
        <v>26</v>
      </c>
      <c r="E447" s="1" t="s">
        <v>1073</v>
      </c>
    </row>
    <row r="448" spans="4:5" x14ac:dyDescent="0.2">
      <c r="D448" s="1" t="s">
        <v>1074</v>
      </c>
      <c r="E448" s="1" t="s">
        <v>1075</v>
      </c>
    </row>
    <row r="449" spans="4:5" x14ac:dyDescent="0.2">
      <c r="D449" s="1" t="s">
        <v>1076</v>
      </c>
      <c r="E449" s="1" t="s">
        <v>1077</v>
      </c>
    </row>
    <row r="450" spans="4:5" x14ac:dyDescent="0.2">
      <c r="D450" s="1" t="s">
        <v>1078</v>
      </c>
      <c r="E450" s="1" t="s">
        <v>1079</v>
      </c>
    </row>
    <row r="451" spans="4:5" x14ac:dyDescent="0.2">
      <c r="D451" s="1" t="s">
        <v>1080</v>
      </c>
      <c r="E451" s="1" t="s">
        <v>1081</v>
      </c>
    </row>
    <row r="452" spans="4:5" x14ac:dyDescent="0.2">
      <c r="D452" s="1" t="s">
        <v>1082</v>
      </c>
      <c r="E452" s="1" t="s">
        <v>1083</v>
      </c>
    </row>
    <row r="453" spans="4:5" x14ac:dyDescent="0.2">
      <c r="D453" s="1" t="s">
        <v>86</v>
      </c>
      <c r="E453" s="1" t="s">
        <v>1084</v>
      </c>
    </row>
    <row r="454" spans="4:5" x14ac:dyDescent="0.2">
      <c r="D454" s="1" t="s">
        <v>57</v>
      </c>
      <c r="E454" s="1" t="s">
        <v>1085</v>
      </c>
    </row>
    <row r="455" spans="4:5" x14ac:dyDescent="0.2">
      <c r="D455" s="1" t="s">
        <v>1086</v>
      </c>
      <c r="E455" s="1" t="s">
        <v>1087</v>
      </c>
    </row>
    <row r="456" spans="4:5" x14ac:dyDescent="0.2">
      <c r="D456" s="1" t="s">
        <v>193</v>
      </c>
      <c r="E456" s="1" t="s">
        <v>1088</v>
      </c>
    </row>
    <row r="457" spans="4:5" x14ac:dyDescent="0.2">
      <c r="D457" s="1" t="s">
        <v>1089</v>
      </c>
      <c r="E457" s="1" t="s">
        <v>1090</v>
      </c>
    </row>
    <row r="458" spans="4:5" x14ac:dyDescent="0.2">
      <c r="D458" s="1" t="s">
        <v>1091</v>
      </c>
      <c r="E458" s="1" t="s">
        <v>1092</v>
      </c>
    </row>
    <row r="459" spans="4:5" x14ac:dyDescent="0.2">
      <c r="D459" s="1" t="s">
        <v>225</v>
      </c>
      <c r="E459" s="1" t="s">
        <v>1093</v>
      </c>
    </row>
    <row r="460" spans="4:5" x14ac:dyDescent="0.2">
      <c r="D460" s="1" t="s">
        <v>1094</v>
      </c>
      <c r="E460" s="1" t="s">
        <v>1095</v>
      </c>
    </row>
    <row r="461" spans="4:5" x14ac:dyDescent="0.2">
      <c r="D461" s="1" t="s">
        <v>1096</v>
      </c>
      <c r="E461" s="1" t="s">
        <v>1097</v>
      </c>
    </row>
    <row r="462" spans="4:5" x14ac:dyDescent="0.2">
      <c r="D462" s="1" t="s">
        <v>71</v>
      </c>
      <c r="E462" s="1" t="s">
        <v>1098</v>
      </c>
    </row>
    <row r="463" spans="4:5" x14ac:dyDescent="0.2">
      <c r="D463" s="1" t="s">
        <v>1099</v>
      </c>
      <c r="E463" s="1" t="s">
        <v>1100</v>
      </c>
    </row>
    <row r="464" spans="4:5" x14ac:dyDescent="0.2">
      <c r="D464" s="1" t="s">
        <v>1101</v>
      </c>
      <c r="E464" s="1" t="s">
        <v>1102</v>
      </c>
    </row>
    <row r="465" spans="4:5" x14ac:dyDescent="0.2">
      <c r="D465" s="1" t="s">
        <v>1103</v>
      </c>
      <c r="E465" s="1" t="s">
        <v>1104</v>
      </c>
    </row>
    <row r="466" spans="4:5" x14ac:dyDescent="0.2">
      <c r="D466" s="1" t="s">
        <v>1105</v>
      </c>
      <c r="E466" s="1" t="s">
        <v>1106</v>
      </c>
    </row>
    <row r="467" spans="4:5" x14ac:dyDescent="0.2">
      <c r="D467" s="1" t="s">
        <v>1107</v>
      </c>
      <c r="E467" s="1" t="s">
        <v>1108</v>
      </c>
    </row>
    <row r="468" spans="4:5" x14ac:dyDescent="0.2">
      <c r="D468" s="1" t="s">
        <v>1109</v>
      </c>
      <c r="E468" s="1" t="s">
        <v>1110</v>
      </c>
    </row>
    <row r="469" spans="4:5" x14ac:dyDescent="0.2">
      <c r="D469" s="1" t="s">
        <v>1111</v>
      </c>
      <c r="E469" s="1" t="s">
        <v>1112</v>
      </c>
    </row>
    <row r="470" spans="4:5" x14ac:dyDescent="0.2">
      <c r="D470" s="1" t="s">
        <v>369</v>
      </c>
      <c r="E470" s="1" t="s">
        <v>1113</v>
      </c>
    </row>
    <row r="471" spans="4:5" x14ac:dyDescent="0.2">
      <c r="D471" s="1" t="s">
        <v>1114</v>
      </c>
      <c r="E471" s="1" t="s">
        <v>1115</v>
      </c>
    </row>
    <row r="472" spans="4:5" x14ac:dyDescent="0.2">
      <c r="D472" s="1" t="s">
        <v>1116</v>
      </c>
      <c r="E472" s="1" t="s">
        <v>1117</v>
      </c>
    </row>
    <row r="473" spans="4:5" x14ac:dyDescent="0.2">
      <c r="D473" s="1" t="s">
        <v>1118</v>
      </c>
      <c r="E473" s="1" t="s">
        <v>1119</v>
      </c>
    </row>
    <row r="474" spans="4:5" x14ac:dyDescent="0.2">
      <c r="D474" s="1" t="s">
        <v>190</v>
      </c>
      <c r="E474" s="1" t="s">
        <v>1120</v>
      </c>
    </row>
    <row r="475" spans="4:5" x14ac:dyDescent="0.2">
      <c r="D475" s="1" t="s">
        <v>1121</v>
      </c>
      <c r="E475" s="1" t="s">
        <v>1122</v>
      </c>
    </row>
    <row r="476" spans="4:5" x14ac:dyDescent="0.2">
      <c r="D476" s="1" t="s">
        <v>1123</v>
      </c>
      <c r="E476" s="1" t="s">
        <v>1124</v>
      </c>
    </row>
    <row r="477" spans="4:5" x14ac:dyDescent="0.2">
      <c r="D477" s="1" t="s">
        <v>171</v>
      </c>
      <c r="E477" s="1" t="s">
        <v>1125</v>
      </c>
    </row>
    <row r="478" spans="4:5" x14ac:dyDescent="0.2">
      <c r="D478" s="1" t="s">
        <v>1126</v>
      </c>
      <c r="E478" s="1" t="s">
        <v>1127</v>
      </c>
    </row>
    <row r="479" spans="4:5" x14ac:dyDescent="0.2">
      <c r="D479" s="1" t="s">
        <v>1128</v>
      </c>
      <c r="E479" s="1" t="s">
        <v>1129</v>
      </c>
    </row>
    <row r="480" spans="4:5" x14ac:dyDescent="0.2">
      <c r="D480" s="1" t="s">
        <v>296</v>
      </c>
      <c r="E480" s="1" t="s">
        <v>1130</v>
      </c>
    </row>
    <row r="481" spans="4:5" x14ac:dyDescent="0.2">
      <c r="D481" s="1" t="s">
        <v>1131</v>
      </c>
      <c r="E481" s="1" t="s">
        <v>1132</v>
      </c>
    </row>
    <row r="482" spans="4:5" x14ac:dyDescent="0.2">
      <c r="D482" s="1" t="s">
        <v>1133</v>
      </c>
      <c r="E482" s="1" t="s">
        <v>1134</v>
      </c>
    </row>
    <row r="483" spans="4:5" x14ac:dyDescent="0.2">
      <c r="D483" s="1" t="s">
        <v>253</v>
      </c>
      <c r="E483" s="1" t="s">
        <v>1135</v>
      </c>
    </row>
    <row r="484" spans="4:5" x14ac:dyDescent="0.2">
      <c r="D484" s="1" t="s">
        <v>162</v>
      </c>
      <c r="E484" s="1" t="s">
        <v>1136</v>
      </c>
    </row>
    <row r="485" spans="4:5" x14ac:dyDescent="0.2">
      <c r="D485" s="1" t="s">
        <v>1137</v>
      </c>
      <c r="E485" s="1" t="s">
        <v>1138</v>
      </c>
    </row>
    <row r="486" spans="4:5" x14ac:dyDescent="0.2">
      <c r="D486" s="1" t="s">
        <v>87</v>
      </c>
      <c r="E486" s="1" t="s">
        <v>1139</v>
      </c>
    </row>
    <row r="487" spans="4:5" x14ac:dyDescent="0.2">
      <c r="D487" s="1" t="s">
        <v>1140</v>
      </c>
      <c r="E487" s="1" t="s">
        <v>1141</v>
      </c>
    </row>
    <row r="488" spans="4:5" x14ac:dyDescent="0.2">
      <c r="D488" s="1" t="s">
        <v>203</v>
      </c>
      <c r="E488" s="1" t="s">
        <v>1142</v>
      </c>
    </row>
    <row r="489" spans="4:5" x14ac:dyDescent="0.2">
      <c r="D489" s="1" t="s">
        <v>1143</v>
      </c>
      <c r="E489" s="1" t="s">
        <v>1144</v>
      </c>
    </row>
    <row r="490" spans="4:5" x14ac:dyDescent="0.2">
      <c r="D490" s="1" t="s">
        <v>1145</v>
      </c>
      <c r="E490" s="1" t="s">
        <v>1146</v>
      </c>
    </row>
    <row r="491" spans="4:5" x14ac:dyDescent="0.2">
      <c r="D491" s="1" t="s">
        <v>1147</v>
      </c>
      <c r="E491" s="1" t="s">
        <v>1148</v>
      </c>
    </row>
    <row r="492" spans="4:5" x14ac:dyDescent="0.2">
      <c r="D492" s="1" t="s">
        <v>1149</v>
      </c>
      <c r="E492" s="1" t="s">
        <v>1150</v>
      </c>
    </row>
    <row r="493" spans="4:5" x14ac:dyDescent="0.2">
      <c r="D493" s="1" t="s">
        <v>1151</v>
      </c>
      <c r="E493" s="1" t="s">
        <v>1152</v>
      </c>
    </row>
    <row r="494" spans="4:5" x14ac:dyDescent="0.2">
      <c r="D494" s="1" t="s">
        <v>267</v>
      </c>
      <c r="E494" s="1" t="s">
        <v>1153</v>
      </c>
    </row>
    <row r="495" spans="4:5" x14ac:dyDescent="0.2">
      <c r="D495" s="1" t="s">
        <v>323</v>
      </c>
      <c r="E495" s="1" t="s">
        <v>1154</v>
      </c>
    </row>
    <row r="496" spans="4:5" x14ac:dyDescent="0.2">
      <c r="D496" s="1" t="s">
        <v>214</v>
      </c>
      <c r="E496" s="1" t="s">
        <v>1155</v>
      </c>
    </row>
    <row r="497" spans="4:5" x14ac:dyDescent="0.2">
      <c r="D497" s="1" t="s">
        <v>303</v>
      </c>
      <c r="E497" s="1" t="s">
        <v>1156</v>
      </c>
    </row>
    <row r="498" spans="4:5" x14ac:dyDescent="0.2">
      <c r="D498" s="1" t="s">
        <v>1157</v>
      </c>
      <c r="E498" s="1" t="s">
        <v>1158</v>
      </c>
    </row>
    <row r="499" spans="4:5" x14ac:dyDescent="0.2">
      <c r="D499" s="1" t="s">
        <v>298</v>
      </c>
      <c r="E499" s="1" t="s">
        <v>1159</v>
      </c>
    </row>
    <row r="500" spans="4:5" x14ac:dyDescent="0.2">
      <c r="D500" s="1" t="s">
        <v>273</v>
      </c>
      <c r="E500" s="1" t="s">
        <v>1160</v>
      </c>
    </row>
    <row r="501" spans="4:5" x14ac:dyDescent="0.2">
      <c r="D501" s="1" t="s">
        <v>292</v>
      </c>
      <c r="E501" s="1" t="s">
        <v>1161</v>
      </c>
    </row>
    <row r="502" spans="4:5" x14ac:dyDescent="0.2">
      <c r="D502" s="1" t="s">
        <v>1162</v>
      </c>
      <c r="E502" s="1" t="s">
        <v>1163</v>
      </c>
    </row>
    <row r="503" spans="4:5" x14ac:dyDescent="0.2">
      <c r="D503" s="1" t="s">
        <v>1164</v>
      </c>
      <c r="E503" s="1" t="s">
        <v>1165</v>
      </c>
    </row>
    <row r="504" spans="4:5" x14ac:dyDescent="0.2">
      <c r="D504" s="1" t="s">
        <v>1166</v>
      </c>
      <c r="E504" s="1" t="s">
        <v>1167</v>
      </c>
    </row>
    <row r="505" spans="4:5" x14ac:dyDescent="0.2">
      <c r="D505" s="1" t="s">
        <v>1168</v>
      </c>
      <c r="E505" s="1" t="s">
        <v>1169</v>
      </c>
    </row>
    <row r="506" spans="4:5" x14ac:dyDescent="0.2">
      <c r="D506" s="1" t="s">
        <v>1170</v>
      </c>
      <c r="E506" s="1" t="s">
        <v>1171</v>
      </c>
    </row>
    <row r="507" spans="4:5" x14ac:dyDescent="0.2">
      <c r="D507" s="1" t="s">
        <v>321</v>
      </c>
      <c r="E507" s="1" t="s">
        <v>1172</v>
      </c>
    </row>
    <row r="508" spans="4:5" x14ac:dyDescent="0.2">
      <c r="D508" s="1" t="s">
        <v>1173</v>
      </c>
      <c r="E508" s="1" t="s">
        <v>1174</v>
      </c>
    </row>
    <row r="509" spans="4:5" x14ac:dyDescent="0.2">
      <c r="D509" s="1" t="s">
        <v>1175</v>
      </c>
      <c r="E509" s="1" t="s">
        <v>1176</v>
      </c>
    </row>
    <row r="510" spans="4:5" x14ac:dyDescent="0.2">
      <c r="D510" s="1" t="s">
        <v>1177</v>
      </c>
      <c r="E510" s="1" t="s">
        <v>1178</v>
      </c>
    </row>
    <row r="511" spans="4:5" x14ac:dyDescent="0.2">
      <c r="D511" s="1" t="s">
        <v>1179</v>
      </c>
      <c r="E511" s="1" t="s">
        <v>1180</v>
      </c>
    </row>
    <row r="512" spans="4:5" x14ac:dyDescent="0.2">
      <c r="D512" s="1" t="s">
        <v>1157</v>
      </c>
      <c r="E512" s="1" t="s">
        <v>1181</v>
      </c>
    </row>
    <row r="513" spans="4:5" x14ac:dyDescent="0.2">
      <c r="D513" s="1" t="s">
        <v>1182</v>
      </c>
      <c r="E513" s="1" t="s">
        <v>1183</v>
      </c>
    </row>
    <row r="514" spans="4:5" x14ac:dyDescent="0.2">
      <c r="D514" s="1" t="s">
        <v>176</v>
      </c>
      <c r="E514" s="1" t="s">
        <v>1184</v>
      </c>
    </row>
    <row r="515" spans="4:5" x14ac:dyDescent="0.2">
      <c r="D515" s="1" t="s">
        <v>1185</v>
      </c>
      <c r="E515" s="1" t="s">
        <v>1186</v>
      </c>
    </row>
    <row r="516" spans="4:5" x14ac:dyDescent="0.2">
      <c r="D516" s="1" t="s">
        <v>1187</v>
      </c>
      <c r="E516" s="1" t="s">
        <v>1188</v>
      </c>
    </row>
    <row r="517" spans="4:5" x14ac:dyDescent="0.2">
      <c r="D517" s="1" t="s">
        <v>1189</v>
      </c>
      <c r="E517" s="1" t="s">
        <v>1190</v>
      </c>
    </row>
    <row r="518" spans="4:5" x14ac:dyDescent="0.2">
      <c r="D518" s="1" t="s">
        <v>326</v>
      </c>
      <c r="E518" s="1" t="s">
        <v>1191</v>
      </c>
    </row>
    <row r="519" spans="4:5" x14ac:dyDescent="0.2">
      <c r="D519" s="1" t="s">
        <v>332</v>
      </c>
      <c r="E519" s="1" t="s">
        <v>1192</v>
      </c>
    </row>
    <row r="520" spans="4:5" x14ac:dyDescent="0.2">
      <c r="D520" s="1" t="s">
        <v>254</v>
      </c>
      <c r="E520" s="1" t="s">
        <v>1193</v>
      </c>
    </row>
    <row r="521" spans="4:5" x14ac:dyDescent="0.2">
      <c r="D521" s="1" t="s">
        <v>1194</v>
      </c>
      <c r="E521" s="1" t="s">
        <v>1195</v>
      </c>
    </row>
    <row r="522" spans="4:5" x14ac:dyDescent="0.2">
      <c r="D522" s="1" t="s">
        <v>1196</v>
      </c>
      <c r="E522" s="1" t="s">
        <v>1197</v>
      </c>
    </row>
    <row r="523" spans="4:5" x14ac:dyDescent="0.2">
      <c r="D523" s="1" t="s">
        <v>1198</v>
      </c>
      <c r="E523" s="1" t="s">
        <v>1199</v>
      </c>
    </row>
    <row r="524" spans="4:5" x14ac:dyDescent="0.2">
      <c r="D524" s="1" t="s">
        <v>1200</v>
      </c>
      <c r="E524" s="1" t="s">
        <v>1201</v>
      </c>
    </row>
    <row r="525" spans="4:5" x14ac:dyDescent="0.2">
      <c r="D525" s="1" t="s">
        <v>1202</v>
      </c>
      <c r="E525" s="1" t="s">
        <v>1203</v>
      </c>
    </row>
    <row r="526" spans="4:5" x14ac:dyDescent="0.2">
      <c r="D526" s="1" t="s">
        <v>1204</v>
      </c>
      <c r="E526" s="1" t="s">
        <v>1205</v>
      </c>
    </row>
    <row r="527" spans="4:5" x14ac:dyDescent="0.2">
      <c r="D527" s="1" t="s">
        <v>1206</v>
      </c>
      <c r="E527" s="1" t="s">
        <v>1207</v>
      </c>
    </row>
    <row r="528" spans="4:5" x14ac:dyDescent="0.2">
      <c r="D528" s="1" t="s">
        <v>1208</v>
      </c>
      <c r="E528" s="1" t="s">
        <v>1209</v>
      </c>
    </row>
    <row r="529" spans="4:5" x14ac:dyDescent="0.2">
      <c r="D529" s="1" t="s">
        <v>330</v>
      </c>
      <c r="E529" s="1" t="s">
        <v>1210</v>
      </c>
    </row>
    <row r="530" spans="4:5" x14ac:dyDescent="0.2">
      <c r="D530" s="1" t="s">
        <v>1211</v>
      </c>
      <c r="E530" s="1" t="s">
        <v>1212</v>
      </c>
    </row>
    <row r="531" spans="4:5" x14ac:dyDescent="0.2">
      <c r="D531" s="1" t="s">
        <v>1213</v>
      </c>
      <c r="E531" s="1" t="s">
        <v>1214</v>
      </c>
    </row>
    <row r="532" spans="4:5" x14ac:dyDescent="0.2">
      <c r="D532" s="1" t="s">
        <v>1215</v>
      </c>
      <c r="E532" s="1" t="s">
        <v>1216</v>
      </c>
    </row>
    <row r="533" spans="4:5" x14ac:dyDescent="0.2">
      <c r="D533" s="1" t="s">
        <v>1217</v>
      </c>
      <c r="E533" s="1" t="s">
        <v>1218</v>
      </c>
    </row>
    <row r="534" spans="4:5" x14ac:dyDescent="0.2">
      <c r="D534" s="1" t="s">
        <v>1219</v>
      </c>
      <c r="E534" s="1" t="s">
        <v>1220</v>
      </c>
    </row>
    <row r="535" spans="4:5" x14ac:dyDescent="0.2">
      <c r="D535" s="1" t="s">
        <v>1121</v>
      </c>
      <c r="E535" s="1" t="s">
        <v>1221</v>
      </c>
    </row>
    <row r="536" spans="4:5" x14ac:dyDescent="0.2">
      <c r="D536" s="1" t="s">
        <v>1222</v>
      </c>
      <c r="E536" s="1" t="s">
        <v>1223</v>
      </c>
    </row>
    <row r="537" spans="4:5" x14ac:dyDescent="0.2">
      <c r="D537" s="1" t="s">
        <v>1224</v>
      </c>
      <c r="E537" s="1" t="s">
        <v>1225</v>
      </c>
    </row>
    <row r="538" spans="4:5" x14ac:dyDescent="0.2">
      <c r="D538" s="1" t="s">
        <v>81</v>
      </c>
      <c r="E538" s="1" t="s">
        <v>1226</v>
      </c>
    </row>
    <row r="539" spans="4:5" x14ac:dyDescent="0.2">
      <c r="D539" s="1" t="s">
        <v>347</v>
      </c>
      <c r="E539" s="1" t="s">
        <v>1227</v>
      </c>
    </row>
    <row r="540" spans="4:5" x14ac:dyDescent="0.2">
      <c r="D540" s="1" t="s">
        <v>1228</v>
      </c>
      <c r="E540" s="1" t="s">
        <v>1229</v>
      </c>
    </row>
    <row r="541" spans="4:5" x14ac:dyDescent="0.2">
      <c r="D541" s="1" t="s">
        <v>587</v>
      </c>
      <c r="E541" s="1" t="s">
        <v>1230</v>
      </c>
    </row>
    <row r="542" spans="4:5" x14ac:dyDescent="0.2">
      <c r="D542" s="1" t="s">
        <v>255</v>
      </c>
      <c r="E542" s="1" t="s">
        <v>1231</v>
      </c>
    </row>
    <row r="543" spans="4:5" x14ac:dyDescent="0.2">
      <c r="D543" s="1" t="s">
        <v>1232</v>
      </c>
      <c r="E543" s="1" t="s">
        <v>1233</v>
      </c>
    </row>
    <row r="544" spans="4:5" x14ac:dyDescent="0.2">
      <c r="D544" s="1" t="s">
        <v>1234</v>
      </c>
      <c r="E544" s="1" t="s">
        <v>1235</v>
      </c>
    </row>
    <row r="545" spans="4:5" x14ac:dyDescent="0.2">
      <c r="D545" s="1" t="s">
        <v>98</v>
      </c>
      <c r="E545" s="1" t="s">
        <v>1236</v>
      </c>
    </row>
    <row r="546" spans="4:5" x14ac:dyDescent="0.2">
      <c r="D546" s="1" t="s">
        <v>1237</v>
      </c>
      <c r="E546" s="1" t="s">
        <v>1238</v>
      </c>
    </row>
    <row r="547" spans="4:5" x14ac:dyDescent="0.2">
      <c r="D547" s="1" t="s">
        <v>1239</v>
      </c>
      <c r="E547" s="1" t="s">
        <v>1240</v>
      </c>
    </row>
    <row r="548" spans="4:5" x14ac:dyDescent="0.2">
      <c r="D548" s="1" t="s">
        <v>1241</v>
      </c>
      <c r="E548" s="1" t="s">
        <v>1242</v>
      </c>
    </row>
    <row r="549" spans="4:5" x14ac:dyDescent="0.2">
      <c r="D549" s="1" t="s">
        <v>1243</v>
      </c>
      <c r="E549" s="1" t="s">
        <v>1244</v>
      </c>
    </row>
    <row r="550" spans="4:5" x14ac:dyDescent="0.2">
      <c r="D550" s="1" t="s">
        <v>39</v>
      </c>
      <c r="E550" s="1" t="s">
        <v>1245</v>
      </c>
    </row>
    <row r="551" spans="4:5" x14ac:dyDescent="0.2">
      <c r="D551" s="1" t="s">
        <v>215</v>
      </c>
      <c r="E551" s="1" t="s">
        <v>1246</v>
      </c>
    </row>
    <row r="552" spans="4:5" x14ac:dyDescent="0.2">
      <c r="D552" s="1" t="s">
        <v>308</v>
      </c>
      <c r="E552" s="1" t="s">
        <v>1247</v>
      </c>
    </row>
    <row r="553" spans="4:5" x14ac:dyDescent="0.2">
      <c r="D553" s="1" t="s">
        <v>1248</v>
      </c>
      <c r="E553" s="1" t="s">
        <v>1249</v>
      </c>
    </row>
    <row r="554" spans="4:5" x14ac:dyDescent="0.2">
      <c r="D554" s="1" t="s">
        <v>1250</v>
      </c>
      <c r="E554" s="1" t="s">
        <v>1251</v>
      </c>
    </row>
    <row r="555" spans="4:5" x14ac:dyDescent="0.2">
      <c r="D555" s="1" t="s">
        <v>1252</v>
      </c>
      <c r="E555" s="1" t="s">
        <v>1253</v>
      </c>
    </row>
    <row r="556" spans="4:5" x14ac:dyDescent="0.2">
      <c r="D556" s="1" t="s">
        <v>1254</v>
      </c>
      <c r="E556" s="1" t="s">
        <v>1255</v>
      </c>
    </row>
    <row r="557" spans="4:5" x14ac:dyDescent="0.2">
      <c r="D557" s="1" t="s">
        <v>1256</v>
      </c>
      <c r="E557" s="1" t="s">
        <v>1257</v>
      </c>
    </row>
    <row r="558" spans="4:5" x14ac:dyDescent="0.2">
      <c r="D558" s="1" t="s">
        <v>1258</v>
      </c>
      <c r="E558" s="1" t="s">
        <v>1259</v>
      </c>
    </row>
    <row r="559" spans="4:5" x14ac:dyDescent="0.2">
      <c r="D559" s="1" t="s">
        <v>1260</v>
      </c>
      <c r="E559" s="1" t="s">
        <v>1261</v>
      </c>
    </row>
    <row r="560" spans="4:5" x14ac:dyDescent="0.2">
      <c r="D560" s="1" t="s">
        <v>628</v>
      </c>
      <c r="E560" s="1" t="s">
        <v>1262</v>
      </c>
    </row>
    <row r="561" spans="4:5" x14ac:dyDescent="0.2">
      <c r="D561" s="1" t="s">
        <v>1263</v>
      </c>
      <c r="E561" s="1" t="s">
        <v>1264</v>
      </c>
    </row>
    <row r="562" spans="4:5" x14ac:dyDescent="0.2">
      <c r="D562" s="1" t="s">
        <v>1265</v>
      </c>
      <c r="E562" s="1" t="s">
        <v>1266</v>
      </c>
    </row>
    <row r="563" spans="4:5" x14ac:dyDescent="0.2">
      <c r="D563" s="1" t="s">
        <v>1267</v>
      </c>
      <c r="E563" s="1" t="s">
        <v>1268</v>
      </c>
    </row>
    <row r="564" spans="4:5" x14ac:dyDescent="0.2">
      <c r="D564" s="1" t="s">
        <v>1269</v>
      </c>
      <c r="E564" s="1" t="s">
        <v>1270</v>
      </c>
    </row>
    <row r="565" spans="4:5" x14ac:dyDescent="0.2">
      <c r="D565" s="1" t="s">
        <v>1271</v>
      </c>
      <c r="E565" s="1" t="s">
        <v>1272</v>
      </c>
    </row>
    <row r="566" spans="4:5" x14ac:dyDescent="0.2">
      <c r="D566" s="1" t="s">
        <v>1273</v>
      </c>
      <c r="E566" s="1" t="s">
        <v>1274</v>
      </c>
    </row>
    <row r="567" spans="4:5" x14ac:dyDescent="0.2">
      <c r="D567" s="1" t="s">
        <v>257</v>
      </c>
      <c r="E567" s="1" t="s">
        <v>1275</v>
      </c>
    </row>
    <row r="568" spans="4:5" x14ac:dyDescent="0.2">
      <c r="D568" s="1" t="s">
        <v>1276</v>
      </c>
      <c r="E568" s="1" t="s">
        <v>1277</v>
      </c>
    </row>
    <row r="569" spans="4:5" x14ac:dyDescent="0.2">
      <c r="D569" s="1" t="s">
        <v>1278</v>
      </c>
      <c r="E569" s="1" t="s">
        <v>1279</v>
      </c>
    </row>
    <row r="570" spans="4:5" x14ac:dyDescent="0.2">
      <c r="D570" s="1" t="s">
        <v>1280</v>
      </c>
      <c r="E570" s="1" t="s">
        <v>1281</v>
      </c>
    </row>
    <row r="571" spans="4:5" x14ac:dyDescent="0.2">
      <c r="D571" s="1" t="s">
        <v>1282</v>
      </c>
      <c r="E571" s="1" t="s">
        <v>1283</v>
      </c>
    </row>
    <row r="572" spans="4:5" x14ac:dyDescent="0.2">
      <c r="D572" s="1" t="s">
        <v>202</v>
      </c>
      <c r="E572" s="1" t="s">
        <v>1284</v>
      </c>
    </row>
    <row r="573" spans="4:5" x14ac:dyDescent="0.2">
      <c r="D573" s="1" t="s">
        <v>1285</v>
      </c>
      <c r="E573" s="1" t="s">
        <v>1286</v>
      </c>
    </row>
    <row r="574" spans="4:5" x14ac:dyDescent="0.2">
      <c r="D574" s="1" t="s">
        <v>1287</v>
      </c>
      <c r="E574" s="1" t="s">
        <v>1288</v>
      </c>
    </row>
    <row r="575" spans="4:5" x14ac:dyDescent="0.2">
      <c r="D575" s="1" t="s">
        <v>1157</v>
      </c>
      <c r="E575" s="1" t="s">
        <v>1289</v>
      </c>
    </row>
    <row r="576" spans="4:5" x14ac:dyDescent="0.2">
      <c r="D576" s="1" t="s">
        <v>287</v>
      </c>
      <c r="E576" s="1" t="s">
        <v>1290</v>
      </c>
    </row>
    <row r="577" spans="4:5" x14ac:dyDescent="0.2">
      <c r="D577" s="1" t="s">
        <v>1291</v>
      </c>
      <c r="E577" s="1" t="s">
        <v>1292</v>
      </c>
    </row>
    <row r="578" spans="4:5" x14ac:dyDescent="0.2">
      <c r="D578" s="1" t="s">
        <v>343</v>
      </c>
      <c r="E578" s="1" t="s">
        <v>1293</v>
      </c>
    </row>
    <row r="579" spans="4:5" x14ac:dyDescent="0.2">
      <c r="D579" s="1" t="s">
        <v>1294</v>
      </c>
      <c r="E579" s="1" t="s">
        <v>1295</v>
      </c>
    </row>
    <row r="580" spans="4:5" x14ac:dyDescent="0.2">
      <c r="D580" s="1" t="s">
        <v>1296</v>
      </c>
      <c r="E580" s="1" t="s">
        <v>1297</v>
      </c>
    </row>
    <row r="581" spans="4:5" x14ac:dyDescent="0.2">
      <c r="D581" s="1" t="s">
        <v>1298</v>
      </c>
      <c r="E581" s="1" t="s">
        <v>1299</v>
      </c>
    </row>
    <row r="582" spans="4:5" x14ac:dyDescent="0.2">
      <c r="D582" s="1" t="s">
        <v>149</v>
      </c>
      <c r="E582" s="1" t="s">
        <v>1300</v>
      </c>
    </row>
    <row r="583" spans="4:5" x14ac:dyDescent="0.2">
      <c r="D583" s="1" t="s">
        <v>194</v>
      </c>
      <c r="E583" s="1" t="s">
        <v>1301</v>
      </c>
    </row>
    <row r="584" spans="4:5" x14ac:dyDescent="0.2">
      <c r="D584" s="1" t="s">
        <v>164</v>
      </c>
      <c r="E584" s="1" t="s">
        <v>1302</v>
      </c>
    </row>
    <row r="585" spans="4:5" x14ac:dyDescent="0.2">
      <c r="D585" s="1" t="s">
        <v>84</v>
      </c>
      <c r="E585" s="1" t="s">
        <v>1303</v>
      </c>
    </row>
    <row r="586" spans="4:5" x14ac:dyDescent="0.2">
      <c r="D586" s="1" t="s">
        <v>1304</v>
      </c>
      <c r="E586" s="1" t="s">
        <v>1305</v>
      </c>
    </row>
    <row r="587" spans="4:5" x14ac:dyDescent="0.2">
      <c r="D587" s="1" t="s">
        <v>603</v>
      </c>
      <c r="E587" s="1" t="s">
        <v>1306</v>
      </c>
    </row>
    <row r="588" spans="4:5" x14ac:dyDescent="0.2">
      <c r="D588" s="1" t="s">
        <v>301</v>
      </c>
      <c r="E588" s="1" t="s">
        <v>1307</v>
      </c>
    </row>
    <row r="589" spans="4:5" x14ac:dyDescent="0.2">
      <c r="D589" s="1" t="s">
        <v>1308</v>
      </c>
      <c r="E589" s="1" t="s">
        <v>1309</v>
      </c>
    </row>
    <row r="590" spans="4:5" x14ac:dyDescent="0.2">
      <c r="D590" s="1" t="s">
        <v>289</v>
      </c>
      <c r="E590" s="1" t="s">
        <v>1310</v>
      </c>
    </row>
    <row r="591" spans="4:5" x14ac:dyDescent="0.2">
      <c r="D591" s="1" t="s">
        <v>1311</v>
      </c>
      <c r="E591" s="1" t="s">
        <v>1312</v>
      </c>
    </row>
    <row r="592" spans="4:5" x14ac:dyDescent="0.2">
      <c r="D592" s="1" t="s">
        <v>1313</v>
      </c>
      <c r="E592" s="1" t="s">
        <v>1314</v>
      </c>
    </row>
    <row r="593" spans="4:5" x14ac:dyDescent="0.2">
      <c r="D593" s="1" t="s">
        <v>1315</v>
      </c>
      <c r="E593" s="1" t="s">
        <v>1316</v>
      </c>
    </row>
    <row r="594" spans="4:5" x14ac:dyDescent="0.2">
      <c r="D594" s="1" t="s">
        <v>144</v>
      </c>
      <c r="E594" s="1" t="s">
        <v>1317</v>
      </c>
    </row>
    <row r="595" spans="4:5" x14ac:dyDescent="0.2">
      <c r="D595" s="1" t="s">
        <v>1318</v>
      </c>
      <c r="E595" s="1" t="s">
        <v>1319</v>
      </c>
    </row>
    <row r="596" spans="4:5" x14ac:dyDescent="0.2">
      <c r="D596" s="1" t="s">
        <v>1320</v>
      </c>
      <c r="E596" s="1" t="s">
        <v>1321</v>
      </c>
    </row>
    <row r="597" spans="4:5" x14ac:dyDescent="0.2">
      <c r="D597" s="1" t="s">
        <v>1322</v>
      </c>
      <c r="E597" s="1" t="s">
        <v>1323</v>
      </c>
    </row>
    <row r="598" spans="4:5" x14ac:dyDescent="0.2">
      <c r="D598" s="1" t="s">
        <v>1324</v>
      </c>
      <c r="E598" s="1" t="s">
        <v>1325</v>
      </c>
    </row>
    <row r="599" spans="4:5" x14ac:dyDescent="0.2">
      <c r="D599" s="1" t="s">
        <v>1326</v>
      </c>
      <c r="E599" s="1" t="s">
        <v>1327</v>
      </c>
    </row>
    <row r="600" spans="4:5" x14ac:dyDescent="0.2">
      <c r="D600" s="1" t="s">
        <v>1328</v>
      </c>
      <c r="E600" s="1" t="s">
        <v>1329</v>
      </c>
    </row>
    <row r="601" spans="4:5" x14ac:dyDescent="0.2">
      <c r="D601" s="1" t="s">
        <v>1330</v>
      </c>
      <c r="E601" s="1" t="s">
        <v>1331</v>
      </c>
    </row>
    <row r="602" spans="4:5" x14ac:dyDescent="0.2">
      <c r="D602" s="1" t="s">
        <v>270</v>
      </c>
      <c r="E602" s="1" t="s">
        <v>1332</v>
      </c>
    </row>
    <row r="603" spans="4:5" x14ac:dyDescent="0.2">
      <c r="D603" s="1" t="s">
        <v>920</v>
      </c>
      <c r="E603" s="1" t="s">
        <v>1333</v>
      </c>
    </row>
    <row r="604" spans="4:5" x14ac:dyDescent="0.2">
      <c r="D604" s="1" t="s">
        <v>1258</v>
      </c>
      <c r="E604" s="1" t="s">
        <v>1334</v>
      </c>
    </row>
    <row r="605" spans="4:5" x14ac:dyDescent="0.2">
      <c r="D605" s="1" t="s">
        <v>1335</v>
      </c>
      <c r="E605" s="1" t="s">
        <v>1336</v>
      </c>
    </row>
    <row r="606" spans="4:5" x14ac:dyDescent="0.2">
      <c r="D606" s="1" t="s">
        <v>1337</v>
      </c>
      <c r="E606" s="1" t="s">
        <v>1338</v>
      </c>
    </row>
    <row r="607" spans="4:5" x14ac:dyDescent="0.2">
      <c r="D607" s="1" t="s">
        <v>1339</v>
      </c>
      <c r="E607" s="1" t="s">
        <v>1340</v>
      </c>
    </row>
    <row r="608" spans="4:5" x14ac:dyDescent="0.2">
      <c r="D608" s="1" t="s">
        <v>248</v>
      </c>
      <c r="E608" s="1" t="s">
        <v>1341</v>
      </c>
    </row>
    <row r="609" spans="4:5" x14ac:dyDescent="0.2">
      <c r="D609" s="1" t="s">
        <v>189</v>
      </c>
      <c r="E609" s="1" t="s">
        <v>1342</v>
      </c>
    </row>
    <row r="610" spans="4:5" x14ac:dyDescent="0.2">
      <c r="D610" s="1" t="s">
        <v>1343</v>
      </c>
      <c r="E610" s="1" t="s">
        <v>1344</v>
      </c>
    </row>
    <row r="611" spans="4:5" x14ac:dyDescent="0.2">
      <c r="D611" s="1" t="s">
        <v>1345</v>
      </c>
      <c r="E611" s="1" t="s">
        <v>1346</v>
      </c>
    </row>
    <row r="612" spans="4:5" x14ac:dyDescent="0.2">
      <c r="D612" s="1" t="s">
        <v>680</v>
      </c>
      <c r="E612" s="1" t="s">
        <v>1347</v>
      </c>
    </row>
    <row r="613" spans="4:5" x14ac:dyDescent="0.2">
      <c r="D613" s="1" t="s">
        <v>1348</v>
      </c>
      <c r="E613" s="1" t="s">
        <v>1349</v>
      </c>
    </row>
    <row r="614" spans="4:5" x14ac:dyDescent="0.2">
      <c r="D614" s="1" t="s">
        <v>1350</v>
      </c>
      <c r="E614" s="1" t="s">
        <v>1351</v>
      </c>
    </row>
    <row r="615" spans="4:5" x14ac:dyDescent="0.2">
      <c r="D615" s="1" t="s">
        <v>344</v>
      </c>
      <c r="E615" s="1" t="s">
        <v>1352</v>
      </c>
    </row>
    <row r="616" spans="4:5" x14ac:dyDescent="0.2">
      <c r="D616" s="1" t="s">
        <v>88</v>
      </c>
      <c r="E616" s="1" t="s">
        <v>1353</v>
      </c>
    </row>
    <row r="617" spans="4:5" x14ac:dyDescent="0.2">
      <c r="D617" s="1" t="s">
        <v>103</v>
      </c>
      <c r="E617" s="1" t="s">
        <v>1354</v>
      </c>
    </row>
    <row r="618" spans="4:5" x14ac:dyDescent="0.2">
      <c r="D618" s="1" t="s">
        <v>1355</v>
      </c>
      <c r="E618" s="1" t="s">
        <v>1356</v>
      </c>
    </row>
    <row r="619" spans="4:5" x14ac:dyDescent="0.2">
      <c r="D619" s="1" t="s">
        <v>306</v>
      </c>
      <c r="E619" s="1" t="s">
        <v>1357</v>
      </c>
    </row>
    <row r="620" spans="4:5" x14ac:dyDescent="0.2">
      <c r="D620" s="1" t="s">
        <v>1358</v>
      </c>
      <c r="E620" s="1" t="s">
        <v>1359</v>
      </c>
    </row>
    <row r="621" spans="4:5" x14ac:dyDescent="0.2">
      <c r="D621" s="1" t="s">
        <v>322</v>
      </c>
      <c r="E621" s="1" t="s">
        <v>1360</v>
      </c>
    </row>
    <row r="622" spans="4:5" x14ac:dyDescent="0.2">
      <c r="D622" s="1" t="s">
        <v>1361</v>
      </c>
      <c r="E622" s="1" t="s">
        <v>1362</v>
      </c>
    </row>
    <row r="623" spans="4:5" x14ac:dyDescent="0.2">
      <c r="D623" s="1" t="s">
        <v>1363</v>
      </c>
      <c r="E623" s="1" t="s">
        <v>1364</v>
      </c>
    </row>
    <row r="624" spans="4:5" x14ac:dyDescent="0.2">
      <c r="D624" s="1" t="s">
        <v>172</v>
      </c>
      <c r="E624" s="1" t="s">
        <v>1365</v>
      </c>
    </row>
    <row r="625" spans="4:5" x14ac:dyDescent="0.2">
      <c r="D625" s="1" t="s">
        <v>1366</v>
      </c>
      <c r="E625" s="1" t="s">
        <v>1367</v>
      </c>
    </row>
    <row r="626" spans="4:5" x14ac:dyDescent="0.2">
      <c r="D626" s="1" t="s">
        <v>1368</v>
      </c>
      <c r="E626" s="1" t="s">
        <v>1369</v>
      </c>
    </row>
    <row r="627" spans="4:5" x14ac:dyDescent="0.2">
      <c r="D627" s="1" t="s">
        <v>85</v>
      </c>
      <c r="E627" s="1" t="s">
        <v>1370</v>
      </c>
    </row>
    <row r="628" spans="4:5" x14ac:dyDescent="0.2">
      <c r="D628" s="1" t="s">
        <v>1371</v>
      </c>
      <c r="E628" s="1" t="s">
        <v>1372</v>
      </c>
    </row>
    <row r="629" spans="4:5" x14ac:dyDescent="0.2">
      <c r="D629" s="1" t="s">
        <v>1373</v>
      </c>
      <c r="E629" s="1" t="s">
        <v>1374</v>
      </c>
    </row>
    <row r="630" spans="4:5" x14ac:dyDescent="0.2">
      <c r="D630" s="1" t="s">
        <v>1375</v>
      </c>
      <c r="E630" s="1" t="s">
        <v>1376</v>
      </c>
    </row>
    <row r="631" spans="4:5" x14ac:dyDescent="0.2">
      <c r="D631" s="1" t="s">
        <v>288</v>
      </c>
      <c r="E631" s="1" t="s">
        <v>1377</v>
      </c>
    </row>
    <row r="632" spans="4:5" x14ac:dyDescent="0.2">
      <c r="D632" s="1" t="s">
        <v>1378</v>
      </c>
      <c r="E632" s="1" t="s">
        <v>1379</v>
      </c>
    </row>
    <row r="633" spans="4:5" x14ac:dyDescent="0.2">
      <c r="D633" s="1" t="s">
        <v>107</v>
      </c>
      <c r="E633" s="1" t="s">
        <v>1380</v>
      </c>
    </row>
    <row r="634" spans="4:5" x14ac:dyDescent="0.2">
      <c r="D634" s="1" t="s">
        <v>312</v>
      </c>
      <c r="E634" s="1" t="s">
        <v>1381</v>
      </c>
    </row>
    <row r="635" spans="4:5" x14ac:dyDescent="0.2">
      <c r="D635" s="1" t="s">
        <v>1382</v>
      </c>
      <c r="E635" s="1" t="s">
        <v>1383</v>
      </c>
    </row>
    <row r="636" spans="4:5" x14ac:dyDescent="0.2">
      <c r="D636" s="1" t="s">
        <v>789</v>
      </c>
      <c r="E636" s="1" t="s">
        <v>1384</v>
      </c>
    </row>
    <row r="637" spans="4:5" x14ac:dyDescent="0.2">
      <c r="D637" s="1" t="s">
        <v>1385</v>
      </c>
      <c r="E637" s="1" t="s">
        <v>1386</v>
      </c>
    </row>
    <row r="638" spans="4:5" x14ac:dyDescent="0.2">
      <c r="D638" s="1" t="s">
        <v>1387</v>
      </c>
      <c r="E638" s="1" t="s">
        <v>1388</v>
      </c>
    </row>
    <row r="639" spans="4:5" x14ac:dyDescent="0.2">
      <c r="D639" s="1" t="s">
        <v>204</v>
      </c>
      <c r="E639" s="1" t="s">
        <v>1389</v>
      </c>
    </row>
    <row r="640" spans="4:5" x14ac:dyDescent="0.2">
      <c r="D640" s="1" t="s">
        <v>1390</v>
      </c>
      <c r="E640" s="1" t="s">
        <v>1391</v>
      </c>
    </row>
    <row r="641" spans="4:5" x14ac:dyDescent="0.2">
      <c r="D641" s="1" t="s">
        <v>1392</v>
      </c>
      <c r="E641" s="1" t="s">
        <v>1393</v>
      </c>
    </row>
    <row r="642" spans="4:5" x14ac:dyDescent="0.2">
      <c r="D642" s="1" t="s">
        <v>1394</v>
      </c>
      <c r="E642" s="1" t="s">
        <v>1395</v>
      </c>
    </row>
    <row r="643" spans="4:5" x14ac:dyDescent="0.2">
      <c r="D643" s="1" t="s">
        <v>1396</v>
      </c>
      <c r="E643" s="1" t="s">
        <v>1397</v>
      </c>
    </row>
    <row r="644" spans="4:5" x14ac:dyDescent="0.2">
      <c r="D644" s="1" t="s">
        <v>1398</v>
      </c>
      <c r="E644" s="1" t="s">
        <v>1399</v>
      </c>
    </row>
    <row r="645" spans="4:5" x14ac:dyDescent="0.2">
      <c r="D645" s="1" t="s">
        <v>1400</v>
      </c>
      <c r="E645" s="1" t="s">
        <v>1401</v>
      </c>
    </row>
    <row r="646" spans="4:5" x14ac:dyDescent="0.2">
      <c r="D646" s="1" t="s">
        <v>205</v>
      </c>
      <c r="E646" s="1" t="s">
        <v>1402</v>
      </c>
    </row>
    <row r="647" spans="4:5" x14ac:dyDescent="0.2">
      <c r="D647" s="1" t="s">
        <v>1403</v>
      </c>
      <c r="E647" s="1" t="s">
        <v>1404</v>
      </c>
    </row>
    <row r="648" spans="4:5" x14ac:dyDescent="0.2">
      <c r="D648" s="1" t="s">
        <v>1405</v>
      </c>
      <c r="E648" s="1" t="s">
        <v>1406</v>
      </c>
    </row>
    <row r="649" spans="4:5" x14ac:dyDescent="0.2">
      <c r="D649" s="1" t="s">
        <v>1407</v>
      </c>
      <c r="E649" s="1" t="s">
        <v>1408</v>
      </c>
    </row>
    <row r="650" spans="4:5" x14ac:dyDescent="0.2">
      <c r="D650" s="1" t="s">
        <v>1409</v>
      </c>
      <c r="E650" s="1" t="s">
        <v>1410</v>
      </c>
    </row>
    <row r="651" spans="4:5" x14ac:dyDescent="0.2">
      <c r="D651" s="1" t="s">
        <v>266</v>
      </c>
      <c r="E651" s="1" t="s">
        <v>1411</v>
      </c>
    </row>
    <row r="652" spans="4:5" x14ac:dyDescent="0.2">
      <c r="D652" s="1" t="s">
        <v>1412</v>
      </c>
      <c r="E652" s="1" t="s">
        <v>1413</v>
      </c>
    </row>
    <row r="653" spans="4:5" x14ac:dyDescent="0.2">
      <c r="D653" s="1" t="s">
        <v>1414</v>
      </c>
      <c r="E653" s="1" t="s">
        <v>1415</v>
      </c>
    </row>
    <row r="654" spans="4:5" x14ac:dyDescent="0.2">
      <c r="D654" s="1" t="s">
        <v>818</v>
      </c>
      <c r="E654" s="1" t="s">
        <v>1416</v>
      </c>
    </row>
    <row r="655" spans="4:5" x14ac:dyDescent="0.2">
      <c r="D655" s="1" t="s">
        <v>1417</v>
      </c>
      <c r="E655" s="1" t="s">
        <v>1418</v>
      </c>
    </row>
    <row r="656" spans="4:5" x14ac:dyDescent="0.2">
      <c r="D656" s="1" t="s">
        <v>339</v>
      </c>
      <c r="E656" s="1" t="s">
        <v>1419</v>
      </c>
    </row>
    <row r="657" spans="4:5" x14ac:dyDescent="0.2">
      <c r="D657" s="1" t="s">
        <v>1420</v>
      </c>
      <c r="E657" s="1" t="s">
        <v>1421</v>
      </c>
    </row>
    <row r="658" spans="4:5" x14ac:dyDescent="0.2">
      <c r="D658" s="1" t="s">
        <v>1422</v>
      </c>
      <c r="E658" s="1" t="s">
        <v>1423</v>
      </c>
    </row>
    <row r="659" spans="4:5" x14ac:dyDescent="0.2">
      <c r="D659" s="1" t="s">
        <v>325</v>
      </c>
      <c r="E659" s="1" t="s">
        <v>1424</v>
      </c>
    </row>
    <row r="660" spans="4:5" x14ac:dyDescent="0.2">
      <c r="D660" s="1" t="s">
        <v>1425</v>
      </c>
      <c r="E660" s="1" t="s">
        <v>1426</v>
      </c>
    </row>
    <row r="661" spans="4:5" x14ac:dyDescent="0.2">
      <c r="D661" s="1" t="s">
        <v>835</v>
      </c>
      <c r="E661" s="1" t="s">
        <v>1427</v>
      </c>
    </row>
    <row r="662" spans="4:5" x14ac:dyDescent="0.2">
      <c r="D662" s="1" t="s">
        <v>1428</v>
      </c>
      <c r="E662" s="1" t="s">
        <v>1429</v>
      </c>
    </row>
    <row r="663" spans="4:5" x14ac:dyDescent="0.2">
      <c r="D663" s="1" t="s">
        <v>1430</v>
      </c>
      <c r="E663" s="1" t="s">
        <v>1431</v>
      </c>
    </row>
    <row r="664" spans="4:5" x14ac:dyDescent="0.2">
      <c r="D664" s="1" t="s">
        <v>1432</v>
      </c>
      <c r="E664" s="1" t="s">
        <v>1433</v>
      </c>
    </row>
    <row r="665" spans="4:5" x14ac:dyDescent="0.2">
      <c r="D665" s="1" t="s">
        <v>168</v>
      </c>
      <c r="E665" s="1" t="s">
        <v>1434</v>
      </c>
    </row>
    <row r="666" spans="4:5" x14ac:dyDescent="0.2">
      <c r="D666" s="1" t="s">
        <v>1435</v>
      </c>
      <c r="E666" s="1" t="s">
        <v>1436</v>
      </c>
    </row>
    <row r="667" spans="4:5" x14ac:dyDescent="0.2">
      <c r="D667" s="1" t="s">
        <v>1437</v>
      </c>
      <c r="E667" s="1" t="s">
        <v>1438</v>
      </c>
    </row>
    <row r="668" spans="4:5" x14ac:dyDescent="0.2">
      <c r="D668" s="1" t="s">
        <v>1439</v>
      </c>
      <c r="E668" s="1" t="s">
        <v>1440</v>
      </c>
    </row>
    <row r="669" spans="4:5" x14ac:dyDescent="0.2">
      <c r="D669" s="1" t="s">
        <v>1441</v>
      </c>
      <c r="E669" s="1" t="s">
        <v>1442</v>
      </c>
    </row>
    <row r="670" spans="4:5" x14ac:dyDescent="0.2">
      <c r="D670" s="1" t="s">
        <v>177</v>
      </c>
      <c r="E670" s="1" t="s">
        <v>1443</v>
      </c>
    </row>
    <row r="671" spans="4:5" x14ac:dyDescent="0.2">
      <c r="D671" s="1" t="s">
        <v>42</v>
      </c>
      <c r="E671" s="1" t="s">
        <v>1444</v>
      </c>
    </row>
    <row r="672" spans="4:5" x14ac:dyDescent="0.2">
      <c r="D672" s="1" t="s">
        <v>1445</v>
      </c>
      <c r="E672" s="1" t="s">
        <v>1446</v>
      </c>
    </row>
    <row r="673" spans="4:5" x14ac:dyDescent="0.2">
      <c r="D673" s="1" t="s">
        <v>1265</v>
      </c>
      <c r="E673" s="1" t="s">
        <v>1447</v>
      </c>
    </row>
    <row r="674" spans="4:5" x14ac:dyDescent="0.2">
      <c r="D674" s="1" t="s">
        <v>1448</v>
      </c>
      <c r="E674" s="1" t="s">
        <v>1449</v>
      </c>
    </row>
    <row r="675" spans="4:5" x14ac:dyDescent="0.2">
      <c r="D675" s="1" t="s">
        <v>152</v>
      </c>
      <c r="E675" s="1" t="s">
        <v>1450</v>
      </c>
    </row>
    <row r="676" spans="4:5" x14ac:dyDescent="0.2">
      <c r="D676" s="1" t="s">
        <v>290</v>
      </c>
      <c r="E676" s="1" t="s">
        <v>1451</v>
      </c>
    </row>
    <row r="677" spans="4:5" x14ac:dyDescent="0.2">
      <c r="D677" s="1" t="s">
        <v>1452</v>
      </c>
      <c r="E677" s="1" t="s">
        <v>1453</v>
      </c>
    </row>
    <row r="678" spans="4:5" x14ac:dyDescent="0.2">
      <c r="D678" s="1" t="s">
        <v>1454</v>
      </c>
      <c r="E678" s="1" t="s">
        <v>1455</v>
      </c>
    </row>
    <row r="679" spans="4:5" x14ac:dyDescent="0.2">
      <c r="D679" s="1" t="s">
        <v>1456</v>
      </c>
      <c r="E679" s="1" t="s">
        <v>1457</v>
      </c>
    </row>
    <row r="680" spans="4:5" x14ac:dyDescent="0.2">
      <c r="D680" s="1" t="s">
        <v>1458</v>
      </c>
      <c r="E680" s="1" t="s">
        <v>1459</v>
      </c>
    </row>
    <row r="681" spans="4:5" x14ac:dyDescent="0.2">
      <c r="D681" s="1" t="s">
        <v>1157</v>
      </c>
      <c r="E681" s="1" t="s">
        <v>1460</v>
      </c>
    </row>
    <row r="682" spans="4:5" x14ac:dyDescent="0.2">
      <c r="D682" s="1" t="s">
        <v>1461</v>
      </c>
      <c r="E682" s="1" t="s">
        <v>1462</v>
      </c>
    </row>
    <row r="683" spans="4:5" x14ac:dyDescent="0.2">
      <c r="D683" s="1" t="s">
        <v>1463</v>
      </c>
      <c r="E683" s="1" t="s">
        <v>1464</v>
      </c>
    </row>
    <row r="684" spans="4:5" x14ac:dyDescent="0.2">
      <c r="D684" s="1" t="s">
        <v>1465</v>
      </c>
      <c r="E684" s="1" t="s">
        <v>1466</v>
      </c>
    </row>
    <row r="685" spans="4:5" x14ac:dyDescent="0.2">
      <c r="D685" s="1" t="s">
        <v>91</v>
      </c>
      <c r="E685" s="1" t="s">
        <v>1467</v>
      </c>
    </row>
    <row r="686" spans="4:5" x14ac:dyDescent="0.2">
      <c r="D686" s="1" t="s">
        <v>1468</v>
      </c>
      <c r="E686" s="1" t="s">
        <v>1469</v>
      </c>
    </row>
    <row r="687" spans="4:5" x14ac:dyDescent="0.2">
      <c r="D687" s="1" t="s">
        <v>219</v>
      </c>
      <c r="E687" s="1" t="s">
        <v>1470</v>
      </c>
    </row>
    <row r="688" spans="4:5" x14ac:dyDescent="0.2">
      <c r="D688" s="1" t="s">
        <v>1471</v>
      </c>
      <c r="E688" s="1" t="s">
        <v>1472</v>
      </c>
    </row>
    <row r="689" spans="4:5" x14ac:dyDescent="0.2">
      <c r="D689" s="1" t="s">
        <v>1473</v>
      </c>
      <c r="E689" s="1" t="s">
        <v>1474</v>
      </c>
    </row>
    <row r="690" spans="4:5" x14ac:dyDescent="0.2">
      <c r="D690" s="1" t="s">
        <v>1475</v>
      </c>
      <c r="E690" s="1" t="s">
        <v>1476</v>
      </c>
    </row>
    <row r="691" spans="4:5" x14ac:dyDescent="0.2">
      <c r="D691" s="1" t="s">
        <v>283</v>
      </c>
      <c r="E691" s="1" t="s">
        <v>1477</v>
      </c>
    </row>
    <row r="692" spans="4:5" x14ac:dyDescent="0.2">
      <c r="D692" s="1" t="s">
        <v>1478</v>
      </c>
      <c r="E692" s="1" t="s">
        <v>1479</v>
      </c>
    </row>
    <row r="693" spans="4:5" x14ac:dyDescent="0.2">
      <c r="D693" s="1" t="s">
        <v>1480</v>
      </c>
      <c r="E693" s="1" t="s">
        <v>1481</v>
      </c>
    </row>
    <row r="694" spans="4:5" x14ac:dyDescent="0.2">
      <c r="D694" s="1" t="s">
        <v>1482</v>
      </c>
      <c r="E694" s="1" t="s">
        <v>1483</v>
      </c>
    </row>
    <row r="695" spans="4:5" x14ac:dyDescent="0.2">
      <c r="D695" s="1" t="s">
        <v>1484</v>
      </c>
      <c r="E695" s="1" t="s">
        <v>382</v>
      </c>
    </row>
    <row r="696" spans="4:5" x14ac:dyDescent="0.2">
      <c r="D696" s="1" t="s">
        <v>1485</v>
      </c>
      <c r="E696" s="1" t="s">
        <v>1486</v>
      </c>
    </row>
    <row r="697" spans="4:5" x14ac:dyDescent="0.2">
      <c r="D697" s="1" t="s">
        <v>163</v>
      </c>
      <c r="E697" s="1" t="s">
        <v>1487</v>
      </c>
    </row>
    <row r="698" spans="4:5" x14ac:dyDescent="0.2">
      <c r="D698" s="1" t="s">
        <v>1488</v>
      </c>
      <c r="E698" s="1" t="s">
        <v>1489</v>
      </c>
    </row>
    <row r="699" spans="4:5" x14ac:dyDescent="0.2">
      <c r="D699" s="1" t="s">
        <v>1490</v>
      </c>
      <c r="E699" s="1" t="s">
        <v>1491</v>
      </c>
    </row>
    <row r="700" spans="4:5" x14ac:dyDescent="0.2">
      <c r="D700" s="1" t="s">
        <v>1492</v>
      </c>
      <c r="E700" s="1" t="s">
        <v>1493</v>
      </c>
    </row>
    <row r="701" spans="4:5" x14ac:dyDescent="0.2">
      <c r="D701" s="1" t="s">
        <v>1494</v>
      </c>
      <c r="E701" s="1" t="s">
        <v>1495</v>
      </c>
    </row>
    <row r="702" spans="4:5" x14ac:dyDescent="0.2">
      <c r="D702" s="1" t="s">
        <v>1496</v>
      </c>
      <c r="E702" s="1" t="s">
        <v>1497</v>
      </c>
    </row>
    <row r="703" spans="4:5" x14ac:dyDescent="0.2">
      <c r="D703" s="1" t="s">
        <v>1498</v>
      </c>
      <c r="E703" s="1" t="s">
        <v>1499</v>
      </c>
    </row>
    <row r="704" spans="4:5" x14ac:dyDescent="0.2">
      <c r="D704" s="1" t="s">
        <v>1265</v>
      </c>
      <c r="E704" s="1" t="s">
        <v>1500</v>
      </c>
    </row>
    <row r="705" spans="4:5" x14ac:dyDescent="0.2">
      <c r="D705" s="1" t="s">
        <v>1501</v>
      </c>
      <c r="E705" s="1" t="s">
        <v>1502</v>
      </c>
    </row>
    <row r="706" spans="4:5" x14ac:dyDescent="0.2">
      <c r="D706" s="1" t="s">
        <v>1503</v>
      </c>
      <c r="E706" s="1" t="s">
        <v>1504</v>
      </c>
    </row>
    <row r="707" spans="4:5" x14ac:dyDescent="0.2">
      <c r="D707" s="1" t="s">
        <v>1505</v>
      </c>
      <c r="E707" s="1" t="s">
        <v>1506</v>
      </c>
    </row>
    <row r="708" spans="4:5" x14ac:dyDescent="0.2">
      <c r="D708" s="1" t="s">
        <v>252</v>
      </c>
      <c r="E708" s="1" t="s">
        <v>1507</v>
      </c>
    </row>
    <row r="709" spans="4:5" x14ac:dyDescent="0.2">
      <c r="D709" s="1" t="s">
        <v>1508</v>
      </c>
      <c r="E709" s="1" t="s">
        <v>1509</v>
      </c>
    </row>
    <row r="710" spans="4:5" x14ac:dyDescent="0.2">
      <c r="D710" s="1" t="s">
        <v>1510</v>
      </c>
      <c r="E710" s="1" t="s">
        <v>1511</v>
      </c>
    </row>
    <row r="711" spans="4:5" x14ac:dyDescent="0.2">
      <c r="D711" s="1" t="s">
        <v>1512</v>
      </c>
      <c r="E711" s="1" t="s">
        <v>1513</v>
      </c>
    </row>
    <row r="712" spans="4:5" x14ac:dyDescent="0.2">
      <c r="D712" s="1" t="s">
        <v>1494</v>
      </c>
      <c r="E712" s="1" t="s">
        <v>1514</v>
      </c>
    </row>
    <row r="713" spans="4:5" x14ac:dyDescent="0.2">
      <c r="D713" s="1" t="s">
        <v>1515</v>
      </c>
      <c r="E713" s="1" t="s">
        <v>1516</v>
      </c>
    </row>
    <row r="714" spans="4:5" x14ac:dyDescent="0.2">
      <c r="D714" s="1" t="s">
        <v>1517</v>
      </c>
      <c r="E714" s="1" t="s">
        <v>1518</v>
      </c>
    </row>
    <row r="715" spans="4:5" x14ac:dyDescent="0.2">
      <c r="D715" s="1" t="s">
        <v>1519</v>
      </c>
      <c r="E715" s="1" t="s">
        <v>1520</v>
      </c>
    </row>
    <row r="716" spans="4:5" x14ac:dyDescent="0.2">
      <c r="D716" s="1" t="s">
        <v>1521</v>
      </c>
      <c r="E716" s="1" t="s">
        <v>1522</v>
      </c>
    </row>
    <row r="717" spans="4:5" x14ac:dyDescent="0.2">
      <c r="D717" s="1" t="s">
        <v>1523</v>
      </c>
      <c r="E717" s="1" t="s">
        <v>1524</v>
      </c>
    </row>
    <row r="718" spans="4:5" x14ac:dyDescent="0.2">
      <c r="D718" s="1" t="s">
        <v>1525</v>
      </c>
      <c r="E718" s="1" t="s">
        <v>1526</v>
      </c>
    </row>
    <row r="719" spans="4:5" x14ac:dyDescent="0.2">
      <c r="D719" s="1" t="s">
        <v>247</v>
      </c>
      <c r="E719" s="1" t="s">
        <v>1527</v>
      </c>
    </row>
    <row r="720" spans="4:5" x14ac:dyDescent="0.2">
      <c r="D720" s="1" t="s">
        <v>1528</v>
      </c>
      <c r="E720" s="1" t="s">
        <v>1529</v>
      </c>
    </row>
    <row r="721" spans="4:5" x14ac:dyDescent="0.2">
      <c r="D721" s="1" t="s">
        <v>313</v>
      </c>
      <c r="E721" s="1" t="s">
        <v>1530</v>
      </c>
    </row>
    <row r="722" spans="4:5" x14ac:dyDescent="0.2">
      <c r="D722" s="1" t="s">
        <v>1531</v>
      </c>
      <c r="E722" s="1" t="s">
        <v>1532</v>
      </c>
    </row>
    <row r="723" spans="4:5" x14ac:dyDescent="0.2">
      <c r="D723" s="1" t="s">
        <v>1533</v>
      </c>
      <c r="E723" s="1" t="s">
        <v>1534</v>
      </c>
    </row>
    <row r="724" spans="4:5" x14ac:dyDescent="0.2">
      <c r="D724" s="1" t="s">
        <v>1535</v>
      </c>
      <c r="E724" s="1" t="s">
        <v>1536</v>
      </c>
    </row>
    <row r="725" spans="4:5" x14ac:dyDescent="0.2">
      <c r="D725" s="1" t="s">
        <v>291</v>
      </c>
      <c r="E725" s="1" t="s">
        <v>1537</v>
      </c>
    </row>
    <row r="726" spans="4:5" x14ac:dyDescent="0.2">
      <c r="D726" s="1" t="s">
        <v>1538</v>
      </c>
      <c r="E726" s="1" t="s">
        <v>1539</v>
      </c>
    </row>
    <row r="727" spans="4:5" x14ac:dyDescent="0.2">
      <c r="D727" s="1" t="s">
        <v>1540</v>
      </c>
      <c r="E727" s="1" t="s">
        <v>1541</v>
      </c>
    </row>
    <row r="728" spans="4:5" x14ac:dyDescent="0.2">
      <c r="D728" s="1" t="s">
        <v>1542</v>
      </c>
      <c r="E728" s="1" t="s">
        <v>1543</v>
      </c>
    </row>
    <row r="729" spans="4:5" x14ac:dyDescent="0.2">
      <c r="D729" s="1" t="s">
        <v>1544</v>
      </c>
      <c r="E729" s="1" t="s">
        <v>1545</v>
      </c>
    </row>
    <row r="730" spans="4:5" x14ac:dyDescent="0.2">
      <c r="D730" s="1" t="s">
        <v>1546</v>
      </c>
      <c r="E730" s="1" t="s">
        <v>1547</v>
      </c>
    </row>
    <row r="731" spans="4:5" x14ac:dyDescent="0.2">
      <c r="D731" s="1" t="s">
        <v>366</v>
      </c>
      <c r="E731" s="1" t="s">
        <v>1548</v>
      </c>
    </row>
    <row r="732" spans="4:5" x14ac:dyDescent="0.2">
      <c r="D732" s="1" t="s">
        <v>1549</v>
      </c>
      <c r="E732" s="1" t="s">
        <v>1550</v>
      </c>
    </row>
    <row r="733" spans="4:5" x14ac:dyDescent="0.2">
      <c r="D733" s="1" t="s">
        <v>1551</v>
      </c>
      <c r="E733" s="1" t="s">
        <v>1552</v>
      </c>
    </row>
    <row r="734" spans="4:5" x14ac:dyDescent="0.2">
      <c r="D734" s="1" t="s">
        <v>281</v>
      </c>
      <c r="E734" s="1" t="s">
        <v>1553</v>
      </c>
    </row>
    <row r="735" spans="4:5" x14ac:dyDescent="0.2">
      <c r="D735" s="1" t="s">
        <v>1554</v>
      </c>
      <c r="E735" s="1" t="s">
        <v>1555</v>
      </c>
    </row>
    <row r="736" spans="4:5" x14ac:dyDescent="0.2">
      <c r="D736" s="1" t="s">
        <v>1556</v>
      </c>
      <c r="E736" s="1" t="s">
        <v>1557</v>
      </c>
    </row>
    <row r="737" spans="4:5" x14ac:dyDescent="0.2">
      <c r="D737" s="1" t="s">
        <v>1558</v>
      </c>
      <c r="E737" s="1" t="s">
        <v>1559</v>
      </c>
    </row>
    <row r="738" spans="4:5" x14ac:dyDescent="0.2">
      <c r="D738" s="1" t="s">
        <v>1560</v>
      </c>
      <c r="E738" s="1" t="s">
        <v>1561</v>
      </c>
    </row>
    <row r="739" spans="4:5" x14ac:dyDescent="0.2">
      <c r="D739" s="1" t="s">
        <v>1562</v>
      </c>
      <c r="E739" s="1" t="s">
        <v>1563</v>
      </c>
    </row>
    <row r="740" spans="4:5" x14ac:dyDescent="0.2">
      <c r="D740" s="1" t="s">
        <v>1564</v>
      </c>
      <c r="E740" s="1" t="s">
        <v>1565</v>
      </c>
    </row>
    <row r="741" spans="4:5" x14ac:dyDescent="0.2">
      <c r="D741" s="1" t="s">
        <v>1566</v>
      </c>
      <c r="E741" s="1" t="s">
        <v>1567</v>
      </c>
    </row>
    <row r="742" spans="4:5" x14ac:dyDescent="0.2">
      <c r="D742" s="1" t="s">
        <v>1568</v>
      </c>
      <c r="E742" s="1" t="s">
        <v>1569</v>
      </c>
    </row>
    <row r="743" spans="4:5" x14ac:dyDescent="0.2">
      <c r="D743" s="1" t="s">
        <v>1570</v>
      </c>
      <c r="E743" s="1" t="s">
        <v>1571</v>
      </c>
    </row>
    <row r="744" spans="4:5" x14ac:dyDescent="0.2">
      <c r="D744" s="1" t="s">
        <v>1572</v>
      </c>
      <c r="E744" s="1" t="s">
        <v>1573</v>
      </c>
    </row>
    <row r="745" spans="4:5" x14ac:dyDescent="0.2">
      <c r="D745" s="1" t="s">
        <v>72</v>
      </c>
      <c r="E745" s="1" t="s">
        <v>1574</v>
      </c>
    </row>
    <row r="746" spans="4:5" x14ac:dyDescent="0.2">
      <c r="D746" s="1" t="s">
        <v>1463</v>
      </c>
      <c r="E746" s="1" t="s">
        <v>1575</v>
      </c>
    </row>
    <row r="747" spans="4:5" x14ac:dyDescent="0.2">
      <c r="D747" s="1" t="s">
        <v>94</v>
      </c>
      <c r="E747" s="1" t="s">
        <v>383</v>
      </c>
    </row>
    <row r="748" spans="4:5" x14ac:dyDescent="0.2">
      <c r="D748" s="1" t="s">
        <v>1576</v>
      </c>
      <c r="E748" s="1" t="s">
        <v>1577</v>
      </c>
    </row>
    <row r="749" spans="4:5" x14ac:dyDescent="0.2">
      <c r="D749" s="1" t="s">
        <v>676</v>
      </c>
      <c r="E749" s="1" t="s">
        <v>1578</v>
      </c>
    </row>
    <row r="750" spans="4:5" x14ac:dyDescent="0.2">
      <c r="D750" s="1" t="s">
        <v>1579</v>
      </c>
      <c r="E750" s="1" t="s">
        <v>1580</v>
      </c>
    </row>
    <row r="751" spans="4:5" x14ac:dyDescent="0.2">
      <c r="D751" s="1" t="s">
        <v>1581</v>
      </c>
      <c r="E751" s="1" t="s">
        <v>1582</v>
      </c>
    </row>
    <row r="752" spans="4:5" x14ac:dyDescent="0.2">
      <c r="D752" s="1" t="s">
        <v>136</v>
      </c>
      <c r="E752" s="1" t="s">
        <v>1583</v>
      </c>
    </row>
    <row r="753" spans="4:5" x14ac:dyDescent="0.2">
      <c r="D753" s="1" t="s">
        <v>348</v>
      </c>
      <c r="E753" s="1" t="s">
        <v>1584</v>
      </c>
    </row>
    <row r="754" spans="4:5" x14ac:dyDescent="0.2">
      <c r="D754" s="1" t="s">
        <v>1585</v>
      </c>
      <c r="E754" s="1" t="s">
        <v>1586</v>
      </c>
    </row>
    <row r="755" spans="4:5" x14ac:dyDescent="0.2">
      <c r="D755" s="1" t="s">
        <v>207</v>
      </c>
      <c r="E755" s="1" t="s">
        <v>1587</v>
      </c>
    </row>
    <row r="756" spans="4:5" x14ac:dyDescent="0.2">
      <c r="D756" s="1" t="s">
        <v>1588</v>
      </c>
      <c r="E756" s="1" t="s">
        <v>1589</v>
      </c>
    </row>
    <row r="757" spans="4:5" x14ac:dyDescent="0.2">
      <c r="D757" s="1" t="s">
        <v>1590</v>
      </c>
      <c r="E757" s="1" t="s">
        <v>1591</v>
      </c>
    </row>
    <row r="758" spans="4:5" x14ac:dyDescent="0.2">
      <c r="D758" s="1" t="s">
        <v>1592</v>
      </c>
      <c r="E758" s="1" t="s">
        <v>1593</v>
      </c>
    </row>
    <row r="759" spans="4:5" x14ac:dyDescent="0.2">
      <c r="D759" s="1" t="s">
        <v>1594</v>
      </c>
      <c r="E759" s="1" t="s">
        <v>1595</v>
      </c>
    </row>
    <row r="760" spans="4:5" x14ac:dyDescent="0.2">
      <c r="D760" s="1" t="s">
        <v>1596</v>
      </c>
      <c r="E760" s="1" t="s">
        <v>1597</v>
      </c>
    </row>
    <row r="761" spans="4:5" x14ac:dyDescent="0.2">
      <c r="D761" s="1" t="s">
        <v>1598</v>
      </c>
      <c r="E761" s="1" t="s">
        <v>1599</v>
      </c>
    </row>
    <row r="762" spans="4:5" x14ac:dyDescent="0.2">
      <c r="D762" s="1" t="s">
        <v>1600</v>
      </c>
      <c r="E762" s="1" t="s">
        <v>1601</v>
      </c>
    </row>
    <row r="763" spans="4:5" x14ac:dyDescent="0.2">
      <c r="D763" s="1" t="s">
        <v>1602</v>
      </c>
      <c r="E763" s="1" t="s">
        <v>1603</v>
      </c>
    </row>
    <row r="764" spans="4:5" x14ac:dyDescent="0.2">
      <c r="D764" s="1" t="s">
        <v>1604</v>
      </c>
      <c r="E764" s="1" t="s">
        <v>1605</v>
      </c>
    </row>
    <row r="765" spans="4:5" x14ac:dyDescent="0.2">
      <c r="D765" s="1" t="s">
        <v>1606</v>
      </c>
      <c r="E765" s="1" t="s">
        <v>1607</v>
      </c>
    </row>
    <row r="766" spans="4:5" x14ac:dyDescent="0.2">
      <c r="D766" s="1" t="s">
        <v>1608</v>
      </c>
      <c r="E766" s="1" t="s">
        <v>1609</v>
      </c>
    </row>
    <row r="767" spans="4:5" x14ac:dyDescent="0.2">
      <c r="D767" s="1" t="s">
        <v>1610</v>
      </c>
      <c r="E767" s="1" t="s">
        <v>1611</v>
      </c>
    </row>
    <row r="768" spans="4:5" x14ac:dyDescent="0.2">
      <c r="D768" s="1" t="s">
        <v>1612</v>
      </c>
      <c r="E768" s="1" t="s">
        <v>1613</v>
      </c>
    </row>
    <row r="769" spans="4:5" x14ac:dyDescent="0.2">
      <c r="D769" s="1" t="s">
        <v>269</v>
      </c>
      <c r="E769" s="1" t="s">
        <v>1614</v>
      </c>
    </row>
    <row r="770" spans="4:5" x14ac:dyDescent="0.2">
      <c r="D770" s="1" t="s">
        <v>1615</v>
      </c>
      <c r="E770" s="1" t="s">
        <v>1616</v>
      </c>
    </row>
    <row r="771" spans="4:5" x14ac:dyDescent="0.2">
      <c r="D771" s="1" t="s">
        <v>1617</v>
      </c>
      <c r="E771" s="1" t="s">
        <v>1618</v>
      </c>
    </row>
    <row r="772" spans="4:5" x14ac:dyDescent="0.2">
      <c r="D772" s="1" t="s">
        <v>1619</v>
      </c>
      <c r="E772" s="1" t="s">
        <v>1620</v>
      </c>
    </row>
    <row r="773" spans="4:5" x14ac:dyDescent="0.2">
      <c r="D773" s="1" t="s">
        <v>1621</v>
      </c>
      <c r="E773" s="1" t="s">
        <v>1622</v>
      </c>
    </row>
    <row r="774" spans="4:5" x14ac:dyDescent="0.2">
      <c r="D774" s="1" t="s">
        <v>1078</v>
      </c>
      <c r="E774" s="1" t="s">
        <v>1623</v>
      </c>
    </row>
    <row r="775" spans="4:5" x14ac:dyDescent="0.2">
      <c r="D775" s="1" t="s">
        <v>1624</v>
      </c>
      <c r="E775" s="1" t="s">
        <v>1625</v>
      </c>
    </row>
    <row r="776" spans="4:5" x14ac:dyDescent="0.2">
      <c r="D776" s="1" t="s">
        <v>1626</v>
      </c>
      <c r="E776" s="1" t="s">
        <v>1627</v>
      </c>
    </row>
    <row r="777" spans="4:5" x14ac:dyDescent="0.2">
      <c r="D777" s="1" t="s">
        <v>197</v>
      </c>
      <c r="E777" s="1" t="s">
        <v>1628</v>
      </c>
    </row>
    <row r="778" spans="4:5" x14ac:dyDescent="0.2">
      <c r="D778" s="1" t="s">
        <v>1629</v>
      </c>
      <c r="E778" s="1" t="s">
        <v>1630</v>
      </c>
    </row>
    <row r="779" spans="4:5" x14ac:dyDescent="0.2">
      <c r="D779" s="1" t="s">
        <v>1631</v>
      </c>
      <c r="E779" s="1" t="s">
        <v>1632</v>
      </c>
    </row>
    <row r="780" spans="4:5" x14ac:dyDescent="0.2">
      <c r="D780" s="1" t="s">
        <v>1633</v>
      </c>
      <c r="E780" s="1" t="s">
        <v>1634</v>
      </c>
    </row>
    <row r="781" spans="4:5" x14ac:dyDescent="0.2">
      <c r="D781" s="1" t="s">
        <v>333</v>
      </c>
      <c r="E781" s="1" t="s">
        <v>1635</v>
      </c>
    </row>
    <row r="782" spans="4:5" x14ac:dyDescent="0.2">
      <c r="D782" s="1" t="s">
        <v>1636</v>
      </c>
      <c r="E782" s="1" t="s">
        <v>1637</v>
      </c>
    </row>
    <row r="783" spans="4:5" x14ac:dyDescent="0.2">
      <c r="D783" s="1" t="s">
        <v>1638</v>
      </c>
      <c r="E783" s="1" t="s">
        <v>1639</v>
      </c>
    </row>
    <row r="784" spans="4:5" x14ac:dyDescent="0.2">
      <c r="D784" s="1" t="s">
        <v>1640</v>
      </c>
      <c r="E784" s="1" t="s">
        <v>1641</v>
      </c>
    </row>
    <row r="785" spans="4:5" x14ac:dyDescent="0.2">
      <c r="D785" s="1" t="s">
        <v>1642</v>
      </c>
      <c r="E785" s="1" t="s">
        <v>1643</v>
      </c>
    </row>
    <row r="786" spans="4:5" x14ac:dyDescent="0.2">
      <c r="D786" s="1" t="s">
        <v>1644</v>
      </c>
      <c r="E786" s="1" t="s">
        <v>1645</v>
      </c>
    </row>
    <row r="787" spans="4:5" x14ac:dyDescent="0.2">
      <c r="D787" s="1" t="s">
        <v>1646</v>
      </c>
      <c r="E787" s="1" t="s">
        <v>1647</v>
      </c>
    </row>
    <row r="788" spans="4:5" x14ac:dyDescent="0.2">
      <c r="D788" s="1" t="s">
        <v>317</v>
      </c>
      <c r="E788" s="1" t="s">
        <v>1648</v>
      </c>
    </row>
    <row r="789" spans="4:5" x14ac:dyDescent="0.2">
      <c r="D789" s="1" t="s">
        <v>309</v>
      </c>
      <c r="E789" s="1" t="s">
        <v>1649</v>
      </c>
    </row>
    <row r="790" spans="4:5" x14ac:dyDescent="0.2">
      <c r="D790" s="1" t="s">
        <v>1650</v>
      </c>
      <c r="E790" s="1" t="s">
        <v>1651</v>
      </c>
    </row>
    <row r="791" spans="4:5" x14ac:dyDescent="0.2">
      <c r="D791" s="1" t="s">
        <v>1652</v>
      </c>
      <c r="E791" s="1" t="s">
        <v>1653</v>
      </c>
    </row>
    <row r="792" spans="4:5" x14ac:dyDescent="0.2">
      <c r="D792" s="1" t="s">
        <v>1654</v>
      </c>
      <c r="E792" s="1" t="s">
        <v>1655</v>
      </c>
    </row>
    <row r="793" spans="4:5" x14ac:dyDescent="0.2">
      <c r="D793" s="1" t="s">
        <v>1656</v>
      </c>
      <c r="E793" s="1" t="s">
        <v>1657</v>
      </c>
    </row>
    <row r="794" spans="4:5" x14ac:dyDescent="0.2">
      <c r="D794" s="1" t="s">
        <v>1658</v>
      </c>
      <c r="E794" s="1" t="s">
        <v>1659</v>
      </c>
    </row>
    <row r="795" spans="4:5" x14ac:dyDescent="0.2">
      <c r="D795" s="1" t="s">
        <v>1660</v>
      </c>
      <c r="E795" s="1" t="s">
        <v>1661</v>
      </c>
    </row>
    <row r="796" spans="4:5" x14ac:dyDescent="0.2">
      <c r="D796" s="1" t="s">
        <v>1662</v>
      </c>
      <c r="E796" s="1" t="s">
        <v>1663</v>
      </c>
    </row>
    <row r="797" spans="4:5" x14ac:dyDescent="0.2">
      <c r="D797" s="1" t="s">
        <v>1664</v>
      </c>
      <c r="E797" s="1" t="s">
        <v>1665</v>
      </c>
    </row>
    <row r="798" spans="4:5" x14ac:dyDescent="0.2">
      <c r="D798" s="1" t="s">
        <v>1666</v>
      </c>
      <c r="E798" s="1" t="s">
        <v>1667</v>
      </c>
    </row>
    <row r="799" spans="4:5" x14ac:dyDescent="0.2">
      <c r="D799" s="1" t="s">
        <v>1668</v>
      </c>
      <c r="E799" s="1" t="s">
        <v>1669</v>
      </c>
    </row>
    <row r="800" spans="4:5" x14ac:dyDescent="0.2">
      <c r="D800" s="1" t="s">
        <v>272</v>
      </c>
      <c r="E800" s="1" t="s">
        <v>1670</v>
      </c>
    </row>
    <row r="801" spans="4:5" x14ac:dyDescent="0.2">
      <c r="D801" s="1" t="s">
        <v>101</v>
      </c>
      <c r="E801" s="1" t="s">
        <v>1671</v>
      </c>
    </row>
    <row r="802" spans="4:5" x14ac:dyDescent="0.2">
      <c r="D802" s="1" t="s">
        <v>1672</v>
      </c>
      <c r="E802" s="1" t="s">
        <v>1673</v>
      </c>
    </row>
    <row r="803" spans="4:5" x14ac:dyDescent="0.2">
      <c r="D803" s="1" t="s">
        <v>1674</v>
      </c>
      <c r="E803" s="1" t="s">
        <v>1675</v>
      </c>
    </row>
    <row r="804" spans="4:5" x14ac:dyDescent="0.2">
      <c r="D804" s="1" t="s">
        <v>1676</v>
      </c>
      <c r="E804" s="1" t="s">
        <v>1677</v>
      </c>
    </row>
    <row r="805" spans="4:5" x14ac:dyDescent="0.2">
      <c r="D805" s="1" t="s">
        <v>1678</v>
      </c>
      <c r="E805" s="1" t="s">
        <v>1679</v>
      </c>
    </row>
    <row r="806" spans="4:5" x14ac:dyDescent="0.2">
      <c r="D806" s="1" t="s">
        <v>1414</v>
      </c>
      <c r="E806" s="1" t="s">
        <v>1680</v>
      </c>
    </row>
    <row r="807" spans="4:5" x14ac:dyDescent="0.2">
      <c r="D807" s="1" t="s">
        <v>1681</v>
      </c>
      <c r="E807" s="1" t="s">
        <v>1682</v>
      </c>
    </row>
    <row r="808" spans="4:5" x14ac:dyDescent="0.2">
      <c r="D808" s="1" t="s">
        <v>1683</v>
      </c>
      <c r="E808" s="1" t="s">
        <v>1684</v>
      </c>
    </row>
    <row r="809" spans="4:5" x14ac:dyDescent="0.2">
      <c r="D809" s="1" t="s">
        <v>268</v>
      </c>
      <c r="E809" s="1" t="s">
        <v>1685</v>
      </c>
    </row>
    <row r="810" spans="4:5" x14ac:dyDescent="0.2">
      <c r="D810" s="1" t="s">
        <v>1686</v>
      </c>
      <c r="E810" s="1" t="s">
        <v>1687</v>
      </c>
    </row>
    <row r="811" spans="4:5" x14ac:dyDescent="0.2">
      <c r="D811" s="1" t="s">
        <v>1688</v>
      </c>
      <c r="E811" s="1" t="s">
        <v>1689</v>
      </c>
    </row>
    <row r="812" spans="4:5" x14ac:dyDescent="0.2">
      <c r="D812" s="1" t="s">
        <v>1690</v>
      </c>
      <c r="E812" s="1" t="s">
        <v>1691</v>
      </c>
    </row>
    <row r="813" spans="4:5" x14ac:dyDescent="0.2">
      <c r="D813" s="1" t="s">
        <v>1692</v>
      </c>
      <c r="E813" s="1" t="s">
        <v>1693</v>
      </c>
    </row>
    <row r="814" spans="4:5" x14ac:dyDescent="0.2">
      <c r="D814" s="1" t="s">
        <v>1694</v>
      </c>
      <c r="E814" s="1" t="s">
        <v>1695</v>
      </c>
    </row>
    <row r="815" spans="4:5" x14ac:dyDescent="0.2">
      <c r="D815" s="1" t="s">
        <v>1696</v>
      </c>
      <c r="E815" s="1" t="s">
        <v>1697</v>
      </c>
    </row>
    <row r="816" spans="4:5" x14ac:dyDescent="0.2">
      <c r="D816" s="1" t="s">
        <v>1698</v>
      </c>
      <c r="E816" s="1" t="s">
        <v>1699</v>
      </c>
    </row>
    <row r="817" spans="4:5" x14ac:dyDescent="0.2">
      <c r="D817" s="1" t="s">
        <v>224</v>
      </c>
      <c r="E817" s="1" t="s">
        <v>1700</v>
      </c>
    </row>
    <row r="818" spans="4:5" x14ac:dyDescent="0.2">
      <c r="D818" s="1" t="s">
        <v>220</v>
      </c>
      <c r="E818" s="1" t="s">
        <v>1701</v>
      </c>
    </row>
    <row r="819" spans="4:5" x14ac:dyDescent="0.2">
      <c r="D819" s="1" t="s">
        <v>1702</v>
      </c>
      <c r="E819" s="1" t="s">
        <v>1703</v>
      </c>
    </row>
    <row r="820" spans="4:5" x14ac:dyDescent="0.2">
      <c r="D820" s="1" t="s">
        <v>92</v>
      </c>
      <c r="E820" s="1" t="s">
        <v>1704</v>
      </c>
    </row>
    <row r="821" spans="4:5" x14ac:dyDescent="0.2">
      <c r="D821" s="1" t="s">
        <v>1705</v>
      </c>
      <c r="E821" s="1" t="s">
        <v>1706</v>
      </c>
    </row>
    <row r="822" spans="4:5" x14ac:dyDescent="0.2">
      <c r="D822" s="1" t="s">
        <v>1707</v>
      </c>
      <c r="E822" s="1" t="s">
        <v>1708</v>
      </c>
    </row>
    <row r="823" spans="4:5" x14ac:dyDescent="0.2">
      <c r="D823" s="1" t="s">
        <v>1265</v>
      </c>
      <c r="E823" s="1" t="s">
        <v>1709</v>
      </c>
    </row>
    <row r="824" spans="4:5" x14ac:dyDescent="0.2">
      <c r="D824" s="1" t="s">
        <v>1710</v>
      </c>
      <c r="E824" s="1" t="s">
        <v>1711</v>
      </c>
    </row>
    <row r="825" spans="4:5" x14ac:dyDescent="0.2">
      <c r="D825" s="1" t="s">
        <v>1712</v>
      </c>
      <c r="E825" s="1" t="s">
        <v>1713</v>
      </c>
    </row>
    <row r="826" spans="4:5" x14ac:dyDescent="0.2">
      <c r="D826" s="1" t="s">
        <v>304</v>
      </c>
      <c r="E826" s="1" t="s">
        <v>1714</v>
      </c>
    </row>
    <row r="827" spans="4:5" x14ac:dyDescent="0.2">
      <c r="D827" s="1" t="s">
        <v>1715</v>
      </c>
      <c r="E827" s="1" t="s">
        <v>1716</v>
      </c>
    </row>
    <row r="828" spans="4:5" x14ac:dyDescent="0.2">
      <c r="D828" s="1" t="s">
        <v>1717</v>
      </c>
      <c r="E828" s="1" t="s">
        <v>1718</v>
      </c>
    </row>
    <row r="829" spans="4:5" x14ac:dyDescent="0.2">
      <c r="D829" s="1" t="s">
        <v>1719</v>
      </c>
      <c r="E829" s="1" t="s">
        <v>1720</v>
      </c>
    </row>
    <row r="830" spans="4:5" x14ac:dyDescent="0.2">
      <c r="D830" s="1" t="s">
        <v>249</v>
      </c>
      <c r="E830" s="1" t="s">
        <v>1721</v>
      </c>
    </row>
    <row r="831" spans="4:5" x14ac:dyDescent="0.2">
      <c r="D831" s="1" t="s">
        <v>1722</v>
      </c>
      <c r="E831" s="1" t="s">
        <v>1723</v>
      </c>
    </row>
    <row r="832" spans="4:5" x14ac:dyDescent="0.2">
      <c r="D832" s="1" t="s">
        <v>989</v>
      </c>
      <c r="E832" s="1" t="s">
        <v>1724</v>
      </c>
    </row>
    <row r="833" spans="4:5" x14ac:dyDescent="0.2">
      <c r="D833" s="1" t="s">
        <v>1725</v>
      </c>
      <c r="E833" s="1" t="s">
        <v>1726</v>
      </c>
    </row>
    <row r="834" spans="4:5" x14ac:dyDescent="0.2">
      <c r="D834" s="1" t="s">
        <v>1727</v>
      </c>
      <c r="E834" s="1" t="s">
        <v>1728</v>
      </c>
    </row>
    <row r="835" spans="4:5" x14ac:dyDescent="0.2">
      <c r="D835" s="1" t="s">
        <v>300</v>
      </c>
      <c r="E835" s="1" t="s">
        <v>1729</v>
      </c>
    </row>
    <row r="836" spans="4:5" x14ac:dyDescent="0.2">
      <c r="D836" s="1" t="s">
        <v>1730</v>
      </c>
      <c r="E836" s="1" t="s">
        <v>1731</v>
      </c>
    </row>
    <row r="837" spans="4:5" x14ac:dyDescent="0.2">
      <c r="D837" s="1" t="s">
        <v>140</v>
      </c>
      <c r="E837" s="1" t="s">
        <v>1732</v>
      </c>
    </row>
    <row r="838" spans="4:5" x14ac:dyDescent="0.2">
      <c r="D838" s="1" t="s">
        <v>1269</v>
      </c>
      <c r="E838" s="1" t="s">
        <v>1733</v>
      </c>
    </row>
    <row r="839" spans="4:5" x14ac:dyDescent="0.2">
      <c r="D839" s="1" t="s">
        <v>1734</v>
      </c>
      <c r="E839" s="1" t="s">
        <v>1735</v>
      </c>
    </row>
    <row r="840" spans="4:5" x14ac:dyDescent="0.2">
      <c r="D840" s="1" t="s">
        <v>1736</v>
      </c>
      <c r="E840" s="1" t="s">
        <v>1737</v>
      </c>
    </row>
    <row r="841" spans="4:5" x14ac:dyDescent="0.2">
      <c r="D841" s="1" t="s">
        <v>1738</v>
      </c>
      <c r="E841" s="1" t="s">
        <v>1739</v>
      </c>
    </row>
    <row r="842" spans="4:5" x14ac:dyDescent="0.2">
      <c r="D842" s="1" t="s">
        <v>276</v>
      </c>
      <c r="E842" s="1" t="s">
        <v>1740</v>
      </c>
    </row>
    <row r="843" spans="4:5" x14ac:dyDescent="0.2">
      <c r="D843" s="1" t="s">
        <v>1741</v>
      </c>
      <c r="E843" s="1" t="s">
        <v>1742</v>
      </c>
    </row>
    <row r="844" spans="4:5" x14ac:dyDescent="0.2">
      <c r="D844" s="1" t="s">
        <v>1743</v>
      </c>
      <c r="E844" s="1" t="s">
        <v>1744</v>
      </c>
    </row>
    <row r="845" spans="4:5" x14ac:dyDescent="0.2">
      <c r="D845" s="1" t="s">
        <v>163</v>
      </c>
      <c r="E845" s="1" t="s">
        <v>1745</v>
      </c>
    </row>
    <row r="846" spans="4:5" x14ac:dyDescent="0.2">
      <c r="D846" s="1" t="s">
        <v>191</v>
      </c>
      <c r="E846" s="1" t="s">
        <v>1746</v>
      </c>
    </row>
    <row r="847" spans="4:5" x14ac:dyDescent="0.2">
      <c r="D847" s="1" t="s">
        <v>259</v>
      </c>
      <c r="E847" s="1" t="s">
        <v>1747</v>
      </c>
    </row>
    <row r="848" spans="4:5" x14ac:dyDescent="0.2">
      <c r="D848" s="1" t="s">
        <v>1748</v>
      </c>
      <c r="E848" s="1" t="s">
        <v>1749</v>
      </c>
    </row>
    <row r="849" spans="4:5" x14ac:dyDescent="0.2">
      <c r="D849" s="1" t="s">
        <v>199</v>
      </c>
      <c r="E849" s="1" t="s">
        <v>1750</v>
      </c>
    </row>
    <row r="850" spans="4:5" x14ac:dyDescent="0.2">
      <c r="D850" s="1" t="s">
        <v>1751</v>
      </c>
      <c r="E850" s="1" t="s">
        <v>1752</v>
      </c>
    </row>
    <row r="851" spans="4:5" x14ac:dyDescent="0.2">
      <c r="D851" s="1" t="s">
        <v>316</v>
      </c>
      <c r="E851" s="1" t="s">
        <v>1753</v>
      </c>
    </row>
    <row r="852" spans="4:5" x14ac:dyDescent="0.2">
      <c r="D852" s="1" t="s">
        <v>221</v>
      </c>
      <c r="E852" s="1" t="s">
        <v>1754</v>
      </c>
    </row>
    <row r="853" spans="4:5" x14ac:dyDescent="0.2">
      <c r="D853" s="1" t="s">
        <v>319</v>
      </c>
      <c r="E853" s="1" t="s">
        <v>1755</v>
      </c>
    </row>
    <row r="854" spans="4:5" x14ac:dyDescent="0.2">
      <c r="D854" s="1" t="s">
        <v>1756</v>
      </c>
      <c r="E854" s="1" t="s">
        <v>1757</v>
      </c>
    </row>
    <row r="855" spans="4:5" x14ac:dyDescent="0.2">
      <c r="D855" s="1" t="s">
        <v>279</v>
      </c>
      <c r="E855" s="1" t="s">
        <v>1758</v>
      </c>
    </row>
    <row r="856" spans="4:5" x14ac:dyDescent="0.2">
      <c r="D856" s="1" t="s">
        <v>251</v>
      </c>
      <c r="E856" s="1" t="s">
        <v>1759</v>
      </c>
    </row>
    <row r="857" spans="4:5" x14ac:dyDescent="0.2">
      <c r="D857" s="1" t="s">
        <v>1760</v>
      </c>
      <c r="E857" s="1" t="s">
        <v>1761</v>
      </c>
    </row>
    <row r="858" spans="4:5" x14ac:dyDescent="0.2">
      <c r="D858" s="1" t="s">
        <v>1762</v>
      </c>
      <c r="E858" s="1" t="s">
        <v>1763</v>
      </c>
    </row>
    <row r="859" spans="4:5" x14ac:dyDescent="0.2">
      <c r="D859" s="1" t="s">
        <v>1764</v>
      </c>
      <c r="E859" s="1" t="s">
        <v>1765</v>
      </c>
    </row>
    <row r="860" spans="4:5" x14ac:dyDescent="0.2">
      <c r="D860" s="1" t="s">
        <v>1766</v>
      </c>
      <c r="E860" s="1" t="s">
        <v>1767</v>
      </c>
    </row>
    <row r="861" spans="4:5" x14ac:dyDescent="0.2">
      <c r="D861" s="1" t="s">
        <v>1768</v>
      </c>
      <c r="E861" s="1" t="s">
        <v>1769</v>
      </c>
    </row>
    <row r="862" spans="4:5" x14ac:dyDescent="0.2">
      <c r="D862" s="1" t="s">
        <v>1770</v>
      </c>
      <c r="E862" s="1" t="s">
        <v>1771</v>
      </c>
    </row>
    <row r="863" spans="4:5" x14ac:dyDescent="0.2">
      <c r="D863" s="1" t="s">
        <v>1772</v>
      </c>
      <c r="E863" s="1" t="s">
        <v>1773</v>
      </c>
    </row>
    <row r="864" spans="4:5" x14ac:dyDescent="0.2">
      <c r="D864" s="1" t="s">
        <v>1774</v>
      </c>
      <c r="E864" s="1" t="s">
        <v>1775</v>
      </c>
    </row>
    <row r="865" spans="4:5" x14ac:dyDescent="0.2">
      <c r="D865" s="1" t="s">
        <v>1776</v>
      </c>
      <c r="E865" s="1" t="s">
        <v>1777</v>
      </c>
    </row>
    <row r="866" spans="4:5" x14ac:dyDescent="0.2">
      <c r="D866" s="1" t="s">
        <v>1778</v>
      </c>
      <c r="E866" s="1" t="s">
        <v>1779</v>
      </c>
    </row>
    <row r="867" spans="4:5" x14ac:dyDescent="0.2">
      <c r="D867" s="1" t="s">
        <v>1780</v>
      </c>
      <c r="E867" s="1" t="s">
        <v>1781</v>
      </c>
    </row>
    <row r="868" spans="4:5" x14ac:dyDescent="0.2">
      <c r="D868" s="1" t="s">
        <v>1782</v>
      </c>
      <c r="E868" s="1" t="s">
        <v>1783</v>
      </c>
    </row>
    <row r="869" spans="4:5" x14ac:dyDescent="0.2">
      <c r="D869" s="1" t="s">
        <v>1784</v>
      </c>
      <c r="E869" s="1" t="s">
        <v>1785</v>
      </c>
    </row>
    <row r="870" spans="4:5" x14ac:dyDescent="0.2">
      <c r="D870" s="1" t="s">
        <v>1786</v>
      </c>
      <c r="E870" s="1" t="s">
        <v>1787</v>
      </c>
    </row>
    <row r="871" spans="4:5" x14ac:dyDescent="0.2">
      <c r="D871" s="1" t="s">
        <v>1788</v>
      </c>
      <c r="E871" s="1" t="s">
        <v>1789</v>
      </c>
    </row>
    <row r="872" spans="4:5" x14ac:dyDescent="0.2">
      <c r="D872" s="1" t="s">
        <v>1790</v>
      </c>
      <c r="E872" s="1" t="s">
        <v>1791</v>
      </c>
    </row>
    <row r="873" spans="4:5" x14ac:dyDescent="0.2">
      <c r="D873" s="1" t="s">
        <v>1792</v>
      </c>
      <c r="E873" s="1" t="s">
        <v>1793</v>
      </c>
    </row>
    <row r="874" spans="4:5" x14ac:dyDescent="0.2">
      <c r="D874" s="1" t="s">
        <v>1794</v>
      </c>
      <c r="E874" s="1" t="s">
        <v>1795</v>
      </c>
    </row>
    <row r="875" spans="4:5" x14ac:dyDescent="0.2">
      <c r="D875" s="1" t="s">
        <v>222</v>
      </c>
      <c r="E875" s="1" t="s">
        <v>1796</v>
      </c>
    </row>
    <row r="876" spans="4:5" x14ac:dyDescent="0.2">
      <c r="D876" s="1" t="s">
        <v>1797</v>
      </c>
      <c r="E876" s="1" t="s">
        <v>1798</v>
      </c>
    </row>
    <row r="877" spans="4:5" x14ac:dyDescent="0.2">
      <c r="D877" s="1" t="s">
        <v>1799</v>
      </c>
      <c r="E877" s="1" t="s">
        <v>1800</v>
      </c>
    </row>
    <row r="878" spans="4:5" x14ac:dyDescent="0.2">
      <c r="D878" s="1" t="s">
        <v>1801</v>
      </c>
      <c r="E878" s="1" t="s">
        <v>1802</v>
      </c>
    </row>
    <row r="879" spans="4:5" x14ac:dyDescent="0.2">
      <c r="D879" s="1" t="s">
        <v>1803</v>
      </c>
      <c r="E879" s="1" t="s">
        <v>1804</v>
      </c>
    </row>
    <row r="880" spans="4:5" x14ac:dyDescent="0.2">
      <c r="D880" s="1" t="s">
        <v>1805</v>
      </c>
      <c r="E880" s="1" t="s">
        <v>1806</v>
      </c>
    </row>
    <row r="881" spans="4:5" x14ac:dyDescent="0.2">
      <c r="D881" s="1" t="s">
        <v>1807</v>
      </c>
      <c r="E881" s="1" t="s">
        <v>1808</v>
      </c>
    </row>
    <row r="882" spans="4:5" x14ac:dyDescent="0.2">
      <c r="D882" s="1" t="s">
        <v>1809</v>
      </c>
      <c r="E882" s="1" t="s">
        <v>1810</v>
      </c>
    </row>
    <row r="883" spans="4:5" x14ac:dyDescent="0.2">
      <c r="D883" s="1" t="s">
        <v>1770</v>
      </c>
      <c r="E883" s="1" t="s">
        <v>1811</v>
      </c>
    </row>
    <row r="884" spans="4:5" x14ac:dyDescent="0.2">
      <c r="D884" s="1" t="s">
        <v>1812</v>
      </c>
      <c r="E884" s="1" t="s">
        <v>1813</v>
      </c>
    </row>
    <row r="885" spans="4:5" x14ac:dyDescent="0.2">
      <c r="D885" s="1" t="s">
        <v>1814</v>
      </c>
      <c r="E885" s="1" t="s">
        <v>1815</v>
      </c>
    </row>
    <row r="886" spans="4:5" x14ac:dyDescent="0.2">
      <c r="D886" s="1" t="s">
        <v>1816</v>
      </c>
      <c r="E886" s="1" t="s">
        <v>1817</v>
      </c>
    </row>
    <row r="887" spans="4:5" x14ac:dyDescent="0.2">
      <c r="D887" s="1" t="s">
        <v>77</v>
      </c>
      <c r="E887" s="1" t="s">
        <v>1818</v>
      </c>
    </row>
    <row r="888" spans="4:5" x14ac:dyDescent="0.2">
      <c r="D888" s="1" t="s">
        <v>1819</v>
      </c>
      <c r="E888" s="1" t="s">
        <v>1820</v>
      </c>
    </row>
    <row r="889" spans="4:5" x14ac:dyDescent="0.2">
      <c r="D889" s="1" t="s">
        <v>1821</v>
      </c>
      <c r="E889" s="1" t="s">
        <v>1822</v>
      </c>
    </row>
    <row r="890" spans="4:5" x14ac:dyDescent="0.2">
      <c r="D890" s="1" t="s">
        <v>1823</v>
      </c>
      <c r="E890" s="1" t="s">
        <v>1824</v>
      </c>
    </row>
    <row r="891" spans="4:5" x14ac:dyDescent="0.2">
      <c r="D891" s="1" t="s">
        <v>178</v>
      </c>
      <c r="E891" s="1" t="s">
        <v>1825</v>
      </c>
    </row>
    <row r="892" spans="4:5" x14ac:dyDescent="0.2">
      <c r="D892" s="1" t="s">
        <v>1826</v>
      </c>
      <c r="E892" s="1" t="s">
        <v>1827</v>
      </c>
    </row>
    <row r="893" spans="4:5" x14ac:dyDescent="0.2">
      <c r="D893" s="1" t="s">
        <v>1828</v>
      </c>
      <c r="E893" s="1" t="s">
        <v>1829</v>
      </c>
    </row>
    <row r="894" spans="4:5" x14ac:dyDescent="0.2">
      <c r="D894" s="1" t="s">
        <v>1830</v>
      </c>
      <c r="E894" s="1" t="s">
        <v>1831</v>
      </c>
    </row>
    <row r="895" spans="4:5" x14ac:dyDescent="0.2">
      <c r="D895" s="1" t="s">
        <v>1832</v>
      </c>
      <c r="E895" s="1" t="s">
        <v>1833</v>
      </c>
    </row>
    <row r="896" spans="4:5" x14ac:dyDescent="0.2">
      <c r="D896" s="1" t="s">
        <v>320</v>
      </c>
      <c r="E896" s="1" t="s">
        <v>1834</v>
      </c>
    </row>
    <row r="897" spans="4:5" x14ac:dyDescent="0.2">
      <c r="D897" s="1" t="s">
        <v>1835</v>
      </c>
      <c r="E897" s="1" t="s">
        <v>1836</v>
      </c>
    </row>
    <row r="898" spans="4:5" x14ac:dyDescent="0.2">
      <c r="D898" s="1" t="s">
        <v>1837</v>
      </c>
      <c r="E898" s="1" t="s">
        <v>1838</v>
      </c>
    </row>
    <row r="899" spans="4:5" x14ac:dyDescent="0.2">
      <c r="D899" s="1" t="s">
        <v>1839</v>
      </c>
      <c r="E899" s="1" t="s">
        <v>1840</v>
      </c>
    </row>
    <row r="900" spans="4:5" x14ac:dyDescent="0.2">
      <c r="D900" s="1" t="s">
        <v>1841</v>
      </c>
      <c r="E900" s="1" t="s">
        <v>1842</v>
      </c>
    </row>
    <row r="901" spans="4:5" x14ac:dyDescent="0.2">
      <c r="D901" s="1" t="s">
        <v>1843</v>
      </c>
      <c r="E901" s="1" t="s">
        <v>1844</v>
      </c>
    </row>
    <row r="902" spans="4:5" x14ac:dyDescent="0.2">
      <c r="D902" s="1" t="s">
        <v>1845</v>
      </c>
      <c r="E902" s="1" t="s">
        <v>1846</v>
      </c>
    </row>
    <row r="903" spans="4:5" x14ac:dyDescent="0.2">
      <c r="D903" s="1" t="s">
        <v>265</v>
      </c>
      <c r="E903" s="1" t="s">
        <v>1847</v>
      </c>
    </row>
    <row r="904" spans="4:5" x14ac:dyDescent="0.2">
      <c r="D904" s="1" t="s">
        <v>1848</v>
      </c>
      <c r="E904" s="1" t="s">
        <v>1849</v>
      </c>
    </row>
    <row r="905" spans="4:5" x14ac:dyDescent="0.2">
      <c r="D905" s="1" t="s">
        <v>1850</v>
      </c>
      <c r="E905" s="1" t="s">
        <v>1851</v>
      </c>
    </row>
    <row r="906" spans="4:5" x14ac:dyDescent="0.2">
      <c r="D906" s="1" t="s">
        <v>989</v>
      </c>
      <c r="E906" s="1" t="s">
        <v>1852</v>
      </c>
    </row>
    <row r="907" spans="4:5" x14ac:dyDescent="0.2">
      <c r="D907" s="1" t="s">
        <v>1260</v>
      </c>
      <c r="E907" s="1" t="s">
        <v>1853</v>
      </c>
    </row>
    <row r="908" spans="4:5" x14ac:dyDescent="0.2">
      <c r="D908" s="1" t="s">
        <v>1854</v>
      </c>
      <c r="E908" s="1" t="s">
        <v>1855</v>
      </c>
    </row>
    <row r="909" spans="4:5" x14ac:dyDescent="0.2">
      <c r="D909" s="1" t="s">
        <v>1856</v>
      </c>
      <c r="E909" s="1" t="s">
        <v>1857</v>
      </c>
    </row>
    <row r="910" spans="4:5" x14ac:dyDescent="0.2">
      <c r="D910" s="1" t="s">
        <v>285</v>
      </c>
      <c r="E910" s="1" t="s">
        <v>1858</v>
      </c>
    </row>
    <row r="911" spans="4:5" x14ac:dyDescent="0.2">
      <c r="D911" s="1" t="s">
        <v>1859</v>
      </c>
      <c r="E911" s="1" t="s">
        <v>1860</v>
      </c>
    </row>
    <row r="912" spans="4:5" x14ac:dyDescent="0.2">
      <c r="D912" s="1" t="s">
        <v>1861</v>
      </c>
      <c r="E912" s="1" t="s">
        <v>1862</v>
      </c>
    </row>
    <row r="913" spans="4:5" x14ac:dyDescent="0.2">
      <c r="D913" s="1" t="s">
        <v>1863</v>
      </c>
      <c r="E913" s="1" t="s">
        <v>1864</v>
      </c>
    </row>
    <row r="914" spans="4:5" x14ac:dyDescent="0.2">
      <c r="D914" s="1" t="s">
        <v>161</v>
      </c>
      <c r="E914" s="1" t="s">
        <v>1865</v>
      </c>
    </row>
    <row r="915" spans="4:5" x14ac:dyDescent="0.2">
      <c r="D915" s="1" t="s">
        <v>1866</v>
      </c>
      <c r="E915" s="1" t="s">
        <v>1867</v>
      </c>
    </row>
    <row r="916" spans="4:5" x14ac:dyDescent="0.2">
      <c r="D916" s="1" t="s">
        <v>1868</v>
      </c>
      <c r="E916" s="1" t="s">
        <v>1869</v>
      </c>
    </row>
    <row r="917" spans="4:5" x14ac:dyDescent="0.2">
      <c r="D917" s="1" t="s">
        <v>1870</v>
      </c>
      <c r="E917" s="1" t="s">
        <v>1871</v>
      </c>
    </row>
    <row r="918" spans="4:5" x14ac:dyDescent="0.2">
      <c r="D918" s="1" t="s">
        <v>305</v>
      </c>
      <c r="E918" s="1" t="s">
        <v>1872</v>
      </c>
    </row>
    <row r="919" spans="4:5" x14ac:dyDescent="0.2">
      <c r="D919" s="1" t="s">
        <v>1873</v>
      </c>
      <c r="E919" s="1" t="s">
        <v>1874</v>
      </c>
    </row>
    <row r="920" spans="4:5" x14ac:dyDescent="0.2">
      <c r="D920" s="1" t="s">
        <v>1875</v>
      </c>
      <c r="E920" s="1" t="s">
        <v>1876</v>
      </c>
    </row>
    <row r="921" spans="4:5" x14ac:dyDescent="0.2">
      <c r="D921" s="1" t="s">
        <v>294</v>
      </c>
      <c r="E921" s="1" t="s">
        <v>1877</v>
      </c>
    </row>
    <row r="922" spans="4:5" x14ac:dyDescent="0.2">
      <c r="D922" s="1" t="s">
        <v>1878</v>
      </c>
      <c r="E922" s="1" t="s">
        <v>1879</v>
      </c>
    </row>
    <row r="923" spans="4:5" x14ac:dyDescent="0.2">
      <c r="D923" s="1" t="s">
        <v>1880</v>
      </c>
      <c r="E923" s="1" t="s">
        <v>1881</v>
      </c>
    </row>
    <row r="924" spans="4:5" x14ac:dyDescent="0.2">
      <c r="D924" s="1" t="s">
        <v>1882</v>
      </c>
      <c r="E924" s="1" t="s">
        <v>1883</v>
      </c>
    </row>
    <row r="925" spans="4:5" x14ac:dyDescent="0.2">
      <c r="D925" s="1" t="s">
        <v>1884</v>
      </c>
      <c r="E925" s="1" t="s">
        <v>1885</v>
      </c>
    </row>
    <row r="926" spans="4:5" x14ac:dyDescent="0.2">
      <c r="D926" s="1" t="s">
        <v>151</v>
      </c>
      <c r="E926" s="1" t="s">
        <v>1886</v>
      </c>
    </row>
    <row r="927" spans="4:5" x14ac:dyDescent="0.2">
      <c r="D927" s="1" t="s">
        <v>1887</v>
      </c>
      <c r="E927" s="1" t="s">
        <v>1888</v>
      </c>
    </row>
    <row r="928" spans="4:5" x14ac:dyDescent="0.2">
      <c r="D928" s="1" t="s">
        <v>1889</v>
      </c>
      <c r="E928" s="1" t="s">
        <v>1890</v>
      </c>
    </row>
    <row r="929" spans="4:5" x14ac:dyDescent="0.2">
      <c r="D929" s="1" t="s">
        <v>1891</v>
      </c>
      <c r="E929" s="1" t="s">
        <v>1892</v>
      </c>
    </row>
    <row r="930" spans="4:5" x14ac:dyDescent="0.2">
      <c r="D930" s="1" t="s">
        <v>1893</v>
      </c>
      <c r="E930" s="1" t="s">
        <v>1894</v>
      </c>
    </row>
    <row r="931" spans="4:5" x14ac:dyDescent="0.2">
      <c r="D931" s="1" t="s">
        <v>1895</v>
      </c>
      <c r="E931" s="1" t="s">
        <v>1896</v>
      </c>
    </row>
    <row r="932" spans="4:5" x14ac:dyDescent="0.2">
      <c r="D932" s="1" t="s">
        <v>1897</v>
      </c>
      <c r="E932" s="1" t="s">
        <v>1898</v>
      </c>
    </row>
    <row r="933" spans="4:5" x14ac:dyDescent="0.2">
      <c r="D933" s="1" t="s">
        <v>1608</v>
      </c>
      <c r="E933" s="1" t="s">
        <v>1899</v>
      </c>
    </row>
    <row r="934" spans="4:5" x14ac:dyDescent="0.2">
      <c r="D934" s="1" t="s">
        <v>1900</v>
      </c>
      <c r="E934" s="1" t="s">
        <v>1901</v>
      </c>
    </row>
    <row r="935" spans="4:5" x14ac:dyDescent="0.2">
      <c r="D935" s="1" t="s">
        <v>1902</v>
      </c>
      <c r="E935" s="1" t="s">
        <v>1903</v>
      </c>
    </row>
    <row r="936" spans="4:5" x14ac:dyDescent="0.2">
      <c r="D936" s="1" t="s">
        <v>1904</v>
      </c>
      <c r="E936" s="1" t="s">
        <v>1905</v>
      </c>
    </row>
    <row r="937" spans="4:5" x14ac:dyDescent="0.2">
      <c r="D937" s="1" t="s">
        <v>1906</v>
      </c>
      <c r="E937" s="1" t="s">
        <v>1907</v>
      </c>
    </row>
    <row r="938" spans="4:5" x14ac:dyDescent="0.2">
      <c r="D938" s="1" t="s">
        <v>1908</v>
      </c>
      <c r="E938" s="1" t="s">
        <v>1909</v>
      </c>
    </row>
    <row r="939" spans="4:5" x14ac:dyDescent="0.2">
      <c r="D939" s="1" t="s">
        <v>269</v>
      </c>
      <c r="E939" s="1" t="s">
        <v>1910</v>
      </c>
    </row>
    <row r="940" spans="4:5" x14ac:dyDescent="0.2">
      <c r="D940" s="1" t="s">
        <v>1911</v>
      </c>
      <c r="E940" s="1" t="s">
        <v>1912</v>
      </c>
    </row>
    <row r="941" spans="4:5" x14ac:dyDescent="0.2">
      <c r="D941" s="1" t="s">
        <v>1913</v>
      </c>
      <c r="E941" s="1" t="s">
        <v>1914</v>
      </c>
    </row>
    <row r="942" spans="4:5" x14ac:dyDescent="0.2">
      <c r="D942" s="1" t="s">
        <v>1915</v>
      </c>
      <c r="E942" s="1" t="s">
        <v>1916</v>
      </c>
    </row>
    <row r="943" spans="4:5" x14ac:dyDescent="0.2">
      <c r="D943" s="1" t="s">
        <v>1917</v>
      </c>
      <c r="E943" s="1" t="s">
        <v>1918</v>
      </c>
    </row>
    <row r="944" spans="4:5" x14ac:dyDescent="0.2">
      <c r="D944" s="1" t="s">
        <v>331</v>
      </c>
      <c r="E944" s="1" t="s">
        <v>1919</v>
      </c>
    </row>
    <row r="945" spans="4:5" x14ac:dyDescent="0.2">
      <c r="D945" s="1" t="s">
        <v>196</v>
      </c>
      <c r="E945" s="1" t="s">
        <v>1920</v>
      </c>
    </row>
    <row r="946" spans="4:5" x14ac:dyDescent="0.2">
      <c r="D946" s="1" t="s">
        <v>1921</v>
      </c>
      <c r="E946" s="1" t="s">
        <v>1922</v>
      </c>
    </row>
    <row r="947" spans="4:5" x14ac:dyDescent="0.2">
      <c r="D947" s="1" t="s">
        <v>282</v>
      </c>
      <c r="E947" s="1" t="s">
        <v>1923</v>
      </c>
    </row>
    <row r="948" spans="4:5" x14ac:dyDescent="0.2">
      <c r="D948" s="1" t="s">
        <v>1924</v>
      </c>
      <c r="E948" s="1" t="s">
        <v>1925</v>
      </c>
    </row>
    <row r="949" spans="4:5" x14ac:dyDescent="0.2">
      <c r="D949" s="1" t="s">
        <v>1926</v>
      </c>
      <c r="E949" s="1" t="s">
        <v>1927</v>
      </c>
    </row>
    <row r="950" spans="4:5" x14ac:dyDescent="0.2">
      <c r="D950" s="1" t="s">
        <v>1928</v>
      </c>
      <c r="E950" s="1" t="s">
        <v>1929</v>
      </c>
    </row>
    <row r="951" spans="4:5" x14ac:dyDescent="0.2">
      <c r="D951" s="1" t="s">
        <v>1930</v>
      </c>
      <c r="E951" s="1" t="s">
        <v>1931</v>
      </c>
    </row>
    <row r="952" spans="4:5" x14ac:dyDescent="0.2">
      <c r="D952" s="1" t="s">
        <v>1932</v>
      </c>
      <c r="E952" s="1" t="s">
        <v>1933</v>
      </c>
    </row>
    <row r="953" spans="4:5" x14ac:dyDescent="0.2">
      <c r="D953" s="1" t="s">
        <v>1934</v>
      </c>
      <c r="E953" s="1" t="s">
        <v>1935</v>
      </c>
    </row>
    <row r="954" spans="4:5" x14ac:dyDescent="0.2">
      <c r="D954" s="1" t="s">
        <v>1936</v>
      </c>
      <c r="E954" s="1" t="s">
        <v>1937</v>
      </c>
    </row>
    <row r="955" spans="4:5" x14ac:dyDescent="0.2">
      <c r="D955" s="1" t="s">
        <v>1938</v>
      </c>
      <c r="E955" s="1" t="s">
        <v>1939</v>
      </c>
    </row>
    <row r="956" spans="4:5" x14ac:dyDescent="0.2">
      <c r="D956" s="1" t="s">
        <v>201</v>
      </c>
      <c r="E956" s="1" t="s">
        <v>1940</v>
      </c>
    </row>
    <row r="957" spans="4:5" x14ac:dyDescent="0.2">
      <c r="D957" s="1" t="s">
        <v>1941</v>
      </c>
      <c r="E957" s="1" t="s">
        <v>1942</v>
      </c>
    </row>
    <row r="958" spans="4:5" x14ac:dyDescent="0.2">
      <c r="D958" s="1" t="s">
        <v>318</v>
      </c>
      <c r="E958" s="1" t="s">
        <v>1943</v>
      </c>
    </row>
    <row r="959" spans="4:5" x14ac:dyDescent="0.2">
      <c r="D959" s="1" t="s">
        <v>1944</v>
      </c>
      <c r="E959" s="1" t="s">
        <v>1945</v>
      </c>
    </row>
    <row r="960" spans="4:5" x14ac:dyDescent="0.2">
      <c r="D960" s="1" t="s">
        <v>903</v>
      </c>
      <c r="E960" s="1" t="s">
        <v>1946</v>
      </c>
    </row>
    <row r="961" spans="4:5" x14ac:dyDescent="0.2">
      <c r="D961" s="1" t="s">
        <v>1947</v>
      </c>
      <c r="E961" s="1" t="s">
        <v>1948</v>
      </c>
    </row>
    <row r="962" spans="4:5" x14ac:dyDescent="0.2">
      <c r="D962" s="1" t="s">
        <v>284</v>
      </c>
      <c r="E962" s="1" t="s">
        <v>1949</v>
      </c>
    </row>
    <row r="963" spans="4:5" x14ac:dyDescent="0.2">
      <c r="D963" s="1" t="s">
        <v>1950</v>
      </c>
      <c r="E963" s="1" t="s">
        <v>1951</v>
      </c>
    </row>
    <row r="964" spans="4:5" x14ac:dyDescent="0.2">
      <c r="D964" s="1" t="s">
        <v>1952</v>
      </c>
      <c r="E964" s="1" t="s">
        <v>1953</v>
      </c>
    </row>
    <row r="965" spans="4:5" x14ac:dyDescent="0.2">
      <c r="D965" s="1" t="s">
        <v>82</v>
      </c>
      <c r="E965" s="1" t="s">
        <v>1954</v>
      </c>
    </row>
    <row r="966" spans="4:5" x14ac:dyDescent="0.2">
      <c r="D966" s="1" t="s">
        <v>1955</v>
      </c>
      <c r="E966" s="1" t="s">
        <v>1956</v>
      </c>
    </row>
    <row r="967" spans="4:5" x14ac:dyDescent="0.2">
      <c r="D967" s="1" t="s">
        <v>1957</v>
      </c>
      <c r="E967" s="1" t="s">
        <v>1958</v>
      </c>
    </row>
    <row r="968" spans="4:5" x14ac:dyDescent="0.2">
      <c r="D968" s="1" t="s">
        <v>1265</v>
      </c>
      <c r="E968" s="1" t="s">
        <v>1959</v>
      </c>
    </row>
    <row r="969" spans="4:5" x14ac:dyDescent="0.2">
      <c r="D969" s="1" t="s">
        <v>1960</v>
      </c>
      <c r="E969" s="1" t="s">
        <v>1961</v>
      </c>
    </row>
    <row r="970" spans="4:5" x14ac:dyDescent="0.2">
      <c r="D970" s="1" t="s">
        <v>1962</v>
      </c>
      <c r="E970" s="1" t="s">
        <v>1963</v>
      </c>
    </row>
    <row r="971" spans="4:5" x14ac:dyDescent="0.2">
      <c r="D971" s="1" t="s">
        <v>1964</v>
      </c>
      <c r="E971" s="1" t="s">
        <v>1965</v>
      </c>
    </row>
    <row r="972" spans="4:5" x14ac:dyDescent="0.2">
      <c r="D972" s="1" t="s">
        <v>1966</v>
      </c>
      <c r="E972" s="1" t="s">
        <v>1967</v>
      </c>
    </row>
    <row r="973" spans="4:5" x14ac:dyDescent="0.2">
      <c r="D973" s="1" t="s">
        <v>1968</v>
      </c>
      <c r="E973" s="1" t="s">
        <v>1969</v>
      </c>
    </row>
    <row r="974" spans="4:5" x14ac:dyDescent="0.2">
      <c r="D974" s="1" t="s">
        <v>1970</v>
      </c>
      <c r="E974" s="1" t="s">
        <v>1971</v>
      </c>
    </row>
    <row r="975" spans="4:5" x14ac:dyDescent="0.2">
      <c r="D975" s="1" t="s">
        <v>274</v>
      </c>
      <c r="E975" s="1" t="s">
        <v>1972</v>
      </c>
    </row>
    <row r="976" spans="4:5" x14ac:dyDescent="0.2">
      <c r="D976" s="1" t="s">
        <v>1973</v>
      </c>
      <c r="E976" s="1" t="s">
        <v>1974</v>
      </c>
    </row>
    <row r="977" spans="4:5" x14ac:dyDescent="0.2">
      <c r="D977" s="1" t="s">
        <v>1975</v>
      </c>
      <c r="E977" s="1" t="s">
        <v>1976</v>
      </c>
    </row>
    <row r="978" spans="4:5" x14ac:dyDescent="0.2">
      <c r="D978" s="1" t="s">
        <v>1977</v>
      </c>
      <c r="E978" s="1" t="s">
        <v>1978</v>
      </c>
    </row>
    <row r="979" spans="4:5" x14ac:dyDescent="0.2">
      <c r="D979" s="1" t="s">
        <v>206</v>
      </c>
      <c r="E979" s="1" t="s">
        <v>1979</v>
      </c>
    </row>
    <row r="980" spans="4:5" x14ac:dyDescent="0.2">
      <c r="D980" s="1" t="s">
        <v>1980</v>
      </c>
      <c r="E980" s="1" t="s">
        <v>1981</v>
      </c>
    </row>
    <row r="981" spans="4:5" x14ac:dyDescent="0.2">
      <c r="D981" s="1" t="s">
        <v>1982</v>
      </c>
      <c r="E981" s="1" t="s">
        <v>1983</v>
      </c>
    </row>
    <row r="982" spans="4:5" x14ac:dyDescent="0.2">
      <c r="D982" s="1" t="s">
        <v>1984</v>
      </c>
      <c r="E982" s="1" t="s">
        <v>1985</v>
      </c>
    </row>
    <row r="983" spans="4:5" x14ac:dyDescent="0.2">
      <c r="D983" s="1" t="s">
        <v>1986</v>
      </c>
      <c r="E983" s="1" t="s">
        <v>1987</v>
      </c>
    </row>
    <row r="984" spans="4:5" x14ac:dyDescent="0.2">
      <c r="D984" s="1" t="s">
        <v>165</v>
      </c>
      <c r="E984" s="1" t="s">
        <v>1988</v>
      </c>
    </row>
    <row r="985" spans="4:5" x14ac:dyDescent="0.2">
      <c r="D985" s="1" t="s">
        <v>1989</v>
      </c>
      <c r="E985" s="1" t="s">
        <v>1990</v>
      </c>
    </row>
    <row r="986" spans="4:5" x14ac:dyDescent="0.2">
      <c r="D986" s="1" t="s">
        <v>1991</v>
      </c>
      <c r="E986" s="1" t="s">
        <v>1992</v>
      </c>
    </row>
    <row r="987" spans="4:5" x14ac:dyDescent="0.2">
      <c r="D987" s="1" t="s">
        <v>328</v>
      </c>
      <c r="E987" s="1" t="s">
        <v>1993</v>
      </c>
    </row>
    <row r="988" spans="4:5" x14ac:dyDescent="0.2">
      <c r="D988" s="1" t="s">
        <v>1640</v>
      </c>
      <c r="E988" s="1" t="s">
        <v>1994</v>
      </c>
    </row>
    <row r="989" spans="4:5" x14ac:dyDescent="0.2">
      <c r="D989" s="1" t="s">
        <v>603</v>
      </c>
      <c r="E989" s="1" t="s">
        <v>1995</v>
      </c>
    </row>
    <row r="990" spans="4:5" x14ac:dyDescent="0.2">
      <c r="D990" s="1" t="s">
        <v>1996</v>
      </c>
      <c r="E990" s="1" t="s">
        <v>1997</v>
      </c>
    </row>
    <row r="991" spans="4:5" x14ac:dyDescent="0.2">
      <c r="D991" s="1" t="s">
        <v>1998</v>
      </c>
      <c r="E991" s="1" t="s">
        <v>1999</v>
      </c>
    </row>
    <row r="992" spans="4:5" x14ac:dyDescent="0.2">
      <c r="D992" s="1" t="s">
        <v>2000</v>
      </c>
      <c r="E992" s="1" t="s">
        <v>2001</v>
      </c>
    </row>
    <row r="993" spans="4:5" x14ac:dyDescent="0.2">
      <c r="D993" s="1" t="s">
        <v>2002</v>
      </c>
      <c r="E993" s="1" t="s">
        <v>2003</v>
      </c>
    </row>
    <row r="994" spans="4:5" x14ac:dyDescent="0.2">
      <c r="D994" s="1" t="s">
        <v>2004</v>
      </c>
      <c r="E994" s="1" t="s">
        <v>2005</v>
      </c>
    </row>
    <row r="995" spans="4:5" x14ac:dyDescent="0.2">
      <c r="D995" s="1" t="s">
        <v>1743</v>
      </c>
      <c r="E995" s="1" t="s">
        <v>2006</v>
      </c>
    </row>
    <row r="996" spans="4:5" x14ac:dyDescent="0.2">
      <c r="D996" s="1" t="s">
        <v>2007</v>
      </c>
      <c r="E996" s="1" t="s">
        <v>2008</v>
      </c>
    </row>
    <row r="997" spans="4:5" x14ac:dyDescent="0.2">
      <c r="D997" s="1" t="s">
        <v>277</v>
      </c>
      <c r="E997" s="1" t="s">
        <v>2009</v>
      </c>
    </row>
    <row r="998" spans="4:5" x14ac:dyDescent="0.2">
      <c r="D998" s="1" t="s">
        <v>2010</v>
      </c>
      <c r="E998" s="1" t="s">
        <v>2011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9615-89ED-4EC0-9BA8-3DA09B2F78AD}">
  <dimension ref="A1:B7"/>
  <sheetViews>
    <sheetView workbookViewId="0"/>
  </sheetViews>
  <sheetFormatPr defaultRowHeight="11.25" x14ac:dyDescent="0.2"/>
  <cols>
    <col min="1" max="1" width="9.140625" style="1" bestFit="1" customWidth="1"/>
    <col min="2" max="2" width="7.140625" style="1" bestFit="1" customWidth="1"/>
    <col min="3" max="16384" width="9.140625" style="1"/>
  </cols>
  <sheetData>
    <row r="1" spans="1:2" x14ac:dyDescent="0.2">
      <c r="A1" s="1" t="s">
        <v>108</v>
      </c>
      <c r="B1" s="1" t="s">
        <v>109</v>
      </c>
    </row>
    <row r="2" spans="1:2" x14ac:dyDescent="0.2">
      <c r="A2" s="1" t="s">
        <v>2017</v>
      </c>
      <c r="B2" s="1">
        <v>110</v>
      </c>
    </row>
    <row r="3" spans="1:2" x14ac:dyDescent="0.2">
      <c r="A3" s="1" t="s">
        <v>2018</v>
      </c>
      <c r="B3" s="1">
        <v>110</v>
      </c>
    </row>
    <row r="4" spans="1:2" x14ac:dyDescent="0.2">
      <c r="A4" s="1" t="s">
        <v>2019</v>
      </c>
      <c r="B4" s="1">
        <v>96</v>
      </c>
    </row>
    <row r="5" spans="1:2" x14ac:dyDescent="0.2">
      <c r="A5" s="1" t="s">
        <v>2020</v>
      </c>
      <c r="B5" s="1">
        <v>500</v>
      </c>
    </row>
    <row r="6" spans="1:2" x14ac:dyDescent="0.2">
      <c r="A6" s="1" t="s">
        <v>2021</v>
      </c>
      <c r="B6" s="1">
        <v>800</v>
      </c>
    </row>
    <row r="7" spans="1:2" x14ac:dyDescent="0.2">
      <c r="A7" s="1" t="s">
        <v>2022</v>
      </c>
      <c r="B7" s="1">
        <v>330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200C-4DE6-4B6A-ADDA-E5D54AAC8E37}">
  <dimension ref="A1:B12"/>
  <sheetViews>
    <sheetView tabSelected="1" workbookViewId="0"/>
  </sheetViews>
  <sheetFormatPr defaultColWidth="9.7109375" defaultRowHeight="11.25" x14ac:dyDescent="0.25"/>
  <cols>
    <col min="1" max="1" width="16.140625" style="4" bestFit="1" customWidth="1"/>
    <col min="2" max="2" width="52.85546875" style="4" bestFit="1" customWidth="1"/>
    <col min="3" max="4" width="9.7109375" style="4" customWidth="1"/>
    <col min="5" max="16384" width="9.7109375" style="4"/>
  </cols>
  <sheetData>
    <row r="1" spans="1:2" x14ac:dyDescent="0.25">
      <c r="A1" s="3" t="s">
        <v>2016</v>
      </c>
      <c r="B1" s="3"/>
    </row>
    <row r="2" spans="1:2" x14ac:dyDescent="0.25">
      <c r="A2" s="5" t="s">
        <v>351</v>
      </c>
      <c r="B2" s="6" t="s">
        <v>352</v>
      </c>
    </row>
    <row r="3" spans="1:2" x14ac:dyDescent="0.25">
      <c r="A3" s="5" t="s">
        <v>349</v>
      </c>
      <c r="B3" s="5" t="s">
        <v>350</v>
      </c>
    </row>
    <row r="4" spans="1:2" x14ac:dyDescent="0.25">
      <c r="A4" s="5" t="s">
        <v>353</v>
      </c>
      <c r="B4" s="6" t="s">
        <v>354</v>
      </c>
    </row>
    <row r="5" spans="1:2" x14ac:dyDescent="0.25">
      <c r="A5" s="5" t="s">
        <v>355</v>
      </c>
      <c r="B5" s="6" t="s">
        <v>356</v>
      </c>
    </row>
    <row r="6" spans="1:2" x14ac:dyDescent="0.25">
      <c r="A6" s="5" t="s">
        <v>357</v>
      </c>
      <c r="B6" s="6" t="str">
        <f ca="1">LEFT(CELL("filename",$A$1),FIND("[",CELL("filename",$A$1),1)-1)</f>
        <v>C:\Users\Giuseppe\SynologyDrive\Projects\Dev\GitHub\crypto-balance-excel-sheet\</v>
      </c>
    </row>
    <row r="8" spans="1:2" x14ac:dyDescent="0.25">
      <c r="A8" s="4" t="s">
        <v>108</v>
      </c>
      <c r="B8" s="4" t="s">
        <v>109</v>
      </c>
    </row>
    <row r="9" spans="1:2" x14ac:dyDescent="0.2">
      <c r="A9" s="1" t="s">
        <v>2013</v>
      </c>
      <c r="B9" s="1" t="s">
        <v>5467</v>
      </c>
    </row>
    <row r="10" spans="1:2" x14ac:dyDescent="0.2">
      <c r="A10" s="1" t="s">
        <v>2014</v>
      </c>
      <c r="B10" s="1" t="s">
        <v>5467</v>
      </c>
    </row>
    <row r="11" spans="1:2" x14ac:dyDescent="0.2">
      <c r="A11" s="1" t="s">
        <v>2015</v>
      </c>
      <c r="B11" s="1" t="s">
        <v>5467</v>
      </c>
    </row>
    <row r="12" spans="1:2" x14ac:dyDescent="0.2">
      <c r="A12" s="1" t="s">
        <v>2012</v>
      </c>
      <c r="B12" s="1" t="s">
        <v>111</v>
      </c>
    </row>
  </sheetData>
  <phoneticPr fontId="2" type="noConversion"/>
  <hyperlinks>
    <hyperlink ref="B2" r:id="rId1" xr:uid="{A8B2A034-6B7E-4399-BEEF-4B6E703B2233}"/>
    <hyperlink ref="B4" r:id="rId2" xr:uid="{F1A5D1F2-CFCE-47BD-9A76-19E966BFA6A0}"/>
    <hyperlink ref="B5" r:id="rId3" xr:uid="{BE8CFBAA-5A88-47CC-933B-FA7304DA06DB}"/>
  </hyperlinks>
  <pageMargins left="0.25" right="0.25" top="0.75" bottom="0.75" header="0.3" footer="0.3"/>
  <pageSetup paperSize="9" orientation="portrait" horizontalDpi="0" verticalDpi="0" r:id="rId4"/>
  <legacy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FC47E-3304-4508-843A-89061D4D6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SPECIFIC_SUMS</vt:lpstr>
      <vt:lpstr>CMC</vt:lpstr>
      <vt:lpstr>FIAT</vt:lpstr>
      <vt:lpstr>EXPLORERS</vt:lpstr>
      <vt:lpstr>FEES</vt:lpstr>
      <vt:lpstr>SETUP</vt:lpstr>
      <vt:lpstr>CONFIG_ADD_FIAT</vt:lpstr>
      <vt:lpstr>CONFIG_API_CMC</vt:lpstr>
      <vt:lpstr>CONFIG_API_ETHGAS</vt:lpstr>
      <vt:lpstr>CONFIG_API_FIAT</vt:lpstr>
      <vt:lpstr>CONFIG_QUERYPATH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2020-10-14T23:12:56Z</dcterms:created>
  <dcterms:modified xsi:type="dcterms:W3CDTF">2020-10-15T19:36:08Z</dcterms:modified>
</cp:coreProperties>
</file>