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927"/>
  <workbookPr codeName="ThisWorkbook"/>
  <mc:AlternateContent xmlns:mc="http://schemas.openxmlformats.org/markup-compatibility/2006">
    <mc:Choice Requires="x15">
      <x15ac:absPath xmlns:x15ac="http://schemas.microsoft.com/office/spreadsheetml/2010/11/ac" url="C:\Users\killi\OneDrive\Documents\DEVOIR GD T3\"/>
    </mc:Choice>
  </mc:AlternateContent>
  <bookViews>
    <workbookView xWindow="0" yWindow="0" windowWidth="20490" windowHeight="8115" activeTab="3"/>
  </bookViews>
  <sheets>
    <sheet name="DATA" sheetId="1" r:id="rId1"/>
    <sheet name="MINI-GAME SHEET" sheetId="3" r:id="rId2"/>
    <sheet name="MINI-GAMES LIST" sheetId="2" r:id="rId3"/>
    <sheet name="DIFFICULTE" sheetId="5" r:id="rId4"/>
  </sheets>
  <definedNames>
    <definedName name="DATA_DamnedFlies_FLY">'MINI-GAME SHEET'!#REF!</definedName>
    <definedName name="DATA_DamnedFlies_SWATTER">'MINI-GAME SHEET'!#REF!</definedName>
    <definedName name="ETU_Sections">DATA!$B$5:$B$8</definedName>
    <definedName name="LOG_AllGames">'MINI-GAMES LIST'!$B$5:$H$16</definedName>
    <definedName name="LOG_ChallengeType">DATA!$D$5:$D$9</definedName>
    <definedName name="LOG_DifficultyOptions">DATA!#REF!</definedName>
    <definedName name="LOG_WareAssigned">DATA!$E$5:$E$8</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U58" i="3" l="1"/>
  <c r="V58" i="3" s="1"/>
  <c r="J58" i="3"/>
  <c r="K58" i="3" s="1"/>
  <c r="G6" i="2"/>
  <c r="G7" i="2"/>
  <c r="G8" i="2"/>
  <c r="G9" i="2"/>
  <c r="K75" i="5"/>
  <c r="K76" i="5"/>
  <c r="K77" i="5"/>
  <c r="K78" i="5"/>
  <c r="K79" i="5"/>
  <c r="K80" i="5"/>
  <c r="K81" i="5"/>
  <c r="K82" i="5"/>
  <c r="K83" i="5"/>
  <c r="K84" i="5"/>
  <c r="K85" i="5"/>
  <c r="K86" i="5"/>
  <c r="K87" i="5"/>
  <c r="K88" i="5"/>
  <c r="K74" i="5"/>
  <c r="K54" i="5"/>
  <c r="K55" i="5"/>
  <c r="K56" i="5"/>
  <c r="K57" i="5"/>
  <c r="K58" i="5"/>
  <c r="K59" i="5"/>
  <c r="K60" i="5"/>
  <c r="K61" i="5"/>
  <c r="K62" i="5"/>
  <c r="K63" i="5"/>
  <c r="K64" i="5"/>
  <c r="K65" i="5"/>
  <c r="K66" i="5"/>
  <c r="K67" i="5"/>
  <c r="K53" i="5"/>
  <c r="I5" i="2"/>
  <c r="H5" i="2" s="1"/>
  <c r="AF9" i="3"/>
  <c r="AG9" i="3" s="1"/>
  <c r="K46" i="5"/>
  <c r="K45" i="5"/>
  <c r="K44" i="5"/>
  <c r="K43" i="5"/>
  <c r="K42" i="5"/>
  <c r="K41" i="5"/>
  <c r="K40" i="5"/>
  <c r="K39" i="5"/>
  <c r="K38" i="5"/>
  <c r="K37" i="5"/>
  <c r="K36" i="5"/>
  <c r="K35" i="5"/>
  <c r="K34" i="5"/>
  <c r="K33" i="5"/>
  <c r="K32" i="5"/>
  <c r="K11" i="5"/>
  <c r="K12" i="5"/>
  <c r="K13" i="5"/>
  <c r="K14" i="5"/>
  <c r="K15" i="5"/>
  <c r="K16" i="5"/>
  <c r="K17" i="5"/>
  <c r="K18" i="5"/>
  <c r="K19" i="5"/>
  <c r="K20" i="5"/>
  <c r="K21" i="5"/>
  <c r="K22" i="5"/>
  <c r="K23" i="5"/>
  <c r="K24" i="5"/>
  <c r="K10" i="5"/>
  <c r="U9" i="3" l="1"/>
  <c r="V9" i="3" s="1"/>
  <c r="J9" i="3" l="1"/>
  <c r="K9" i="3" s="1"/>
  <c r="G5" i="2" l="1"/>
  <c r="I404" i="2" l="1"/>
  <c r="H404" i="2" s="1"/>
  <c r="I393" i="2"/>
  <c r="H393" i="2" s="1"/>
  <c r="I394" i="2"/>
  <c r="H394" i="2" s="1"/>
  <c r="I395" i="2"/>
  <c r="H395" i="2" s="1"/>
  <c r="I396" i="2"/>
  <c r="H396" i="2" s="1"/>
  <c r="I397" i="2"/>
  <c r="H397" i="2" s="1"/>
  <c r="I398" i="2"/>
  <c r="H398" i="2" s="1"/>
  <c r="I399" i="2"/>
  <c r="H399" i="2" s="1"/>
  <c r="I400" i="2"/>
  <c r="H400" i="2" s="1"/>
  <c r="I401" i="2"/>
  <c r="H401" i="2" s="1"/>
  <c r="I402" i="2"/>
  <c r="H402" i="2" s="1"/>
  <c r="I403" i="2"/>
  <c r="H403" i="2" s="1"/>
  <c r="I375" i="2"/>
  <c r="H375" i="2" s="1"/>
  <c r="I376" i="2"/>
  <c r="H376" i="2" s="1"/>
  <c r="I377" i="2"/>
  <c r="H377" i="2" s="1"/>
  <c r="I378" i="2"/>
  <c r="H378" i="2" s="1"/>
  <c r="I379" i="2"/>
  <c r="H379" i="2" s="1"/>
  <c r="I380" i="2"/>
  <c r="H380" i="2" s="1"/>
  <c r="I381" i="2"/>
  <c r="H381" i="2" s="1"/>
  <c r="I382" i="2"/>
  <c r="H382" i="2" s="1"/>
  <c r="I383" i="2"/>
  <c r="H383" i="2" s="1"/>
  <c r="I384" i="2"/>
  <c r="H384" i="2" s="1"/>
  <c r="I385" i="2"/>
  <c r="H385" i="2" s="1"/>
  <c r="H386" i="2"/>
  <c r="I386" i="2"/>
  <c r="I387" i="2"/>
  <c r="H387" i="2" s="1"/>
  <c r="I388" i="2"/>
  <c r="H388" i="2" s="1"/>
  <c r="I389" i="2"/>
  <c r="H389" i="2" s="1"/>
  <c r="I390" i="2"/>
  <c r="H390" i="2" s="1"/>
  <c r="I391" i="2"/>
  <c r="H391" i="2" s="1"/>
  <c r="I392" i="2"/>
  <c r="H392" i="2" s="1"/>
  <c r="I368" i="2"/>
  <c r="H368" i="2" s="1"/>
  <c r="I369" i="2"/>
  <c r="H369" i="2" s="1"/>
  <c r="I370" i="2"/>
  <c r="H370" i="2" s="1"/>
  <c r="I371" i="2"/>
  <c r="H371" i="2" s="1"/>
  <c r="I372" i="2"/>
  <c r="H372" i="2" s="1"/>
  <c r="I373" i="2"/>
  <c r="H373" i="2" s="1"/>
  <c r="I374" i="2"/>
  <c r="H374" i="2" s="1"/>
  <c r="I361" i="2"/>
  <c r="H361" i="2" s="1"/>
  <c r="I362" i="2"/>
  <c r="H362" i="2" s="1"/>
  <c r="I363" i="2"/>
  <c r="H363" i="2" s="1"/>
  <c r="I364" i="2"/>
  <c r="H364" i="2" s="1"/>
  <c r="I365" i="2"/>
  <c r="H365" i="2" s="1"/>
  <c r="I366" i="2"/>
  <c r="H366" i="2" s="1"/>
  <c r="I367" i="2"/>
  <c r="H367" i="2" s="1"/>
  <c r="I261" i="2"/>
  <c r="H261" i="2" s="1"/>
  <c r="I262" i="2"/>
  <c r="H262" i="2" s="1"/>
  <c r="I263" i="2"/>
  <c r="H263" i="2" s="1"/>
  <c r="I264" i="2"/>
  <c r="H264" i="2" s="1"/>
  <c r="I265" i="2"/>
  <c r="H265" i="2" s="1"/>
  <c r="I266" i="2"/>
  <c r="H266" i="2" s="1"/>
  <c r="I267" i="2"/>
  <c r="H267" i="2" s="1"/>
  <c r="I268" i="2"/>
  <c r="H268" i="2" s="1"/>
  <c r="I269" i="2"/>
  <c r="H269" i="2" s="1"/>
  <c r="I270" i="2"/>
  <c r="H270" i="2" s="1"/>
  <c r="I271" i="2"/>
  <c r="H271" i="2" s="1"/>
  <c r="I272" i="2"/>
  <c r="H272" i="2" s="1"/>
  <c r="I273" i="2"/>
  <c r="H273" i="2" s="1"/>
  <c r="I274" i="2"/>
  <c r="H274" i="2" s="1"/>
  <c r="I275" i="2"/>
  <c r="H275" i="2" s="1"/>
  <c r="I276" i="2"/>
  <c r="H276" i="2" s="1"/>
  <c r="I277" i="2"/>
  <c r="H277" i="2" s="1"/>
  <c r="I278" i="2"/>
  <c r="H278" i="2" s="1"/>
  <c r="I279" i="2"/>
  <c r="H279" i="2" s="1"/>
  <c r="I280" i="2"/>
  <c r="H280" i="2" s="1"/>
  <c r="I281" i="2"/>
  <c r="H281" i="2" s="1"/>
  <c r="I282" i="2"/>
  <c r="H282" i="2" s="1"/>
  <c r="I283" i="2"/>
  <c r="H283" i="2" s="1"/>
  <c r="H284" i="2"/>
  <c r="I284" i="2"/>
  <c r="I285" i="2"/>
  <c r="H285" i="2" s="1"/>
  <c r="I286" i="2"/>
  <c r="H286" i="2" s="1"/>
  <c r="I287" i="2"/>
  <c r="H287" i="2" s="1"/>
  <c r="I288" i="2"/>
  <c r="H288" i="2" s="1"/>
  <c r="I289" i="2"/>
  <c r="H289" i="2" s="1"/>
  <c r="I290" i="2"/>
  <c r="H290" i="2" s="1"/>
  <c r="I291" i="2"/>
  <c r="H291" i="2" s="1"/>
  <c r="I292" i="2"/>
  <c r="H292" i="2" s="1"/>
  <c r="I293" i="2"/>
  <c r="H293" i="2" s="1"/>
  <c r="I294" i="2"/>
  <c r="H294" i="2" s="1"/>
  <c r="I295" i="2"/>
  <c r="H295" i="2" s="1"/>
  <c r="I296" i="2"/>
  <c r="H296" i="2" s="1"/>
  <c r="I297" i="2"/>
  <c r="H297" i="2" s="1"/>
  <c r="I298" i="2"/>
  <c r="H298" i="2" s="1"/>
  <c r="I299" i="2"/>
  <c r="H299" i="2" s="1"/>
  <c r="I300" i="2"/>
  <c r="H300" i="2" s="1"/>
  <c r="I301" i="2"/>
  <c r="H301" i="2" s="1"/>
  <c r="I302" i="2"/>
  <c r="H302" i="2" s="1"/>
  <c r="I303" i="2"/>
  <c r="H303" i="2" s="1"/>
  <c r="I304" i="2"/>
  <c r="H304" i="2" s="1"/>
  <c r="I305" i="2"/>
  <c r="H305" i="2" s="1"/>
  <c r="I306" i="2"/>
  <c r="H306" i="2" s="1"/>
  <c r="I307" i="2"/>
  <c r="H307" i="2" s="1"/>
  <c r="I308" i="2"/>
  <c r="H308" i="2" s="1"/>
  <c r="I309" i="2"/>
  <c r="H309" i="2" s="1"/>
  <c r="I310" i="2"/>
  <c r="H310" i="2" s="1"/>
  <c r="I311" i="2"/>
  <c r="H311" i="2" s="1"/>
  <c r="I312" i="2"/>
  <c r="H312" i="2" s="1"/>
  <c r="I313" i="2"/>
  <c r="H313" i="2" s="1"/>
  <c r="I314" i="2"/>
  <c r="H314" i="2" s="1"/>
  <c r="I315" i="2"/>
  <c r="H315" i="2" s="1"/>
  <c r="I316" i="2"/>
  <c r="H316" i="2" s="1"/>
  <c r="I317" i="2"/>
  <c r="H317" i="2" s="1"/>
  <c r="I318" i="2"/>
  <c r="H318" i="2" s="1"/>
  <c r="I319" i="2"/>
  <c r="H319" i="2" s="1"/>
  <c r="I320" i="2"/>
  <c r="H320" i="2" s="1"/>
  <c r="I321" i="2"/>
  <c r="H321" i="2" s="1"/>
  <c r="I322" i="2"/>
  <c r="H322" i="2" s="1"/>
  <c r="I323" i="2"/>
  <c r="H323" i="2" s="1"/>
  <c r="I324" i="2"/>
  <c r="H324" i="2" s="1"/>
  <c r="I325" i="2"/>
  <c r="H325" i="2" s="1"/>
  <c r="I326" i="2"/>
  <c r="H326" i="2" s="1"/>
  <c r="I327" i="2"/>
  <c r="H327" i="2" s="1"/>
  <c r="I328" i="2"/>
  <c r="H328" i="2" s="1"/>
  <c r="I329" i="2"/>
  <c r="H329" i="2" s="1"/>
  <c r="I330" i="2"/>
  <c r="H330" i="2" s="1"/>
  <c r="I331" i="2"/>
  <c r="H331" i="2" s="1"/>
  <c r="I332" i="2"/>
  <c r="H332" i="2" s="1"/>
  <c r="I333" i="2"/>
  <c r="H333" i="2" s="1"/>
  <c r="I334" i="2"/>
  <c r="H334" i="2" s="1"/>
  <c r="I335" i="2"/>
  <c r="H335" i="2" s="1"/>
  <c r="I336" i="2"/>
  <c r="H336" i="2" s="1"/>
  <c r="I337" i="2"/>
  <c r="H337" i="2" s="1"/>
  <c r="I338" i="2"/>
  <c r="H338" i="2" s="1"/>
  <c r="I339" i="2"/>
  <c r="H339" i="2" s="1"/>
  <c r="I340" i="2"/>
  <c r="H340" i="2" s="1"/>
  <c r="I341" i="2"/>
  <c r="H341" i="2" s="1"/>
  <c r="I342" i="2"/>
  <c r="H342" i="2" s="1"/>
  <c r="I343" i="2"/>
  <c r="H343" i="2" s="1"/>
  <c r="I344" i="2"/>
  <c r="H344" i="2" s="1"/>
  <c r="I345" i="2"/>
  <c r="H345" i="2" s="1"/>
  <c r="I346" i="2"/>
  <c r="H346" i="2" s="1"/>
  <c r="I347" i="2"/>
  <c r="H347" i="2" s="1"/>
  <c r="I348" i="2"/>
  <c r="H348" i="2" s="1"/>
  <c r="I349" i="2"/>
  <c r="H349" i="2" s="1"/>
  <c r="I350" i="2"/>
  <c r="H350" i="2" s="1"/>
  <c r="I351" i="2"/>
  <c r="H351" i="2" s="1"/>
  <c r="I352" i="2"/>
  <c r="H352" i="2" s="1"/>
  <c r="I353" i="2"/>
  <c r="H353" i="2" s="1"/>
  <c r="I354" i="2"/>
  <c r="H354" i="2" s="1"/>
  <c r="I355" i="2"/>
  <c r="H355" i="2" s="1"/>
  <c r="I356" i="2"/>
  <c r="H356" i="2" s="1"/>
  <c r="I357" i="2"/>
  <c r="H357" i="2" s="1"/>
  <c r="I358" i="2"/>
  <c r="H358" i="2" s="1"/>
  <c r="I359" i="2"/>
  <c r="H359" i="2" s="1"/>
  <c r="I360" i="2"/>
  <c r="H360" i="2" s="1"/>
  <c r="I17" i="2"/>
  <c r="H17" i="2" s="1"/>
  <c r="I18" i="2"/>
  <c r="H18" i="2" s="1"/>
  <c r="I19" i="2"/>
  <c r="H19" i="2" s="1"/>
  <c r="I20" i="2"/>
  <c r="H20" i="2" s="1"/>
  <c r="I21" i="2"/>
  <c r="H21" i="2" s="1"/>
  <c r="I22" i="2"/>
  <c r="H22" i="2" s="1"/>
  <c r="I23" i="2"/>
  <c r="H23" i="2" s="1"/>
  <c r="I24" i="2"/>
  <c r="H24" i="2" s="1"/>
  <c r="I25" i="2"/>
  <c r="H25" i="2" s="1"/>
  <c r="I26" i="2"/>
  <c r="H26" i="2" s="1"/>
  <c r="I27" i="2"/>
  <c r="H27" i="2" s="1"/>
  <c r="I28" i="2"/>
  <c r="H28" i="2" s="1"/>
  <c r="I29" i="2"/>
  <c r="H29" i="2" s="1"/>
  <c r="I30" i="2"/>
  <c r="H30" i="2" s="1"/>
  <c r="I31" i="2"/>
  <c r="H31" i="2" s="1"/>
  <c r="I32" i="2"/>
  <c r="H32" i="2" s="1"/>
  <c r="I33" i="2"/>
  <c r="H33" i="2" s="1"/>
  <c r="I34" i="2"/>
  <c r="H34" i="2" s="1"/>
  <c r="I35" i="2"/>
  <c r="H35" i="2" s="1"/>
  <c r="I36" i="2"/>
  <c r="H36" i="2" s="1"/>
  <c r="I37" i="2"/>
  <c r="H37" i="2" s="1"/>
  <c r="I38" i="2"/>
  <c r="H38" i="2" s="1"/>
  <c r="I39" i="2"/>
  <c r="H39" i="2" s="1"/>
  <c r="I40" i="2"/>
  <c r="H40" i="2" s="1"/>
  <c r="I41" i="2"/>
  <c r="H41" i="2" s="1"/>
  <c r="I42" i="2"/>
  <c r="H42" i="2" s="1"/>
  <c r="I43" i="2"/>
  <c r="H43" i="2" s="1"/>
  <c r="I44" i="2"/>
  <c r="H44" i="2" s="1"/>
  <c r="I45" i="2"/>
  <c r="H45" i="2" s="1"/>
  <c r="I46" i="2"/>
  <c r="H46" i="2" s="1"/>
  <c r="I47" i="2"/>
  <c r="H47" i="2" s="1"/>
  <c r="I48" i="2"/>
  <c r="H48" i="2" s="1"/>
  <c r="I49" i="2"/>
  <c r="H49" i="2" s="1"/>
  <c r="I50" i="2"/>
  <c r="H50" i="2" s="1"/>
  <c r="I51" i="2"/>
  <c r="H51" i="2" s="1"/>
  <c r="I52" i="2"/>
  <c r="H52" i="2" s="1"/>
  <c r="I53" i="2"/>
  <c r="H53" i="2" s="1"/>
  <c r="I54" i="2"/>
  <c r="H54" i="2" s="1"/>
  <c r="I55" i="2"/>
  <c r="H55" i="2" s="1"/>
  <c r="I56" i="2"/>
  <c r="H56" i="2" s="1"/>
  <c r="I57" i="2"/>
  <c r="H57" i="2" s="1"/>
  <c r="I58" i="2"/>
  <c r="H58" i="2" s="1"/>
  <c r="I59" i="2"/>
  <c r="H59" i="2" s="1"/>
  <c r="I60" i="2"/>
  <c r="H60" i="2" s="1"/>
  <c r="I61" i="2"/>
  <c r="H61" i="2" s="1"/>
  <c r="I62" i="2"/>
  <c r="H62" i="2" s="1"/>
  <c r="I63" i="2"/>
  <c r="H63" i="2" s="1"/>
  <c r="I64" i="2"/>
  <c r="H64" i="2" s="1"/>
  <c r="I65" i="2"/>
  <c r="H65" i="2" s="1"/>
  <c r="I66" i="2"/>
  <c r="H66" i="2" s="1"/>
  <c r="I67" i="2"/>
  <c r="H67" i="2" s="1"/>
  <c r="I68" i="2"/>
  <c r="H68" i="2" s="1"/>
  <c r="I69" i="2"/>
  <c r="H69" i="2" s="1"/>
  <c r="I70" i="2"/>
  <c r="H70" i="2" s="1"/>
  <c r="I71" i="2"/>
  <c r="H71" i="2" s="1"/>
  <c r="I72" i="2"/>
  <c r="H72" i="2" s="1"/>
  <c r="I73" i="2"/>
  <c r="H73" i="2" s="1"/>
  <c r="I74" i="2"/>
  <c r="H74" i="2" s="1"/>
  <c r="I75" i="2"/>
  <c r="H75" i="2" s="1"/>
  <c r="I76" i="2"/>
  <c r="H76" i="2" s="1"/>
  <c r="I77" i="2"/>
  <c r="H77" i="2" s="1"/>
  <c r="I78" i="2"/>
  <c r="H78" i="2" s="1"/>
  <c r="I79" i="2"/>
  <c r="H79" i="2" s="1"/>
  <c r="I80" i="2"/>
  <c r="H80" i="2" s="1"/>
  <c r="I81" i="2"/>
  <c r="H81" i="2" s="1"/>
  <c r="I82" i="2"/>
  <c r="H82" i="2" s="1"/>
  <c r="I83" i="2"/>
  <c r="H83" i="2" s="1"/>
  <c r="I84" i="2"/>
  <c r="H84" i="2" s="1"/>
  <c r="I85" i="2"/>
  <c r="H85" i="2" s="1"/>
  <c r="I86" i="2"/>
  <c r="H86" i="2" s="1"/>
  <c r="I87" i="2"/>
  <c r="H87" i="2" s="1"/>
  <c r="I88" i="2"/>
  <c r="H88" i="2" s="1"/>
  <c r="I89" i="2"/>
  <c r="H89" i="2" s="1"/>
  <c r="I90" i="2"/>
  <c r="H90" i="2" s="1"/>
  <c r="I91" i="2"/>
  <c r="H91" i="2" s="1"/>
  <c r="I92" i="2"/>
  <c r="H92" i="2" s="1"/>
  <c r="I93" i="2"/>
  <c r="H93" i="2" s="1"/>
  <c r="I94" i="2"/>
  <c r="H94" i="2" s="1"/>
  <c r="I95" i="2"/>
  <c r="H95" i="2" s="1"/>
  <c r="I96" i="2"/>
  <c r="H96" i="2" s="1"/>
  <c r="I97" i="2"/>
  <c r="H97" i="2" s="1"/>
  <c r="I98" i="2"/>
  <c r="H98" i="2" s="1"/>
  <c r="I99" i="2"/>
  <c r="H99" i="2" s="1"/>
  <c r="I100" i="2"/>
  <c r="H100" i="2" s="1"/>
  <c r="I101" i="2"/>
  <c r="H101" i="2" s="1"/>
  <c r="I102" i="2"/>
  <c r="H102" i="2" s="1"/>
  <c r="I103" i="2"/>
  <c r="H103" i="2" s="1"/>
  <c r="I104" i="2"/>
  <c r="H104" i="2" s="1"/>
  <c r="I105" i="2"/>
  <c r="H105" i="2" s="1"/>
  <c r="I106" i="2"/>
  <c r="H106" i="2" s="1"/>
  <c r="I107" i="2"/>
  <c r="H107" i="2" s="1"/>
  <c r="I108" i="2"/>
  <c r="H108" i="2" s="1"/>
  <c r="I109" i="2"/>
  <c r="H109" i="2" s="1"/>
  <c r="I110" i="2"/>
  <c r="H110" i="2" s="1"/>
  <c r="I111" i="2"/>
  <c r="H111" i="2" s="1"/>
  <c r="I112" i="2"/>
  <c r="H112" i="2" s="1"/>
  <c r="I113" i="2"/>
  <c r="H113" i="2" s="1"/>
  <c r="I114" i="2"/>
  <c r="H114" i="2" s="1"/>
  <c r="I115" i="2"/>
  <c r="H115" i="2" s="1"/>
  <c r="I116" i="2"/>
  <c r="H116" i="2" s="1"/>
  <c r="I117" i="2"/>
  <c r="H117" i="2" s="1"/>
  <c r="I118" i="2"/>
  <c r="H118" i="2" s="1"/>
  <c r="I119" i="2"/>
  <c r="H119" i="2" s="1"/>
  <c r="I120" i="2"/>
  <c r="H120" i="2" s="1"/>
  <c r="I121" i="2"/>
  <c r="H121" i="2" s="1"/>
  <c r="I122" i="2"/>
  <c r="H122" i="2" s="1"/>
  <c r="I123" i="2"/>
  <c r="H123" i="2" s="1"/>
  <c r="I124" i="2"/>
  <c r="H124" i="2" s="1"/>
  <c r="I125" i="2"/>
  <c r="H125" i="2" s="1"/>
  <c r="I126" i="2"/>
  <c r="H126" i="2" s="1"/>
  <c r="I127" i="2"/>
  <c r="H127" i="2" s="1"/>
  <c r="I128" i="2"/>
  <c r="H128" i="2" s="1"/>
  <c r="I129" i="2"/>
  <c r="H129" i="2" s="1"/>
  <c r="I130" i="2"/>
  <c r="H130" i="2" s="1"/>
  <c r="I131" i="2"/>
  <c r="H131" i="2" s="1"/>
  <c r="I132" i="2"/>
  <c r="H132" i="2" s="1"/>
  <c r="I133" i="2"/>
  <c r="H133" i="2" s="1"/>
  <c r="I134" i="2"/>
  <c r="H134" i="2" s="1"/>
  <c r="I135" i="2"/>
  <c r="H135" i="2" s="1"/>
  <c r="I136" i="2"/>
  <c r="H136" i="2" s="1"/>
  <c r="I137" i="2"/>
  <c r="H137" i="2" s="1"/>
  <c r="I138" i="2"/>
  <c r="H138" i="2" s="1"/>
  <c r="I139" i="2"/>
  <c r="H139" i="2" s="1"/>
  <c r="I140" i="2"/>
  <c r="H140" i="2" s="1"/>
  <c r="I141" i="2"/>
  <c r="H141" i="2" s="1"/>
  <c r="I142" i="2"/>
  <c r="H142" i="2" s="1"/>
  <c r="I143" i="2"/>
  <c r="H143" i="2" s="1"/>
  <c r="I144" i="2"/>
  <c r="H144" i="2" s="1"/>
  <c r="I145" i="2"/>
  <c r="H145" i="2" s="1"/>
  <c r="I146" i="2"/>
  <c r="H146" i="2" s="1"/>
  <c r="I147" i="2"/>
  <c r="H147" i="2" s="1"/>
  <c r="I148" i="2"/>
  <c r="H148" i="2" s="1"/>
  <c r="I149" i="2"/>
  <c r="H149" i="2" s="1"/>
  <c r="I150" i="2"/>
  <c r="H150" i="2" s="1"/>
  <c r="I151" i="2"/>
  <c r="H151" i="2" s="1"/>
  <c r="I152" i="2"/>
  <c r="H152" i="2" s="1"/>
  <c r="I153" i="2"/>
  <c r="H153" i="2" s="1"/>
  <c r="I154" i="2"/>
  <c r="H154" i="2" s="1"/>
  <c r="I155" i="2"/>
  <c r="H155" i="2" s="1"/>
  <c r="I156" i="2"/>
  <c r="H156" i="2" s="1"/>
  <c r="I157" i="2"/>
  <c r="H157" i="2" s="1"/>
  <c r="I158" i="2"/>
  <c r="H158" i="2" s="1"/>
  <c r="I159" i="2"/>
  <c r="H159" i="2" s="1"/>
  <c r="I160" i="2"/>
  <c r="H160" i="2" s="1"/>
  <c r="I161" i="2"/>
  <c r="H161" i="2" s="1"/>
  <c r="I162" i="2"/>
  <c r="H162" i="2" s="1"/>
  <c r="I163" i="2"/>
  <c r="H163" i="2" s="1"/>
  <c r="I164" i="2"/>
  <c r="H164" i="2" s="1"/>
  <c r="I165" i="2"/>
  <c r="H165" i="2" s="1"/>
  <c r="I166" i="2"/>
  <c r="H166" i="2" s="1"/>
  <c r="I167" i="2"/>
  <c r="H167" i="2" s="1"/>
  <c r="I168" i="2"/>
  <c r="H168" i="2" s="1"/>
  <c r="I169" i="2"/>
  <c r="H169" i="2" s="1"/>
  <c r="I170" i="2"/>
  <c r="H170" i="2" s="1"/>
  <c r="I171" i="2"/>
  <c r="H171" i="2" s="1"/>
  <c r="I172" i="2"/>
  <c r="H172" i="2" s="1"/>
  <c r="I173" i="2"/>
  <c r="H173" i="2" s="1"/>
  <c r="I174" i="2"/>
  <c r="H174" i="2" s="1"/>
  <c r="I175" i="2"/>
  <c r="H175" i="2" s="1"/>
  <c r="I176" i="2"/>
  <c r="H176" i="2" s="1"/>
  <c r="I177" i="2"/>
  <c r="H177" i="2" s="1"/>
  <c r="I178" i="2"/>
  <c r="H178" i="2" s="1"/>
  <c r="I179" i="2"/>
  <c r="H179" i="2" s="1"/>
  <c r="I180" i="2"/>
  <c r="H180" i="2" s="1"/>
  <c r="I181" i="2"/>
  <c r="H181" i="2" s="1"/>
  <c r="I182" i="2"/>
  <c r="H182" i="2" s="1"/>
  <c r="I183" i="2"/>
  <c r="H183" i="2" s="1"/>
  <c r="I184" i="2"/>
  <c r="H184" i="2" s="1"/>
  <c r="I185" i="2"/>
  <c r="H185" i="2" s="1"/>
  <c r="I186" i="2"/>
  <c r="H186" i="2" s="1"/>
  <c r="I187" i="2"/>
  <c r="H187" i="2" s="1"/>
  <c r="I188" i="2"/>
  <c r="H188" i="2" s="1"/>
  <c r="I189" i="2"/>
  <c r="H189" i="2" s="1"/>
  <c r="I190" i="2"/>
  <c r="H190" i="2" s="1"/>
  <c r="I191" i="2"/>
  <c r="H191" i="2" s="1"/>
  <c r="I192" i="2"/>
  <c r="H192" i="2" s="1"/>
  <c r="I193" i="2"/>
  <c r="H193" i="2" s="1"/>
  <c r="I194" i="2"/>
  <c r="H194" i="2" s="1"/>
  <c r="I195" i="2"/>
  <c r="H195" i="2" s="1"/>
  <c r="I196" i="2"/>
  <c r="H196" i="2" s="1"/>
  <c r="I197" i="2"/>
  <c r="H197" i="2" s="1"/>
  <c r="I198" i="2"/>
  <c r="H198" i="2" s="1"/>
  <c r="I199" i="2"/>
  <c r="H199" i="2" s="1"/>
  <c r="I200" i="2"/>
  <c r="H200" i="2" s="1"/>
  <c r="I201" i="2"/>
  <c r="H201" i="2" s="1"/>
  <c r="I202" i="2"/>
  <c r="H202" i="2" s="1"/>
  <c r="I203" i="2"/>
  <c r="H203" i="2" s="1"/>
  <c r="I204" i="2"/>
  <c r="H204" i="2" s="1"/>
  <c r="I205" i="2"/>
  <c r="H205" i="2" s="1"/>
  <c r="I206" i="2"/>
  <c r="H206" i="2" s="1"/>
  <c r="I207" i="2"/>
  <c r="H207" i="2" s="1"/>
  <c r="I208" i="2"/>
  <c r="H208" i="2" s="1"/>
  <c r="I209" i="2"/>
  <c r="H209" i="2" s="1"/>
  <c r="I210" i="2"/>
  <c r="H210" i="2" s="1"/>
  <c r="I211" i="2"/>
  <c r="H211" i="2" s="1"/>
  <c r="I212" i="2"/>
  <c r="H212" i="2" s="1"/>
  <c r="I213" i="2"/>
  <c r="H213" i="2" s="1"/>
  <c r="I214" i="2"/>
  <c r="H214" i="2" s="1"/>
  <c r="I215" i="2"/>
  <c r="H215" i="2" s="1"/>
  <c r="I216" i="2"/>
  <c r="H216" i="2" s="1"/>
  <c r="I217" i="2"/>
  <c r="H217" i="2" s="1"/>
  <c r="I218" i="2"/>
  <c r="H218" i="2" s="1"/>
  <c r="I219" i="2"/>
  <c r="H219" i="2" s="1"/>
  <c r="H220" i="2"/>
  <c r="I220" i="2"/>
  <c r="I221" i="2"/>
  <c r="H221" i="2" s="1"/>
  <c r="I222" i="2"/>
  <c r="H222" i="2" s="1"/>
  <c r="I223" i="2"/>
  <c r="H223" i="2" s="1"/>
  <c r="I224" i="2"/>
  <c r="H224" i="2" s="1"/>
  <c r="I225" i="2"/>
  <c r="H225" i="2" s="1"/>
  <c r="I226" i="2"/>
  <c r="H226" i="2" s="1"/>
  <c r="I227" i="2"/>
  <c r="H227" i="2" s="1"/>
  <c r="H228" i="2"/>
  <c r="I228" i="2"/>
  <c r="I229" i="2"/>
  <c r="H229" i="2" s="1"/>
  <c r="I230" i="2"/>
  <c r="H230" i="2" s="1"/>
  <c r="I231" i="2"/>
  <c r="H231" i="2" s="1"/>
  <c r="I232" i="2"/>
  <c r="H232" i="2" s="1"/>
  <c r="I233" i="2"/>
  <c r="H233" i="2" s="1"/>
  <c r="I234" i="2"/>
  <c r="H234" i="2" s="1"/>
  <c r="I235" i="2"/>
  <c r="H235" i="2" s="1"/>
  <c r="I236" i="2"/>
  <c r="H236" i="2" s="1"/>
  <c r="I237" i="2"/>
  <c r="H237" i="2" s="1"/>
  <c r="I238" i="2"/>
  <c r="H238" i="2" s="1"/>
  <c r="I239" i="2"/>
  <c r="H239" i="2" s="1"/>
  <c r="I240" i="2"/>
  <c r="H240" i="2" s="1"/>
  <c r="I241" i="2"/>
  <c r="H241" i="2" s="1"/>
  <c r="I242" i="2"/>
  <c r="H242" i="2" s="1"/>
  <c r="I243" i="2"/>
  <c r="H243" i="2" s="1"/>
  <c r="I244" i="2"/>
  <c r="H244" i="2" s="1"/>
  <c r="I245" i="2"/>
  <c r="H245" i="2" s="1"/>
  <c r="I246" i="2"/>
  <c r="H246" i="2" s="1"/>
  <c r="I247" i="2"/>
  <c r="H247" i="2" s="1"/>
  <c r="I248" i="2"/>
  <c r="H248" i="2" s="1"/>
  <c r="I249" i="2"/>
  <c r="H249" i="2" s="1"/>
  <c r="I250" i="2"/>
  <c r="H250" i="2" s="1"/>
  <c r="I251" i="2"/>
  <c r="H251" i="2" s="1"/>
  <c r="H252" i="2"/>
  <c r="I252" i="2"/>
  <c r="I253" i="2"/>
  <c r="H253" i="2" s="1"/>
  <c r="I254" i="2"/>
  <c r="H254" i="2" s="1"/>
  <c r="I255" i="2"/>
  <c r="H255" i="2" s="1"/>
  <c r="I256" i="2"/>
  <c r="H256" i="2" s="1"/>
  <c r="I257" i="2"/>
  <c r="H257" i="2" s="1"/>
  <c r="I258" i="2"/>
  <c r="H258" i="2" s="1"/>
  <c r="I259" i="2"/>
  <c r="H259" i="2" s="1"/>
  <c r="H260" i="2"/>
  <c r="I260" i="2"/>
  <c r="I16" i="2"/>
  <c r="H16" i="2" s="1"/>
  <c r="I15" i="2"/>
  <c r="H15" i="2" s="1"/>
  <c r="I14" i="2"/>
  <c r="H14" i="2" s="1"/>
  <c r="I13" i="2"/>
  <c r="H13" i="2" s="1"/>
  <c r="I12" i="2"/>
  <c r="H12" i="2" s="1"/>
  <c r="I11" i="2"/>
  <c r="H11" i="2" s="1"/>
  <c r="I10" i="2"/>
  <c r="H10" i="2" s="1"/>
  <c r="I9" i="2"/>
  <c r="H9" i="2" s="1"/>
  <c r="I8" i="2"/>
  <c r="H8" i="2" s="1"/>
  <c r="I7" i="2"/>
  <c r="H7" i="2" s="1"/>
  <c r="I6" i="2"/>
  <c r="H6" i="2" s="1"/>
</calcChain>
</file>

<file path=xl/sharedStrings.xml><?xml version="1.0" encoding="utf-8"?>
<sst xmlns="http://schemas.openxmlformats.org/spreadsheetml/2006/main" count="282" uniqueCount="85">
  <si>
    <t>DATA</t>
  </si>
  <si>
    <t>NAME</t>
  </si>
  <si>
    <t>CHALLENGE</t>
  </si>
  <si>
    <t>ID</t>
  </si>
  <si>
    <t>CHALLENGES</t>
  </si>
  <si>
    <t>ACTION</t>
  </si>
  <si>
    <t>PUZZLE</t>
  </si>
  <si>
    <t>WARES</t>
  </si>
  <si>
    <t>WARE1</t>
  </si>
  <si>
    <t>WARE2</t>
  </si>
  <si>
    <t>WARE3</t>
  </si>
  <si>
    <t>LOTH</t>
  </si>
  <si>
    <t>ACTION-PUZZLE</t>
  </si>
  <si>
    <t>PUZZLE-ACTION</t>
  </si>
  <si>
    <t>DEVELOPER</t>
  </si>
  <si>
    <t>MINI-GAMES</t>
  </si>
  <si>
    <t>MINI-GAMES LIST</t>
  </si>
  <si>
    <t>ERR.</t>
  </si>
  <si>
    <t>MINI-GAME SHEET</t>
  </si>
  <si>
    <t>GAMEPLAY DESCRIPTION</t>
  </si>
  <si>
    <t>GAME'S NAME</t>
  </si>
  <si>
    <t>CHALLENGE TYPE</t>
  </si>
  <si>
    <t>SECTION</t>
  </si>
  <si>
    <t>FIRST NAME</t>
  </si>
  <si>
    <t>LAST NAME</t>
  </si>
  <si>
    <t>DAMNED FLIES!</t>
  </si>
  <si>
    <t>SECTIONS</t>
  </si>
  <si>
    <t>F1 A</t>
  </si>
  <si>
    <t>F1 B</t>
  </si>
  <si>
    <t>F1 C</t>
  </si>
  <si>
    <t>NICOLAS</t>
  </si>
  <si>
    <t>Damned Flies!</t>
  </si>
  <si>
    <t>&gt; OVERVIEW</t>
  </si>
  <si>
    <t>DIFF. MIN</t>
  </si>
  <si>
    <t>DIFF. MAX</t>
  </si>
  <si>
    <t>DIFF. AVER.</t>
  </si>
  <si>
    <t>&gt; Please enter the data of your game in the relevant fileds</t>
  </si>
  <si>
    <t>&gt; Please place your tables at the right of the "OVERVIEW" columns - DO NOT PLACE ANYTHING BELOW THE "OVERVIEW" COLUMNS (you can still enlarge the "GAME DESCRIPTION" area if needed, respecting the formatting)</t>
  </si>
  <si>
    <t>Player controls a fly swatter and has to crush as many flies as they can in the allowed time.
Successfully crushes are rewarded with score points, depending on the difficulty parameters of the crushed flies.
Player's swatter (depending on its size) is able to crush several flies at the same time.
The flies fly around the fixed screen and cannot go out bounds. They spawn and fly with either specific patterns or randomly, and a similar mechanic applies to their speed, size, colour, or life span on the arena. Additionally, flies can integrate a resistance to hits (several hits are required on a fly to crush it), and this resistance can dependant to another criteria (size or colour for instance) as a sign for the player.
Furthermore, based on these parameters, an instruction can be given to the player to crush or not to crush specific flies. Doing so, the challenge will also require cunning.
These instructions can be given directly or as a puzzle (example of hard difficulty: "crush 4 fast medium violets flies" -&gt; 2 of the fastest big blue flies + 2 of the fastest small red flies).
Moreover, overall difficulty criteria are applied to the main mechanic:
- the timer, that can be used as a general difficulty criteria (ex. only 5 seconds given to crush a single fast and small fly);
- the size and controls of the swatter, such as hit delay and inertia (ex. "drunk mode" -&gt; small swatter, controls reversed and strong inertia);
- subsidiary, colour filters can be used to add measurement difficulty.
Finally, bonuses can be implemented in time in order to reduce the overall difficulty and create score bursts; the casting of these bonuses can be random or based on player's performance.
The sum and variation of these difficulty parameters allows the mini-game to be summoned in the ware more than once, offering flexible adjustments to match the required difficulty.</t>
  </si>
  <si>
    <t>WORDS COUNT:</t>
  </si>
  <si>
    <t>&gt; ! DO NOT EDIT !</t>
  </si>
  <si>
    <t>PIN</t>
  </si>
  <si>
    <t>KILLIAN</t>
  </si>
  <si>
    <t>F1A</t>
  </si>
  <si>
    <t>NOM</t>
  </si>
  <si>
    <t>BASE</t>
  </si>
  <si>
    <t>MEASUR.</t>
  </si>
  <si>
    <t>PRECISION</t>
  </si>
  <si>
    <t>TIMING</t>
  </si>
  <si>
    <t>REFLEXES</t>
  </si>
  <si>
    <t>CUNING</t>
  </si>
  <si>
    <t>DIFFICULTE</t>
  </si>
  <si>
    <t>PARAMETRES</t>
  </si>
  <si>
    <t>Variation distance axe x</t>
  </si>
  <si>
    <t>X</t>
  </si>
  <si>
    <t>Variation distance axe y</t>
  </si>
  <si>
    <t xml:space="preserve">Vitesse des objets </t>
  </si>
  <si>
    <t>NB zones safes par vague (à certaines vagues d'obstacles, le joueur ne pourra passer les obstacles que par une ou plusieurs zones où il n'y aura pas d'ennemis)</t>
  </si>
  <si>
    <t>JEU</t>
  </si>
  <si>
    <t>Jet run</t>
  </si>
  <si>
    <t>JET RUN</t>
  </si>
  <si>
    <t>BASTION</t>
  </si>
  <si>
    <t>Vie ennemis</t>
  </si>
  <si>
    <t>dégats des ennemis</t>
  </si>
  <si>
    <t>Vitesse des ennemis</t>
  </si>
  <si>
    <t>Nombre d'ennemis</t>
  </si>
  <si>
    <t>Ennemis CAC ou distance</t>
  </si>
  <si>
    <t>Le joueur incarne un humain équipé d'un jetpack et a pour objectif d' éviter des obstacles (objets et ennemis) tentant de lui barrer la  route. Le but du joueur est d'accumuler des points pour augmenter son score, points qu'il accumulent en évitant les obstacles.Chaque obstacle évité apporte un certain nombre de points dépendant de la difficulté à éviter l'objet. Certains paramètres, comme la distance d'un objet avec le précedent (sur les deux axes de l'écran) vont impacter cette difficulté, mais également le type d'obstacle (plus gros, plus rapide ou avec des propriétés différentes comme des déplacements différents) que le joueur pourra distinguer facilement grâce à des formes et couleurs différentes. La difficulté la plus importante, qui devra être gérée en permanence par le joueur, est l'inertie qu'il aura lorsqu'il descend avec le jetpack. En effet, pour descendre le personnage éteind le jetpack ce qui l'amène donc à tomber, le joueur devra alors anticiper son gain de vitesse et le fait qu'il devra activer son jetpack plus en avance pour freiner sa chute avant de remonter. De temps en temps, une vague d'énnemis arrivera sur le joueur, couvrant toute la hauteur de l'écran sauf à certains endroits plus ou moins grand où le joueur devra s'engouffrer pour gagner un maximum de points. Ces phases arriveront de façon aléatoire mais relativerment espacées pour ne pas procurer au joueur un sentiment de répétition.</t>
  </si>
  <si>
    <t>Le joueur incarne une forteresse immobile nichée sur un terrain plat. Des vagues d'ennemis de plus en plus forts sont à l'assaut de la forteresse qui ne possède qu'une simple tourelle de défense. C'est cette tourelle que le joueur devra contrôler pour défendre le bastion. L'arme tire une balle et doit être rechargée, le temps de recharge est approximativement de 1 seconde. Le joueur devra donc être certain de ses tirs. Parmis les ennemis attaquant le bastion, il en existe différents types: ceux ayant besoin de se coller au bastion pour lui infliger des dégats, et ceux faisant des dégâts à distance. Les dégâts à distance font moins de dommages au bastion, tandis que laisser s'approcher les ennemis Corps à Corps coûtera cher au joueur, car à chaque coup reçu, le joueur perd une partie de ses points accumulés. Le joueur aura entre chaque temps quelques secondes d'invulnérabilité pour lui laisser la possibilité de revenir dans le jeu. De plus, certains ennemis particuliers se déplaceront plus vite, en faisant une menace plus grande pour le joueur. D'autres seront beaucoup plus durs à tuer, déconcentrant le joueur car le forceant à se concentrer sur un seul ennemis quand il peut y en avoir des dizaines. Pour répondre à tout cela, le joueur aura la possibilité, une fois par partie, d'activer pendant 5 secondes sa capacité qui lui permet de changer la tourelle simple en une tourelle automatique avec beaucoup plus de dégats, pour lui permettre d'accumuler un grand nombre de points si bien utilisé.</t>
  </si>
  <si>
    <t>GOD'S WAYS</t>
  </si>
  <si>
    <t>RQ: j'ai augmenté la valeur du cunning car il prend une plus grande importance dans ce jeu, demander si c'est une bonne idée</t>
  </si>
  <si>
    <t>Vitesse coccinnelles</t>
  </si>
  <si>
    <t>NB points noirs cherché</t>
  </si>
  <si>
    <t>Proximité des coccinelles</t>
  </si>
  <si>
    <t>Calcul</t>
  </si>
  <si>
    <t>Nb coccinelles</t>
  </si>
  <si>
    <t>COMPTEZ LES</t>
  </si>
  <si>
    <t>Nb chemins déplaçables</t>
  </si>
  <si>
    <t>Nb étapes avant fin du niveau</t>
  </si>
  <si>
    <t>Nb chemins affecté par le déplacement d'un chemin</t>
  </si>
  <si>
    <t>NB possibiltes pour terminer niveau</t>
  </si>
  <si>
    <t>God's way</t>
  </si>
  <si>
    <t>RQ: Valeur des moyennes très proche: Normal?</t>
  </si>
  <si>
    <t>Le joueur est une entité invisible à l'écran qui voit la scène de dessus (pas exactement à la verticale, un peu en oblique). Sur l'écran, on voit un personnage face à un décors composé de chemins sinueux, certains menant à une sortie. Le but du joueur est d'emmener le personnage vers la sortie. Le personnage se déplace automatiquement quand des chemins lui sont ouverts, et s'arrête lorsqu'il ne peut plus avancer. Le joueur a la capacité de déplacer certains chemins précis pour permettre au personnage de progresser. La résolution d'un niveau apporte des points en fonction de la difficulté du niveau, du temps nécessaires pour le réaliser ainsi que le nombre de "coups" qu'il a fallu pour faire sortir le personnage. Certains chemins seront parfois liés, et en bouger un fera bouger l'autre, mais l'inverse ne sera peut être pas toujours vrai. Plusieurs possibilités se présenteront au joueur pour terminer le niveau, certains demanderont plus de coups et seront donc moins optimaux que d'autres, le joueur devra donc trouver le bon equilibre entre temps de réflection (qui lui coute des points) et les temps d'action (qui lui coutent des points aussi). De cette perte de points constante devrait résulter une tension pour le joueur qui se sentirait pressé, le poussant à l'erreur.</t>
  </si>
  <si>
    <t>Le joueur incarne un personnage invisible à l'écran, il est en vue subjective et ne voit donc que la main du personnage qui tient un bocal. Sur l'interface s'affiche un calcul plus ou moins complexe (jamais d'équations complexes, maximum une multiplication suivi d'une division) dont il doit trouver le résultat. Des coccinelles se baladent sur l'écran, la seule chose les distinguant étant le nombre de points noirs présents sur leur dos. Le joueur doit rapidement compter le nombre de points pour trouver la bonne coccinelle et la capturer. S'il a capturé la bonne et que le calcul ne change pas, cela veut dire qu'il y a une autre coccinnelle possédant le même nombre de points. Les coccinelles sont au fil du temps de plus en plus proches et de plus en plus mobiles, ce qui rend difficiles de compter les points sur leur dos. Le joueur devra donc se concentrer énormément pour réussir à suivre la bonne coccinelle. En cas d'erreur, un son fera comprendre au joueur qu'il a manqué la bonne cible, et le calcul change. Le jeu se passe durant un temps imparti de 1min durant laquelle le joueur doit faire le plus haut score possible. Il n'y a pas de pénalités en cas d'échec.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</si>
</sst>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7" x14ac:knownFonts="1">
    <font>
      <sz val="11"/>
      <color theme="1"/>
      <name val="Calibri"/>
      <family val="2"/>
      <scheme val="minor"/>
    </font>
    <font>
      <b/>
      <sz val="14"/>
      <color theme="0"/>
      <name val="Calibri"/>
      <family val="2"/>
      <scheme val="minor"/>
    </font>
    <font>
      <b/>
      <sz val="10"/>
      <color rgb="FFFF0000"/>
      <name val="Calibri"/>
      <family val="2"/>
      <scheme val="minor"/>
    </font>
    <font>
      <sz val="10"/>
      <color theme="1"/>
      <name val="Calibri"/>
      <family val="2"/>
      <scheme val="minor"/>
    </font>
    <font>
      <b/>
      <sz val="10"/>
      <color theme="1"/>
      <name val="Calibri"/>
      <family val="2"/>
      <scheme val="minor"/>
    </font>
    <font>
      <b/>
      <sz val="10"/>
      <color theme="0"/>
      <name val="Calibri"/>
      <family val="2"/>
      <scheme val="minor"/>
    </font>
    <font>
      <b/>
      <sz val="8"/>
      <color theme="0"/>
      <name val="Calibri"/>
      <family val="2"/>
      <scheme val="minor"/>
    </font>
    <font>
      <sz val="8"/>
      <color theme="8" tint="-0.499984740745262"/>
      <name val="Calibri"/>
      <family val="2"/>
      <scheme val="minor"/>
    </font>
    <font>
      <b/>
      <sz val="10"/>
      <color theme="8" tint="0.39997558519241921"/>
      <name val="Calibri"/>
      <family val="2"/>
      <scheme val="minor"/>
    </font>
    <font>
      <b/>
      <sz val="8"/>
      <color theme="4" tint="-0.249977111117893"/>
      <name val="Calibri"/>
      <family val="2"/>
      <scheme val="minor"/>
    </font>
    <font>
      <b/>
      <sz val="12"/>
      <color theme="4" tint="-0.499984740745262"/>
      <name val="Calibri"/>
      <family val="2"/>
      <scheme val="minor"/>
    </font>
    <font>
      <b/>
      <sz val="10"/>
      <color theme="8" tint="-0.499984740745262"/>
      <name val="Calibri"/>
      <family val="2"/>
      <scheme val="minor"/>
    </font>
    <font>
      <sz val="10"/>
      <color rgb="FFFF0000"/>
      <name val="Calibri"/>
      <family val="2"/>
      <scheme val="minor"/>
    </font>
    <font>
      <b/>
      <sz val="8"/>
      <color theme="8" tint="0.39997558519241921"/>
      <name val="Calibri"/>
      <family val="2"/>
      <scheme val="minor"/>
    </font>
    <font>
      <sz val="8"/>
      <color theme="8" tint="-0.249977111117893"/>
      <name val="Calibri"/>
      <family val="2"/>
      <scheme val="minor"/>
    </font>
    <font>
      <b/>
      <sz val="8"/>
      <color theme="8" tint="-0.499984740745262"/>
      <name val="Calibri"/>
      <family val="2"/>
      <scheme val="minor"/>
    </font>
    <font>
      <sz val="9"/>
      <color theme="1"/>
      <name val="Calibri"/>
      <family val="2"/>
      <scheme val="minor"/>
    </font>
  </fonts>
  <fills count="11">
    <fill>
      <patternFill patternType="none"/>
    </fill>
    <fill>
      <patternFill patternType="gray125"/>
    </fill>
    <fill>
      <patternFill patternType="solid">
        <fgColor theme="4" tint="-0.499984740745262"/>
        <bgColor indexed="64"/>
      </patternFill>
    </fill>
    <fill>
      <patternFill patternType="solid">
        <fgColor theme="4" tint="-0.249977111117893"/>
        <bgColor indexed="64"/>
      </patternFill>
    </fill>
    <fill>
      <patternFill patternType="solid">
        <fgColor theme="8" tint="0.59999389629810485"/>
        <bgColor indexed="64"/>
      </patternFill>
    </fill>
    <fill>
      <patternFill patternType="solid">
        <fgColor theme="4" tint="0.39997558519241921"/>
        <bgColor indexed="64"/>
      </patternFill>
    </fill>
    <fill>
      <patternFill patternType="solid">
        <fgColor theme="8" tint="0.79998168889431442"/>
        <bgColor indexed="64"/>
      </patternFill>
    </fill>
    <fill>
      <patternFill patternType="solid">
        <fgColor theme="4" tint="0.79998168889431442"/>
        <bgColor indexed="64"/>
      </patternFill>
    </fill>
    <fill>
      <patternFill patternType="solid">
        <fgColor theme="8" tint="0.39997558519241921"/>
        <bgColor indexed="64"/>
      </patternFill>
    </fill>
    <fill>
      <patternFill patternType="solid">
        <fgColor theme="4" tint="0.59999389629810485"/>
        <bgColor indexed="64"/>
      </patternFill>
    </fill>
    <fill>
      <patternFill patternType="solid">
        <fgColor theme="0"/>
        <bgColor indexed="64"/>
      </patternFill>
    </fill>
  </fills>
  <borders count="64">
    <border>
      <left/>
      <right/>
      <top/>
      <bottom/>
      <diagonal/>
    </border>
    <border>
      <left style="thin">
        <color theme="8" tint="-0.499984740745262"/>
      </left>
      <right style="thin">
        <color theme="8" tint="-0.499984740745262"/>
      </right>
      <top style="thin">
        <color theme="8" tint="-0.499984740745262"/>
      </top>
      <bottom style="thin">
        <color theme="8" tint="-0.499984740745262"/>
      </bottom>
      <diagonal/>
    </border>
    <border>
      <left style="medium">
        <color theme="8" tint="-0.499984740745262"/>
      </left>
      <right style="thin">
        <color theme="4" tint="-0.24994659260841701"/>
      </right>
      <top style="thin">
        <color theme="4" tint="-0.24994659260841701"/>
      </top>
      <bottom style="thin">
        <color theme="4" tint="-0.24994659260841701"/>
      </bottom>
      <diagonal/>
    </border>
    <border>
      <left style="thin">
        <color theme="4" tint="-0.24994659260841701"/>
      </left>
      <right style="thin">
        <color theme="4" tint="-0.24994659260841701"/>
      </right>
      <top style="thin">
        <color theme="4" tint="-0.24994659260841701"/>
      </top>
      <bottom style="thin">
        <color theme="4" tint="-0.24994659260841701"/>
      </bottom>
      <diagonal/>
    </border>
    <border>
      <left style="thin">
        <color theme="8" tint="-0.499984740745262"/>
      </left>
      <right style="thin">
        <color theme="8" tint="-0.499984740745262"/>
      </right>
      <top style="thin">
        <color theme="8" tint="-0.499984740745262"/>
      </top>
      <bottom style="thin">
        <color theme="4" tint="-0.24994659260841701"/>
      </bottom>
      <diagonal/>
    </border>
    <border>
      <left style="thin">
        <color theme="8" tint="-0.499984740745262"/>
      </left>
      <right style="thin">
        <color theme="8" tint="-0.499984740745262"/>
      </right>
      <top style="thin">
        <color theme="4" tint="-0.24994659260841701"/>
      </top>
      <bottom style="thin">
        <color theme="4" tint="-0.24994659260841701"/>
      </bottom>
      <diagonal/>
    </border>
    <border>
      <left style="thin">
        <color theme="8" tint="-0.499984740745262"/>
      </left>
      <right style="thin">
        <color theme="8" tint="-0.499984740745262"/>
      </right>
      <top style="thin">
        <color theme="4" tint="-0.24994659260841701"/>
      </top>
      <bottom style="thin">
        <color theme="8" tint="-0.499984740745262"/>
      </bottom>
      <diagonal/>
    </border>
    <border>
      <left style="medium">
        <color theme="8" tint="-0.499984740745262"/>
      </left>
      <right style="thin">
        <color theme="4" tint="-0.24994659260841701"/>
      </right>
      <top style="thin">
        <color theme="4" tint="-0.24994659260841701"/>
      </top>
      <bottom style="medium">
        <color theme="8" tint="-0.499984740745262"/>
      </bottom>
      <diagonal/>
    </border>
    <border>
      <left style="thin">
        <color theme="4" tint="-0.24994659260841701"/>
      </left>
      <right style="thin">
        <color theme="4" tint="-0.24994659260841701"/>
      </right>
      <top style="thin">
        <color theme="4" tint="-0.24994659260841701"/>
      </top>
      <bottom style="medium">
        <color theme="8" tint="-0.499984740745262"/>
      </bottom>
      <diagonal/>
    </border>
    <border>
      <left style="thin">
        <color theme="4" tint="-0.24994659260841701"/>
      </left>
      <right/>
      <top style="thin">
        <color theme="4" tint="-0.24994659260841701"/>
      </top>
      <bottom style="thin">
        <color theme="4" tint="-0.24994659260841701"/>
      </bottom>
      <diagonal/>
    </border>
    <border>
      <left style="medium">
        <color theme="8" tint="-0.499984740745262"/>
      </left>
      <right style="thin">
        <color theme="4" tint="-0.24994659260841701"/>
      </right>
      <top/>
      <bottom style="thin">
        <color theme="4" tint="-0.24994659260841701"/>
      </bottom>
      <diagonal/>
    </border>
    <border>
      <left style="thin">
        <color theme="4" tint="-0.24994659260841701"/>
      </left>
      <right style="thin">
        <color theme="4" tint="-0.24994659260841701"/>
      </right>
      <top/>
      <bottom style="thin">
        <color theme="4" tint="-0.24994659260841701"/>
      </bottom>
      <diagonal/>
    </border>
    <border>
      <left style="thin">
        <color theme="4" tint="-0.24994659260841701"/>
      </left>
      <right/>
      <top/>
      <bottom style="thin">
        <color theme="4" tint="-0.24994659260841701"/>
      </bottom>
      <diagonal/>
    </border>
    <border>
      <left style="thin">
        <color theme="8" tint="-0.499984740745262"/>
      </left>
      <right style="thin">
        <color theme="8" tint="-0.499984740745262"/>
      </right>
      <top/>
      <bottom style="thin">
        <color theme="4" tint="-0.24994659260841701"/>
      </bottom>
      <diagonal/>
    </border>
    <border>
      <left style="thin">
        <color theme="8" tint="-0.499984740745262"/>
      </left>
      <right style="medium">
        <color theme="8" tint="-0.499984740745262"/>
      </right>
      <top style="thin">
        <color theme="4" tint="-0.24994659260841701"/>
      </top>
      <bottom style="thin">
        <color theme="4" tint="-0.24994659260841701"/>
      </bottom>
      <diagonal/>
    </border>
    <border>
      <left style="thin">
        <color theme="8" tint="-0.499984740745262"/>
      </left>
      <right/>
      <top/>
      <bottom style="thin">
        <color theme="4" tint="-0.24994659260841701"/>
      </bottom>
      <diagonal/>
    </border>
    <border>
      <left style="thin">
        <color theme="8" tint="-0.499984740745262"/>
      </left>
      <right/>
      <top style="thin">
        <color theme="4" tint="-0.24994659260841701"/>
      </top>
      <bottom style="thin">
        <color theme="4" tint="-0.24994659260841701"/>
      </bottom>
      <diagonal/>
    </border>
    <border>
      <left style="thin">
        <color theme="8" tint="-0.499984740745262"/>
      </left>
      <right style="medium">
        <color theme="8" tint="-0.499984740745262"/>
      </right>
      <top style="thick">
        <color theme="8" tint="-0.499984740745262"/>
      </top>
      <bottom style="thin">
        <color theme="4" tint="-0.24994659260841701"/>
      </bottom>
      <diagonal/>
    </border>
    <border>
      <left style="thin">
        <color theme="4" tint="-0.24994659260841701"/>
      </left>
      <right/>
      <top style="thin">
        <color theme="4" tint="-0.24994659260841701"/>
      </top>
      <bottom style="medium">
        <color theme="8" tint="-0.499984740745262"/>
      </bottom>
      <diagonal/>
    </border>
    <border>
      <left style="thin">
        <color theme="8" tint="-0.499984740745262"/>
      </left>
      <right style="thin">
        <color theme="8" tint="-0.499984740745262"/>
      </right>
      <top style="thin">
        <color theme="4" tint="-0.24994659260841701"/>
      </top>
      <bottom style="medium">
        <color theme="8" tint="-0.499984740745262"/>
      </bottom>
      <diagonal/>
    </border>
    <border>
      <left style="thin">
        <color theme="8" tint="-0.499984740745262"/>
      </left>
      <right/>
      <top style="thin">
        <color theme="4" tint="-0.24994659260841701"/>
      </top>
      <bottom style="medium">
        <color theme="8" tint="-0.499984740745262"/>
      </bottom>
      <diagonal/>
    </border>
    <border>
      <left style="thin">
        <color theme="8" tint="-0.499984740745262"/>
      </left>
      <right style="medium">
        <color theme="8" tint="-0.499984740745262"/>
      </right>
      <top style="thin">
        <color theme="4" tint="-0.24994659260841701"/>
      </top>
      <bottom style="medium">
        <color theme="8" tint="-0.499984740745262"/>
      </bottom>
      <diagonal/>
    </border>
    <border>
      <left style="thin">
        <color theme="8" tint="0.39994506668294322"/>
      </left>
      <right style="medium">
        <color theme="8" tint="-0.499984740745262"/>
      </right>
      <top style="medium">
        <color theme="8" tint="-0.499984740745262"/>
      </top>
      <bottom style="thin">
        <color theme="8" tint="0.39994506668294322"/>
      </bottom>
      <diagonal/>
    </border>
    <border>
      <left style="thin">
        <color theme="8" tint="0.39994506668294322"/>
      </left>
      <right style="medium">
        <color theme="8" tint="-0.499984740745262"/>
      </right>
      <top style="thin">
        <color theme="8" tint="0.39994506668294322"/>
      </top>
      <bottom style="medium">
        <color theme="8" tint="-0.499984740745262"/>
      </bottom>
      <diagonal/>
    </border>
    <border>
      <left/>
      <right/>
      <top style="medium">
        <color theme="8" tint="-0.499984740745262"/>
      </top>
      <bottom style="thin">
        <color theme="8" tint="0.39994506668294322"/>
      </bottom>
      <diagonal/>
    </border>
    <border>
      <left style="medium">
        <color theme="8" tint="-0.499984740745262"/>
      </left>
      <right/>
      <top style="medium">
        <color theme="8" tint="-0.499984740745262"/>
      </top>
      <bottom style="thin">
        <color theme="8" tint="0.39994506668294322"/>
      </bottom>
      <diagonal/>
    </border>
    <border>
      <left/>
      <right/>
      <top/>
      <bottom style="medium">
        <color theme="8" tint="-0.499984740745262"/>
      </bottom>
      <diagonal/>
    </border>
    <border>
      <left style="medium">
        <color theme="8" tint="-0.499984740745262"/>
      </left>
      <right/>
      <top/>
      <bottom/>
      <diagonal/>
    </border>
    <border>
      <left style="medium">
        <color theme="8" tint="-0.499984740745262"/>
      </left>
      <right/>
      <top/>
      <bottom style="medium">
        <color theme="8" tint="-0.499984740745262"/>
      </bottom>
      <diagonal/>
    </border>
    <border>
      <left/>
      <right style="medium">
        <color theme="8" tint="-0.499984740745262"/>
      </right>
      <top style="medium">
        <color theme="8" tint="-0.499984740745262"/>
      </top>
      <bottom style="thin">
        <color theme="8" tint="0.39994506668294322"/>
      </bottom>
      <diagonal/>
    </border>
    <border>
      <left/>
      <right style="medium">
        <color theme="8" tint="-0.499984740745262"/>
      </right>
      <top style="thin">
        <color theme="8" tint="0.39994506668294322"/>
      </top>
      <bottom style="thin">
        <color theme="8" tint="0.39994506668294322"/>
      </bottom>
      <diagonal/>
    </border>
    <border>
      <left style="thin">
        <color theme="8" tint="0.39994506668294322"/>
      </left>
      <right style="thin">
        <color theme="8" tint="0.39994506668294322"/>
      </right>
      <top style="medium">
        <color theme="8" tint="-0.499984740745262"/>
      </top>
      <bottom style="thin">
        <color theme="8" tint="0.39994506668294322"/>
      </bottom>
      <diagonal/>
    </border>
    <border>
      <left style="thin">
        <color theme="8" tint="0.39994506668294322"/>
      </left>
      <right style="thin">
        <color theme="8" tint="0.39994506668294322"/>
      </right>
      <top style="thin">
        <color theme="8" tint="0.39994506668294322"/>
      </top>
      <bottom style="medium">
        <color theme="8" tint="-0.499984740745262"/>
      </bottom>
      <diagonal/>
    </border>
    <border>
      <left/>
      <right style="medium">
        <color theme="8" tint="-0.499984740745262"/>
      </right>
      <top/>
      <bottom/>
      <diagonal/>
    </border>
    <border>
      <left/>
      <right style="medium">
        <color theme="8" tint="-0.499984740745262"/>
      </right>
      <top/>
      <bottom style="medium">
        <color theme="8" tint="-0.499984740745262"/>
      </bottom>
      <diagonal/>
    </border>
    <border>
      <left style="medium">
        <color theme="8" tint="-0.499984740745262"/>
      </left>
      <right style="thin">
        <color theme="8" tint="0.39994506668294322"/>
      </right>
      <top style="medium">
        <color theme="8" tint="-0.499984740745262"/>
      </top>
      <bottom style="thin">
        <color theme="8" tint="0.39994506668294322"/>
      </bottom>
      <diagonal/>
    </border>
    <border>
      <left style="medium">
        <color theme="8" tint="-0.499984740745262"/>
      </left>
      <right style="thin">
        <color theme="8" tint="0.39994506668294322"/>
      </right>
      <top style="thin">
        <color theme="8" tint="0.39994506668294322"/>
      </top>
      <bottom style="medium">
        <color theme="8" tint="-0.499984740745262"/>
      </bottom>
      <diagonal/>
    </border>
    <border>
      <left style="medium">
        <color theme="8" tint="-0.499984740745262"/>
      </left>
      <right style="thin">
        <color theme="8" tint="0.39994506668294322"/>
      </right>
      <top style="thin">
        <color theme="8" tint="0.39994506668294322"/>
      </top>
      <bottom style="thick">
        <color theme="8" tint="-0.499984740745262"/>
      </bottom>
      <diagonal/>
    </border>
    <border>
      <left style="thin">
        <color theme="8" tint="0.39994506668294322"/>
      </left>
      <right style="thin">
        <color theme="8" tint="0.39994506668294322"/>
      </right>
      <top style="thin">
        <color theme="8" tint="0.39994506668294322"/>
      </top>
      <bottom style="thick">
        <color theme="8" tint="-0.499984740745262"/>
      </bottom>
      <diagonal/>
    </border>
    <border>
      <left style="thin">
        <color theme="8" tint="0.39994506668294322"/>
      </left>
      <right style="medium">
        <color theme="8" tint="-0.499984740745262"/>
      </right>
      <top style="thin">
        <color theme="8" tint="0.39994506668294322"/>
      </top>
      <bottom style="thick">
        <color theme="8" tint="-0.499984740745262"/>
      </bottom>
      <diagonal/>
    </border>
    <border>
      <left/>
      <right/>
      <top style="thin">
        <color theme="8" tint="0.39994506668294322"/>
      </top>
      <bottom style="thin">
        <color theme="8" tint="0.39994506668294322"/>
      </bottom>
      <diagonal/>
    </border>
    <border>
      <left style="medium">
        <color theme="8" tint="-0.499984740745262"/>
      </left>
      <right/>
      <top style="thin">
        <color theme="8" tint="0.39994506668294322"/>
      </top>
      <bottom style="thin">
        <color theme="8" tint="0.39994506668294322"/>
      </bottom>
      <diagonal/>
    </border>
    <border>
      <left style="thin">
        <color indexed="64"/>
      </left>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bottom/>
      <diagonal/>
    </border>
    <border>
      <left style="thin">
        <color indexed="64"/>
      </left>
      <right style="thin">
        <color indexed="64"/>
      </right>
      <top style="thin">
        <color indexed="64"/>
      </top>
      <bottom/>
      <diagonal/>
    </border>
    <border>
      <left style="medium">
        <color auto="1"/>
      </left>
      <right style="thin">
        <color indexed="64"/>
      </right>
      <top style="medium">
        <color auto="1"/>
      </top>
      <bottom style="thin">
        <color indexed="64"/>
      </bottom>
      <diagonal/>
    </border>
    <border>
      <left style="thin">
        <color indexed="64"/>
      </left>
      <right style="thin">
        <color indexed="64"/>
      </right>
      <top style="medium">
        <color auto="1"/>
      </top>
      <bottom style="thin">
        <color indexed="64"/>
      </bottom>
      <diagonal/>
    </border>
    <border>
      <left style="thin">
        <color indexed="64"/>
      </left>
      <right/>
      <top style="medium">
        <color auto="1"/>
      </top>
      <bottom/>
      <diagonal/>
    </border>
    <border>
      <left style="thin">
        <color indexed="64"/>
      </left>
      <right/>
      <top/>
      <bottom style="medium">
        <color auto="1"/>
      </bottom>
      <diagonal/>
    </border>
    <border>
      <left/>
      <right/>
      <top style="medium">
        <color auto="1"/>
      </top>
      <bottom style="medium">
        <color auto="1"/>
      </bottom>
      <diagonal/>
    </border>
    <border>
      <left style="medium">
        <color auto="1"/>
      </left>
      <right style="thin">
        <color indexed="64"/>
      </right>
      <top style="thin">
        <color indexed="64"/>
      </top>
      <bottom/>
      <diagonal/>
    </border>
    <border>
      <left style="thin">
        <color indexed="64"/>
      </left>
      <right/>
      <top style="medium">
        <color auto="1"/>
      </top>
      <bottom style="medium">
        <color auto="1"/>
      </bottom>
      <diagonal/>
    </border>
  </borders>
  <cellStyleXfs count="1">
    <xf numFmtId="0" fontId="0" fillId="0" borderId="0"/>
  </cellStyleXfs>
  <cellXfs count="107">
    <xf numFmtId="0" fontId="0" fillId="0" borderId="0" xfId="0"/>
    <xf numFmtId="0" fontId="5" fillId="3" borderId="1" xfId="0" applyFont="1" applyFill="1" applyBorder="1" applyAlignment="1">
      <alignment vertical="center"/>
    </xf>
    <xf numFmtId="0" fontId="3" fillId="0" borderId="0" xfId="0" applyFont="1" applyAlignment="1">
      <alignment horizontal="left" vertical="center"/>
    </xf>
    <xf numFmtId="0" fontId="4" fillId="5" borderId="4" xfId="0" applyFont="1" applyFill="1" applyBorder="1" applyAlignment="1">
      <alignment vertical="center"/>
    </xf>
    <xf numFmtId="0" fontId="4" fillId="5" borderId="5" xfId="0" applyFont="1" applyFill="1" applyBorder="1" applyAlignment="1">
      <alignment vertical="center"/>
    </xf>
    <xf numFmtId="0" fontId="4" fillId="5" borderId="6" xfId="0" applyFont="1" applyFill="1" applyBorder="1" applyAlignment="1">
      <alignment vertical="center"/>
    </xf>
    <xf numFmtId="0" fontId="3" fillId="0" borderId="0" xfId="0" applyFont="1" applyAlignment="1">
      <alignment vertical="center"/>
    </xf>
    <xf numFmtId="0" fontId="8" fillId="0" borderId="0" xfId="0" applyFont="1" applyAlignment="1">
      <alignment vertical="center"/>
    </xf>
    <xf numFmtId="0" fontId="4" fillId="7" borderId="10" xfId="0" applyFont="1" applyFill="1" applyBorder="1" applyAlignment="1">
      <alignment vertical="center"/>
    </xf>
    <xf numFmtId="0" fontId="4" fillId="7" borderId="2" xfId="0" applyFont="1" applyFill="1" applyBorder="1" applyAlignment="1">
      <alignment vertical="center"/>
    </xf>
    <xf numFmtId="0" fontId="3" fillId="6" borderId="11" xfId="0" applyFont="1" applyFill="1" applyBorder="1" applyAlignment="1">
      <alignment vertical="center"/>
    </xf>
    <xf numFmtId="0" fontId="3" fillId="6" borderId="3" xfId="0" applyFont="1" applyFill="1" applyBorder="1" applyAlignment="1">
      <alignment vertical="center"/>
    </xf>
    <xf numFmtId="0" fontId="4" fillId="7" borderId="12" xfId="0" applyFont="1" applyFill="1" applyBorder="1" applyAlignment="1">
      <alignment horizontal="left" vertical="center"/>
    </xf>
    <xf numFmtId="0" fontId="4" fillId="7" borderId="9" xfId="0" applyFont="1" applyFill="1" applyBorder="1" applyAlignment="1">
      <alignment horizontal="left" vertical="center"/>
    </xf>
    <xf numFmtId="0" fontId="3" fillId="6" borderId="13" xfId="0" applyFont="1" applyFill="1" applyBorder="1" applyAlignment="1">
      <alignment horizontal="center" vertical="center"/>
    </xf>
    <xf numFmtId="0" fontId="3" fillId="6" borderId="5" xfId="0" applyFont="1" applyFill="1" applyBorder="1" applyAlignment="1">
      <alignment horizontal="center" vertical="center"/>
    </xf>
    <xf numFmtId="0" fontId="7" fillId="4" borderId="15" xfId="0" applyFont="1" applyFill="1" applyBorder="1" applyAlignment="1">
      <alignment vertical="center"/>
    </xf>
    <xf numFmtId="0" fontId="7" fillId="4" borderId="16" xfId="0" applyFont="1" applyFill="1" applyBorder="1" applyAlignment="1">
      <alignment vertical="center"/>
    </xf>
    <xf numFmtId="0" fontId="9" fillId="8" borderId="17" xfId="0" applyFont="1" applyFill="1" applyBorder="1" applyAlignment="1">
      <alignment horizontal="center" vertical="center"/>
    </xf>
    <xf numFmtId="0" fontId="9" fillId="8" borderId="14" xfId="0" applyFont="1" applyFill="1" applyBorder="1" applyAlignment="1">
      <alignment horizontal="center" vertical="center"/>
    </xf>
    <xf numFmtId="0" fontId="4" fillId="7" borderId="7" xfId="0" applyFont="1" applyFill="1" applyBorder="1" applyAlignment="1">
      <alignment vertical="center"/>
    </xf>
    <xf numFmtId="0" fontId="3" fillId="6" borderId="8" xfId="0" applyFont="1" applyFill="1" applyBorder="1" applyAlignment="1">
      <alignment vertical="center"/>
    </xf>
    <xf numFmtId="0" fontId="4" fillId="7" borderId="18" xfId="0" applyFont="1" applyFill="1" applyBorder="1" applyAlignment="1">
      <alignment horizontal="left" vertical="center"/>
    </xf>
    <xf numFmtId="0" fontId="3" fillId="6" borderId="19" xfId="0" applyFont="1" applyFill="1" applyBorder="1" applyAlignment="1">
      <alignment horizontal="center" vertical="center"/>
    </xf>
    <xf numFmtId="0" fontId="7" fillId="4" borderId="20" xfId="0" applyFont="1" applyFill="1" applyBorder="1" applyAlignment="1">
      <alignment vertical="center"/>
    </xf>
    <xf numFmtId="0" fontId="9" fillId="8" borderId="21" xfId="0" applyFont="1" applyFill="1" applyBorder="1" applyAlignment="1">
      <alignment horizontal="center" vertical="center"/>
    </xf>
    <xf numFmtId="0" fontId="0" fillId="0" borderId="0" xfId="0" applyFill="1" applyBorder="1"/>
    <xf numFmtId="0" fontId="10" fillId="0" borderId="0" xfId="0" applyFont="1" applyFill="1" applyBorder="1" applyAlignment="1">
      <alignment vertical="center"/>
    </xf>
    <xf numFmtId="0" fontId="3" fillId="0" borderId="0" xfId="0" applyFont="1"/>
    <xf numFmtId="0" fontId="0" fillId="0" borderId="0" xfId="0" applyFill="1"/>
    <xf numFmtId="0" fontId="3" fillId="0" borderId="0" xfId="0" applyFont="1" applyFill="1"/>
    <xf numFmtId="0" fontId="6" fillId="2" borderId="37" xfId="0" applyFont="1" applyFill="1" applyBorder="1" applyAlignment="1">
      <alignment horizontal="center" vertical="center"/>
    </xf>
    <xf numFmtId="0" fontId="6" fillId="2" borderId="38" xfId="0" applyFont="1" applyFill="1" applyBorder="1" applyAlignment="1">
      <alignment horizontal="center" vertical="center"/>
    </xf>
    <xf numFmtId="0" fontId="6" fillId="2" borderId="39" xfId="0" applyFont="1" applyFill="1" applyBorder="1" applyAlignment="1">
      <alignment horizontal="center" vertical="center"/>
    </xf>
    <xf numFmtId="0" fontId="3" fillId="9" borderId="13" xfId="0" applyFont="1" applyFill="1" applyBorder="1" applyAlignment="1">
      <alignment horizontal="center" vertical="center"/>
    </xf>
    <xf numFmtId="0" fontId="3" fillId="9" borderId="5" xfId="0" applyFont="1" applyFill="1" applyBorder="1" applyAlignment="1">
      <alignment horizontal="center" vertical="center"/>
    </xf>
    <xf numFmtId="0" fontId="3" fillId="9" borderId="19" xfId="0" applyFont="1" applyFill="1" applyBorder="1" applyAlignment="1">
      <alignment horizontal="center" vertical="center"/>
    </xf>
    <xf numFmtId="0" fontId="13" fillId="0" borderId="0" xfId="0" applyFont="1" applyAlignment="1">
      <alignment horizontal="right"/>
    </xf>
    <xf numFmtId="0" fontId="5" fillId="3" borderId="40" xfId="0" applyFont="1" applyFill="1" applyBorder="1" applyAlignment="1">
      <alignment vertical="top" wrapText="1"/>
    </xf>
    <xf numFmtId="0" fontId="14" fillId="3" borderId="30" xfId="0" applyFont="1" applyFill="1" applyBorder="1" applyAlignment="1">
      <alignment horizontal="center" vertical="center"/>
    </xf>
    <xf numFmtId="0" fontId="1" fillId="2" borderId="0" xfId="0" applyFont="1" applyFill="1" applyAlignment="1">
      <alignment horizontal="left" vertical="center"/>
    </xf>
    <xf numFmtId="0" fontId="2" fillId="0" borderId="0" xfId="0" applyFont="1" applyFill="1" applyAlignment="1">
      <alignment horizontal="left" vertical="center"/>
    </xf>
    <xf numFmtId="0" fontId="3" fillId="0" borderId="0" xfId="0" applyFont="1" applyFill="1" applyAlignment="1">
      <alignment horizontal="left" vertical="center"/>
    </xf>
    <xf numFmtId="0" fontId="12" fillId="0" borderId="0" xfId="0" applyFont="1" applyFill="1" applyAlignment="1">
      <alignment horizontal="left" vertical="center"/>
    </xf>
    <xf numFmtId="0" fontId="6" fillId="2" borderId="35" xfId="0" applyFont="1" applyFill="1" applyBorder="1" applyAlignment="1">
      <alignment horizontal="center" vertical="center"/>
    </xf>
    <xf numFmtId="0" fontId="6" fillId="2" borderId="31" xfId="0" applyFont="1" applyFill="1" applyBorder="1" applyAlignment="1">
      <alignment horizontal="center" vertical="center"/>
    </xf>
    <xf numFmtId="0" fontId="4" fillId="7" borderId="36" xfId="0" applyFont="1" applyFill="1" applyBorder="1" applyAlignment="1">
      <alignment horizontal="center" vertical="center" wrapText="1"/>
    </xf>
    <xf numFmtId="0" fontId="4" fillId="7" borderId="32" xfId="0" applyFont="1" applyFill="1" applyBorder="1" applyAlignment="1">
      <alignment horizontal="center" vertical="center" wrapText="1"/>
    </xf>
    <xf numFmtId="0" fontId="4" fillId="9" borderId="32" xfId="0" applyFont="1" applyFill="1" applyBorder="1" applyAlignment="1">
      <alignment horizontal="center" vertical="center" wrapText="1"/>
    </xf>
    <xf numFmtId="0" fontId="4" fillId="9" borderId="23" xfId="0" applyFont="1" applyFill="1" applyBorder="1" applyAlignment="1">
      <alignment horizontal="center" vertical="center" wrapText="1"/>
    </xf>
    <xf numFmtId="0" fontId="6" fillId="2" borderId="22" xfId="0" applyFont="1" applyFill="1" applyBorder="1" applyAlignment="1">
      <alignment horizontal="center" vertical="center"/>
    </xf>
    <xf numFmtId="0" fontId="11" fillId="0" borderId="26" xfId="0" applyFont="1" applyFill="1" applyBorder="1" applyAlignment="1">
      <alignment horizontal="left"/>
    </xf>
    <xf numFmtId="0" fontId="4" fillId="7" borderId="32" xfId="0" applyFont="1" applyFill="1" applyBorder="1" applyAlignment="1">
      <alignment horizontal="center" vertical="center"/>
    </xf>
    <xf numFmtId="0" fontId="6" fillId="2" borderId="25" xfId="0" applyFont="1" applyFill="1" applyBorder="1" applyAlignment="1">
      <alignment horizontal="center" vertical="center"/>
    </xf>
    <xf numFmtId="0" fontId="6" fillId="2" borderId="24" xfId="0" applyFont="1" applyFill="1" applyBorder="1" applyAlignment="1">
      <alignment horizontal="center" vertical="center"/>
    </xf>
    <xf numFmtId="0" fontId="6" fillId="2" borderId="29" xfId="0" applyFont="1" applyFill="1" applyBorder="1" applyAlignment="1">
      <alignment horizontal="center" vertical="center"/>
    </xf>
    <xf numFmtId="0" fontId="15" fillId="3" borderId="41" xfId="0" applyFont="1" applyFill="1" applyBorder="1" applyAlignment="1">
      <alignment horizontal="right" vertical="center"/>
    </xf>
    <xf numFmtId="0" fontId="15" fillId="3" borderId="40" xfId="0" applyFont="1" applyFill="1" applyBorder="1" applyAlignment="1">
      <alignment horizontal="right" vertical="center"/>
    </xf>
    <xf numFmtId="0" fontId="3" fillId="7" borderId="27" xfId="0" applyFont="1" applyFill="1" applyBorder="1" applyAlignment="1">
      <alignment horizontal="left" vertical="top" wrapText="1"/>
    </xf>
    <xf numFmtId="0" fontId="3" fillId="7" borderId="0" xfId="0" applyFont="1" applyFill="1" applyBorder="1" applyAlignment="1">
      <alignment horizontal="left" vertical="top" wrapText="1"/>
    </xf>
    <xf numFmtId="0" fontId="3" fillId="7" borderId="33" xfId="0" applyFont="1" applyFill="1" applyBorder="1" applyAlignment="1">
      <alignment horizontal="left" vertical="top" wrapText="1"/>
    </xf>
    <xf numFmtId="0" fontId="3" fillId="7" borderId="28" xfId="0" applyFont="1" applyFill="1" applyBorder="1" applyAlignment="1">
      <alignment horizontal="left" vertical="top" wrapText="1"/>
    </xf>
    <xf numFmtId="0" fontId="3" fillId="7" borderId="26" xfId="0" applyFont="1" applyFill="1" applyBorder="1" applyAlignment="1">
      <alignment horizontal="left" vertical="top" wrapText="1"/>
    </xf>
    <xf numFmtId="0" fontId="3" fillId="7" borderId="34" xfId="0" applyFont="1" applyFill="1" applyBorder="1" applyAlignment="1">
      <alignment horizontal="left" vertical="top" wrapText="1"/>
    </xf>
    <xf numFmtId="0" fontId="4" fillId="9" borderId="32" xfId="0" applyFont="1" applyFill="1" applyBorder="1" applyAlignment="1">
      <alignment horizontal="center" vertical="center"/>
    </xf>
    <xf numFmtId="0" fontId="4" fillId="9" borderId="23" xfId="0" applyFont="1" applyFill="1" applyBorder="1" applyAlignment="1">
      <alignment horizontal="center" vertical="center"/>
    </xf>
    <xf numFmtId="0" fontId="4" fillId="7" borderId="36" xfId="0" applyFont="1" applyFill="1" applyBorder="1" applyAlignment="1">
      <alignment horizontal="center" vertical="center"/>
    </xf>
    <xf numFmtId="0" fontId="2" fillId="0" borderId="0" xfId="0" applyFont="1" applyAlignment="1">
      <alignment horizontal="left" vertical="center"/>
    </xf>
    <xf numFmtId="0" fontId="12" fillId="0" borderId="0" xfId="0" applyFont="1" applyAlignment="1">
      <alignment horizontal="left" vertical="center"/>
    </xf>
    <xf numFmtId="0" fontId="5" fillId="3" borderId="25" xfId="0" applyFont="1" applyFill="1" applyBorder="1" applyAlignment="1">
      <alignment horizontal="center" vertical="center"/>
    </xf>
    <xf numFmtId="0" fontId="5" fillId="3" borderId="24" xfId="0" applyFont="1" applyFill="1" applyBorder="1" applyAlignment="1">
      <alignment horizontal="center" vertical="center"/>
    </xf>
    <xf numFmtId="0" fontId="5" fillId="3" borderId="29" xfId="0" applyFont="1" applyFill="1" applyBorder="1" applyAlignment="1">
      <alignment horizontal="center" vertical="center"/>
    </xf>
    <xf numFmtId="0" fontId="0" fillId="0" borderId="42" xfId="0" applyBorder="1" applyAlignment="1">
      <alignment horizontal="center"/>
    </xf>
    <xf numFmtId="0" fontId="0" fillId="0" borderId="43" xfId="0" applyBorder="1" applyAlignment="1">
      <alignment horizontal="center"/>
    </xf>
    <xf numFmtId="0" fontId="0" fillId="0" borderId="44" xfId="0" applyBorder="1"/>
    <xf numFmtId="0" fontId="0" fillId="0" borderId="46" xfId="0" applyBorder="1" applyAlignment="1">
      <alignment horizontal="center"/>
    </xf>
    <xf numFmtId="0" fontId="0" fillId="0" borderId="0" xfId="0" applyBorder="1"/>
    <xf numFmtId="0" fontId="0" fillId="0" borderId="47" xfId="0" applyBorder="1" applyAlignment="1">
      <alignment horizontal="center"/>
    </xf>
    <xf numFmtId="0" fontId="0" fillId="0" borderId="46" xfId="0" applyBorder="1"/>
    <xf numFmtId="0" fontId="0" fillId="0" borderId="48" xfId="0" applyBorder="1"/>
    <xf numFmtId="0" fontId="0" fillId="0" borderId="49" xfId="0" applyBorder="1"/>
    <xf numFmtId="0" fontId="0" fillId="0" borderId="45" xfId="0" applyBorder="1" applyAlignment="1">
      <alignment horizontal="center"/>
    </xf>
    <xf numFmtId="0" fontId="0" fillId="0" borderId="48" xfId="0" applyBorder="1" applyAlignment="1">
      <alignment horizontal="center"/>
    </xf>
    <xf numFmtId="0" fontId="0" fillId="0" borderId="50" xfId="0" applyBorder="1" applyAlignment="1">
      <alignment horizontal="center"/>
    </xf>
    <xf numFmtId="0" fontId="0" fillId="0" borderId="51" xfId="0" applyBorder="1" applyAlignment="1">
      <alignment horizontal="center"/>
    </xf>
    <xf numFmtId="0" fontId="0" fillId="0" borderId="53" xfId="0" applyBorder="1" applyAlignment="1">
      <alignment horizontal="center"/>
    </xf>
    <xf numFmtId="0" fontId="0" fillId="0" borderId="54" xfId="0" applyBorder="1" applyAlignment="1">
      <alignment horizontal="center"/>
    </xf>
    <xf numFmtId="0" fontId="0" fillId="0" borderId="51" xfId="0" applyBorder="1"/>
    <xf numFmtId="0" fontId="0" fillId="0" borderId="55" xfId="0" applyBorder="1"/>
    <xf numFmtId="0" fontId="0" fillId="0" borderId="52" xfId="0" applyBorder="1"/>
    <xf numFmtId="0" fontId="0" fillId="0" borderId="43" xfId="0" applyBorder="1"/>
    <xf numFmtId="0" fontId="0" fillId="0" borderId="51" xfId="0" applyBorder="1" applyAlignment="1">
      <alignment horizontal="center"/>
    </xf>
    <xf numFmtId="0" fontId="0" fillId="0" borderId="55" xfId="0" applyBorder="1" applyAlignment="1">
      <alignment horizontal="center"/>
    </xf>
    <xf numFmtId="0" fontId="0" fillId="0" borderId="61" xfId="0" applyBorder="1" applyAlignment="1">
      <alignment horizontal="center"/>
    </xf>
    <xf numFmtId="0" fontId="0" fillId="0" borderId="55" xfId="0" applyBorder="1" applyAlignment="1">
      <alignment horizontal="center"/>
    </xf>
    <xf numFmtId="0" fontId="0" fillId="0" borderId="59" xfId="0" applyBorder="1" applyAlignment="1">
      <alignment horizontal="center"/>
    </xf>
    <xf numFmtId="0" fontId="0" fillId="0" borderId="52" xfId="0" applyBorder="1" applyAlignment="1">
      <alignment horizontal="center"/>
    </xf>
    <xf numFmtId="0" fontId="0" fillId="0" borderId="60" xfId="0" applyBorder="1" applyAlignment="1">
      <alignment horizontal="center"/>
    </xf>
    <xf numFmtId="0" fontId="0" fillId="0" borderId="44" xfId="0" applyFill="1" applyBorder="1"/>
    <xf numFmtId="0" fontId="0" fillId="0" borderId="49" xfId="0" applyFill="1" applyBorder="1"/>
    <xf numFmtId="0" fontId="0" fillId="10" borderId="57" xfId="0" applyFill="1" applyBorder="1" applyAlignment="1">
      <alignment horizontal="center"/>
    </xf>
    <xf numFmtId="0" fontId="0" fillId="10" borderId="58" xfId="0" applyFill="1" applyBorder="1" applyAlignment="1">
      <alignment horizontal="center"/>
    </xf>
    <xf numFmtId="0" fontId="0" fillId="10" borderId="62" xfId="0" applyFill="1" applyBorder="1" applyAlignment="1">
      <alignment horizontal="center"/>
    </xf>
    <xf numFmtId="0" fontId="0" fillId="10" borderId="56" xfId="0" applyFill="1" applyBorder="1" applyAlignment="1">
      <alignment horizontal="center"/>
    </xf>
    <xf numFmtId="0" fontId="16" fillId="10" borderId="56" xfId="0" applyFont="1" applyFill="1" applyBorder="1" applyAlignment="1">
      <alignment horizontal="center"/>
    </xf>
    <xf numFmtId="0" fontId="0" fillId="10" borderId="0" xfId="0" applyFill="1" applyBorder="1" applyAlignment="1">
      <alignment horizontal="center"/>
    </xf>
    <xf numFmtId="0" fontId="0" fillId="0" borderId="63" xfId="0"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I10"/>
  <sheetViews>
    <sheetView workbookViewId="0">
      <pane ySplit="2" topLeftCell="A3" activePane="bottomLeft" state="frozen"/>
      <selection pane="bottomLeft" activeCell="B6" sqref="B6"/>
    </sheetView>
  </sheetViews>
  <sheetFormatPr baseColWidth="10" defaultColWidth="4.7109375" defaultRowHeight="15.95" customHeight="1" x14ac:dyDescent="0.25"/>
  <cols>
    <col min="2" max="2" width="14.7109375" customWidth="1"/>
    <col min="3" max="3" width="4.7109375" customWidth="1"/>
    <col min="4" max="5" width="14.7109375" customWidth="1"/>
    <col min="7" max="7" width="32.7109375" customWidth="1"/>
  </cols>
  <sheetData>
    <row r="1" spans="1:9" s="40" customFormat="1" ht="20.100000000000001" customHeight="1" x14ac:dyDescent="0.25">
      <c r="A1" s="40" t="s">
        <v>0</v>
      </c>
    </row>
    <row r="2" spans="1:9" s="42" customFormat="1" ht="32.1" customHeight="1" x14ac:dyDescent="0.25">
      <c r="A2" s="41" t="s">
        <v>40</v>
      </c>
    </row>
    <row r="4" spans="1:9" ht="15.95" customHeight="1" x14ac:dyDescent="0.25">
      <c r="B4" s="1" t="s">
        <v>26</v>
      </c>
      <c r="D4" s="1" t="s">
        <v>4</v>
      </c>
      <c r="E4" s="1" t="s">
        <v>7</v>
      </c>
      <c r="G4" s="29"/>
      <c r="H4" s="29"/>
      <c r="I4" s="29"/>
    </row>
    <row r="5" spans="1:9" ht="15.95" customHeight="1" x14ac:dyDescent="0.25">
      <c r="B5" s="3"/>
      <c r="D5" s="3"/>
      <c r="E5" s="3"/>
    </row>
    <row r="6" spans="1:9" ht="15.95" customHeight="1" x14ac:dyDescent="0.25">
      <c r="B6" s="4" t="s">
        <v>27</v>
      </c>
      <c r="D6" s="4" t="s">
        <v>5</v>
      </c>
      <c r="E6" s="4" t="s">
        <v>8</v>
      </c>
    </row>
    <row r="7" spans="1:9" ht="15.95" customHeight="1" x14ac:dyDescent="0.25">
      <c r="B7" s="4" t="s">
        <v>28</v>
      </c>
      <c r="D7" s="4" t="s">
        <v>6</v>
      </c>
      <c r="E7" s="4" t="s">
        <v>9</v>
      </c>
    </row>
    <row r="8" spans="1:9" ht="15.95" customHeight="1" x14ac:dyDescent="0.25">
      <c r="B8" s="5" t="s">
        <v>29</v>
      </c>
      <c r="D8" s="4" t="s">
        <v>12</v>
      </c>
      <c r="E8" s="4" t="s">
        <v>10</v>
      </c>
    </row>
    <row r="9" spans="1:9" ht="15.95" customHeight="1" x14ac:dyDescent="0.25">
      <c r="D9" s="4" t="s">
        <v>13</v>
      </c>
      <c r="E9" s="4"/>
    </row>
    <row r="10" spans="1:9" ht="15.95" customHeight="1" x14ac:dyDescent="0.25">
      <c r="D10" s="5"/>
      <c r="E10" s="5"/>
    </row>
  </sheetData>
  <mergeCells count="2">
    <mergeCell ref="A1:XFD1"/>
    <mergeCell ref="A2:XFD2"/>
  </mergeCells>
  <pageMargins left="0.7" right="0.7" top="0.75" bottom="0.75" header="0.3" footer="0.3"/>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I98"/>
  <sheetViews>
    <sheetView workbookViewId="0">
      <pane ySplit="2" topLeftCell="A57" activePane="bottomLeft" state="frozen"/>
      <selection pane="bottomLeft" activeCell="X53" sqref="X53"/>
    </sheetView>
  </sheetViews>
  <sheetFormatPr baseColWidth="10" defaultColWidth="4.7109375" defaultRowHeight="15.95" customHeight="1" outlineLevelCol="1" x14ac:dyDescent="0.25"/>
  <cols>
    <col min="1" max="11" width="4.7109375" customWidth="1" outlineLevel="1"/>
    <col min="12" max="12" width="4.7109375" customWidth="1"/>
    <col min="13" max="14" width="12.7109375" customWidth="1" outlineLevel="1"/>
    <col min="15" max="15" width="6.7109375" customWidth="1" outlineLevel="1"/>
    <col min="16" max="16" width="12.7109375" customWidth="1" outlineLevel="1"/>
    <col min="17" max="26" width="6.7109375" customWidth="1" outlineLevel="1"/>
    <col min="27" max="27" width="12.7109375" customWidth="1" outlineLevel="1"/>
    <col min="28" max="28" width="6.7109375" customWidth="1" outlineLevel="1"/>
    <col min="29" max="29" width="32.7109375" customWidth="1" outlineLevel="1"/>
    <col min="30" max="31" width="6.7109375" customWidth="1" outlineLevel="1"/>
    <col min="32" max="35" width="4.7109375" customWidth="1" outlineLevel="1"/>
    <col min="36" max="36" width="34.7109375" customWidth="1"/>
    <col min="37" max="37" width="8.7109375" customWidth="1"/>
    <col min="38" max="38" width="34.7109375" customWidth="1"/>
    <col min="39" max="39" width="8.7109375" customWidth="1"/>
    <col min="40" max="40" width="34.7109375" customWidth="1"/>
    <col min="41" max="42" width="8.7109375" customWidth="1"/>
  </cols>
  <sheetData>
    <row r="1" spans="1:33" s="40" customFormat="1" ht="20.100000000000001" customHeight="1" x14ac:dyDescent="0.25">
      <c r="A1" s="40" t="s">
        <v>18</v>
      </c>
    </row>
    <row r="2" spans="1:33" s="43" customFormat="1" ht="32.1" customHeight="1" x14ac:dyDescent="0.25">
      <c r="A2" s="41" t="s">
        <v>37</v>
      </c>
    </row>
    <row r="3" spans="1:33" s="29" customFormat="1" ht="15.95" customHeight="1" thickBot="1" x14ac:dyDescent="0.3">
      <c r="B3" s="51" t="s">
        <v>32</v>
      </c>
      <c r="C3" s="51"/>
      <c r="D3" s="51"/>
      <c r="E3" s="51"/>
      <c r="F3" s="51"/>
      <c r="G3" s="51"/>
      <c r="H3" s="51"/>
      <c r="I3" s="51"/>
      <c r="J3" s="51"/>
      <c r="K3" s="51"/>
    </row>
    <row r="4" spans="1:33" s="29" customFormat="1" ht="15.95" customHeight="1" x14ac:dyDescent="0.25">
      <c r="B4" s="44" t="s">
        <v>20</v>
      </c>
      <c r="C4" s="45"/>
      <c r="D4" s="45"/>
      <c r="E4" s="45"/>
      <c r="F4" s="45"/>
      <c r="G4" s="45"/>
      <c r="H4" s="45" t="s">
        <v>21</v>
      </c>
      <c r="I4" s="45"/>
      <c r="J4" s="45"/>
      <c r="K4" s="50"/>
      <c r="L4" s="30"/>
      <c r="M4" s="44" t="s">
        <v>20</v>
      </c>
      <c r="N4" s="45"/>
      <c r="O4" s="45"/>
      <c r="P4" s="45"/>
      <c r="Q4" s="45"/>
      <c r="R4" s="45"/>
      <c r="S4" s="45" t="s">
        <v>21</v>
      </c>
      <c r="T4" s="45"/>
      <c r="U4" s="45"/>
      <c r="V4" s="50"/>
      <c r="X4" s="44" t="s">
        <v>20</v>
      </c>
      <c r="Y4" s="45"/>
      <c r="Z4" s="45"/>
      <c r="AA4" s="45"/>
      <c r="AB4" s="45"/>
      <c r="AC4" s="45"/>
      <c r="AD4" s="45" t="s">
        <v>21</v>
      </c>
      <c r="AE4" s="45"/>
      <c r="AF4" s="45"/>
      <c r="AG4" s="50"/>
    </row>
    <row r="5" spans="1:33" s="26" customFormat="1" ht="15.95" customHeight="1" thickBot="1" x14ac:dyDescent="0.3">
      <c r="B5" s="46" t="s">
        <v>25</v>
      </c>
      <c r="C5" s="47"/>
      <c r="D5" s="47"/>
      <c r="E5" s="47"/>
      <c r="F5" s="47"/>
      <c r="G5" s="47"/>
      <c r="H5" s="48" t="s">
        <v>12</v>
      </c>
      <c r="I5" s="48"/>
      <c r="J5" s="48"/>
      <c r="K5" s="49"/>
      <c r="M5" s="46" t="s">
        <v>60</v>
      </c>
      <c r="N5" s="47"/>
      <c r="O5" s="47"/>
      <c r="P5" s="47"/>
      <c r="Q5" s="47"/>
      <c r="R5" s="47"/>
      <c r="S5" s="48" t="s">
        <v>12</v>
      </c>
      <c r="T5" s="48"/>
      <c r="U5" s="48"/>
      <c r="V5" s="49"/>
      <c r="X5" s="46" t="s">
        <v>61</v>
      </c>
      <c r="Y5" s="47"/>
      <c r="Z5" s="47"/>
      <c r="AA5" s="47"/>
      <c r="AB5" s="47"/>
      <c r="AC5" s="47"/>
      <c r="AD5" s="48" t="s">
        <v>5</v>
      </c>
      <c r="AE5" s="48"/>
      <c r="AF5" s="48"/>
      <c r="AG5" s="49"/>
    </row>
    <row r="6" spans="1:33" s="29" customFormat="1" ht="15.95" customHeight="1" x14ac:dyDescent="0.25">
      <c r="B6" s="44" t="s">
        <v>23</v>
      </c>
      <c r="C6" s="45"/>
      <c r="D6" s="45"/>
      <c r="E6" s="45"/>
      <c r="F6" s="45" t="s">
        <v>24</v>
      </c>
      <c r="G6" s="45"/>
      <c r="H6" s="45"/>
      <c r="I6" s="45"/>
      <c r="J6" s="45" t="s">
        <v>22</v>
      </c>
      <c r="K6" s="50"/>
      <c r="M6" s="44" t="s">
        <v>23</v>
      </c>
      <c r="N6" s="45"/>
      <c r="O6" s="45"/>
      <c r="P6" s="45"/>
      <c r="Q6" s="45" t="s">
        <v>24</v>
      </c>
      <c r="R6" s="45"/>
      <c r="S6" s="45"/>
      <c r="T6" s="45"/>
      <c r="U6" s="45" t="s">
        <v>22</v>
      </c>
      <c r="V6" s="50"/>
      <c r="X6" s="44" t="s">
        <v>23</v>
      </c>
      <c r="Y6" s="45"/>
      <c r="Z6" s="45"/>
      <c r="AA6" s="45"/>
      <c r="AB6" s="45" t="s">
        <v>24</v>
      </c>
      <c r="AC6" s="45"/>
      <c r="AD6" s="45"/>
      <c r="AE6" s="45"/>
      <c r="AF6" s="45" t="s">
        <v>22</v>
      </c>
      <c r="AG6" s="50"/>
    </row>
    <row r="7" spans="1:33" s="26" customFormat="1" ht="15.95" customHeight="1" thickBot="1" x14ac:dyDescent="0.3">
      <c r="B7" s="66" t="s">
        <v>11</v>
      </c>
      <c r="C7" s="52"/>
      <c r="D7" s="52"/>
      <c r="E7" s="52"/>
      <c r="F7" s="52" t="s">
        <v>30</v>
      </c>
      <c r="G7" s="52"/>
      <c r="H7" s="52"/>
      <c r="I7" s="52"/>
      <c r="J7" s="64"/>
      <c r="K7" s="65"/>
      <c r="L7" s="27"/>
      <c r="M7" s="66" t="s">
        <v>41</v>
      </c>
      <c r="N7" s="52"/>
      <c r="O7" s="52"/>
      <c r="P7" s="52"/>
      <c r="Q7" s="52" t="s">
        <v>42</v>
      </c>
      <c r="R7" s="52"/>
      <c r="S7" s="52"/>
      <c r="T7" s="52"/>
      <c r="U7" s="64" t="s">
        <v>43</v>
      </c>
      <c r="V7" s="65"/>
      <c r="X7" s="66" t="s">
        <v>41</v>
      </c>
      <c r="Y7" s="52"/>
      <c r="Z7" s="52"/>
      <c r="AA7" s="52"/>
      <c r="AB7" s="52" t="s">
        <v>42</v>
      </c>
      <c r="AC7" s="52"/>
      <c r="AD7" s="52"/>
      <c r="AE7" s="52"/>
      <c r="AF7" s="64" t="s">
        <v>43</v>
      </c>
      <c r="AG7" s="65"/>
    </row>
    <row r="8" spans="1:33" s="26" customFormat="1" ht="15.95" customHeight="1" x14ac:dyDescent="0.25">
      <c r="B8" s="53" t="s">
        <v>19</v>
      </c>
      <c r="C8" s="54"/>
      <c r="D8" s="54"/>
      <c r="E8" s="54"/>
      <c r="F8" s="54"/>
      <c r="G8" s="54"/>
      <c r="H8" s="54"/>
      <c r="I8" s="54"/>
      <c r="J8" s="54"/>
      <c r="K8" s="55"/>
      <c r="L8" s="27"/>
      <c r="M8" s="53" t="s">
        <v>19</v>
      </c>
      <c r="N8" s="54"/>
      <c r="O8" s="54"/>
      <c r="P8" s="54"/>
      <c r="Q8" s="54"/>
      <c r="R8" s="54"/>
      <c r="S8" s="54"/>
      <c r="T8" s="54"/>
      <c r="U8" s="54"/>
      <c r="V8" s="55"/>
      <c r="X8" s="53" t="s">
        <v>19</v>
      </c>
      <c r="Y8" s="54"/>
      <c r="Z8" s="54"/>
      <c r="AA8" s="54"/>
      <c r="AB8" s="54"/>
      <c r="AC8" s="54"/>
      <c r="AD8" s="54"/>
      <c r="AE8" s="54"/>
      <c r="AF8" s="54"/>
      <c r="AG8" s="55"/>
    </row>
    <row r="9" spans="1:33" ht="15.95" customHeight="1" x14ac:dyDescent="0.25">
      <c r="B9" s="56" t="s">
        <v>39</v>
      </c>
      <c r="C9" s="57"/>
      <c r="D9" s="57"/>
      <c r="E9" s="57"/>
      <c r="F9" s="57"/>
      <c r="G9" s="57"/>
      <c r="H9" s="57"/>
      <c r="I9" s="57"/>
      <c r="J9" s="38">
        <f>LEN(TRIM(B10))-LEN(SUBSTITUTE(B10," ",""))+1</f>
        <v>310</v>
      </c>
      <c r="K9" s="39">
        <f>IF(J9&lt;200,0,IF(J9&gt;400,1,2))</f>
        <v>2</v>
      </c>
      <c r="M9" s="56" t="s">
        <v>39</v>
      </c>
      <c r="N9" s="57"/>
      <c r="O9" s="57"/>
      <c r="P9" s="57"/>
      <c r="Q9" s="57"/>
      <c r="R9" s="57"/>
      <c r="S9" s="57"/>
      <c r="T9" s="57"/>
      <c r="U9" s="38">
        <f>LEN(TRIM(M10))-LEN(SUBSTITUTE(M10," ",""))+1</f>
        <v>230</v>
      </c>
      <c r="V9" s="39">
        <f>IF(U9&lt;200,0,IF(U9&gt;400,1,2))</f>
        <v>2</v>
      </c>
      <c r="X9" s="56" t="s">
        <v>39</v>
      </c>
      <c r="Y9" s="57"/>
      <c r="Z9" s="57"/>
      <c r="AA9" s="57"/>
      <c r="AB9" s="57"/>
      <c r="AC9" s="57"/>
      <c r="AD9" s="57"/>
      <c r="AE9" s="57"/>
      <c r="AF9" s="38">
        <f>LEN(TRIM(X10))-LEN(SUBSTITUTE(X10," ",""))+1</f>
        <v>253</v>
      </c>
      <c r="AG9" s="39">
        <f>IF(AF9&lt;200,0,IF(AF9&gt;400,1,2))</f>
        <v>2</v>
      </c>
    </row>
    <row r="10" spans="1:33" ht="15.95" customHeight="1" x14ac:dyDescent="0.25">
      <c r="A10" s="37"/>
      <c r="B10" s="58" t="s">
        <v>38</v>
      </c>
      <c r="C10" s="59"/>
      <c r="D10" s="59"/>
      <c r="E10" s="59"/>
      <c r="F10" s="59"/>
      <c r="G10" s="59"/>
      <c r="H10" s="59"/>
      <c r="I10" s="59"/>
      <c r="J10" s="59"/>
      <c r="K10" s="60"/>
      <c r="M10" s="58" t="s">
        <v>67</v>
      </c>
      <c r="N10" s="59"/>
      <c r="O10" s="59"/>
      <c r="P10" s="59"/>
      <c r="Q10" s="59"/>
      <c r="R10" s="59"/>
      <c r="S10" s="59"/>
      <c r="T10" s="59"/>
      <c r="U10" s="59"/>
      <c r="V10" s="60"/>
      <c r="X10" s="58" t="s">
        <v>68</v>
      </c>
      <c r="Y10" s="59"/>
      <c r="Z10" s="59"/>
      <c r="AA10" s="59"/>
      <c r="AB10" s="59"/>
      <c r="AC10" s="59"/>
      <c r="AD10" s="59"/>
      <c r="AE10" s="59"/>
      <c r="AF10" s="59"/>
      <c r="AG10" s="60"/>
    </row>
    <row r="11" spans="1:33" ht="15.95" customHeight="1" x14ac:dyDescent="0.25">
      <c r="A11" s="37"/>
      <c r="B11" s="58"/>
      <c r="C11" s="59"/>
      <c r="D11" s="59"/>
      <c r="E11" s="59"/>
      <c r="F11" s="59"/>
      <c r="G11" s="59"/>
      <c r="H11" s="59"/>
      <c r="I11" s="59"/>
      <c r="J11" s="59"/>
      <c r="K11" s="60"/>
      <c r="M11" s="58"/>
      <c r="N11" s="59"/>
      <c r="O11" s="59"/>
      <c r="P11" s="59"/>
      <c r="Q11" s="59"/>
      <c r="R11" s="59"/>
      <c r="S11" s="59"/>
      <c r="T11" s="59"/>
      <c r="U11" s="59"/>
      <c r="V11" s="60"/>
      <c r="X11" s="58"/>
      <c r="Y11" s="59"/>
      <c r="Z11" s="59"/>
      <c r="AA11" s="59"/>
      <c r="AB11" s="59"/>
      <c r="AC11" s="59"/>
      <c r="AD11" s="59"/>
      <c r="AE11" s="59"/>
      <c r="AF11" s="59"/>
      <c r="AG11" s="60"/>
    </row>
    <row r="12" spans="1:33" ht="15.95" customHeight="1" x14ac:dyDescent="0.25">
      <c r="A12" s="37"/>
      <c r="B12" s="58"/>
      <c r="C12" s="59"/>
      <c r="D12" s="59"/>
      <c r="E12" s="59"/>
      <c r="F12" s="59"/>
      <c r="G12" s="59"/>
      <c r="H12" s="59"/>
      <c r="I12" s="59"/>
      <c r="J12" s="59"/>
      <c r="K12" s="60"/>
      <c r="M12" s="58"/>
      <c r="N12" s="59"/>
      <c r="O12" s="59"/>
      <c r="P12" s="59"/>
      <c r="Q12" s="59"/>
      <c r="R12" s="59"/>
      <c r="S12" s="59"/>
      <c r="T12" s="59"/>
      <c r="U12" s="59"/>
      <c r="V12" s="60"/>
      <c r="X12" s="58"/>
      <c r="Y12" s="59"/>
      <c r="Z12" s="59"/>
      <c r="AA12" s="59"/>
      <c r="AB12" s="59"/>
      <c r="AC12" s="59"/>
      <c r="AD12" s="59"/>
      <c r="AE12" s="59"/>
      <c r="AF12" s="59"/>
      <c r="AG12" s="60"/>
    </row>
    <row r="13" spans="1:33" ht="15.95" customHeight="1" x14ac:dyDescent="0.25">
      <c r="A13" s="37"/>
      <c r="B13" s="58"/>
      <c r="C13" s="59"/>
      <c r="D13" s="59"/>
      <c r="E13" s="59"/>
      <c r="F13" s="59"/>
      <c r="G13" s="59"/>
      <c r="H13" s="59"/>
      <c r="I13" s="59"/>
      <c r="J13" s="59"/>
      <c r="K13" s="60"/>
      <c r="M13" s="58"/>
      <c r="N13" s="59"/>
      <c r="O13" s="59"/>
      <c r="P13" s="59"/>
      <c r="Q13" s="59"/>
      <c r="R13" s="59"/>
      <c r="S13" s="59"/>
      <c r="T13" s="59"/>
      <c r="U13" s="59"/>
      <c r="V13" s="60"/>
      <c r="X13" s="58"/>
      <c r="Y13" s="59"/>
      <c r="Z13" s="59"/>
      <c r="AA13" s="59"/>
      <c r="AB13" s="59"/>
      <c r="AC13" s="59"/>
      <c r="AD13" s="59"/>
      <c r="AE13" s="59"/>
      <c r="AF13" s="59"/>
      <c r="AG13" s="60"/>
    </row>
    <row r="14" spans="1:33" ht="15.95" customHeight="1" x14ac:dyDescent="0.25">
      <c r="A14" s="37"/>
      <c r="B14" s="58"/>
      <c r="C14" s="59"/>
      <c r="D14" s="59"/>
      <c r="E14" s="59"/>
      <c r="F14" s="59"/>
      <c r="G14" s="59"/>
      <c r="H14" s="59"/>
      <c r="I14" s="59"/>
      <c r="J14" s="59"/>
      <c r="K14" s="60"/>
      <c r="M14" s="58"/>
      <c r="N14" s="59"/>
      <c r="O14" s="59"/>
      <c r="P14" s="59"/>
      <c r="Q14" s="59"/>
      <c r="R14" s="59"/>
      <c r="S14" s="59"/>
      <c r="T14" s="59"/>
      <c r="U14" s="59"/>
      <c r="V14" s="60"/>
      <c r="X14" s="58"/>
      <c r="Y14" s="59"/>
      <c r="Z14" s="59"/>
      <c r="AA14" s="59"/>
      <c r="AB14" s="59"/>
      <c r="AC14" s="59"/>
      <c r="AD14" s="59"/>
      <c r="AE14" s="59"/>
      <c r="AF14" s="59"/>
      <c r="AG14" s="60"/>
    </row>
    <row r="15" spans="1:33" ht="15.95" customHeight="1" x14ac:dyDescent="0.25">
      <c r="A15" s="37"/>
      <c r="B15" s="58"/>
      <c r="C15" s="59"/>
      <c r="D15" s="59"/>
      <c r="E15" s="59"/>
      <c r="F15" s="59"/>
      <c r="G15" s="59"/>
      <c r="H15" s="59"/>
      <c r="I15" s="59"/>
      <c r="J15" s="59"/>
      <c r="K15" s="60"/>
      <c r="M15" s="58"/>
      <c r="N15" s="59"/>
      <c r="O15" s="59"/>
      <c r="P15" s="59"/>
      <c r="Q15" s="59"/>
      <c r="R15" s="59"/>
      <c r="S15" s="59"/>
      <c r="T15" s="59"/>
      <c r="U15" s="59"/>
      <c r="V15" s="60"/>
      <c r="X15" s="58"/>
      <c r="Y15" s="59"/>
      <c r="Z15" s="59"/>
      <c r="AA15" s="59"/>
      <c r="AB15" s="59"/>
      <c r="AC15" s="59"/>
      <c r="AD15" s="59"/>
      <c r="AE15" s="59"/>
      <c r="AF15" s="59"/>
      <c r="AG15" s="60"/>
    </row>
    <row r="16" spans="1:33" ht="15.95" customHeight="1" x14ac:dyDescent="0.25">
      <c r="A16" s="37"/>
      <c r="B16" s="58"/>
      <c r="C16" s="59"/>
      <c r="D16" s="59"/>
      <c r="E16" s="59"/>
      <c r="F16" s="59"/>
      <c r="G16" s="59"/>
      <c r="H16" s="59"/>
      <c r="I16" s="59"/>
      <c r="J16" s="59"/>
      <c r="K16" s="60"/>
      <c r="M16" s="58"/>
      <c r="N16" s="59"/>
      <c r="O16" s="59"/>
      <c r="P16" s="59"/>
      <c r="Q16" s="59"/>
      <c r="R16" s="59"/>
      <c r="S16" s="59"/>
      <c r="T16" s="59"/>
      <c r="U16" s="59"/>
      <c r="V16" s="60"/>
      <c r="X16" s="58"/>
      <c r="Y16" s="59"/>
      <c r="Z16" s="59"/>
      <c r="AA16" s="59"/>
      <c r="AB16" s="59"/>
      <c r="AC16" s="59"/>
      <c r="AD16" s="59"/>
      <c r="AE16" s="59"/>
      <c r="AF16" s="59"/>
      <c r="AG16" s="60"/>
    </row>
    <row r="17" spans="1:33" ht="15.95" customHeight="1" x14ac:dyDescent="0.25">
      <c r="A17" s="37"/>
      <c r="B17" s="58"/>
      <c r="C17" s="59"/>
      <c r="D17" s="59"/>
      <c r="E17" s="59"/>
      <c r="F17" s="59"/>
      <c r="G17" s="59"/>
      <c r="H17" s="59"/>
      <c r="I17" s="59"/>
      <c r="J17" s="59"/>
      <c r="K17" s="60"/>
      <c r="M17" s="58"/>
      <c r="N17" s="59"/>
      <c r="O17" s="59"/>
      <c r="P17" s="59"/>
      <c r="Q17" s="59"/>
      <c r="R17" s="59"/>
      <c r="S17" s="59"/>
      <c r="T17" s="59"/>
      <c r="U17" s="59"/>
      <c r="V17" s="60"/>
      <c r="X17" s="58"/>
      <c r="Y17" s="59"/>
      <c r="Z17" s="59"/>
      <c r="AA17" s="59"/>
      <c r="AB17" s="59"/>
      <c r="AC17" s="59"/>
      <c r="AD17" s="59"/>
      <c r="AE17" s="59"/>
      <c r="AF17" s="59"/>
      <c r="AG17" s="60"/>
    </row>
    <row r="18" spans="1:33" ht="15.95" customHeight="1" x14ac:dyDescent="0.25">
      <c r="A18" s="37"/>
      <c r="B18" s="58"/>
      <c r="C18" s="59"/>
      <c r="D18" s="59"/>
      <c r="E18" s="59"/>
      <c r="F18" s="59"/>
      <c r="G18" s="59"/>
      <c r="H18" s="59"/>
      <c r="I18" s="59"/>
      <c r="J18" s="59"/>
      <c r="K18" s="60"/>
      <c r="M18" s="58"/>
      <c r="N18" s="59"/>
      <c r="O18" s="59"/>
      <c r="P18" s="59"/>
      <c r="Q18" s="59"/>
      <c r="R18" s="59"/>
      <c r="S18" s="59"/>
      <c r="T18" s="59"/>
      <c r="U18" s="59"/>
      <c r="V18" s="60"/>
      <c r="X18" s="58"/>
      <c r="Y18" s="59"/>
      <c r="Z18" s="59"/>
      <c r="AA18" s="59"/>
      <c r="AB18" s="59"/>
      <c r="AC18" s="59"/>
      <c r="AD18" s="59"/>
      <c r="AE18" s="59"/>
      <c r="AF18" s="59"/>
      <c r="AG18" s="60"/>
    </row>
    <row r="19" spans="1:33" ht="15.95" customHeight="1" x14ac:dyDescent="0.25">
      <c r="A19" s="37"/>
      <c r="B19" s="58"/>
      <c r="C19" s="59"/>
      <c r="D19" s="59"/>
      <c r="E19" s="59"/>
      <c r="F19" s="59"/>
      <c r="G19" s="59"/>
      <c r="H19" s="59"/>
      <c r="I19" s="59"/>
      <c r="J19" s="59"/>
      <c r="K19" s="60"/>
      <c r="M19" s="58"/>
      <c r="N19" s="59"/>
      <c r="O19" s="59"/>
      <c r="P19" s="59"/>
      <c r="Q19" s="59"/>
      <c r="R19" s="59"/>
      <c r="S19" s="59"/>
      <c r="T19" s="59"/>
      <c r="U19" s="59"/>
      <c r="V19" s="60"/>
      <c r="X19" s="58"/>
      <c r="Y19" s="59"/>
      <c r="Z19" s="59"/>
      <c r="AA19" s="59"/>
      <c r="AB19" s="59"/>
      <c r="AC19" s="59"/>
      <c r="AD19" s="59"/>
      <c r="AE19" s="59"/>
      <c r="AF19" s="59"/>
      <c r="AG19" s="60"/>
    </row>
    <row r="20" spans="1:33" ht="15.95" customHeight="1" x14ac:dyDescent="0.25">
      <c r="A20" s="37"/>
      <c r="B20" s="58"/>
      <c r="C20" s="59"/>
      <c r="D20" s="59"/>
      <c r="E20" s="59"/>
      <c r="F20" s="59"/>
      <c r="G20" s="59"/>
      <c r="H20" s="59"/>
      <c r="I20" s="59"/>
      <c r="J20" s="59"/>
      <c r="K20" s="60"/>
      <c r="M20" s="58"/>
      <c r="N20" s="59"/>
      <c r="O20" s="59"/>
      <c r="P20" s="59"/>
      <c r="Q20" s="59"/>
      <c r="R20" s="59"/>
      <c r="S20" s="59"/>
      <c r="T20" s="59"/>
      <c r="U20" s="59"/>
      <c r="V20" s="60"/>
      <c r="X20" s="58"/>
      <c r="Y20" s="59"/>
      <c r="Z20" s="59"/>
      <c r="AA20" s="59"/>
      <c r="AB20" s="59"/>
      <c r="AC20" s="59"/>
      <c r="AD20" s="59"/>
      <c r="AE20" s="59"/>
      <c r="AF20" s="59"/>
      <c r="AG20" s="60"/>
    </row>
    <row r="21" spans="1:33" ht="15.95" customHeight="1" x14ac:dyDescent="0.25">
      <c r="A21" s="37"/>
      <c r="B21" s="58"/>
      <c r="C21" s="59"/>
      <c r="D21" s="59"/>
      <c r="E21" s="59"/>
      <c r="F21" s="59"/>
      <c r="G21" s="59"/>
      <c r="H21" s="59"/>
      <c r="I21" s="59"/>
      <c r="J21" s="59"/>
      <c r="K21" s="60"/>
      <c r="M21" s="58"/>
      <c r="N21" s="59"/>
      <c r="O21" s="59"/>
      <c r="P21" s="59"/>
      <c r="Q21" s="59"/>
      <c r="R21" s="59"/>
      <c r="S21" s="59"/>
      <c r="T21" s="59"/>
      <c r="U21" s="59"/>
      <c r="V21" s="60"/>
      <c r="X21" s="58"/>
      <c r="Y21" s="59"/>
      <c r="Z21" s="59"/>
      <c r="AA21" s="59"/>
      <c r="AB21" s="59"/>
      <c r="AC21" s="59"/>
      <c r="AD21" s="59"/>
      <c r="AE21" s="59"/>
      <c r="AF21" s="59"/>
      <c r="AG21" s="60"/>
    </row>
    <row r="22" spans="1:33" ht="15.95" customHeight="1" x14ac:dyDescent="0.25">
      <c r="A22" s="37"/>
      <c r="B22" s="58"/>
      <c r="C22" s="59"/>
      <c r="D22" s="59"/>
      <c r="E22" s="59"/>
      <c r="F22" s="59"/>
      <c r="G22" s="59"/>
      <c r="H22" s="59"/>
      <c r="I22" s="59"/>
      <c r="J22" s="59"/>
      <c r="K22" s="60"/>
      <c r="M22" s="58"/>
      <c r="N22" s="59"/>
      <c r="O22" s="59"/>
      <c r="P22" s="59"/>
      <c r="Q22" s="59"/>
      <c r="R22" s="59"/>
      <c r="S22" s="59"/>
      <c r="T22" s="59"/>
      <c r="U22" s="59"/>
      <c r="V22" s="60"/>
      <c r="X22" s="58"/>
      <c r="Y22" s="59"/>
      <c r="Z22" s="59"/>
      <c r="AA22" s="59"/>
      <c r="AB22" s="59"/>
      <c r="AC22" s="59"/>
      <c r="AD22" s="59"/>
      <c r="AE22" s="59"/>
      <c r="AF22" s="59"/>
      <c r="AG22" s="60"/>
    </row>
    <row r="23" spans="1:33" ht="15.95" customHeight="1" x14ac:dyDescent="0.25">
      <c r="A23" s="37"/>
      <c r="B23" s="58"/>
      <c r="C23" s="59"/>
      <c r="D23" s="59"/>
      <c r="E23" s="59"/>
      <c r="F23" s="59"/>
      <c r="G23" s="59"/>
      <c r="H23" s="59"/>
      <c r="I23" s="59"/>
      <c r="J23" s="59"/>
      <c r="K23" s="60"/>
      <c r="M23" s="58"/>
      <c r="N23" s="59"/>
      <c r="O23" s="59"/>
      <c r="P23" s="59"/>
      <c r="Q23" s="59"/>
      <c r="R23" s="59"/>
      <c r="S23" s="59"/>
      <c r="T23" s="59"/>
      <c r="U23" s="59"/>
      <c r="V23" s="60"/>
      <c r="X23" s="58"/>
      <c r="Y23" s="59"/>
      <c r="Z23" s="59"/>
      <c r="AA23" s="59"/>
      <c r="AB23" s="59"/>
      <c r="AC23" s="59"/>
      <c r="AD23" s="59"/>
      <c r="AE23" s="59"/>
      <c r="AF23" s="59"/>
      <c r="AG23" s="60"/>
    </row>
    <row r="24" spans="1:33" ht="15.95" customHeight="1" x14ac:dyDescent="0.25">
      <c r="A24" s="37"/>
      <c r="B24" s="58"/>
      <c r="C24" s="59"/>
      <c r="D24" s="59"/>
      <c r="E24" s="59"/>
      <c r="F24" s="59"/>
      <c r="G24" s="59"/>
      <c r="H24" s="59"/>
      <c r="I24" s="59"/>
      <c r="J24" s="59"/>
      <c r="K24" s="60"/>
      <c r="M24" s="58"/>
      <c r="N24" s="59"/>
      <c r="O24" s="59"/>
      <c r="P24" s="59"/>
      <c r="Q24" s="59"/>
      <c r="R24" s="59"/>
      <c r="S24" s="59"/>
      <c r="T24" s="59"/>
      <c r="U24" s="59"/>
      <c r="V24" s="60"/>
      <c r="X24" s="58"/>
      <c r="Y24" s="59"/>
      <c r="Z24" s="59"/>
      <c r="AA24" s="59"/>
      <c r="AB24" s="59"/>
      <c r="AC24" s="59"/>
      <c r="AD24" s="59"/>
      <c r="AE24" s="59"/>
      <c r="AF24" s="59"/>
      <c r="AG24" s="60"/>
    </row>
    <row r="25" spans="1:33" ht="15.95" customHeight="1" x14ac:dyDescent="0.25">
      <c r="A25" s="37"/>
      <c r="B25" s="58"/>
      <c r="C25" s="59"/>
      <c r="D25" s="59"/>
      <c r="E25" s="59"/>
      <c r="F25" s="59"/>
      <c r="G25" s="59"/>
      <c r="H25" s="59"/>
      <c r="I25" s="59"/>
      <c r="J25" s="59"/>
      <c r="K25" s="60"/>
      <c r="M25" s="58"/>
      <c r="N25" s="59"/>
      <c r="O25" s="59"/>
      <c r="P25" s="59"/>
      <c r="Q25" s="59"/>
      <c r="R25" s="59"/>
      <c r="S25" s="59"/>
      <c r="T25" s="59"/>
      <c r="U25" s="59"/>
      <c r="V25" s="60"/>
      <c r="X25" s="58"/>
      <c r="Y25" s="59"/>
      <c r="Z25" s="59"/>
      <c r="AA25" s="59"/>
      <c r="AB25" s="59"/>
      <c r="AC25" s="59"/>
      <c r="AD25" s="59"/>
      <c r="AE25" s="59"/>
      <c r="AF25" s="59"/>
      <c r="AG25" s="60"/>
    </row>
    <row r="26" spans="1:33" ht="15.95" customHeight="1" x14ac:dyDescent="0.25">
      <c r="A26" s="37"/>
      <c r="B26" s="58"/>
      <c r="C26" s="59"/>
      <c r="D26" s="59"/>
      <c r="E26" s="59"/>
      <c r="F26" s="59"/>
      <c r="G26" s="59"/>
      <c r="H26" s="59"/>
      <c r="I26" s="59"/>
      <c r="J26" s="59"/>
      <c r="K26" s="60"/>
      <c r="M26" s="58"/>
      <c r="N26" s="59"/>
      <c r="O26" s="59"/>
      <c r="P26" s="59"/>
      <c r="Q26" s="59"/>
      <c r="R26" s="59"/>
      <c r="S26" s="59"/>
      <c r="T26" s="59"/>
      <c r="U26" s="59"/>
      <c r="V26" s="60"/>
      <c r="X26" s="58"/>
      <c r="Y26" s="59"/>
      <c r="Z26" s="59"/>
      <c r="AA26" s="59"/>
      <c r="AB26" s="59"/>
      <c r="AC26" s="59"/>
      <c r="AD26" s="59"/>
      <c r="AE26" s="59"/>
      <c r="AF26" s="59"/>
      <c r="AG26" s="60"/>
    </row>
    <row r="27" spans="1:33" ht="15.95" customHeight="1" x14ac:dyDescent="0.25">
      <c r="A27" s="37"/>
      <c r="B27" s="58"/>
      <c r="C27" s="59"/>
      <c r="D27" s="59"/>
      <c r="E27" s="59"/>
      <c r="F27" s="59"/>
      <c r="G27" s="59"/>
      <c r="H27" s="59"/>
      <c r="I27" s="59"/>
      <c r="J27" s="59"/>
      <c r="K27" s="60"/>
      <c r="M27" s="58"/>
      <c r="N27" s="59"/>
      <c r="O27" s="59"/>
      <c r="P27" s="59"/>
      <c r="Q27" s="59"/>
      <c r="R27" s="59"/>
      <c r="S27" s="59"/>
      <c r="T27" s="59"/>
      <c r="U27" s="59"/>
      <c r="V27" s="60"/>
      <c r="X27" s="58"/>
      <c r="Y27" s="59"/>
      <c r="Z27" s="59"/>
      <c r="AA27" s="59"/>
      <c r="AB27" s="59"/>
      <c r="AC27" s="59"/>
      <c r="AD27" s="59"/>
      <c r="AE27" s="59"/>
      <c r="AF27" s="59"/>
      <c r="AG27" s="60"/>
    </row>
    <row r="28" spans="1:33" ht="15.95" customHeight="1" x14ac:dyDescent="0.25">
      <c r="A28" s="37"/>
      <c r="B28" s="58"/>
      <c r="C28" s="59"/>
      <c r="D28" s="59"/>
      <c r="E28" s="59"/>
      <c r="F28" s="59"/>
      <c r="G28" s="59"/>
      <c r="H28" s="59"/>
      <c r="I28" s="59"/>
      <c r="J28" s="59"/>
      <c r="K28" s="60"/>
      <c r="M28" s="58"/>
      <c r="N28" s="59"/>
      <c r="O28" s="59"/>
      <c r="P28" s="59"/>
      <c r="Q28" s="59"/>
      <c r="R28" s="59"/>
      <c r="S28" s="59"/>
      <c r="T28" s="59"/>
      <c r="U28" s="59"/>
      <c r="V28" s="60"/>
      <c r="X28" s="58"/>
      <c r="Y28" s="59"/>
      <c r="Z28" s="59"/>
      <c r="AA28" s="59"/>
      <c r="AB28" s="59"/>
      <c r="AC28" s="59"/>
      <c r="AD28" s="59"/>
      <c r="AE28" s="59"/>
      <c r="AF28" s="59"/>
      <c r="AG28" s="60"/>
    </row>
    <row r="29" spans="1:33" ht="15.95" customHeight="1" x14ac:dyDescent="0.25">
      <c r="A29" s="37"/>
      <c r="B29" s="58"/>
      <c r="C29" s="59"/>
      <c r="D29" s="59"/>
      <c r="E29" s="59"/>
      <c r="F29" s="59"/>
      <c r="G29" s="59"/>
      <c r="H29" s="59"/>
      <c r="I29" s="59"/>
      <c r="J29" s="59"/>
      <c r="K29" s="60"/>
      <c r="M29" s="58"/>
      <c r="N29" s="59"/>
      <c r="O29" s="59"/>
      <c r="P29" s="59"/>
      <c r="Q29" s="59"/>
      <c r="R29" s="59"/>
      <c r="S29" s="59"/>
      <c r="T29" s="59"/>
      <c r="U29" s="59"/>
      <c r="V29" s="60"/>
      <c r="X29" s="58"/>
      <c r="Y29" s="59"/>
      <c r="Z29" s="59"/>
      <c r="AA29" s="59"/>
      <c r="AB29" s="59"/>
      <c r="AC29" s="59"/>
      <c r="AD29" s="59"/>
      <c r="AE29" s="59"/>
      <c r="AF29" s="59"/>
      <c r="AG29" s="60"/>
    </row>
    <row r="30" spans="1:33" ht="15.95" customHeight="1" x14ac:dyDescent="0.25">
      <c r="A30" s="37"/>
      <c r="B30" s="58"/>
      <c r="C30" s="59"/>
      <c r="D30" s="59"/>
      <c r="E30" s="59"/>
      <c r="F30" s="59"/>
      <c r="G30" s="59"/>
      <c r="H30" s="59"/>
      <c r="I30" s="59"/>
      <c r="J30" s="59"/>
      <c r="K30" s="60"/>
      <c r="M30" s="58"/>
      <c r="N30" s="59"/>
      <c r="O30" s="59"/>
      <c r="P30" s="59"/>
      <c r="Q30" s="59"/>
      <c r="R30" s="59"/>
      <c r="S30" s="59"/>
      <c r="T30" s="59"/>
      <c r="U30" s="59"/>
      <c r="V30" s="60"/>
      <c r="X30" s="58"/>
      <c r="Y30" s="59"/>
      <c r="Z30" s="59"/>
      <c r="AA30" s="59"/>
      <c r="AB30" s="59"/>
      <c r="AC30" s="59"/>
      <c r="AD30" s="59"/>
      <c r="AE30" s="59"/>
      <c r="AF30" s="59"/>
      <c r="AG30" s="60"/>
    </row>
    <row r="31" spans="1:33" ht="15.95" customHeight="1" x14ac:dyDescent="0.25">
      <c r="A31" s="37"/>
      <c r="B31" s="58"/>
      <c r="C31" s="59"/>
      <c r="D31" s="59"/>
      <c r="E31" s="59"/>
      <c r="F31" s="59"/>
      <c r="G31" s="59"/>
      <c r="H31" s="59"/>
      <c r="I31" s="59"/>
      <c r="J31" s="59"/>
      <c r="K31" s="60"/>
      <c r="M31" s="58"/>
      <c r="N31" s="59"/>
      <c r="O31" s="59"/>
      <c r="P31" s="59"/>
      <c r="Q31" s="59"/>
      <c r="R31" s="59"/>
      <c r="S31" s="59"/>
      <c r="T31" s="59"/>
      <c r="U31" s="59"/>
      <c r="V31" s="60"/>
      <c r="X31" s="58"/>
      <c r="Y31" s="59"/>
      <c r="Z31" s="59"/>
      <c r="AA31" s="59"/>
      <c r="AB31" s="59"/>
      <c r="AC31" s="59"/>
      <c r="AD31" s="59"/>
      <c r="AE31" s="59"/>
      <c r="AF31" s="59"/>
      <c r="AG31" s="60"/>
    </row>
    <row r="32" spans="1:33" ht="15.95" customHeight="1" x14ac:dyDescent="0.25">
      <c r="A32" s="37"/>
      <c r="B32" s="58"/>
      <c r="C32" s="59"/>
      <c r="D32" s="59"/>
      <c r="E32" s="59"/>
      <c r="F32" s="59"/>
      <c r="G32" s="59"/>
      <c r="H32" s="59"/>
      <c r="I32" s="59"/>
      <c r="J32" s="59"/>
      <c r="K32" s="60"/>
      <c r="M32" s="58"/>
      <c r="N32" s="59"/>
      <c r="O32" s="59"/>
      <c r="P32" s="59"/>
      <c r="Q32" s="59"/>
      <c r="R32" s="59"/>
      <c r="S32" s="59"/>
      <c r="T32" s="59"/>
      <c r="U32" s="59"/>
      <c r="V32" s="60"/>
      <c r="X32" s="58"/>
      <c r="Y32" s="59"/>
      <c r="Z32" s="59"/>
      <c r="AA32" s="59"/>
      <c r="AB32" s="59"/>
      <c r="AC32" s="59"/>
      <c r="AD32" s="59"/>
      <c r="AE32" s="59"/>
      <c r="AF32" s="59"/>
      <c r="AG32" s="60"/>
    </row>
    <row r="33" spans="1:33" ht="15.95" customHeight="1" x14ac:dyDescent="0.25">
      <c r="A33" s="37"/>
      <c r="B33" s="58"/>
      <c r="C33" s="59"/>
      <c r="D33" s="59"/>
      <c r="E33" s="59"/>
      <c r="F33" s="59"/>
      <c r="G33" s="59"/>
      <c r="H33" s="59"/>
      <c r="I33" s="59"/>
      <c r="J33" s="59"/>
      <c r="K33" s="60"/>
      <c r="M33" s="58"/>
      <c r="N33" s="59"/>
      <c r="O33" s="59"/>
      <c r="P33" s="59"/>
      <c r="Q33" s="59"/>
      <c r="R33" s="59"/>
      <c r="S33" s="59"/>
      <c r="T33" s="59"/>
      <c r="U33" s="59"/>
      <c r="V33" s="60"/>
      <c r="X33" s="58"/>
      <c r="Y33" s="59"/>
      <c r="Z33" s="59"/>
      <c r="AA33" s="59"/>
      <c r="AB33" s="59"/>
      <c r="AC33" s="59"/>
      <c r="AD33" s="59"/>
      <c r="AE33" s="59"/>
      <c r="AF33" s="59"/>
      <c r="AG33" s="60"/>
    </row>
    <row r="34" spans="1:33" ht="15.95" customHeight="1" x14ac:dyDescent="0.25">
      <c r="A34" s="37"/>
      <c r="B34" s="58"/>
      <c r="C34" s="59"/>
      <c r="D34" s="59"/>
      <c r="E34" s="59"/>
      <c r="F34" s="59"/>
      <c r="G34" s="59"/>
      <c r="H34" s="59"/>
      <c r="I34" s="59"/>
      <c r="J34" s="59"/>
      <c r="K34" s="60"/>
      <c r="M34" s="58"/>
      <c r="N34" s="59"/>
      <c r="O34" s="59"/>
      <c r="P34" s="59"/>
      <c r="Q34" s="59"/>
      <c r="R34" s="59"/>
      <c r="S34" s="59"/>
      <c r="T34" s="59"/>
      <c r="U34" s="59"/>
      <c r="V34" s="60"/>
      <c r="X34" s="58"/>
      <c r="Y34" s="59"/>
      <c r="Z34" s="59"/>
      <c r="AA34" s="59"/>
      <c r="AB34" s="59"/>
      <c r="AC34" s="59"/>
      <c r="AD34" s="59"/>
      <c r="AE34" s="59"/>
      <c r="AF34" s="59"/>
      <c r="AG34" s="60"/>
    </row>
    <row r="35" spans="1:33" ht="15.95" customHeight="1" x14ac:dyDescent="0.25">
      <c r="A35" s="37"/>
      <c r="B35" s="58"/>
      <c r="C35" s="59"/>
      <c r="D35" s="59"/>
      <c r="E35" s="59"/>
      <c r="F35" s="59"/>
      <c r="G35" s="59"/>
      <c r="H35" s="59"/>
      <c r="I35" s="59"/>
      <c r="J35" s="59"/>
      <c r="K35" s="60"/>
      <c r="M35" s="58"/>
      <c r="N35" s="59"/>
      <c r="O35" s="59"/>
      <c r="P35" s="59"/>
      <c r="Q35" s="59"/>
      <c r="R35" s="59"/>
      <c r="S35" s="59"/>
      <c r="T35" s="59"/>
      <c r="U35" s="59"/>
      <c r="V35" s="60"/>
      <c r="X35" s="58"/>
      <c r="Y35" s="59"/>
      <c r="Z35" s="59"/>
      <c r="AA35" s="59"/>
      <c r="AB35" s="59"/>
      <c r="AC35" s="59"/>
      <c r="AD35" s="59"/>
      <c r="AE35" s="59"/>
      <c r="AF35" s="59"/>
      <c r="AG35" s="60"/>
    </row>
    <row r="36" spans="1:33" ht="15.95" customHeight="1" x14ac:dyDescent="0.25">
      <c r="A36" s="37"/>
      <c r="B36" s="58"/>
      <c r="C36" s="59"/>
      <c r="D36" s="59"/>
      <c r="E36" s="59"/>
      <c r="F36" s="59"/>
      <c r="G36" s="59"/>
      <c r="H36" s="59"/>
      <c r="I36" s="59"/>
      <c r="J36" s="59"/>
      <c r="K36" s="60"/>
      <c r="M36" s="58"/>
      <c r="N36" s="59"/>
      <c r="O36" s="59"/>
      <c r="P36" s="59"/>
      <c r="Q36" s="59"/>
      <c r="R36" s="59"/>
      <c r="S36" s="59"/>
      <c r="T36" s="59"/>
      <c r="U36" s="59"/>
      <c r="V36" s="60"/>
      <c r="X36" s="58"/>
      <c r="Y36" s="59"/>
      <c r="Z36" s="59"/>
      <c r="AA36" s="59"/>
      <c r="AB36" s="59"/>
      <c r="AC36" s="59"/>
      <c r="AD36" s="59"/>
      <c r="AE36" s="59"/>
      <c r="AF36" s="59"/>
      <c r="AG36" s="60"/>
    </row>
    <row r="37" spans="1:33" ht="15.95" customHeight="1" x14ac:dyDescent="0.25">
      <c r="A37" s="37"/>
      <c r="B37" s="58"/>
      <c r="C37" s="59"/>
      <c r="D37" s="59"/>
      <c r="E37" s="59"/>
      <c r="F37" s="59"/>
      <c r="G37" s="59"/>
      <c r="H37" s="59"/>
      <c r="I37" s="59"/>
      <c r="J37" s="59"/>
      <c r="K37" s="60"/>
      <c r="M37" s="58"/>
      <c r="N37" s="59"/>
      <c r="O37" s="59"/>
      <c r="P37" s="59"/>
      <c r="Q37" s="59"/>
      <c r="R37" s="59"/>
      <c r="S37" s="59"/>
      <c r="T37" s="59"/>
      <c r="U37" s="59"/>
      <c r="V37" s="60"/>
      <c r="X37" s="58"/>
      <c r="Y37" s="59"/>
      <c r="Z37" s="59"/>
      <c r="AA37" s="59"/>
      <c r="AB37" s="59"/>
      <c r="AC37" s="59"/>
      <c r="AD37" s="59"/>
      <c r="AE37" s="59"/>
      <c r="AF37" s="59"/>
      <c r="AG37" s="60"/>
    </row>
    <row r="38" spans="1:33" ht="15.95" customHeight="1" x14ac:dyDescent="0.25">
      <c r="A38" s="37"/>
      <c r="B38" s="58"/>
      <c r="C38" s="59"/>
      <c r="D38" s="59"/>
      <c r="E38" s="59"/>
      <c r="F38" s="59"/>
      <c r="G38" s="59"/>
      <c r="H38" s="59"/>
      <c r="I38" s="59"/>
      <c r="J38" s="59"/>
      <c r="K38" s="60"/>
      <c r="M38" s="58"/>
      <c r="N38" s="59"/>
      <c r="O38" s="59"/>
      <c r="P38" s="59"/>
      <c r="Q38" s="59"/>
      <c r="R38" s="59"/>
      <c r="S38" s="59"/>
      <c r="T38" s="59"/>
      <c r="U38" s="59"/>
      <c r="V38" s="60"/>
      <c r="X38" s="58"/>
      <c r="Y38" s="59"/>
      <c r="Z38" s="59"/>
      <c r="AA38" s="59"/>
      <c r="AB38" s="59"/>
      <c r="AC38" s="59"/>
      <c r="AD38" s="59"/>
      <c r="AE38" s="59"/>
      <c r="AF38" s="59"/>
      <c r="AG38" s="60"/>
    </row>
    <row r="39" spans="1:33" ht="15.95" customHeight="1" x14ac:dyDescent="0.25">
      <c r="A39" s="37"/>
      <c r="B39" s="58"/>
      <c r="C39" s="59"/>
      <c r="D39" s="59"/>
      <c r="E39" s="59"/>
      <c r="F39" s="59"/>
      <c r="G39" s="59"/>
      <c r="H39" s="59"/>
      <c r="I39" s="59"/>
      <c r="J39" s="59"/>
      <c r="K39" s="60"/>
      <c r="M39" s="58"/>
      <c r="N39" s="59"/>
      <c r="O39" s="59"/>
      <c r="P39" s="59"/>
      <c r="Q39" s="59"/>
      <c r="R39" s="59"/>
      <c r="S39" s="59"/>
      <c r="T39" s="59"/>
      <c r="U39" s="59"/>
      <c r="V39" s="60"/>
      <c r="X39" s="58"/>
      <c r="Y39" s="59"/>
      <c r="Z39" s="59"/>
      <c r="AA39" s="59"/>
      <c r="AB39" s="59"/>
      <c r="AC39" s="59"/>
      <c r="AD39" s="59"/>
      <c r="AE39" s="59"/>
      <c r="AF39" s="59"/>
      <c r="AG39" s="60"/>
    </row>
    <row r="40" spans="1:33" ht="15.95" customHeight="1" x14ac:dyDescent="0.25">
      <c r="A40" s="37"/>
      <c r="B40" s="58"/>
      <c r="C40" s="59"/>
      <c r="D40" s="59"/>
      <c r="E40" s="59"/>
      <c r="F40" s="59"/>
      <c r="G40" s="59"/>
      <c r="H40" s="59"/>
      <c r="I40" s="59"/>
      <c r="J40" s="59"/>
      <c r="K40" s="60"/>
      <c r="M40" s="58"/>
      <c r="N40" s="59"/>
      <c r="O40" s="59"/>
      <c r="P40" s="59"/>
      <c r="Q40" s="59"/>
      <c r="R40" s="59"/>
      <c r="S40" s="59"/>
      <c r="T40" s="59"/>
      <c r="U40" s="59"/>
      <c r="V40" s="60"/>
      <c r="X40" s="58"/>
      <c r="Y40" s="59"/>
      <c r="Z40" s="59"/>
      <c r="AA40" s="59"/>
      <c r="AB40" s="59"/>
      <c r="AC40" s="59"/>
      <c r="AD40" s="59"/>
      <c r="AE40" s="59"/>
      <c r="AF40" s="59"/>
      <c r="AG40" s="60"/>
    </row>
    <row r="41" spans="1:33" ht="15.95" customHeight="1" x14ac:dyDescent="0.25">
      <c r="A41" s="37"/>
      <c r="B41" s="58"/>
      <c r="C41" s="59"/>
      <c r="D41" s="59"/>
      <c r="E41" s="59"/>
      <c r="F41" s="59"/>
      <c r="G41" s="59"/>
      <c r="H41" s="59"/>
      <c r="I41" s="59"/>
      <c r="J41" s="59"/>
      <c r="K41" s="60"/>
      <c r="M41" s="58"/>
      <c r="N41" s="59"/>
      <c r="O41" s="59"/>
      <c r="P41" s="59"/>
      <c r="Q41" s="59"/>
      <c r="R41" s="59"/>
      <c r="S41" s="59"/>
      <c r="T41" s="59"/>
      <c r="U41" s="59"/>
      <c r="V41" s="60"/>
      <c r="X41" s="58"/>
      <c r="Y41" s="59"/>
      <c r="Z41" s="59"/>
      <c r="AA41" s="59"/>
      <c r="AB41" s="59"/>
      <c r="AC41" s="59"/>
      <c r="AD41" s="59"/>
      <c r="AE41" s="59"/>
      <c r="AF41" s="59"/>
      <c r="AG41" s="60"/>
    </row>
    <row r="42" spans="1:33" ht="15.95" customHeight="1" x14ac:dyDescent="0.25">
      <c r="A42" s="37"/>
      <c r="B42" s="58"/>
      <c r="C42" s="59"/>
      <c r="D42" s="59"/>
      <c r="E42" s="59"/>
      <c r="F42" s="59"/>
      <c r="G42" s="59"/>
      <c r="H42" s="59"/>
      <c r="I42" s="59"/>
      <c r="J42" s="59"/>
      <c r="K42" s="60"/>
      <c r="M42" s="58"/>
      <c r="N42" s="59"/>
      <c r="O42" s="59"/>
      <c r="P42" s="59"/>
      <c r="Q42" s="59"/>
      <c r="R42" s="59"/>
      <c r="S42" s="59"/>
      <c r="T42" s="59"/>
      <c r="U42" s="59"/>
      <c r="V42" s="60"/>
      <c r="X42" s="58"/>
      <c r="Y42" s="59"/>
      <c r="Z42" s="59"/>
      <c r="AA42" s="59"/>
      <c r="AB42" s="59"/>
      <c r="AC42" s="59"/>
      <c r="AD42" s="59"/>
      <c r="AE42" s="59"/>
      <c r="AF42" s="59"/>
      <c r="AG42" s="60"/>
    </row>
    <row r="43" spans="1:33" ht="15.95" customHeight="1" x14ac:dyDescent="0.25">
      <c r="A43" s="37"/>
      <c r="B43" s="58"/>
      <c r="C43" s="59"/>
      <c r="D43" s="59"/>
      <c r="E43" s="59"/>
      <c r="F43" s="59"/>
      <c r="G43" s="59"/>
      <c r="H43" s="59"/>
      <c r="I43" s="59"/>
      <c r="J43" s="59"/>
      <c r="K43" s="60"/>
      <c r="M43" s="58"/>
      <c r="N43" s="59"/>
      <c r="O43" s="59"/>
      <c r="P43" s="59"/>
      <c r="Q43" s="59"/>
      <c r="R43" s="59"/>
      <c r="S43" s="59"/>
      <c r="T43" s="59"/>
      <c r="U43" s="59"/>
      <c r="V43" s="60"/>
      <c r="X43" s="58"/>
      <c r="Y43" s="59"/>
      <c r="Z43" s="59"/>
      <c r="AA43" s="59"/>
      <c r="AB43" s="59"/>
      <c r="AC43" s="59"/>
      <c r="AD43" s="59"/>
      <c r="AE43" s="59"/>
      <c r="AF43" s="59"/>
      <c r="AG43" s="60"/>
    </row>
    <row r="44" spans="1:33" ht="15.95" customHeight="1" x14ac:dyDescent="0.25">
      <c r="A44" s="37"/>
      <c r="B44" s="58"/>
      <c r="C44" s="59"/>
      <c r="D44" s="59"/>
      <c r="E44" s="59"/>
      <c r="F44" s="59"/>
      <c r="G44" s="59"/>
      <c r="H44" s="59"/>
      <c r="I44" s="59"/>
      <c r="J44" s="59"/>
      <c r="K44" s="60"/>
      <c r="M44" s="58"/>
      <c r="N44" s="59"/>
      <c r="O44" s="59"/>
      <c r="P44" s="59"/>
      <c r="Q44" s="59"/>
      <c r="R44" s="59"/>
      <c r="S44" s="59"/>
      <c r="T44" s="59"/>
      <c r="U44" s="59"/>
      <c r="V44" s="60"/>
      <c r="X44" s="58"/>
      <c r="Y44" s="59"/>
      <c r="Z44" s="59"/>
      <c r="AA44" s="59"/>
      <c r="AB44" s="59"/>
      <c r="AC44" s="59"/>
      <c r="AD44" s="59"/>
      <c r="AE44" s="59"/>
      <c r="AF44" s="59"/>
      <c r="AG44" s="60"/>
    </row>
    <row r="45" spans="1:33" ht="15.95" customHeight="1" x14ac:dyDescent="0.25">
      <c r="A45" s="37"/>
      <c r="B45" s="58"/>
      <c r="C45" s="59"/>
      <c r="D45" s="59"/>
      <c r="E45" s="59"/>
      <c r="F45" s="59"/>
      <c r="G45" s="59"/>
      <c r="H45" s="59"/>
      <c r="I45" s="59"/>
      <c r="J45" s="59"/>
      <c r="K45" s="60"/>
      <c r="M45" s="58"/>
      <c r="N45" s="59"/>
      <c r="O45" s="59"/>
      <c r="P45" s="59"/>
      <c r="Q45" s="59"/>
      <c r="R45" s="59"/>
      <c r="S45" s="59"/>
      <c r="T45" s="59"/>
      <c r="U45" s="59"/>
      <c r="V45" s="60"/>
      <c r="X45" s="58"/>
      <c r="Y45" s="59"/>
      <c r="Z45" s="59"/>
      <c r="AA45" s="59"/>
      <c r="AB45" s="59"/>
      <c r="AC45" s="59"/>
      <c r="AD45" s="59"/>
      <c r="AE45" s="59"/>
      <c r="AF45" s="59"/>
      <c r="AG45" s="60"/>
    </row>
    <row r="46" spans="1:33" ht="15.95" customHeight="1" x14ac:dyDescent="0.25">
      <c r="A46" s="37"/>
      <c r="B46" s="58"/>
      <c r="C46" s="59"/>
      <c r="D46" s="59"/>
      <c r="E46" s="59"/>
      <c r="F46" s="59"/>
      <c r="G46" s="59"/>
      <c r="H46" s="59"/>
      <c r="I46" s="59"/>
      <c r="J46" s="59"/>
      <c r="K46" s="60"/>
      <c r="M46" s="58"/>
      <c r="N46" s="59"/>
      <c r="O46" s="59"/>
      <c r="P46" s="59"/>
      <c r="Q46" s="59"/>
      <c r="R46" s="59"/>
      <c r="S46" s="59"/>
      <c r="T46" s="59"/>
      <c r="U46" s="59"/>
      <c r="V46" s="60"/>
      <c r="X46" s="58"/>
      <c r="Y46" s="59"/>
      <c r="Z46" s="59"/>
      <c r="AA46" s="59"/>
      <c r="AB46" s="59"/>
      <c r="AC46" s="59"/>
      <c r="AD46" s="59"/>
      <c r="AE46" s="59"/>
      <c r="AF46" s="59"/>
      <c r="AG46" s="60"/>
    </row>
    <row r="47" spans="1:33" ht="15.95" customHeight="1" x14ac:dyDescent="0.25">
      <c r="A47" s="37"/>
      <c r="B47" s="58"/>
      <c r="C47" s="59"/>
      <c r="D47" s="59"/>
      <c r="E47" s="59"/>
      <c r="F47" s="59"/>
      <c r="G47" s="59"/>
      <c r="H47" s="59"/>
      <c r="I47" s="59"/>
      <c r="J47" s="59"/>
      <c r="K47" s="60"/>
      <c r="M47" s="58"/>
      <c r="N47" s="59"/>
      <c r="O47" s="59"/>
      <c r="P47" s="59"/>
      <c r="Q47" s="59"/>
      <c r="R47" s="59"/>
      <c r="S47" s="59"/>
      <c r="T47" s="59"/>
      <c r="U47" s="59"/>
      <c r="V47" s="60"/>
      <c r="X47" s="58"/>
      <c r="Y47" s="59"/>
      <c r="Z47" s="59"/>
      <c r="AA47" s="59"/>
      <c r="AB47" s="59"/>
      <c r="AC47" s="59"/>
      <c r="AD47" s="59"/>
      <c r="AE47" s="59"/>
      <c r="AF47" s="59"/>
      <c r="AG47" s="60"/>
    </row>
    <row r="48" spans="1:33" ht="15.95" customHeight="1" x14ac:dyDescent="0.25">
      <c r="A48" s="37"/>
      <c r="B48" s="58"/>
      <c r="C48" s="59"/>
      <c r="D48" s="59"/>
      <c r="E48" s="59"/>
      <c r="F48" s="59"/>
      <c r="G48" s="59"/>
      <c r="H48" s="59"/>
      <c r="I48" s="59"/>
      <c r="J48" s="59"/>
      <c r="K48" s="60"/>
      <c r="M48" s="58"/>
      <c r="N48" s="59"/>
      <c r="O48" s="59"/>
      <c r="P48" s="59"/>
      <c r="Q48" s="59"/>
      <c r="R48" s="59"/>
      <c r="S48" s="59"/>
      <c r="T48" s="59"/>
      <c r="U48" s="59"/>
      <c r="V48" s="60"/>
      <c r="X48" s="58"/>
      <c r="Y48" s="59"/>
      <c r="Z48" s="59"/>
      <c r="AA48" s="59"/>
      <c r="AB48" s="59"/>
      <c r="AC48" s="59"/>
      <c r="AD48" s="59"/>
      <c r="AE48" s="59"/>
      <c r="AF48" s="59"/>
      <c r="AG48" s="60"/>
    </row>
    <row r="49" spans="1:33" ht="15.95" customHeight="1" thickBot="1" x14ac:dyDescent="0.3">
      <c r="A49" s="37"/>
      <c r="B49" s="61"/>
      <c r="C49" s="62"/>
      <c r="D49" s="62"/>
      <c r="E49" s="62"/>
      <c r="F49" s="62"/>
      <c r="G49" s="62"/>
      <c r="H49" s="62"/>
      <c r="I49" s="62"/>
      <c r="J49" s="62"/>
      <c r="K49" s="63"/>
      <c r="M49" s="61"/>
      <c r="N49" s="62"/>
      <c r="O49" s="62"/>
      <c r="P49" s="62"/>
      <c r="Q49" s="62"/>
      <c r="R49" s="62"/>
      <c r="S49" s="62"/>
      <c r="T49" s="62"/>
      <c r="U49" s="62"/>
      <c r="V49" s="63"/>
      <c r="X49" s="61"/>
      <c r="Y49" s="62"/>
      <c r="Z49" s="62"/>
      <c r="AA49" s="62"/>
      <c r="AB49" s="62"/>
      <c r="AC49" s="62"/>
      <c r="AD49" s="62"/>
      <c r="AE49" s="62"/>
      <c r="AF49" s="62"/>
      <c r="AG49" s="63"/>
    </row>
    <row r="50" spans="1:33" ht="15.95" customHeight="1" x14ac:dyDescent="0.25">
      <c r="A50" s="28"/>
    </row>
    <row r="51" spans="1:33" ht="15.95" customHeight="1" x14ac:dyDescent="0.25">
      <c r="A51" s="28"/>
    </row>
    <row r="52" spans="1:33" ht="15.95" customHeight="1" thickBot="1" x14ac:dyDescent="0.3"/>
    <row r="53" spans="1:33" ht="15.95" customHeight="1" x14ac:dyDescent="0.25">
      <c r="B53" s="44" t="s">
        <v>20</v>
      </c>
      <c r="C53" s="45"/>
      <c r="D53" s="45"/>
      <c r="E53" s="45"/>
      <c r="F53" s="45"/>
      <c r="G53" s="45"/>
      <c r="H53" s="45" t="s">
        <v>21</v>
      </c>
      <c r="I53" s="45"/>
      <c r="J53" s="45"/>
      <c r="K53" s="50"/>
      <c r="M53" s="44" t="s">
        <v>20</v>
      </c>
      <c r="N53" s="45"/>
      <c r="O53" s="45"/>
      <c r="P53" s="45"/>
      <c r="Q53" s="45"/>
      <c r="R53" s="45"/>
      <c r="S53" s="45" t="s">
        <v>21</v>
      </c>
      <c r="T53" s="45"/>
      <c r="U53" s="45"/>
      <c r="V53" s="50"/>
    </row>
    <row r="54" spans="1:33" ht="15.95" customHeight="1" thickBot="1" x14ac:dyDescent="0.3">
      <c r="B54" s="46" t="s">
        <v>69</v>
      </c>
      <c r="C54" s="47"/>
      <c r="D54" s="47"/>
      <c r="E54" s="47"/>
      <c r="F54" s="47"/>
      <c r="G54" s="47"/>
      <c r="H54" s="48" t="s">
        <v>6</v>
      </c>
      <c r="I54" s="48"/>
      <c r="J54" s="48"/>
      <c r="K54" s="49"/>
      <c r="M54" s="46" t="s">
        <v>76</v>
      </c>
      <c r="N54" s="47"/>
      <c r="O54" s="47"/>
      <c r="P54" s="47"/>
      <c r="Q54" s="47"/>
      <c r="R54" s="47"/>
      <c r="S54" s="48" t="s">
        <v>6</v>
      </c>
      <c r="T54" s="48"/>
      <c r="U54" s="48"/>
      <c r="V54" s="49"/>
    </row>
    <row r="55" spans="1:33" ht="15.95" customHeight="1" x14ac:dyDescent="0.25">
      <c r="B55" s="44" t="s">
        <v>23</v>
      </c>
      <c r="C55" s="45"/>
      <c r="D55" s="45"/>
      <c r="E55" s="45"/>
      <c r="F55" s="45" t="s">
        <v>24</v>
      </c>
      <c r="G55" s="45"/>
      <c r="H55" s="45"/>
      <c r="I55" s="45"/>
      <c r="J55" s="45" t="s">
        <v>22</v>
      </c>
      <c r="K55" s="50"/>
      <c r="M55" s="44" t="s">
        <v>23</v>
      </c>
      <c r="N55" s="45"/>
      <c r="O55" s="45"/>
      <c r="P55" s="45"/>
      <c r="Q55" s="45" t="s">
        <v>24</v>
      </c>
      <c r="R55" s="45"/>
      <c r="S55" s="45"/>
      <c r="T55" s="45"/>
      <c r="U55" s="45" t="s">
        <v>22</v>
      </c>
      <c r="V55" s="50"/>
    </row>
    <row r="56" spans="1:33" ht="15.95" customHeight="1" thickBot="1" x14ac:dyDescent="0.3">
      <c r="B56" s="66" t="s">
        <v>41</v>
      </c>
      <c r="C56" s="52"/>
      <c r="D56" s="52"/>
      <c r="E56" s="52"/>
      <c r="F56" s="52" t="s">
        <v>42</v>
      </c>
      <c r="G56" s="52"/>
      <c r="H56" s="52"/>
      <c r="I56" s="52"/>
      <c r="J56" s="64" t="s">
        <v>43</v>
      </c>
      <c r="K56" s="65"/>
      <c r="M56" s="66" t="s">
        <v>41</v>
      </c>
      <c r="N56" s="52"/>
      <c r="O56" s="52"/>
      <c r="P56" s="52"/>
      <c r="Q56" s="52" t="s">
        <v>42</v>
      </c>
      <c r="R56" s="52"/>
      <c r="S56" s="52"/>
      <c r="T56" s="52"/>
      <c r="U56" s="64" t="s">
        <v>43</v>
      </c>
      <c r="V56" s="65"/>
    </row>
    <row r="57" spans="1:33" ht="15.95" customHeight="1" x14ac:dyDescent="0.25">
      <c r="B57" s="53" t="s">
        <v>19</v>
      </c>
      <c r="C57" s="54"/>
      <c r="D57" s="54"/>
      <c r="E57" s="54"/>
      <c r="F57" s="54"/>
      <c r="G57" s="54"/>
      <c r="H57" s="54"/>
      <c r="I57" s="54"/>
      <c r="J57" s="54"/>
      <c r="K57" s="55"/>
      <c r="M57" s="53" t="s">
        <v>19</v>
      </c>
      <c r="N57" s="54"/>
      <c r="O57" s="54"/>
      <c r="P57" s="54"/>
      <c r="Q57" s="54"/>
      <c r="R57" s="54"/>
      <c r="S57" s="54"/>
      <c r="T57" s="54"/>
      <c r="U57" s="54"/>
      <c r="V57" s="55"/>
    </row>
    <row r="58" spans="1:33" ht="15.95" customHeight="1" x14ac:dyDescent="0.25">
      <c r="B58" s="56" t="s">
        <v>39</v>
      </c>
      <c r="C58" s="57"/>
      <c r="D58" s="57"/>
      <c r="E58" s="57"/>
      <c r="F58" s="57"/>
      <c r="G58" s="57"/>
      <c r="H58" s="57"/>
      <c r="I58" s="57"/>
      <c r="J58" s="38">
        <f>LEN(TRIM(B59))-LEN(SUBSTITUTE(B59," ",""))+1</f>
        <v>212</v>
      </c>
      <c r="K58" s="39">
        <f>IF(J58&lt;200,0,IF(J58&gt;400,1,2))</f>
        <v>2</v>
      </c>
      <c r="M58" s="56" t="s">
        <v>39</v>
      </c>
      <c r="N58" s="57"/>
      <c r="O58" s="57"/>
      <c r="P58" s="57"/>
      <c r="Q58" s="57"/>
      <c r="R58" s="57"/>
      <c r="S58" s="57"/>
      <c r="T58" s="57"/>
      <c r="U58" s="38">
        <f>LEN(TRIM(M59))-LEN(SUBSTITUTE(M59," ",""))+1</f>
        <v>207</v>
      </c>
      <c r="V58" s="39">
        <f>IF(U58&lt;200,0,IF(U58&gt;400,1,2))</f>
        <v>2</v>
      </c>
    </row>
    <row r="59" spans="1:33" ht="15.95" customHeight="1" x14ac:dyDescent="0.25">
      <c r="B59" s="58" t="s">
        <v>83</v>
      </c>
      <c r="C59" s="59"/>
      <c r="D59" s="59"/>
      <c r="E59" s="59"/>
      <c r="F59" s="59"/>
      <c r="G59" s="59"/>
      <c r="H59" s="59"/>
      <c r="I59" s="59"/>
      <c r="J59" s="59"/>
      <c r="K59" s="60"/>
      <c r="M59" s="58" t="s">
        <v>84</v>
      </c>
      <c r="N59" s="59"/>
      <c r="O59" s="59"/>
      <c r="P59" s="59"/>
      <c r="Q59" s="59"/>
      <c r="R59" s="59"/>
      <c r="S59" s="59"/>
      <c r="T59" s="59"/>
      <c r="U59" s="59"/>
      <c r="V59" s="60"/>
    </row>
    <row r="60" spans="1:33" ht="15.95" customHeight="1" x14ac:dyDescent="0.25">
      <c r="B60" s="58"/>
      <c r="C60" s="59"/>
      <c r="D60" s="59"/>
      <c r="E60" s="59"/>
      <c r="F60" s="59"/>
      <c r="G60" s="59"/>
      <c r="H60" s="59"/>
      <c r="I60" s="59"/>
      <c r="J60" s="59"/>
      <c r="K60" s="60"/>
      <c r="M60" s="58"/>
      <c r="N60" s="59"/>
      <c r="O60" s="59"/>
      <c r="P60" s="59"/>
      <c r="Q60" s="59"/>
      <c r="R60" s="59"/>
      <c r="S60" s="59"/>
      <c r="T60" s="59"/>
      <c r="U60" s="59"/>
      <c r="V60" s="60"/>
    </row>
    <row r="61" spans="1:33" ht="15.95" customHeight="1" x14ac:dyDescent="0.25">
      <c r="B61" s="58"/>
      <c r="C61" s="59"/>
      <c r="D61" s="59"/>
      <c r="E61" s="59"/>
      <c r="F61" s="59"/>
      <c r="G61" s="59"/>
      <c r="H61" s="59"/>
      <c r="I61" s="59"/>
      <c r="J61" s="59"/>
      <c r="K61" s="60"/>
      <c r="M61" s="58"/>
      <c r="N61" s="59"/>
      <c r="O61" s="59"/>
      <c r="P61" s="59"/>
      <c r="Q61" s="59"/>
      <c r="R61" s="59"/>
      <c r="S61" s="59"/>
      <c r="T61" s="59"/>
      <c r="U61" s="59"/>
      <c r="V61" s="60"/>
    </row>
    <row r="62" spans="1:33" ht="15.95" customHeight="1" x14ac:dyDescent="0.25">
      <c r="B62" s="58"/>
      <c r="C62" s="59"/>
      <c r="D62" s="59"/>
      <c r="E62" s="59"/>
      <c r="F62" s="59"/>
      <c r="G62" s="59"/>
      <c r="H62" s="59"/>
      <c r="I62" s="59"/>
      <c r="J62" s="59"/>
      <c r="K62" s="60"/>
      <c r="M62" s="58"/>
      <c r="N62" s="59"/>
      <c r="O62" s="59"/>
      <c r="P62" s="59"/>
      <c r="Q62" s="59"/>
      <c r="R62" s="59"/>
      <c r="S62" s="59"/>
      <c r="T62" s="59"/>
      <c r="U62" s="59"/>
      <c r="V62" s="60"/>
    </row>
    <row r="63" spans="1:33" ht="15.95" customHeight="1" x14ac:dyDescent="0.25">
      <c r="B63" s="58"/>
      <c r="C63" s="59"/>
      <c r="D63" s="59"/>
      <c r="E63" s="59"/>
      <c r="F63" s="59"/>
      <c r="G63" s="59"/>
      <c r="H63" s="59"/>
      <c r="I63" s="59"/>
      <c r="J63" s="59"/>
      <c r="K63" s="60"/>
      <c r="M63" s="58"/>
      <c r="N63" s="59"/>
      <c r="O63" s="59"/>
      <c r="P63" s="59"/>
      <c r="Q63" s="59"/>
      <c r="R63" s="59"/>
      <c r="S63" s="59"/>
      <c r="T63" s="59"/>
      <c r="U63" s="59"/>
      <c r="V63" s="60"/>
    </row>
    <row r="64" spans="1:33" ht="15.95" customHeight="1" x14ac:dyDescent="0.25">
      <c r="B64" s="58"/>
      <c r="C64" s="59"/>
      <c r="D64" s="59"/>
      <c r="E64" s="59"/>
      <c r="F64" s="59"/>
      <c r="G64" s="59"/>
      <c r="H64" s="59"/>
      <c r="I64" s="59"/>
      <c r="J64" s="59"/>
      <c r="K64" s="60"/>
      <c r="M64" s="58"/>
      <c r="N64" s="59"/>
      <c r="O64" s="59"/>
      <c r="P64" s="59"/>
      <c r="Q64" s="59"/>
      <c r="R64" s="59"/>
      <c r="S64" s="59"/>
      <c r="T64" s="59"/>
      <c r="U64" s="59"/>
      <c r="V64" s="60"/>
    </row>
    <row r="65" spans="2:22" ht="15.95" customHeight="1" x14ac:dyDescent="0.25">
      <c r="B65" s="58"/>
      <c r="C65" s="59"/>
      <c r="D65" s="59"/>
      <c r="E65" s="59"/>
      <c r="F65" s="59"/>
      <c r="G65" s="59"/>
      <c r="H65" s="59"/>
      <c r="I65" s="59"/>
      <c r="J65" s="59"/>
      <c r="K65" s="60"/>
      <c r="M65" s="58"/>
      <c r="N65" s="59"/>
      <c r="O65" s="59"/>
      <c r="P65" s="59"/>
      <c r="Q65" s="59"/>
      <c r="R65" s="59"/>
      <c r="S65" s="59"/>
      <c r="T65" s="59"/>
      <c r="U65" s="59"/>
      <c r="V65" s="60"/>
    </row>
    <row r="66" spans="2:22" ht="15.95" customHeight="1" x14ac:dyDescent="0.25">
      <c r="B66" s="58"/>
      <c r="C66" s="59"/>
      <c r="D66" s="59"/>
      <c r="E66" s="59"/>
      <c r="F66" s="59"/>
      <c r="G66" s="59"/>
      <c r="H66" s="59"/>
      <c r="I66" s="59"/>
      <c r="J66" s="59"/>
      <c r="K66" s="60"/>
      <c r="M66" s="58"/>
      <c r="N66" s="59"/>
      <c r="O66" s="59"/>
      <c r="P66" s="59"/>
      <c r="Q66" s="59"/>
      <c r="R66" s="59"/>
      <c r="S66" s="59"/>
      <c r="T66" s="59"/>
      <c r="U66" s="59"/>
      <c r="V66" s="60"/>
    </row>
    <row r="67" spans="2:22" ht="15.95" customHeight="1" x14ac:dyDescent="0.25">
      <c r="B67" s="58"/>
      <c r="C67" s="59"/>
      <c r="D67" s="59"/>
      <c r="E67" s="59"/>
      <c r="F67" s="59"/>
      <c r="G67" s="59"/>
      <c r="H67" s="59"/>
      <c r="I67" s="59"/>
      <c r="J67" s="59"/>
      <c r="K67" s="60"/>
      <c r="M67" s="58"/>
      <c r="N67" s="59"/>
      <c r="O67" s="59"/>
      <c r="P67" s="59"/>
      <c r="Q67" s="59"/>
      <c r="R67" s="59"/>
      <c r="S67" s="59"/>
      <c r="T67" s="59"/>
      <c r="U67" s="59"/>
      <c r="V67" s="60"/>
    </row>
    <row r="68" spans="2:22" ht="15.95" customHeight="1" x14ac:dyDescent="0.25">
      <c r="B68" s="58"/>
      <c r="C68" s="59"/>
      <c r="D68" s="59"/>
      <c r="E68" s="59"/>
      <c r="F68" s="59"/>
      <c r="G68" s="59"/>
      <c r="H68" s="59"/>
      <c r="I68" s="59"/>
      <c r="J68" s="59"/>
      <c r="K68" s="60"/>
      <c r="M68" s="58"/>
      <c r="N68" s="59"/>
      <c r="O68" s="59"/>
      <c r="P68" s="59"/>
      <c r="Q68" s="59"/>
      <c r="R68" s="59"/>
      <c r="S68" s="59"/>
      <c r="T68" s="59"/>
      <c r="U68" s="59"/>
      <c r="V68" s="60"/>
    </row>
    <row r="69" spans="2:22" ht="15.95" customHeight="1" x14ac:dyDescent="0.25">
      <c r="B69" s="58"/>
      <c r="C69" s="59"/>
      <c r="D69" s="59"/>
      <c r="E69" s="59"/>
      <c r="F69" s="59"/>
      <c r="G69" s="59"/>
      <c r="H69" s="59"/>
      <c r="I69" s="59"/>
      <c r="J69" s="59"/>
      <c r="K69" s="60"/>
      <c r="M69" s="58"/>
      <c r="N69" s="59"/>
      <c r="O69" s="59"/>
      <c r="P69" s="59"/>
      <c r="Q69" s="59"/>
      <c r="R69" s="59"/>
      <c r="S69" s="59"/>
      <c r="T69" s="59"/>
      <c r="U69" s="59"/>
      <c r="V69" s="60"/>
    </row>
    <row r="70" spans="2:22" ht="15.95" customHeight="1" x14ac:dyDescent="0.25">
      <c r="B70" s="58"/>
      <c r="C70" s="59"/>
      <c r="D70" s="59"/>
      <c r="E70" s="59"/>
      <c r="F70" s="59"/>
      <c r="G70" s="59"/>
      <c r="H70" s="59"/>
      <c r="I70" s="59"/>
      <c r="J70" s="59"/>
      <c r="K70" s="60"/>
      <c r="M70" s="58"/>
      <c r="N70" s="59"/>
      <c r="O70" s="59"/>
      <c r="P70" s="59"/>
      <c r="Q70" s="59"/>
      <c r="R70" s="59"/>
      <c r="S70" s="59"/>
      <c r="T70" s="59"/>
      <c r="U70" s="59"/>
      <c r="V70" s="60"/>
    </row>
    <row r="71" spans="2:22" ht="15.95" customHeight="1" x14ac:dyDescent="0.25">
      <c r="B71" s="58"/>
      <c r="C71" s="59"/>
      <c r="D71" s="59"/>
      <c r="E71" s="59"/>
      <c r="F71" s="59"/>
      <c r="G71" s="59"/>
      <c r="H71" s="59"/>
      <c r="I71" s="59"/>
      <c r="J71" s="59"/>
      <c r="K71" s="60"/>
      <c r="M71" s="58"/>
      <c r="N71" s="59"/>
      <c r="O71" s="59"/>
      <c r="P71" s="59"/>
      <c r="Q71" s="59"/>
      <c r="R71" s="59"/>
      <c r="S71" s="59"/>
      <c r="T71" s="59"/>
      <c r="U71" s="59"/>
      <c r="V71" s="60"/>
    </row>
    <row r="72" spans="2:22" ht="15.95" customHeight="1" x14ac:dyDescent="0.25">
      <c r="B72" s="58"/>
      <c r="C72" s="59"/>
      <c r="D72" s="59"/>
      <c r="E72" s="59"/>
      <c r="F72" s="59"/>
      <c r="G72" s="59"/>
      <c r="H72" s="59"/>
      <c r="I72" s="59"/>
      <c r="J72" s="59"/>
      <c r="K72" s="60"/>
      <c r="M72" s="58"/>
      <c r="N72" s="59"/>
      <c r="O72" s="59"/>
      <c r="P72" s="59"/>
      <c r="Q72" s="59"/>
      <c r="R72" s="59"/>
      <c r="S72" s="59"/>
      <c r="T72" s="59"/>
      <c r="U72" s="59"/>
      <c r="V72" s="60"/>
    </row>
    <row r="73" spans="2:22" ht="15.95" customHeight="1" x14ac:dyDescent="0.25">
      <c r="B73" s="58"/>
      <c r="C73" s="59"/>
      <c r="D73" s="59"/>
      <c r="E73" s="59"/>
      <c r="F73" s="59"/>
      <c r="G73" s="59"/>
      <c r="H73" s="59"/>
      <c r="I73" s="59"/>
      <c r="J73" s="59"/>
      <c r="K73" s="60"/>
      <c r="M73" s="58"/>
      <c r="N73" s="59"/>
      <c r="O73" s="59"/>
      <c r="P73" s="59"/>
      <c r="Q73" s="59"/>
      <c r="R73" s="59"/>
      <c r="S73" s="59"/>
      <c r="T73" s="59"/>
      <c r="U73" s="59"/>
      <c r="V73" s="60"/>
    </row>
    <row r="74" spans="2:22" ht="15.95" customHeight="1" x14ac:dyDescent="0.25">
      <c r="B74" s="58"/>
      <c r="C74" s="59"/>
      <c r="D74" s="59"/>
      <c r="E74" s="59"/>
      <c r="F74" s="59"/>
      <c r="G74" s="59"/>
      <c r="H74" s="59"/>
      <c r="I74" s="59"/>
      <c r="J74" s="59"/>
      <c r="K74" s="60"/>
      <c r="M74" s="58"/>
      <c r="N74" s="59"/>
      <c r="O74" s="59"/>
      <c r="P74" s="59"/>
      <c r="Q74" s="59"/>
      <c r="R74" s="59"/>
      <c r="S74" s="59"/>
      <c r="T74" s="59"/>
      <c r="U74" s="59"/>
      <c r="V74" s="60"/>
    </row>
    <row r="75" spans="2:22" ht="15.95" customHeight="1" x14ac:dyDescent="0.25">
      <c r="B75" s="58"/>
      <c r="C75" s="59"/>
      <c r="D75" s="59"/>
      <c r="E75" s="59"/>
      <c r="F75" s="59"/>
      <c r="G75" s="59"/>
      <c r="H75" s="59"/>
      <c r="I75" s="59"/>
      <c r="J75" s="59"/>
      <c r="K75" s="60"/>
      <c r="M75" s="58"/>
      <c r="N75" s="59"/>
      <c r="O75" s="59"/>
      <c r="P75" s="59"/>
      <c r="Q75" s="59"/>
      <c r="R75" s="59"/>
      <c r="S75" s="59"/>
      <c r="T75" s="59"/>
      <c r="U75" s="59"/>
      <c r="V75" s="60"/>
    </row>
    <row r="76" spans="2:22" ht="15.95" customHeight="1" x14ac:dyDescent="0.25">
      <c r="B76" s="58"/>
      <c r="C76" s="59"/>
      <c r="D76" s="59"/>
      <c r="E76" s="59"/>
      <c r="F76" s="59"/>
      <c r="G76" s="59"/>
      <c r="H76" s="59"/>
      <c r="I76" s="59"/>
      <c r="J76" s="59"/>
      <c r="K76" s="60"/>
      <c r="M76" s="58"/>
      <c r="N76" s="59"/>
      <c r="O76" s="59"/>
      <c r="P76" s="59"/>
      <c r="Q76" s="59"/>
      <c r="R76" s="59"/>
      <c r="S76" s="59"/>
      <c r="T76" s="59"/>
      <c r="U76" s="59"/>
      <c r="V76" s="60"/>
    </row>
    <row r="77" spans="2:22" ht="15.95" customHeight="1" x14ac:dyDescent="0.25">
      <c r="B77" s="58"/>
      <c r="C77" s="59"/>
      <c r="D77" s="59"/>
      <c r="E77" s="59"/>
      <c r="F77" s="59"/>
      <c r="G77" s="59"/>
      <c r="H77" s="59"/>
      <c r="I77" s="59"/>
      <c r="J77" s="59"/>
      <c r="K77" s="60"/>
      <c r="M77" s="58"/>
      <c r="N77" s="59"/>
      <c r="O77" s="59"/>
      <c r="P77" s="59"/>
      <c r="Q77" s="59"/>
      <c r="R77" s="59"/>
      <c r="S77" s="59"/>
      <c r="T77" s="59"/>
      <c r="U77" s="59"/>
      <c r="V77" s="60"/>
    </row>
    <row r="78" spans="2:22" ht="15.95" customHeight="1" x14ac:dyDescent="0.25">
      <c r="B78" s="58"/>
      <c r="C78" s="59"/>
      <c r="D78" s="59"/>
      <c r="E78" s="59"/>
      <c r="F78" s="59"/>
      <c r="G78" s="59"/>
      <c r="H78" s="59"/>
      <c r="I78" s="59"/>
      <c r="J78" s="59"/>
      <c r="K78" s="60"/>
      <c r="M78" s="58"/>
      <c r="N78" s="59"/>
      <c r="O78" s="59"/>
      <c r="P78" s="59"/>
      <c r="Q78" s="59"/>
      <c r="R78" s="59"/>
      <c r="S78" s="59"/>
      <c r="T78" s="59"/>
      <c r="U78" s="59"/>
      <c r="V78" s="60"/>
    </row>
    <row r="79" spans="2:22" ht="15.95" customHeight="1" x14ac:dyDescent="0.25">
      <c r="B79" s="58"/>
      <c r="C79" s="59"/>
      <c r="D79" s="59"/>
      <c r="E79" s="59"/>
      <c r="F79" s="59"/>
      <c r="G79" s="59"/>
      <c r="H79" s="59"/>
      <c r="I79" s="59"/>
      <c r="J79" s="59"/>
      <c r="K79" s="60"/>
      <c r="M79" s="58"/>
      <c r="N79" s="59"/>
      <c r="O79" s="59"/>
      <c r="P79" s="59"/>
      <c r="Q79" s="59"/>
      <c r="R79" s="59"/>
      <c r="S79" s="59"/>
      <c r="T79" s="59"/>
      <c r="U79" s="59"/>
      <c r="V79" s="60"/>
    </row>
    <row r="80" spans="2:22" ht="15.95" customHeight="1" x14ac:dyDescent="0.25">
      <c r="B80" s="58"/>
      <c r="C80" s="59"/>
      <c r="D80" s="59"/>
      <c r="E80" s="59"/>
      <c r="F80" s="59"/>
      <c r="G80" s="59"/>
      <c r="H80" s="59"/>
      <c r="I80" s="59"/>
      <c r="J80" s="59"/>
      <c r="K80" s="60"/>
      <c r="M80" s="58"/>
      <c r="N80" s="59"/>
      <c r="O80" s="59"/>
      <c r="P80" s="59"/>
      <c r="Q80" s="59"/>
      <c r="R80" s="59"/>
      <c r="S80" s="59"/>
      <c r="T80" s="59"/>
      <c r="U80" s="59"/>
      <c r="V80" s="60"/>
    </row>
    <row r="81" spans="2:22" ht="15.95" customHeight="1" x14ac:dyDescent="0.25">
      <c r="B81" s="58"/>
      <c r="C81" s="59"/>
      <c r="D81" s="59"/>
      <c r="E81" s="59"/>
      <c r="F81" s="59"/>
      <c r="G81" s="59"/>
      <c r="H81" s="59"/>
      <c r="I81" s="59"/>
      <c r="J81" s="59"/>
      <c r="K81" s="60"/>
      <c r="M81" s="58"/>
      <c r="N81" s="59"/>
      <c r="O81" s="59"/>
      <c r="P81" s="59"/>
      <c r="Q81" s="59"/>
      <c r="R81" s="59"/>
      <c r="S81" s="59"/>
      <c r="T81" s="59"/>
      <c r="U81" s="59"/>
      <c r="V81" s="60"/>
    </row>
    <row r="82" spans="2:22" ht="15.95" customHeight="1" x14ac:dyDescent="0.25">
      <c r="B82" s="58"/>
      <c r="C82" s="59"/>
      <c r="D82" s="59"/>
      <c r="E82" s="59"/>
      <c r="F82" s="59"/>
      <c r="G82" s="59"/>
      <c r="H82" s="59"/>
      <c r="I82" s="59"/>
      <c r="J82" s="59"/>
      <c r="K82" s="60"/>
      <c r="M82" s="58"/>
      <c r="N82" s="59"/>
      <c r="O82" s="59"/>
      <c r="P82" s="59"/>
      <c r="Q82" s="59"/>
      <c r="R82" s="59"/>
      <c r="S82" s="59"/>
      <c r="T82" s="59"/>
      <c r="U82" s="59"/>
      <c r="V82" s="60"/>
    </row>
    <row r="83" spans="2:22" ht="15.95" customHeight="1" x14ac:dyDescent="0.25">
      <c r="B83" s="58"/>
      <c r="C83" s="59"/>
      <c r="D83" s="59"/>
      <c r="E83" s="59"/>
      <c r="F83" s="59"/>
      <c r="G83" s="59"/>
      <c r="H83" s="59"/>
      <c r="I83" s="59"/>
      <c r="J83" s="59"/>
      <c r="K83" s="60"/>
      <c r="M83" s="58"/>
      <c r="N83" s="59"/>
      <c r="O83" s="59"/>
      <c r="P83" s="59"/>
      <c r="Q83" s="59"/>
      <c r="R83" s="59"/>
      <c r="S83" s="59"/>
      <c r="T83" s="59"/>
      <c r="U83" s="59"/>
      <c r="V83" s="60"/>
    </row>
    <row r="84" spans="2:22" ht="15.95" customHeight="1" x14ac:dyDescent="0.25">
      <c r="B84" s="58"/>
      <c r="C84" s="59"/>
      <c r="D84" s="59"/>
      <c r="E84" s="59"/>
      <c r="F84" s="59"/>
      <c r="G84" s="59"/>
      <c r="H84" s="59"/>
      <c r="I84" s="59"/>
      <c r="J84" s="59"/>
      <c r="K84" s="60"/>
      <c r="M84" s="58"/>
      <c r="N84" s="59"/>
      <c r="O84" s="59"/>
      <c r="P84" s="59"/>
      <c r="Q84" s="59"/>
      <c r="R84" s="59"/>
      <c r="S84" s="59"/>
      <c r="T84" s="59"/>
      <c r="U84" s="59"/>
      <c r="V84" s="60"/>
    </row>
    <row r="85" spans="2:22" ht="15.95" customHeight="1" x14ac:dyDescent="0.25">
      <c r="B85" s="58"/>
      <c r="C85" s="59"/>
      <c r="D85" s="59"/>
      <c r="E85" s="59"/>
      <c r="F85" s="59"/>
      <c r="G85" s="59"/>
      <c r="H85" s="59"/>
      <c r="I85" s="59"/>
      <c r="J85" s="59"/>
      <c r="K85" s="60"/>
      <c r="M85" s="58"/>
      <c r="N85" s="59"/>
      <c r="O85" s="59"/>
      <c r="P85" s="59"/>
      <c r="Q85" s="59"/>
      <c r="R85" s="59"/>
      <c r="S85" s="59"/>
      <c r="T85" s="59"/>
      <c r="U85" s="59"/>
      <c r="V85" s="60"/>
    </row>
    <row r="86" spans="2:22" ht="15.95" customHeight="1" x14ac:dyDescent="0.25">
      <c r="B86" s="58"/>
      <c r="C86" s="59"/>
      <c r="D86" s="59"/>
      <c r="E86" s="59"/>
      <c r="F86" s="59"/>
      <c r="G86" s="59"/>
      <c r="H86" s="59"/>
      <c r="I86" s="59"/>
      <c r="J86" s="59"/>
      <c r="K86" s="60"/>
      <c r="M86" s="58"/>
      <c r="N86" s="59"/>
      <c r="O86" s="59"/>
      <c r="P86" s="59"/>
      <c r="Q86" s="59"/>
      <c r="R86" s="59"/>
      <c r="S86" s="59"/>
      <c r="T86" s="59"/>
      <c r="U86" s="59"/>
      <c r="V86" s="60"/>
    </row>
    <row r="87" spans="2:22" ht="15.95" customHeight="1" x14ac:dyDescent="0.25">
      <c r="B87" s="58"/>
      <c r="C87" s="59"/>
      <c r="D87" s="59"/>
      <c r="E87" s="59"/>
      <c r="F87" s="59"/>
      <c r="G87" s="59"/>
      <c r="H87" s="59"/>
      <c r="I87" s="59"/>
      <c r="J87" s="59"/>
      <c r="K87" s="60"/>
      <c r="M87" s="58"/>
      <c r="N87" s="59"/>
      <c r="O87" s="59"/>
      <c r="P87" s="59"/>
      <c r="Q87" s="59"/>
      <c r="R87" s="59"/>
      <c r="S87" s="59"/>
      <c r="T87" s="59"/>
      <c r="U87" s="59"/>
      <c r="V87" s="60"/>
    </row>
    <row r="88" spans="2:22" ht="15.95" customHeight="1" x14ac:dyDescent="0.25">
      <c r="B88" s="58"/>
      <c r="C88" s="59"/>
      <c r="D88" s="59"/>
      <c r="E88" s="59"/>
      <c r="F88" s="59"/>
      <c r="G88" s="59"/>
      <c r="H88" s="59"/>
      <c r="I88" s="59"/>
      <c r="J88" s="59"/>
      <c r="K88" s="60"/>
      <c r="M88" s="58"/>
      <c r="N88" s="59"/>
      <c r="O88" s="59"/>
      <c r="P88" s="59"/>
      <c r="Q88" s="59"/>
      <c r="R88" s="59"/>
      <c r="S88" s="59"/>
      <c r="T88" s="59"/>
      <c r="U88" s="59"/>
      <c r="V88" s="60"/>
    </row>
    <row r="89" spans="2:22" ht="15.95" customHeight="1" x14ac:dyDescent="0.25">
      <c r="B89" s="58"/>
      <c r="C89" s="59"/>
      <c r="D89" s="59"/>
      <c r="E89" s="59"/>
      <c r="F89" s="59"/>
      <c r="G89" s="59"/>
      <c r="H89" s="59"/>
      <c r="I89" s="59"/>
      <c r="J89" s="59"/>
      <c r="K89" s="60"/>
      <c r="M89" s="58"/>
      <c r="N89" s="59"/>
      <c r="O89" s="59"/>
      <c r="P89" s="59"/>
      <c r="Q89" s="59"/>
      <c r="R89" s="59"/>
      <c r="S89" s="59"/>
      <c r="T89" s="59"/>
      <c r="U89" s="59"/>
      <c r="V89" s="60"/>
    </row>
    <row r="90" spans="2:22" ht="15.95" customHeight="1" x14ac:dyDescent="0.25">
      <c r="B90" s="58"/>
      <c r="C90" s="59"/>
      <c r="D90" s="59"/>
      <c r="E90" s="59"/>
      <c r="F90" s="59"/>
      <c r="G90" s="59"/>
      <c r="H90" s="59"/>
      <c r="I90" s="59"/>
      <c r="J90" s="59"/>
      <c r="K90" s="60"/>
      <c r="M90" s="58"/>
      <c r="N90" s="59"/>
      <c r="O90" s="59"/>
      <c r="P90" s="59"/>
      <c r="Q90" s="59"/>
      <c r="R90" s="59"/>
      <c r="S90" s="59"/>
      <c r="T90" s="59"/>
      <c r="U90" s="59"/>
      <c r="V90" s="60"/>
    </row>
    <row r="91" spans="2:22" ht="15.95" customHeight="1" x14ac:dyDescent="0.25">
      <c r="B91" s="58"/>
      <c r="C91" s="59"/>
      <c r="D91" s="59"/>
      <c r="E91" s="59"/>
      <c r="F91" s="59"/>
      <c r="G91" s="59"/>
      <c r="H91" s="59"/>
      <c r="I91" s="59"/>
      <c r="J91" s="59"/>
      <c r="K91" s="60"/>
      <c r="M91" s="58"/>
      <c r="N91" s="59"/>
      <c r="O91" s="59"/>
      <c r="P91" s="59"/>
      <c r="Q91" s="59"/>
      <c r="R91" s="59"/>
      <c r="S91" s="59"/>
      <c r="T91" s="59"/>
      <c r="U91" s="59"/>
      <c r="V91" s="60"/>
    </row>
    <row r="92" spans="2:22" ht="15.95" customHeight="1" x14ac:dyDescent="0.25">
      <c r="B92" s="58"/>
      <c r="C92" s="59"/>
      <c r="D92" s="59"/>
      <c r="E92" s="59"/>
      <c r="F92" s="59"/>
      <c r="G92" s="59"/>
      <c r="H92" s="59"/>
      <c r="I92" s="59"/>
      <c r="J92" s="59"/>
      <c r="K92" s="60"/>
      <c r="M92" s="58"/>
      <c r="N92" s="59"/>
      <c r="O92" s="59"/>
      <c r="P92" s="59"/>
      <c r="Q92" s="59"/>
      <c r="R92" s="59"/>
      <c r="S92" s="59"/>
      <c r="T92" s="59"/>
      <c r="U92" s="59"/>
      <c r="V92" s="60"/>
    </row>
    <row r="93" spans="2:22" ht="15.95" customHeight="1" x14ac:dyDescent="0.25">
      <c r="B93" s="58"/>
      <c r="C93" s="59"/>
      <c r="D93" s="59"/>
      <c r="E93" s="59"/>
      <c r="F93" s="59"/>
      <c r="G93" s="59"/>
      <c r="H93" s="59"/>
      <c r="I93" s="59"/>
      <c r="J93" s="59"/>
      <c r="K93" s="60"/>
      <c r="M93" s="58"/>
      <c r="N93" s="59"/>
      <c r="O93" s="59"/>
      <c r="P93" s="59"/>
      <c r="Q93" s="59"/>
      <c r="R93" s="59"/>
      <c r="S93" s="59"/>
      <c r="T93" s="59"/>
      <c r="U93" s="59"/>
      <c r="V93" s="60"/>
    </row>
    <row r="94" spans="2:22" ht="15.95" customHeight="1" x14ac:dyDescent="0.25">
      <c r="B94" s="58"/>
      <c r="C94" s="59"/>
      <c r="D94" s="59"/>
      <c r="E94" s="59"/>
      <c r="F94" s="59"/>
      <c r="G94" s="59"/>
      <c r="H94" s="59"/>
      <c r="I94" s="59"/>
      <c r="J94" s="59"/>
      <c r="K94" s="60"/>
      <c r="M94" s="58"/>
      <c r="N94" s="59"/>
      <c r="O94" s="59"/>
      <c r="P94" s="59"/>
      <c r="Q94" s="59"/>
      <c r="R94" s="59"/>
      <c r="S94" s="59"/>
      <c r="T94" s="59"/>
      <c r="U94" s="59"/>
      <c r="V94" s="60"/>
    </row>
    <row r="95" spans="2:22" ht="15.95" customHeight="1" x14ac:dyDescent="0.25">
      <c r="B95" s="58"/>
      <c r="C95" s="59"/>
      <c r="D95" s="59"/>
      <c r="E95" s="59"/>
      <c r="F95" s="59"/>
      <c r="G95" s="59"/>
      <c r="H95" s="59"/>
      <c r="I95" s="59"/>
      <c r="J95" s="59"/>
      <c r="K95" s="60"/>
      <c r="M95" s="58"/>
      <c r="N95" s="59"/>
      <c r="O95" s="59"/>
      <c r="P95" s="59"/>
      <c r="Q95" s="59"/>
      <c r="R95" s="59"/>
      <c r="S95" s="59"/>
      <c r="T95" s="59"/>
      <c r="U95" s="59"/>
      <c r="V95" s="60"/>
    </row>
    <row r="96" spans="2:22" ht="15.95" customHeight="1" x14ac:dyDescent="0.25">
      <c r="B96" s="58"/>
      <c r="C96" s="59"/>
      <c r="D96" s="59"/>
      <c r="E96" s="59"/>
      <c r="F96" s="59"/>
      <c r="G96" s="59"/>
      <c r="H96" s="59"/>
      <c r="I96" s="59"/>
      <c r="J96" s="59"/>
      <c r="K96" s="60"/>
      <c r="M96" s="58"/>
      <c r="N96" s="59"/>
      <c r="O96" s="59"/>
      <c r="P96" s="59"/>
      <c r="Q96" s="59"/>
      <c r="R96" s="59"/>
      <c r="S96" s="59"/>
      <c r="T96" s="59"/>
      <c r="U96" s="59"/>
      <c r="V96" s="60"/>
    </row>
    <row r="97" spans="2:22" ht="15.95" customHeight="1" x14ac:dyDescent="0.25">
      <c r="B97" s="58"/>
      <c r="C97" s="59"/>
      <c r="D97" s="59"/>
      <c r="E97" s="59"/>
      <c r="F97" s="59"/>
      <c r="G97" s="59"/>
      <c r="H97" s="59"/>
      <c r="I97" s="59"/>
      <c r="J97" s="59"/>
      <c r="K97" s="60"/>
      <c r="M97" s="58"/>
      <c r="N97" s="59"/>
      <c r="O97" s="59"/>
      <c r="P97" s="59"/>
      <c r="Q97" s="59"/>
      <c r="R97" s="59"/>
      <c r="S97" s="59"/>
      <c r="T97" s="59"/>
      <c r="U97" s="59"/>
      <c r="V97" s="60"/>
    </row>
    <row r="98" spans="2:22" ht="15.95" customHeight="1" thickBot="1" x14ac:dyDescent="0.3">
      <c r="B98" s="61"/>
      <c r="C98" s="62"/>
      <c r="D98" s="62"/>
      <c r="E98" s="62"/>
      <c r="F98" s="62"/>
      <c r="G98" s="62"/>
      <c r="H98" s="62"/>
      <c r="I98" s="62"/>
      <c r="J98" s="62"/>
      <c r="K98" s="63"/>
      <c r="M98" s="61"/>
      <c r="N98" s="62"/>
      <c r="O98" s="62"/>
      <c r="P98" s="62"/>
      <c r="Q98" s="62"/>
      <c r="R98" s="62"/>
      <c r="S98" s="62"/>
      <c r="T98" s="62"/>
      <c r="U98" s="62"/>
      <c r="V98" s="63"/>
    </row>
  </sheetData>
  <mergeCells count="68">
    <mergeCell ref="B59:K98"/>
    <mergeCell ref="M53:R53"/>
    <mergeCell ref="S53:V53"/>
    <mergeCell ref="M54:R54"/>
    <mergeCell ref="S54:V54"/>
    <mergeCell ref="M55:P55"/>
    <mergeCell ref="Q55:T55"/>
    <mergeCell ref="U55:V55"/>
    <mergeCell ref="M56:P56"/>
    <mergeCell ref="Q56:T56"/>
    <mergeCell ref="U56:V56"/>
    <mergeCell ref="M57:V57"/>
    <mergeCell ref="M58:T58"/>
    <mergeCell ref="M59:V98"/>
    <mergeCell ref="B56:E56"/>
    <mergeCell ref="F56:I56"/>
    <mergeCell ref="J56:K56"/>
    <mergeCell ref="B57:K57"/>
    <mergeCell ref="B58:I58"/>
    <mergeCell ref="B53:G53"/>
    <mergeCell ref="H53:K53"/>
    <mergeCell ref="B54:G54"/>
    <mergeCell ref="H54:K54"/>
    <mergeCell ref="B55:E55"/>
    <mergeCell ref="F55:I55"/>
    <mergeCell ref="J55:K55"/>
    <mergeCell ref="M8:V8"/>
    <mergeCell ref="M9:T9"/>
    <mergeCell ref="M10:V49"/>
    <mergeCell ref="X4:AC4"/>
    <mergeCell ref="AD4:AG4"/>
    <mergeCell ref="X5:AC5"/>
    <mergeCell ref="AD5:AG5"/>
    <mergeCell ref="X6:AA6"/>
    <mergeCell ref="AB6:AE6"/>
    <mergeCell ref="AF6:AG6"/>
    <mergeCell ref="X7:AA7"/>
    <mergeCell ref="AB7:AE7"/>
    <mergeCell ref="AF7:AG7"/>
    <mergeCell ref="X8:AG8"/>
    <mergeCell ref="X9:AE9"/>
    <mergeCell ref="X10:AG49"/>
    <mergeCell ref="M6:P6"/>
    <mergeCell ref="Q6:T6"/>
    <mergeCell ref="U6:V6"/>
    <mergeCell ref="M7:P7"/>
    <mergeCell ref="Q7:T7"/>
    <mergeCell ref="U7:V7"/>
    <mergeCell ref="F7:I7"/>
    <mergeCell ref="B6:E6"/>
    <mergeCell ref="B8:K8"/>
    <mergeCell ref="B9:I9"/>
    <mergeCell ref="B10:K49"/>
    <mergeCell ref="J7:K7"/>
    <mergeCell ref="J6:K6"/>
    <mergeCell ref="F6:I6"/>
    <mergeCell ref="B7:E7"/>
    <mergeCell ref="A1:XFD1"/>
    <mergeCell ref="A2:XFD2"/>
    <mergeCell ref="B4:G4"/>
    <mergeCell ref="B5:G5"/>
    <mergeCell ref="H5:K5"/>
    <mergeCell ref="H4:K4"/>
    <mergeCell ref="B3:K3"/>
    <mergeCell ref="M4:R4"/>
    <mergeCell ref="S4:V4"/>
    <mergeCell ref="M5:R5"/>
    <mergeCell ref="S5:V5"/>
  </mergeCells>
  <conditionalFormatting sqref="K9">
    <cfRule type="iconSet" priority="5">
      <iconSet iconSet="3Symbols2" showValue="0">
        <cfvo type="percent" val="0"/>
        <cfvo type="num" val="1"/>
        <cfvo type="num" val="2"/>
      </iconSet>
    </cfRule>
  </conditionalFormatting>
  <conditionalFormatting sqref="V9">
    <cfRule type="iconSet" priority="4">
      <iconSet iconSet="3Symbols2" showValue="0">
        <cfvo type="percent" val="0"/>
        <cfvo type="num" val="1"/>
        <cfvo type="num" val="2"/>
      </iconSet>
    </cfRule>
  </conditionalFormatting>
  <conditionalFormatting sqref="AG9">
    <cfRule type="iconSet" priority="3">
      <iconSet iconSet="3Symbols2" showValue="0">
        <cfvo type="percent" val="0"/>
        <cfvo type="num" val="1"/>
        <cfvo type="num" val="2"/>
      </iconSet>
    </cfRule>
  </conditionalFormatting>
  <conditionalFormatting sqref="K58">
    <cfRule type="iconSet" priority="2">
      <iconSet iconSet="3Symbols2" showValue="0">
        <cfvo type="percent" val="0"/>
        <cfvo type="num" val="1"/>
        <cfvo type="num" val="2"/>
      </iconSet>
    </cfRule>
  </conditionalFormatting>
  <conditionalFormatting sqref="V58">
    <cfRule type="iconSet" priority="1">
      <iconSet iconSet="3Symbols2" showValue="0">
        <cfvo type="percent" val="0"/>
        <cfvo type="num" val="1"/>
        <cfvo type="num" val="2"/>
      </iconSet>
    </cfRule>
  </conditionalFormatting>
  <dataValidations count="2">
    <dataValidation type="list" allowBlank="1" showInputMessage="1" showErrorMessage="1" sqref="H5 S5 AD5 H54 S54">
      <formula1>LOG_ChallengeType</formula1>
    </dataValidation>
    <dataValidation type="list" allowBlank="1" showInputMessage="1" showErrorMessage="1" sqref="J7:K7 U7:V7 AF7:AG7 J56:K56 U56:V56">
      <formula1>ETU_Sections</formula1>
    </dataValidation>
  </dataValidations>
  <pageMargins left="0.7" right="0.7" top="0.75" bottom="0.75" header="0.3" footer="0.3"/>
  <pageSetup paperSize="9"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L404"/>
  <sheetViews>
    <sheetView workbookViewId="0">
      <pane ySplit="4" topLeftCell="A5" activePane="bottomLeft" state="frozen"/>
      <selection pane="bottomLeft" activeCell="L6" sqref="L6"/>
    </sheetView>
  </sheetViews>
  <sheetFormatPr baseColWidth="10" defaultColWidth="4.7109375" defaultRowHeight="15.95" customHeight="1" x14ac:dyDescent="0.25"/>
  <cols>
    <col min="1" max="1" width="4.7109375" style="6"/>
    <col min="2" max="3" width="20.7109375" style="6" customWidth="1"/>
    <col min="4" max="4" width="16.7109375" style="6" customWidth="1"/>
    <col min="5" max="7" width="8.7109375" style="6" customWidth="1"/>
    <col min="8" max="8" width="32.7109375" style="2" customWidth="1"/>
    <col min="9" max="9" width="6.7109375" style="6" customWidth="1"/>
    <col min="10" max="11" width="4.7109375" style="6" customWidth="1"/>
    <col min="12" max="16384" width="4.7109375" style="6"/>
  </cols>
  <sheetData>
    <row r="1" spans="1:12" s="40" customFormat="1" ht="20.100000000000001" customHeight="1" x14ac:dyDescent="0.25">
      <c r="A1" s="40" t="s">
        <v>16</v>
      </c>
    </row>
    <row r="2" spans="1:12" s="68" customFormat="1" ht="32.1" customHeight="1" thickBot="1" x14ac:dyDescent="0.3">
      <c r="A2" s="67" t="s">
        <v>36</v>
      </c>
    </row>
    <row r="3" spans="1:12" ht="15.95" customHeight="1" x14ac:dyDescent="0.25">
      <c r="B3" s="69" t="s">
        <v>15</v>
      </c>
      <c r="C3" s="70"/>
      <c r="D3" s="70"/>
      <c r="E3" s="70"/>
      <c r="F3" s="70"/>
      <c r="G3" s="70"/>
      <c r="H3" s="70"/>
      <c r="I3" s="71"/>
    </row>
    <row r="4" spans="1:12" ht="15.95" customHeight="1" thickBot="1" x14ac:dyDescent="0.3">
      <c r="B4" s="31" t="s">
        <v>1</v>
      </c>
      <c r="C4" s="32" t="s">
        <v>14</v>
      </c>
      <c r="D4" s="32" t="s">
        <v>2</v>
      </c>
      <c r="E4" s="32" t="s">
        <v>33</v>
      </c>
      <c r="F4" s="32" t="s">
        <v>34</v>
      </c>
      <c r="G4" s="32" t="s">
        <v>35</v>
      </c>
      <c r="H4" s="32" t="s">
        <v>3</v>
      </c>
      <c r="I4" s="33" t="s">
        <v>17</v>
      </c>
    </row>
    <row r="5" spans="1:12" ht="15.95" customHeight="1" thickTop="1" x14ac:dyDescent="0.25">
      <c r="A5" s="7">
        <v>1</v>
      </c>
      <c r="B5" s="8" t="s">
        <v>31</v>
      </c>
      <c r="C5" s="10" t="s">
        <v>11</v>
      </c>
      <c r="D5" s="12" t="s">
        <v>12</v>
      </c>
      <c r="E5" s="14">
        <v>27</v>
      </c>
      <c r="F5" s="14">
        <v>244</v>
      </c>
      <c r="G5" s="34">
        <f>AVERAGE(E5:F5)</f>
        <v>135.5</v>
      </c>
      <c r="H5" s="16" t="str">
        <f>IF(I5=0,"-",IF(I5=-1,"! Mini-game's name missing !",IF(I5=-2,"! Developer's name missing !",IF(I5=-3,"! Challenge's type missing !",IF(I5=-4,"! Difficulty rating missing !",CONCATENATE(IFERROR(CONCATENATE(LEFT(D5,1),MID(D5,SEARCH("-",D5,1)+1,1)),LEFT(D5,1)),COUNTIF($D$5:$D5,D5),"_",SUBSTITUTE(PROPER(B5)," ",""),"_","[",E5,"-",F5,"]"))))))</f>
        <v>AP1_DamnedFlies!_[27-244]</v>
      </c>
      <c r="I5" s="18">
        <f>IF(AND(B5="",C5="",D5="",E5=""),0,IF(AND(B5="",C5&lt;&gt;"",D5&lt;&gt;"",E5&lt;&gt;""),-1,IF(AND(B5&lt;&gt;"",C5="",D5&lt;&gt;"",E5&lt;&gt;""),-2,IF(AND(B5&lt;&gt;"",C5&lt;&gt;"",D5="",E5&lt;&gt;""),-3,IF(AND(B5="",C5&lt;&gt;"",D5&lt;&gt;"",E5=""),-3,IF(AND(B5&lt;&gt;"",C5&lt;&gt;"",D5&lt;&gt;"",E5&lt;&gt;""),1,-4))))))</f>
        <v>1</v>
      </c>
    </row>
    <row r="6" spans="1:12" ht="15.95" customHeight="1" x14ac:dyDescent="0.25">
      <c r="A6" s="7">
        <v>2</v>
      </c>
      <c r="B6" s="9" t="s">
        <v>59</v>
      </c>
      <c r="C6" s="11" t="s">
        <v>41</v>
      </c>
      <c r="D6" s="13" t="s">
        <v>12</v>
      </c>
      <c r="E6" s="15">
        <v>8</v>
      </c>
      <c r="F6" s="15">
        <v>24</v>
      </c>
      <c r="G6" s="34">
        <f t="shared" ref="G6:G9" si="0">AVERAGE(E6:F6)</f>
        <v>16</v>
      </c>
      <c r="H6" s="17" t="str">
        <f>IF(I6=0,"-",IF(I6=-1,"! Mini-game's name missing !",IF(I6=-2,"! Developer's name missing !",IF(I6=-3,"! Challenge's type missing !",IF(I6=-4,"! Difficulty rating missing !",CONCATENATE(IFERROR(CONCATENATE(LEFT(D6,1),MID(D6,SEARCH("-",D6,1)+1,1)),LEFT(D6,1)),COUNTIF($D$5:$D6,D6),"_",SUBSTITUTE(PROPER(B6)," ",""),"_",E6))))))</f>
        <v>AP2_JetRun_8</v>
      </c>
      <c r="I6" s="19">
        <f t="shared" ref="I5:I68" si="1">IF(AND(B6="",C6="",D6="",E6=""),0,IF(AND(B6="",C6&lt;&gt;"",D6&lt;&gt;"",E6&lt;&gt;""),-1,IF(AND(B6&lt;&gt;"",C6="",D6&lt;&gt;"",E6&lt;&gt;""),-2,IF(AND(B6&lt;&gt;"",C6&lt;&gt;"",D6="",E6&lt;&gt;""),-3,IF(AND(B6="",C6&lt;&gt;"",D6&lt;&gt;"",E6=""),-3,IF(AND(B6&lt;&gt;"",C6&lt;&gt;"",D6&lt;&gt;"",E6&lt;&gt;""),1,-4))))))</f>
        <v>1</v>
      </c>
      <c r="L6" s="6" t="s">
        <v>82</v>
      </c>
    </row>
    <row r="7" spans="1:12" ht="15.95" customHeight="1" x14ac:dyDescent="0.25">
      <c r="A7" s="7">
        <v>3</v>
      </c>
      <c r="B7" s="9" t="s">
        <v>61</v>
      </c>
      <c r="C7" s="11" t="s">
        <v>41</v>
      </c>
      <c r="D7" s="13" t="s">
        <v>5</v>
      </c>
      <c r="E7" s="15">
        <v>9</v>
      </c>
      <c r="F7" s="15">
        <v>20</v>
      </c>
      <c r="G7" s="34">
        <f t="shared" si="0"/>
        <v>14.5</v>
      </c>
      <c r="H7" s="17" t="str">
        <f>IF(I7=0,"-",IF(I7=-1,"! Mini-game's name missing !",IF(I7=-2,"! Developer's name missing !",IF(I7=-3,"! Challenge's type missing !",IF(I7=-4,"! Difficulty rating missing !",CONCATENATE(IFERROR(CONCATENATE(LEFT(D7,1),MID(D7,SEARCH("-",D7,1)+1,1)),LEFT(D7,1)),COUNTIF($D$5:$D7,D7),"_",SUBSTITUTE(PROPER(B7)," ",""),"_",E7))))))</f>
        <v>A1_Bastion_9</v>
      </c>
      <c r="I7" s="19">
        <f t="shared" si="1"/>
        <v>1</v>
      </c>
    </row>
    <row r="8" spans="1:12" ht="15.95" customHeight="1" x14ac:dyDescent="0.25">
      <c r="A8" s="7">
        <v>4</v>
      </c>
      <c r="B8" s="9" t="s">
        <v>81</v>
      </c>
      <c r="C8" s="11" t="s">
        <v>41</v>
      </c>
      <c r="D8" s="13" t="s">
        <v>6</v>
      </c>
      <c r="E8" s="15">
        <v>6</v>
      </c>
      <c r="F8" s="15">
        <v>24</v>
      </c>
      <c r="G8" s="34">
        <f t="shared" si="0"/>
        <v>15</v>
      </c>
      <c r="H8" s="17" t="str">
        <f>IF(I8=0,"-",IF(I8=-1,"! Mini-game's name missing !",IF(I8=-2,"! Developer's name missing !",IF(I8=-3,"! Challenge's type missing !",IF(I8=-4,"! Difficulty rating missing !",CONCATENATE(IFERROR(CONCATENATE(LEFT(D8,1),MID(D8,SEARCH("-",D8,1)+1,1)),LEFT(D8,1)),COUNTIF($D$5:$D8,D8),"_",SUBSTITUTE(PROPER(B8)," ",""),"_",E8))))))</f>
        <v>P1_God'SWay_6</v>
      </c>
      <c r="I8" s="19">
        <f t="shared" si="1"/>
        <v>1</v>
      </c>
    </row>
    <row r="9" spans="1:12" ht="15.95" customHeight="1" x14ac:dyDescent="0.25">
      <c r="A9" s="7">
        <v>5</v>
      </c>
      <c r="B9" s="9" t="s">
        <v>76</v>
      </c>
      <c r="C9" s="11" t="s">
        <v>41</v>
      </c>
      <c r="D9" s="13" t="s">
        <v>6</v>
      </c>
      <c r="E9" s="15">
        <v>8</v>
      </c>
      <c r="F9" s="15">
        <v>20</v>
      </c>
      <c r="G9" s="34">
        <f t="shared" si="0"/>
        <v>14</v>
      </c>
      <c r="H9" s="17" t="str">
        <f>IF(I9=0,"-",IF(I9=-1,"! Mini-game's name missing !",IF(I9=-2,"! Developer's name missing !",IF(I9=-3,"! Challenge's type missing !",IF(I9=-4,"! Difficulty rating missing !",CONCATENATE(IFERROR(CONCATENATE(LEFT(D9,1),MID(D9,SEARCH("-",D9,1)+1,1)),LEFT(D9,1)),COUNTIF($D$5:$D9,D9),"_",SUBSTITUTE(PROPER(B9)," ",""),"_",E9))))))</f>
        <v>P2_ComptezLes_8</v>
      </c>
      <c r="I9" s="19">
        <f t="shared" si="1"/>
        <v>1</v>
      </c>
    </row>
    <row r="10" spans="1:12" ht="15.95" customHeight="1" x14ac:dyDescent="0.25">
      <c r="A10" s="7">
        <v>6</v>
      </c>
      <c r="B10" s="9"/>
      <c r="C10" s="11"/>
      <c r="D10" s="13"/>
      <c r="E10" s="15"/>
      <c r="F10" s="15"/>
      <c r="G10" s="35"/>
      <c r="H10" s="17" t="str">
        <f>IF(I10=0,"-",IF(I10=-1,"! Mini-game's name missing !",IF(I10=-2,"! Developer's name missing !",IF(I10=-3,"! Challenge's type missing !",IF(I10=-4,"! Difficulty rating missing !",CONCATENATE(IFERROR(CONCATENATE(LEFT(D10,1),MID(D10,SEARCH("-",D10,1)+1,1)),LEFT(D10,1)),COUNTIF($D$5:$D10,D10),"_",SUBSTITUTE(PROPER(B10)," ",""),"_",E10))))))</f>
        <v>-</v>
      </c>
      <c r="I10" s="19">
        <f t="shared" si="1"/>
        <v>0</v>
      </c>
    </row>
    <row r="11" spans="1:12" ht="15.95" customHeight="1" x14ac:dyDescent="0.25">
      <c r="A11" s="7">
        <v>7</v>
      </c>
      <c r="B11" s="9"/>
      <c r="C11" s="11"/>
      <c r="D11" s="13"/>
      <c r="E11" s="15"/>
      <c r="F11" s="15"/>
      <c r="G11" s="35"/>
      <c r="H11" s="17" t="str">
        <f>IF(I11=0,"-",IF(I11=-1,"! Mini-game's name missing !",IF(I11=-2,"! Developer's name missing !",IF(I11=-3,"! Challenge's type missing !",IF(I11=-4,"! Difficulty rating missing !",CONCATENATE(IFERROR(CONCATENATE(LEFT(D11,1),MID(D11,SEARCH("-",D11,1)+1,1)),LEFT(D11,1)),COUNTIF($D$5:$D11,D11),"_",SUBSTITUTE(PROPER(B11)," ",""),"_",E11))))))</f>
        <v>-</v>
      </c>
      <c r="I11" s="19">
        <f t="shared" si="1"/>
        <v>0</v>
      </c>
    </row>
    <row r="12" spans="1:12" ht="15.95" customHeight="1" x14ac:dyDescent="0.25">
      <c r="A12" s="7">
        <v>8</v>
      </c>
      <c r="B12" s="9"/>
      <c r="C12" s="11"/>
      <c r="D12" s="13"/>
      <c r="E12" s="15"/>
      <c r="F12" s="15"/>
      <c r="G12" s="35"/>
      <c r="H12" s="17" t="str">
        <f>IF(I12=0,"-",IF(I12=-1,"! Mini-game's name missing !",IF(I12=-2,"! Developer's name missing !",IF(I12=-3,"! Challenge's type missing !",IF(I12=-4,"! Difficulty rating missing !",CONCATENATE(IFERROR(CONCATENATE(LEFT(D12,1),MID(D12,SEARCH("-",D12,1)+1,1)),LEFT(D12,1)),COUNTIF($D$5:$D12,D12),"_",SUBSTITUTE(PROPER(B12)," ",""),"_",E12))))))</f>
        <v>-</v>
      </c>
      <c r="I12" s="19">
        <f t="shared" si="1"/>
        <v>0</v>
      </c>
    </row>
    <row r="13" spans="1:12" ht="15.95" customHeight="1" x14ac:dyDescent="0.25">
      <c r="A13" s="7">
        <v>9</v>
      </c>
      <c r="B13" s="9"/>
      <c r="C13" s="11"/>
      <c r="D13" s="13"/>
      <c r="E13" s="15"/>
      <c r="F13" s="15"/>
      <c r="G13" s="35"/>
      <c r="H13" s="17" t="str">
        <f>IF(I13=0,"-",IF(I13=-1,"! Mini-game's name missing !",IF(I13=-2,"! Developer's name missing !",IF(I13=-3,"! Challenge's type missing !",IF(I13=-4,"! Difficulty rating missing !",CONCATENATE(IFERROR(CONCATENATE(LEFT(D13,1),MID(D13,SEARCH("-",D13,1)+1,1)),LEFT(D13,1)),COUNTIF($D$5:$D13,D13),"_",SUBSTITUTE(PROPER(B13)," ",""),"_",E13))))))</f>
        <v>-</v>
      </c>
      <c r="I13" s="19">
        <f t="shared" si="1"/>
        <v>0</v>
      </c>
    </row>
    <row r="14" spans="1:12" ht="15.95" customHeight="1" x14ac:dyDescent="0.25">
      <c r="A14" s="7">
        <v>10</v>
      </c>
      <c r="B14" s="9"/>
      <c r="C14" s="11"/>
      <c r="D14" s="13"/>
      <c r="E14" s="15"/>
      <c r="F14" s="15"/>
      <c r="G14" s="35"/>
      <c r="H14" s="17" t="str">
        <f>IF(I14=0,"-",IF(I14=-1,"! Mini-game's name missing !",IF(I14=-2,"! Developer's name missing !",IF(I14=-3,"! Challenge's type missing !",IF(I14=-4,"! Difficulty rating missing !",CONCATENATE(IFERROR(CONCATENATE(LEFT(D14,1),MID(D14,SEARCH("-",D14,1)+1,1)),LEFT(D14,1)),COUNTIF($D$5:$D14,D14),"_",SUBSTITUTE(PROPER(B14)," ",""),"_",E14))))))</f>
        <v>-</v>
      </c>
      <c r="I14" s="19">
        <f t="shared" si="1"/>
        <v>0</v>
      </c>
    </row>
    <row r="15" spans="1:12" ht="15.95" customHeight="1" x14ac:dyDescent="0.25">
      <c r="A15" s="7">
        <v>11</v>
      </c>
      <c r="B15" s="9"/>
      <c r="C15" s="11"/>
      <c r="D15" s="13"/>
      <c r="E15" s="15"/>
      <c r="F15" s="15"/>
      <c r="G15" s="35"/>
      <c r="H15" s="17" t="str">
        <f>IF(I15=0,"-",IF(I15=-1,"! Mini-game's name missing !",IF(I15=-2,"! Developer's name missing !",IF(I15=-3,"! Challenge's type missing !",IF(I15=-4,"! Difficulty rating missing !",CONCATENATE(IFERROR(CONCATENATE(LEFT(D15,1),MID(D15,SEARCH("-",D15,1)+1,1)),LEFT(D15,1)),COUNTIF($D$5:$D15,D15),"_",SUBSTITUTE(PROPER(B15)," ",""),"_",E15))))))</f>
        <v>-</v>
      </c>
      <c r="I15" s="19">
        <f t="shared" si="1"/>
        <v>0</v>
      </c>
    </row>
    <row r="16" spans="1:12" ht="15.95" customHeight="1" x14ac:dyDescent="0.25">
      <c r="A16" s="7">
        <v>12</v>
      </c>
      <c r="B16" s="9"/>
      <c r="C16" s="11"/>
      <c r="D16" s="13"/>
      <c r="E16" s="15"/>
      <c r="F16" s="15"/>
      <c r="G16" s="35"/>
      <c r="H16" s="17" t="str">
        <f>IF(I16=0,"-",IF(I16=-1,"! Mini-game's name missing !",IF(I16=-2,"! Developer's name missing !",IF(I16=-3,"! Challenge's type missing !",IF(I16=-4,"! Difficulty rating missing !",CONCATENATE(IFERROR(CONCATENATE(LEFT(D16,1),MID(D16,SEARCH("-",D16,1)+1,1)),LEFT(D16,1)),COUNTIF($D$5:$D16,D16),"_",SUBSTITUTE(PROPER(B16)," ",""),"_",E16))))))</f>
        <v>-</v>
      </c>
      <c r="I16" s="19">
        <f t="shared" si="1"/>
        <v>0</v>
      </c>
    </row>
    <row r="17" spans="1:9" ht="15.95" customHeight="1" x14ac:dyDescent="0.25">
      <c r="A17" s="7">
        <v>13</v>
      </c>
      <c r="B17" s="9"/>
      <c r="C17" s="11"/>
      <c r="D17" s="13"/>
      <c r="E17" s="15"/>
      <c r="F17" s="15"/>
      <c r="G17" s="35"/>
      <c r="H17" s="17" t="str">
        <f>IF(I17=0,"-",IF(I17=-1,"! Mini-game's name missing !",IF(I17=-2,"! Developer's name missing !",IF(I17=-3,"! Challenge's type missing !",IF(I17=-4,"! Difficulty rating missing !",CONCATENATE(IFERROR(CONCATENATE(LEFT(D17,1),MID(D17,SEARCH("-",D17,1)+1,1)),LEFT(D17,1)),COUNTIF($D$5:$D17,D17),"_",SUBSTITUTE(PROPER(B17)," ",""),"_",E17))))))</f>
        <v>-</v>
      </c>
      <c r="I17" s="19">
        <f t="shared" si="1"/>
        <v>0</v>
      </c>
    </row>
    <row r="18" spans="1:9" ht="15.95" customHeight="1" x14ac:dyDescent="0.25">
      <c r="A18" s="7">
        <v>14</v>
      </c>
      <c r="B18" s="9"/>
      <c r="C18" s="11"/>
      <c r="D18" s="13"/>
      <c r="E18" s="15"/>
      <c r="F18" s="15"/>
      <c r="G18" s="35"/>
      <c r="H18" s="17" t="str">
        <f>IF(I18=0,"-",IF(I18=-1,"! Mini-game's name missing !",IF(I18=-2,"! Developer's name missing !",IF(I18=-3,"! Challenge's type missing !",IF(I18=-4,"! Difficulty rating missing !",CONCATENATE(IFERROR(CONCATENATE(LEFT(D18,1),MID(D18,SEARCH("-",D18,1)+1,1)),LEFT(D18,1)),COUNTIF($D$5:$D18,D18),"_",SUBSTITUTE(PROPER(B18)," ",""),"_",E18))))))</f>
        <v>-</v>
      </c>
      <c r="I18" s="19">
        <f t="shared" si="1"/>
        <v>0</v>
      </c>
    </row>
    <row r="19" spans="1:9" ht="15.95" customHeight="1" x14ac:dyDescent="0.25">
      <c r="A19" s="7">
        <v>15</v>
      </c>
      <c r="B19" s="9"/>
      <c r="C19" s="11"/>
      <c r="D19" s="13"/>
      <c r="E19" s="15"/>
      <c r="F19" s="15"/>
      <c r="G19" s="35"/>
      <c r="H19" s="17" t="str">
        <f>IF(I19=0,"-",IF(I19=-1,"! Mini-game's name missing !",IF(I19=-2,"! Developer's name missing !",IF(I19=-3,"! Challenge's type missing !",IF(I19=-4,"! Difficulty rating missing !",CONCATENATE(IFERROR(CONCATENATE(LEFT(D19,1),MID(D19,SEARCH("-",D19,1)+1,1)),LEFT(D19,1)),COUNTIF($D$5:$D19,D19),"_",SUBSTITUTE(PROPER(B19)," ",""),"_",E19))))))</f>
        <v>-</v>
      </c>
      <c r="I19" s="19">
        <f t="shared" si="1"/>
        <v>0</v>
      </c>
    </row>
    <row r="20" spans="1:9" ht="15.95" customHeight="1" x14ac:dyDescent="0.25">
      <c r="A20" s="7">
        <v>16</v>
      </c>
      <c r="B20" s="9"/>
      <c r="C20" s="11"/>
      <c r="D20" s="13"/>
      <c r="E20" s="15"/>
      <c r="F20" s="15"/>
      <c r="G20" s="35"/>
      <c r="H20" s="17" t="str">
        <f>IF(I20=0,"-",IF(I20=-1,"! Mini-game's name missing !",IF(I20=-2,"! Developer's name missing !",IF(I20=-3,"! Challenge's type missing !",IF(I20=-4,"! Difficulty rating missing !",CONCATENATE(IFERROR(CONCATENATE(LEFT(D20,1),MID(D20,SEARCH("-",D20,1)+1,1)),LEFT(D20,1)),COUNTIF($D$5:$D20,D20),"_",SUBSTITUTE(PROPER(B20)," ",""),"_",E20))))))</f>
        <v>-</v>
      </c>
      <c r="I20" s="19">
        <f t="shared" si="1"/>
        <v>0</v>
      </c>
    </row>
    <row r="21" spans="1:9" ht="15.95" customHeight="1" x14ac:dyDescent="0.25">
      <c r="A21" s="7">
        <v>17</v>
      </c>
      <c r="B21" s="9"/>
      <c r="C21" s="11"/>
      <c r="D21" s="13"/>
      <c r="E21" s="15"/>
      <c r="F21" s="15"/>
      <c r="G21" s="35"/>
      <c r="H21" s="17" t="str">
        <f>IF(I21=0,"-",IF(I21=-1,"! Mini-game's name missing !",IF(I21=-2,"! Developer's name missing !",IF(I21=-3,"! Challenge's type missing !",IF(I21=-4,"! Difficulty rating missing !",CONCATENATE(IFERROR(CONCATENATE(LEFT(D21,1),MID(D21,SEARCH("-",D21,1)+1,1)),LEFT(D21,1)),COUNTIF($D$5:$D21,D21),"_",SUBSTITUTE(PROPER(B21)," ",""),"_",E21))))))</f>
        <v>-</v>
      </c>
      <c r="I21" s="19">
        <f t="shared" si="1"/>
        <v>0</v>
      </c>
    </row>
    <row r="22" spans="1:9" ht="15.95" customHeight="1" x14ac:dyDescent="0.25">
      <c r="A22" s="7">
        <v>18</v>
      </c>
      <c r="B22" s="9"/>
      <c r="C22" s="11"/>
      <c r="D22" s="13"/>
      <c r="E22" s="15"/>
      <c r="F22" s="15"/>
      <c r="G22" s="35"/>
      <c r="H22" s="17" t="str">
        <f>IF(I22=0,"-",IF(I22=-1,"! Mini-game's name missing !",IF(I22=-2,"! Developer's name missing !",IF(I22=-3,"! Challenge's type missing !",IF(I22=-4,"! Difficulty rating missing !",CONCATENATE(IFERROR(CONCATENATE(LEFT(D22,1),MID(D22,SEARCH("-",D22,1)+1,1)),LEFT(D22,1)),COUNTIF($D$5:$D22,D22),"_",SUBSTITUTE(PROPER(B22)," ",""),"_",E22))))))</f>
        <v>-</v>
      </c>
      <c r="I22" s="19">
        <f t="shared" si="1"/>
        <v>0</v>
      </c>
    </row>
    <row r="23" spans="1:9" ht="15.95" customHeight="1" x14ac:dyDescent="0.25">
      <c r="A23" s="7">
        <v>19</v>
      </c>
      <c r="B23" s="9"/>
      <c r="C23" s="11"/>
      <c r="D23" s="13"/>
      <c r="E23" s="15"/>
      <c r="F23" s="15"/>
      <c r="G23" s="35"/>
      <c r="H23" s="17" t="str">
        <f>IF(I23=0,"-",IF(I23=-1,"! Mini-game's name missing !",IF(I23=-2,"! Developer's name missing !",IF(I23=-3,"! Challenge's type missing !",IF(I23=-4,"! Difficulty rating missing !",CONCATENATE(IFERROR(CONCATENATE(LEFT(D23,1),MID(D23,SEARCH("-",D23,1)+1,1)),LEFT(D23,1)),COUNTIF($D$5:$D23,D23),"_",SUBSTITUTE(PROPER(B23)," ",""),"_",E23))))))</f>
        <v>-</v>
      </c>
      <c r="I23" s="19">
        <f t="shared" si="1"/>
        <v>0</v>
      </c>
    </row>
    <row r="24" spans="1:9" ht="15.95" customHeight="1" x14ac:dyDescent="0.25">
      <c r="A24" s="7">
        <v>20</v>
      </c>
      <c r="B24" s="9"/>
      <c r="C24" s="11"/>
      <c r="D24" s="13"/>
      <c r="E24" s="15"/>
      <c r="F24" s="15"/>
      <c r="G24" s="35"/>
      <c r="H24" s="17" t="str">
        <f>IF(I24=0,"-",IF(I24=-1,"! Mini-game's name missing !",IF(I24=-2,"! Developer's name missing !",IF(I24=-3,"! Challenge's type missing !",IF(I24=-4,"! Difficulty rating missing !",CONCATENATE(IFERROR(CONCATENATE(LEFT(D24,1),MID(D24,SEARCH("-",D24,1)+1,1)),LEFT(D24,1)),COUNTIF($D$5:$D24,D24),"_",SUBSTITUTE(PROPER(B24)," ",""),"_",E24))))))</f>
        <v>-</v>
      </c>
      <c r="I24" s="19">
        <f t="shared" si="1"/>
        <v>0</v>
      </c>
    </row>
    <row r="25" spans="1:9" ht="15.95" customHeight="1" x14ac:dyDescent="0.25">
      <c r="A25" s="7">
        <v>21</v>
      </c>
      <c r="B25" s="9"/>
      <c r="C25" s="11"/>
      <c r="D25" s="13"/>
      <c r="E25" s="15"/>
      <c r="F25" s="15"/>
      <c r="G25" s="35"/>
      <c r="H25" s="17" t="str">
        <f>IF(I25=0,"-",IF(I25=-1,"! Mini-game's name missing !",IF(I25=-2,"! Developer's name missing !",IF(I25=-3,"! Challenge's type missing !",IF(I25=-4,"! Difficulty rating missing !",CONCATENATE(IFERROR(CONCATENATE(LEFT(D25,1),MID(D25,SEARCH("-",D25,1)+1,1)),LEFT(D25,1)),COUNTIF($D$5:$D25,D25),"_",SUBSTITUTE(PROPER(B25)," ",""),"_",E25))))))</f>
        <v>-</v>
      </c>
      <c r="I25" s="19">
        <f t="shared" si="1"/>
        <v>0</v>
      </c>
    </row>
    <row r="26" spans="1:9" ht="15.95" customHeight="1" x14ac:dyDescent="0.25">
      <c r="A26" s="7">
        <v>22</v>
      </c>
      <c r="B26" s="9"/>
      <c r="C26" s="11"/>
      <c r="D26" s="13"/>
      <c r="E26" s="15"/>
      <c r="F26" s="15"/>
      <c r="G26" s="35"/>
      <c r="H26" s="17" t="str">
        <f>IF(I26=0,"-",IF(I26=-1,"! Mini-game's name missing !",IF(I26=-2,"! Developer's name missing !",IF(I26=-3,"! Challenge's type missing !",IF(I26=-4,"! Difficulty rating missing !",CONCATENATE(IFERROR(CONCATENATE(LEFT(D26,1),MID(D26,SEARCH("-",D26,1)+1,1)),LEFT(D26,1)),COUNTIF($D$5:$D26,D26),"_",SUBSTITUTE(PROPER(B26)," ",""),"_",E26))))))</f>
        <v>-</v>
      </c>
      <c r="I26" s="19">
        <f t="shared" si="1"/>
        <v>0</v>
      </c>
    </row>
    <row r="27" spans="1:9" ht="15.95" customHeight="1" x14ac:dyDescent="0.25">
      <c r="A27" s="7">
        <v>23</v>
      </c>
      <c r="B27" s="9"/>
      <c r="C27" s="11"/>
      <c r="D27" s="13"/>
      <c r="E27" s="15"/>
      <c r="F27" s="15"/>
      <c r="G27" s="35"/>
      <c r="H27" s="17" t="str">
        <f>IF(I27=0,"-",IF(I27=-1,"! Mini-game's name missing !",IF(I27=-2,"! Developer's name missing !",IF(I27=-3,"! Challenge's type missing !",IF(I27=-4,"! Difficulty rating missing !",CONCATENATE(IFERROR(CONCATENATE(LEFT(D27,1),MID(D27,SEARCH("-",D27,1)+1,1)),LEFT(D27,1)),COUNTIF($D$5:$D27,D27),"_",SUBSTITUTE(PROPER(B27)," ",""),"_",E27))))))</f>
        <v>-</v>
      </c>
      <c r="I27" s="19">
        <f t="shared" si="1"/>
        <v>0</v>
      </c>
    </row>
    <row r="28" spans="1:9" ht="15.95" customHeight="1" x14ac:dyDescent="0.25">
      <c r="A28" s="7">
        <v>24</v>
      </c>
      <c r="B28" s="9"/>
      <c r="C28" s="11"/>
      <c r="D28" s="13"/>
      <c r="E28" s="15"/>
      <c r="F28" s="15"/>
      <c r="G28" s="35"/>
      <c r="H28" s="17" t="str">
        <f>IF(I28=0,"-",IF(I28=-1,"! Mini-game's name missing !",IF(I28=-2,"! Developer's name missing !",IF(I28=-3,"! Challenge's type missing !",IF(I28=-4,"! Difficulty rating missing !",CONCATENATE(IFERROR(CONCATENATE(LEFT(D28,1),MID(D28,SEARCH("-",D28,1)+1,1)),LEFT(D28,1)),COUNTIF($D$5:$D28,D28),"_",SUBSTITUTE(PROPER(B28)," ",""),"_",E28))))))</f>
        <v>-</v>
      </c>
      <c r="I28" s="19">
        <f t="shared" si="1"/>
        <v>0</v>
      </c>
    </row>
    <row r="29" spans="1:9" ht="15.95" customHeight="1" x14ac:dyDescent="0.25">
      <c r="A29" s="7">
        <v>25</v>
      </c>
      <c r="B29" s="9"/>
      <c r="C29" s="11"/>
      <c r="D29" s="13"/>
      <c r="E29" s="15"/>
      <c r="F29" s="15"/>
      <c r="G29" s="35"/>
      <c r="H29" s="17" t="str">
        <f>IF(I29=0,"-",IF(I29=-1,"! Mini-game's name missing !",IF(I29=-2,"! Developer's name missing !",IF(I29=-3,"! Challenge's type missing !",IF(I29=-4,"! Difficulty rating missing !",CONCATENATE(IFERROR(CONCATENATE(LEFT(D29,1),MID(D29,SEARCH("-",D29,1)+1,1)),LEFT(D29,1)),COUNTIF($D$5:$D29,D29),"_",SUBSTITUTE(PROPER(B29)," ",""),"_",E29))))))</f>
        <v>-</v>
      </c>
      <c r="I29" s="19">
        <f t="shared" si="1"/>
        <v>0</v>
      </c>
    </row>
    <row r="30" spans="1:9" ht="15.95" customHeight="1" x14ac:dyDescent="0.25">
      <c r="A30" s="7">
        <v>26</v>
      </c>
      <c r="B30" s="9"/>
      <c r="C30" s="11"/>
      <c r="D30" s="13"/>
      <c r="E30" s="15"/>
      <c r="F30" s="15"/>
      <c r="G30" s="35"/>
      <c r="H30" s="17" t="str">
        <f>IF(I30=0,"-",IF(I30=-1,"! Mini-game's name missing !",IF(I30=-2,"! Developer's name missing !",IF(I30=-3,"! Challenge's type missing !",IF(I30=-4,"! Difficulty rating missing !",CONCATENATE(IFERROR(CONCATENATE(LEFT(D30,1),MID(D30,SEARCH("-",D30,1)+1,1)),LEFT(D30,1)),COUNTIF($D$5:$D30,D30),"_",SUBSTITUTE(PROPER(B30)," ",""),"_",E30))))))</f>
        <v>-</v>
      </c>
      <c r="I30" s="19">
        <f t="shared" si="1"/>
        <v>0</v>
      </c>
    </row>
    <row r="31" spans="1:9" ht="15.95" customHeight="1" x14ac:dyDescent="0.25">
      <c r="A31" s="7">
        <v>27</v>
      </c>
      <c r="B31" s="9"/>
      <c r="C31" s="11"/>
      <c r="D31" s="13"/>
      <c r="E31" s="15"/>
      <c r="F31" s="15"/>
      <c r="G31" s="35"/>
      <c r="H31" s="17" t="str">
        <f>IF(I31=0,"-",IF(I31=-1,"! Mini-game's name missing !",IF(I31=-2,"! Developer's name missing !",IF(I31=-3,"! Challenge's type missing !",IF(I31=-4,"! Difficulty rating missing !",CONCATENATE(IFERROR(CONCATENATE(LEFT(D31,1),MID(D31,SEARCH("-",D31,1)+1,1)),LEFT(D31,1)),COUNTIF($D$5:$D31,D31),"_",SUBSTITUTE(PROPER(B31)," ",""),"_",E31))))))</f>
        <v>-</v>
      </c>
      <c r="I31" s="19">
        <f t="shared" si="1"/>
        <v>0</v>
      </c>
    </row>
    <row r="32" spans="1:9" ht="15.95" customHeight="1" x14ac:dyDescent="0.25">
      <c r="A32" s="7">
        <v>28</v>
      </c>
      <c r="B32" s="9"/>
      <c r="C32" s="11"/>
      <c r="D32" s="13"/>
      <c r="E32" s="15"/>
      <c r="F32" s="15"/>
      <c r="G32" s="35"/>
      <c r="H32" s="17" t="str">
        <f>IF(I32=0,"-",IF(I32=-1,"! Mini-game's name missing !",IF(I32=-2,"! Developer's name missing !",IF(I32=-3,"! Challenge's type missing !",IF(I32=-4,"! Difficulty rating missing !",CONCATENATE(IFERROR(CONCATENATE(LEFT(D32,1),MID(D32,SEARCH("-",D32,1)+1,1)),LEFT(D32,1)),COUNTIF($D$5:$D32,D32),"_",SUBSTITUTE(PROPER(B32)," ",""),"_",E32))))))</f>
        <v>-</v>
      </c>
      <c r="I32" s="19">
        <f t="shared" si="1"/>
        <v>0</v>
      </c>
    </row>
    <row r="33" spans="1:9" ht="15.95" customHeight="1" x14ac:dyDescent="0.25">
      <c r="A33" s="7">
        <v>29</v>
      </c>
      <c r="B33" s="9"/>
      <c r="C33" s="11"/>
      <c r="D33" s="13"/>
      <c r="E33" s="15"/>
      <c r="F33" s="15"/>
      <c r="G33" s="35"/>
      <c r="H33" s="17" t="str">
        <f>IF(I33=0,"-",IF(I33=-1,"! Mini-game's name missing !",IF(I33=-2,"! Developer's name missing !",IF(I33=-3,"! Challenge's type missing !",IF(I33=-4,"! Difficulty rating missing !",CONCATENATE(IFERROR(CONCATENATE(LEFT(D33,1),MID(D33,SEARCH("-",D33,1)+1,1)),LEFT(D33,1)),COUNTIF($D$5:$D33,D33),"_",SUBSTITUTE(PROPER(B33)," ",""),"_",E33))))))</f>
        <v>-</v>
      </c>
      <c r="I33" s="19">
        <f t="shared" si="1"/>
        <v>0</v>
      </c>
    </row>
    <row r="34" spans="1:9" ht="15.95" customHeight="1" x14ac:dyDescent="0.25">
      <c r="A34" s="7">
        <v>30</v>
      </c>
      <c r="B34" s="9"/>
      <c r="C34" s="11"/>
      <c r="D34" s="13"/>
      <c r="E34" s="15"/>
      <c r="F34" s="15"/>
      <c r="G34" s="35"/>
      <c r="H34" s="17" t="str">
        <f>IF(I34=0,"-",IF(I34=-1,"! Mini-game's name missing !",IF(I34=-2,"! Developer's name missing !",IF(I34=-3,"! Challenge's type missing !",IF(I34=-4,"! Difficulty rating missing !",CONCATENATE(IFERROR(CONCATENATE(LEFT(D34,1),MID(D34,SEARCH("-",D34,1)+1,1)),LEFT(D34,1)),COUNTIF($D$5:$D34,D34),"_",SUBSTITUTE(PROPER(B34)," ",""),"_",E34))))))</f>
        <v>-</v>
      </c>
      <c r="I34" s="19">
        <f t="shared" si="1"/>
        <v>0</v>
      </c>
    </row>
    <row r="35" spans="1:9" ht="15.95" customHeight="1" x14ac:dyDescent="0.25">
      <c r="A35" s="7">
        <v>31</v>
      </c>
      <c r="B35" s="9"/>
      <c r="C35" s="11"/>
      <c r="D35" s="13"/>
      <c r="E35" s="15"/>
      <c r="F35" s="15"/>
      <c r="G35" s="35"/>
      <c r="H35" s="17" t="str">
        <f>IF(I35=0,"-",IF(I35=-1,"! Mini-game's name missing !",IF(I35=-2,"! Developer's name missing !",IF(I35=-3,"! Challenge's type missing !",IF(I35=-4,"! Difficulty rating missing !",CONCATENATE(IFERROR(CONCATENATE(LEFT(D35,1),MID(D35,SEARCH("-",D35,1)+1,1)),LEFT(D35,1)),COUNTIF($D$5:$D35,D35),"_",SUBSTITUTE(PROPER(B35)," ",""),"_",E35))))))</f>
        <v>-</v>
      </c>
      <c r="I35" s="19">
        <f t="shared" si="1"/>
        <v>0</v>
      </c>
    </row>
    <row r="36" spans="1:9" ht="15.95" customHeight="1" x14ac:dyDescent="0.25">
      <c r="A36" s="7">
        <v>32</v>
      </c>
      <c r="B36" s="9"/>
      <c r="C36" s="11"/>
      <c r="D36" s="13"/>
      <c r="E36" s="15"/>
      <c r="F36" s="15"/>
      <c r="G36" s="35"/>
      <c r="H36" s="17" t="str">
        <f>IF(I36=0,"-",IF(I36=-1,"! Mini-game's name missing !",IF(I36=-2,"! Developer's name missing !",IF(I36=-3,"! Challenge's type missing !",IF(I36=-4,"! Difficulty rating missing !",CONCATENATE(IFERROR(CONCATENATE(LEFT(D36,1),MID(D36,SEARCH("-",D36,1)+1,1)),LEFT(D36,1)),COUNTIF($D$5:$D36,D36),"_",SUBSTITUTE(PROPER(B36)," ",""),"_",E36))))))</f>
        <v>-</v>
      </c>
      <c r="I36" s="19">
        <f t="shared" si="1"/>
        <v>0</v>
      </c>
    </row>
    <row r="37" spans="1:9" ht="15.95" customHeight="1" x14ac:dyDescent="0.25">
      <c r="A37" s="7">
        <v>33</v>
      </c>
      <c r="B37" s="9"/>
      <c r="C37" s="11"/>
      <c r="D37" s="13"/>
      <c r="E37" s="15"/>
      <c r="F37" s="15"/>
      <c r="G37" s="35"/>
      <c r="H37" s="17" t="str">
        <f>IF(I37=0,"-",IF(I37=-1,"! Mini-game's name missing !",IF(I37=-2,"! Developer's name missing !",IF(I37=-3,"! Challenge's type missing !",IF(I37=-4,"! Difficulty rating missing !",CONCATENATE(IFERROR(CONCATENATE(LEFT(D37,1),MID(D37,SEARCH("-",D37,1)+1,1)),LEFT(D37,1)),COUNTIF($D$5:$D37,D37),"_",SUBSTITUTE(PROPER(B37)," ",""),"_",E37))))))</f>
        <v>-</v>
      </c>
      <c r="I37" s="19">
        <f t="shared" si="1"/>
        <v>0</v>
      </c>
    </row>
    <row r="38" spans="1:9" ht="15.95" customHeight="1" x14ac:dyDescent="0.25">
      <c r="A38" s="7">
        <v>34</v>
      </c>
      <c r="B38" s="9"/>
      <c r="C38" s="11"/>
      <c r="D38" s="13"/>
      <c r="E38" s="15"/>
      <c r="F38" s="15"/>
      <c r="G38" s="35"/>
      <c r="H38" s="17" t="str">
        <f>IF(I38=0,"-",IF(I38=-1,"! Mini-game's name missing !",IF(I38=-2,"! Developer's name missing !",IF(I38=-3,"! Challenge's type missing !",IF(I38=-4,"! Difficulty rating missing !",CONCATENATE(IFERROR(CONCATENATE(LEFT(D38,1),MID(D38,SEARCH("-",D38,1)+1,1)),LEFT(D38,1)),COUNTIF($D$5:$D38,D38),"_",SUBSTITUTE(PROPER(B38)," ",""),"_",E38))))))</f>
        <v>-</v>
      </c>
      <c r="I38" s="19">
        <f t="shared" si="1"/>
        <v>0</v>
      </c>
    </row>
    <row r="39" spans="1:9" ht="15.95" customHeight="1" x14ac:dyDescent="0.25">
      <c r="A39" s="7">
        <v>35</v>
      </c>
      <c r="B39" s="9"/>
      <c r="C39" s="11"/>
      <c r="D39" s="13"/>
      <c r="E39" s="15"/>
      <c r="F39" s="15"/>
      <c r="G39" s="35"/>
      <c r="H39" s="17" t="str">
        <f>IF(I39=0,"-",IF(I39=-1,"! Mini-game's name missing !",IF(I39=-2,"! Developer's name missing !",IF(I39=-3,"! Challenge's type missing !",IF(I39=-4,"! Difficulty rating missing !",CONCATENATE(IFERROR(CONCATENATE(LEFT(D39,1),MID(D39,SEARCH("-",D39,1)+1,1)),LEFT(D39,1)),COUNTIF($D$5:$D39,D39),"_",SUBSTITUTE(PROPER(B39)," ",""),"_",E39))))))</f>
        <v>-</v>
      </c>
      <c r="I39" s="19">
        <f t="shared" si="1"/>
        <v>0</v>
      </c>
    </row>
    <row r="40" spans="1:9" ht="15.95" customHeight="1" x14ac:dyDescent="0.25">
      <c r="A40" s="7">
        <v>36</v>
      </c>
      <c r="B40" s="9"/>
      <c r="C40" s="11"/>
      <c r="D40" s="13"/>
      <c r="E40" s="15"/>
      <c r="F40" s="15"/>
      <c r="G40" s="35"/>
      <c r="H40" s="17" t="str">
        <f>IF(I40=0,"-",IF(I40=-1,"! Mini-game's name missing !",IF(I40=-2,"! Developer's name missing !",IF(I40=-3,"! Challenge's type missing !",IF(I40=-4,"! Difficulty rating missing !",CONCATENATE(IFERROR(CONCATENATE(LEFT(D40,1),MID(D40,SEARCH("-",D40,1)+1,1)),LEFT(D40,1)),COUNTIF($D$5:$D40,D40),"_",SUBSTITUTE(PROPER(B40)," ",""),"_",E40))))))</f>
        <v>-</v>
      </c>
      <c r="I40" s="19">
        <f t="shared" si="1"/>
        <v>0</v>
      </c>
    </row>
    <row r="41" spans="1:9" ht="15.95" customHeight="1" x14ac:dyDescent="0.25">
      <c r="A41" s="7">
        <v>37</v>
      </c>
      <c r="B41" s="9"/>
      <c r="C41" s="11"/>
      <c r="D41" s="13"/>
      <c r="E41" s="15"/>
      <c r="F41" s="15"/>
      <c r="G41" s="35"/>
      <c r="H41" s="17" t="str">
        <f>IF(I41=0,"-",IF(I41=-1,"! Mini-game's name missing !",IF(I41=-2,"! Developer's name missing !",IF(I41=-3,"! Challenge's type missing !",IF(I41=-4,"! Difficulty rating missing !",CONCATENATE(IFERROR(CONCATENATE(LEFT(D41,1),MID(D41,SEARCH("-",D41,1)+1,1)),LEFT(D41,1)),COUNTIF($D$5:$D41,D41),"_",SUBSTITUTE(PROPER(B41)," ",""),"_",E41))))))</f>
        <v>-</v>
      </c>
      <c r="I41" s="19">
        <f t="shared" si="1"/>
        <v>0</v>
      </c>
    </row>
    <row r="42" spans="1:9" ht="15.95" customHeight="1" x14ac:dyDescent="0.25">
      <c r="A42" s="7">
        <v>38</v>
      </c>
      <c r="B42" s="9"/>
      <c r="C42" s="11"/>
      <c r="D42" s="13"/>
      <c r="E42" s="15"/>
      <c r="F42" s="15"/>
      <c r="G42" s="35"/>
      <c r="H42" s="17" t="str">
        <f>IF(I42=0,"-",IF(I42=-1,"! Mini-game's name missing !",IF(I42=-2,"! Developer's name missing !",IF(I42=-3,"! Challenge's type missing !",IF(I42=-4,"! Difficulty rating missing !",CONCATENATE(IFERROR(CONCATENATE(LEFT(D42,1),MID(D42,SEARCH("-",D42,1)+1,1)),LEFT(D42,1)),COUNTIF($D$5:$D42,D42),"_",SUBSTITUTE(PROPER(B42)," ",""),"_",E42))))))</f>
        <v>-</v>
      </c>
      <c r="I42" s="19">
        <f t="shared" si="1"/>
        <v>0</v>
      </c>
    </row>
    <row r="43" spans="1:9" ht="15.95" customHeight="1" x14ac:dyDescent="0.25">
      <c r="A43" s="7">
        <v>39</v>
      </c>
      <c r="B43" s="9"/>
      <c r="C43" s="11"/>
      <c r="D43" s="13"/>
      <c r="E43" s="15"/>
      <c r="F43" s="15"/>
      <c r="G43" s="35"/>
      <c r="H43" s="17" t="str">
        <f>IF(I43=0,"-",IF(I43=-1,"! Mini-game's name missing !",IF(I43=-2,"! Developer's name missing !",IF(I43=-3,"! Challenge's type missing !",IF(I43=-4,"! Difficulty rating missing !",CONCATENATE(IFERROR(CONCATENATE(LEFT(D43,1),MID(D43,SEARCH("-",D43,1)+1,1)),LEFT(D43,1)),COUNTIF($D$5:$D43,D43),"_",SUBSTITUTE(PROPER(B43)," ",""),"_",E43))))))</f>
        <v>-</v>
      </c>
      <c r="I43" s="19">
        <f t="shared" si="1"/>
        <v>0</v>
      </c>
    </row>
    <row r="44" spans="1:9" ht="15.95" customHeight="1" x14ac:dyDescent="0.25">
      <c r="A44" s="7">
        <v>40</v>
      </c>
      <c r="B44" s="9"/>
      <c r="C44" s="11"/>
      <c r="D44" s="13"/>
      <c r="E44" s="15"/>
      <c r="F44" s="15"/>
      <c r="G44" s="35"/>
      <c r="H44" s="17" t="str">
        <f>IF(I44=0,"-",IF(I44=-1,"! Mini-game's name missing !",IF(I44=-2,"! Developer's name missing !",IF(I44=-3,"! Challenge's type missing !",IF(I44=-4,"! Difficulty rating missing !",CONCATENATE(IFERROR(CONCATENATE(LEFT(D44,1),MID(D44,SEARCH("-",D44,1)+1,1)),LEFT(D44,1)),COUNTIF($D$5:$D44,D44),"_",SUBSTITUTE(PROPER(B44)," ",""),"_",E44))))))</f>
        <v>-</v>
      </c>
      <c r="I44" s="19">
        <f t="shared" si="1"/>
        <v>0</v>
      </c>
    </row>
    <row r="45" spans="1:9" ht="15.95" customHeight="1" x14ac:dyDescent="0.25">
      <c r="A45" s="7">
        <v>41</v>
      </c>
      <c r="B45" s="9"/>
      <c r="C45" s="11"/>
      <c r="D45" s="13"/>
      <c r="E45" s="15"/>
      <c r="F45" s="15"/>
      <c r="G45" s="35"/>
      <c r="H45" s="17" t="str">
        <f>IF(I45=0,"-",IF(I45=-1,"! Mini-game's name missing !",IF(I45=-2,"! Developer's name missing !",IF(I45=-3,"! Challenge's type missing !",IF(I45=-4,"! Difficulty rating missing !",CONCATENATE(IFERROR(CONCATENATE(LEFT(D45,1),MID(D45,SEARCH("-",D45,1)+1,1)),LEFT(D45,1)),COUNTIF($D$5:$D45,D45),"_",SUBSTITUTE(PROPER(B45)," ",""),"_",E45))))))</f>
        <v>-</v>
      </c>
      <c r="I45" s="19">
        <f t="shared" si="1"/>
        <v>0</v>
      </c>
    </row>
    <row r="46" spans="1:9" ht="15.95" customHeight="1" x14ac:dyDescent="0.25">
      <c r="A46" s="7">
        <v>42</v>
      </c>
      <c r="B46" s="9"/>
      <c r="C46" s="11"/>
      <c r="D46" s="13"/>
      <c r="E46" s="15"/>
      <c r="F46" s="15"/>
      <c r="G46" s="35"/>
      <c r="H46" s="17" t="str">
        <f>IF(I46=0,"-",IF(I46=-1,"! Mini-game's name missing !",IF(I46=-2,"! Developer's name missing !",IF(I46=-3,"! Challenge's type missing !",IF(I46=-4,"! Difficulty rating missing !",CONCATENATE(IFERROR(CONCATENATE(LEFT(D46,1),MID(D46,SEARCH("-",D46,1)+1,1)),LEFT(D46,1)),COUNTIF($D$5:$D46,D46),"_",SUBSTITUTE(PROPER(B46)," ",""),"_",E46))))))</f>
        <v>-</v>
      </c>
      <c r="I46" s="19">
        <f t="shared" si="1"/>
        <v>0</v>
      </c>
    </row>
    <row r="47" spans="1:9" ht="15.95" customHeight="1" x14ac:dyDescent="0.25">
      <c r="A47" s="7">
        <v>43</v>
      </c>
      <c r="B47" s="9"/>
      <c r="C47" s="11"/>
      <c r="D47" s="13"/>
      <c r="E47" s="15"/>
      <c r="F47" s="15"/>
      <c r="G47" s="35"/>
      <c r="H47" s="17" t="str">
        <f>IF(I47=0,"-",IF(I47=-1,"! Mini-game's name missing !",IF(I47=-2,"! Developer's name missing !",IF(I47=-3,"! Challenge's type missing !",IF(I47=-4,"! Difficulty rating missing !",CONCATENATE(IFERROR(CONCATENATE(LEFT(D47,1),MID(D47,SEARCH("-",D47,1)+1,1)),LEFT(D47,1)),COUNTIF($D$5:$D47,D47),"_",SUBSTITUTE(PROPER(B47)," ",""),"_",E47))))))</f>
        <v>-</v>
      </c>
      <c r="I47" s="19">
        <f t="shared" si="1"/>
        <v>0</v>
      </c>
    </row>
    <row r="48" spans="1:9" ht="15.95" customHeight="1" x14ac:dyDescent="0.25">
      <c r="A48" s="7">
        <v>44</v>
      </c>
      <c r="B48" s="9"/>
      <c r="C48" s="11"/>
      <c r="D48" s="13"/>
      <c r="E48" s="15"/>
      <c r="F48" s="15"/>
      <c r="G48" s="35"/>
      <c r="H48" s="17" t="str">
        <f>IF(I48=0,"-",IF(I48=-1,"! Mini-game's name missing !",IF(I48=-2,"! Developer's name missing !",IF(I48=-3,"! Challenge's type missing !",IF(I48=-4,"! Difficulty rating missing !",CONCATENATE(IFERROR(CONCATENATE(LEFT(D48,1),MID(D48,SEARCH("-",D48,1)+1,1)),LEFT(D48,1)),COUNTIF($D$5:$D48,D48),"_",SUBSTITUTE(PROPER(B48)," ",""),"_",E48))))))</f>
        <v>-</v>
      </c>
      <c r="I48" s="19">
        <f t="shared" si="1"/>
        <v>0</v>
      </c>
    </row>
    <row r="49" spans="1:9" ht="15.95" customHeight="1" x14ac:dyDescent="0.25">
      <c r="A49" s="7">
        <v>45</v>
      </c>
      <c r="B49" s="9"/>
      <c r="C49" s="11"/>
      <c r="D49" s="13"/>
      <c r="E49" s="15"/>
      <c r="F49" s="15"/>
      <c r="G49" s="35"/>
      <c r="H49" s="17" t="str">
        <f>IF(I49=0,"-",IF(I49=-1,"! Mini-game's name missing !",IF(I49=-2,"! Developer's name missing !",IF(I49=-3,"! Challenge's type missing !",IF(I49=-4,"! Difficulty rating missing !",CONCATENATE(IFERROR(CONCATENATE(LEFT(D49,1),MID(D49,SEARCH("-",D49,1)+1,1)),LEFT(D49,1)),COUNTIF($D$5:$D49,D49),"_",SUBSTITUTE(PROPER(B49)," ",""),"_",E49))))))</f>
        <v>-</v>
      </c>
      <c r="I49" s="19">
        <f t="shared" si="1"/>
        <v>0</v>
      </c>
    </row>
    <row r="50" spans="1:9" ht="15.95" customHeight="1" x14ac:dyDescent="0.25">
      <c r="A50" s="7">
        <v>46</v>
      </c>
      <c r="B50" s="9"/>
      <c r="C50" s="11"/>
      <c r="D50" s="13"/>
      <c r="E50" s="15"/>
      <c r="F50" s="15"/>
      <c r="G50" s="35"/>
      <c r="H50" s="17" t="str">
        <f>IF(I50=0,"-",IF(I50=-1,"! Mini-game's name missing !",IF(I50=-2,"! Developer's name missing !",IF(I50=-3,"! Challenge's type missing !",IF(I50=-4,"! Difficulty rating missing !",CONCATENATE(IFERROR(CONCATENATE(LEFT(D50,1),MID(D50,SEARCH("-",D50,1)+1,1)),LEFT(D50,1)),COUNTIF($D$5:$D50,D50),"_",SUBSTITUTE(PROPER(B50)," ",""),"_",E50))))))</f>
        <v>-</v>
      </c>
      <c r="I50" s="19">
        <f t="shared" si="1"/>
        <v>0</v>
      </c>
    </row>
    <row r="51" spans="1:9" ht="15.95" customHeight="1" x14ac:dyDescent="0.25">
      <c r="A51" s="7">
        <v>47</v>
      </c>
      <c r="B51" s="9"/>
      <c r="C51" s="11"/>
      <c r="D51" s="13"/>
      <c r="E51" s="15"/>
      <c r="F51" s="15"/>
      <c r="G51" s="35"/>
      <c r="H51" s="17" t="str">
        <f>IF(I51=0,"-",IF(I51=-1,"! Mini-game's name missing !",IF(I51=-2,"! Developer's name missing !",IF(I51=-3,"! Challenge's type missing !",IF(I51=-4,"! Difficulty rating missing !",CONCATENATE(IFERROR(CONCATENATE(LEFT(D51,1),MID(D51,SEARCH("-",D51,1)+1,1)),LEFT(D51,1)),COUNTIF($D$5:$D51,D51),"_",SUBSTITUTE(PROPER(B51)," ",""),"_",E51))))))</f>
        <v>-</v>
      </c>
      <c r="I51" s="19">
        <f t="shared" si="1"/>
        <v>0</v>
      </c>
    </row>
    <row r="52" spans="1:9" ht="15.95" customHeight="1" x14ac:dyDescent="0.25">
      <c r="A52" s="7">
        <v>48</v>
      </c>
      <c r="B52" s="9"/>
      <c r="C52" s="11"/>
      <c r="D52" s="13"/>
      <c r="E52" s="15"/>
      <c r="F52" s="15"/>
      <c r="G52" s="35"/>
      <c r="H52" s="17" t="str">
        <f>IF(I52=0,"-",IF(I52=-1,"! Mini-game's name missing !",IF(I52=-2,"! Developer's name missing !",IF(I52=-3,"! Challenge's type missing !",IF(I52=-4,"! Difficulty rating missing !",CONCATENATE(IFERROR(CONCATENATE(LEFT(D52,1),MID(D52,SEARCH("-",D52,1)+1,1)),LEFT(D52,1)),COUNTIF($D$5:$D52,D52),"_",SUBSTITUTE(PROPER(B52)," ",""),"_",E52))))))</f>
        <v>-</v>
      </c>
      <c r="I52" s="19">
        <f t="shared" si="1"/>
        <v>0</v>
      </c>
    </row>
    <row r="53" spans="1:9" ht="15.95" customHeight="1" x14ac:dyDescent="0.25">
      <c r="A53" s="7">
        <v>49</v>
      </c>
      <c r="B53" s="9"/>
      <c r="C53" s="11"/>
      <c r="D53" s="13"/>
      <c r="E53" s="15"/>
      <c r="F53" s="15"/>
      <c r="G53" s="35"/>
      <c r="H53" s="17" t="str">
        <f>IF(I53=0,"-",IF(I53=-1,"! Mini-game's name missing !",IF(I53=-2,"! Developer's name missing !",IF(I53=-3,"! Challenge's type missing !",IF(I53=-4,"! Difficulty rating missing !",CONCATENATE(IFERROR(CONCATENATE(LEFT(D53,1),MID(D53,SEARCH("-",D53,1)+1,1)),LEFT(D53,1)),COUNTIF($D$5:$D53,D53),"_",SUBSTITUTE(PROPER(B53)," ",""),"_",E53))))))</f>
        <v>-</v>
      </c>
      <c r="I53" s="19">
        <f t="shared" si="1"/>
        <v>0</v>
      </c>
    </row>
    <row r="54" spans="1:9" ht="15.95" customHeight="1" x14ac:dyDescent="0.25">
      <c r="A54" s="7">
        <v>50</v>
      </c>
      <c r="B54" s="9"/>
      <c r="C54" s="11"/>
      <c r="D54" s="13"/>
      <c r="E54" s="15"/>
      <c r="F54" s="15"/>
      <c r="G54" s="35"/>
      <c r="H54" s="17" t="str">
        <f>IF(I54=0,"-",IF(I54=-1,"! Mini-game's name missing !",IF(I54=-2,"! Developer's name missing !",IF(I54=-3,"! Challenge's type missing !",IF(I54=-4,"! Difficulty rating missing !",CONCATENATE(IFERROR(CONCATENATE(LEFT(D54,1),MID(D54,SEARCH("-",D54,1)+1,1)),LEFT(D54,1)),COUNTIF($D$5:$D54,D54),"_",SUBSTITUTE(PROPER(B54)," ",""),"_",E54))))))</f>
        <v>-</v>
      </c>
      <c r="I54" s="19">
        <f t="shared" si="1"/>
        <v>0</v>
      </c>
    </row>
    <row r="55" spans="1:9" ht="15.95" customHeight="1" x14ac:dyDescent="0.25">
      <c r="A55" s="7">
        <v>51</v>
      </c>
      <c r="B55" s="9"/>
      <c r="C55" s="11"/>
      <c r="D55" s="13"/>
      <c r="E55" s="15"/>
      <c r="F55" s="15"/>
      <c r="G55" s="35"/>
      <c r="H55" s="17" t="str">
        <f>IF(I55=0,"-",IF(I55=-1,"! Mini-game's name missing !",IF(I55=-2,"! Developer's name missing !",IF(I55=-3,"! Challenge's type missing !",IF(I55=-4,"! Difficulty rating missing !",CONCATENATE(IFERROR(CONCATENATE(LEFT(D55,1),MID(D55,SEARCH("-",D55,1)+1,1)),LEFT(D55,1)),COUNTIF($D$5:$D55,D55),"_",SUBSTITUTE(PROPER(B55)," ",""),"_",E55))))))</f>
        <v>-</v>
      </c>
      <c r="I55" s="19">
        <f t="shared" si="1"/>
        <v>0</v>
      </c>
    </row>
    <row r="56" spans="1:9" ht="15.95" customHeight="1" x14ac:dyDescent="0.25">
      <c r="A56" s="7">
        <v>52</v>
      </c>
      <c r="B56" s="9"/>
      <c r="C56" s="11"/>
      <c r="D56" s="13"/>
      <c r="E56" s="15"/>
      <c r="F56" s="15"/>
      <c r="G56" s="35"/>
      <c r="H56" s="17" t="str">
        <f>IF(I56=0,"-",IF(I56=-1,"! Mini-game's name missing !",IF(I56=-2,"! Developer's name missing !",IF(I56=-3,"! Challenge's type missing !",IF(I56=-4,"! Difficulty rating missing !",CONCATENATE(IFERROR(CONCATENATE(LEFT(D56,1),MID(D56,SEARCH("-",D56,1)+1,1)),LEFT(D56,1)),COUNTIF($D$5:$D56,D56),"_",SUBSTITUTE(PROPER(B56)," ",""),"_",E56))))))</f>
        <v>-</v>
      </c>
      <c r="I56" s="19">
        <f t="shared" si="1"/>
        <v>0</v>
      </c>
    </row>
    <row r="57" spans="1:9" ht="15.95" customHeight="1" x14ac:dyDescent="0.25">
      <c r="A57" s="7">
        <v>53</v>
      </c>
      <c r="B57" s="9"/>
      <c r="C57" s="11"/>
      <c r="D57" s="13"/>
      <c r="E57" s="15"/>
      <c r="F57" s="15"/>
      <c r="G57" s="35"/>
      <c r="H57" s="17" t="str">
        <f>IF(I57=0,"-",IF(I57=-1,"! Mini-game's name missing !",IF(I57=-2,"! Developer's name missing !",IF(I57=-3,"! Challenge's type missing !",IF(I57=-4,"! Difficulty rating missing !",CONCATENATE(IFERROR(CONCATENATE(LEFT(D57,1),MID(D57,SEARCH("-",D57,1)+1,1)),LEFT(D57,1)),COUNTIF($D$5:$D57,D57),"_",SUBSTITUTE(PROPER(B57)," ",""),"_",E57))))))</f>
        <v>-</v>
      </c>
      <c r="I57" s="19">
        <f t="shared" si="1"/>
        <v>0</v>
      </c>
    </row>
    <row r="58" spans="1:9" ht="15.95" customHeight="1" x14ac:dyDescent="0.25">
      <c r="A58" s="7">
        <v>54</v>
      </c>
      <c r="B58" s="9"/>
      <c r="C58" s="11"/>
      <c r="D58" s="13"/>
      <c r="E58" s="15"/>
      <c r="F58" s="15"/>
      <c r="G58" s="35"/>
      <c r="H58" s="17" t="str">
        <f>IF(I58=0,"-",IF(I58=-1,"! Mini-game's name missing !",IF(I58=-2,"! Developer's name missing !",IF(I58=-3,"! Challenge's type missing !",IF(I58=-4,"! Difficulty rating missing !",CONCATENATE(IFERROR(CONCATENATE(LEFT(D58,1),MID(D58,SEARCH("-",D58,1)+1,1)),LEFT(D58,1)),COUNTIF($D$5:$D58,D58),"_",SUBSTITUTE(PROPER(B58)," ",""),"_",E58))))))</f>
        <v>-</v>
      </c>
      <c r="I58" s="19">
        <f t="shared" si="1"/>
        <v>0</v>
      </c>
    </row>
    <row r="59" spans="1:9" ht="15.95" customHeight="1" x14ac:dyDescent="0.25">
      <c r="A59" s="7">
        <v>55</v>
      </c>
      <c r="B59" s="9"/>
      <c r="C59" s="11"/>
      <c r="D59" s="13"/>
      <c r="E59" s="15"/>
      <c r="F59" s="15"/>
      <c r="G59" s="35"/>
      <c r="H59" s="17" t="str">
        <f>IF(I59=0,"-",IF(I59=-1,"! Mini-game's name missing !",IF(I59=-2,"! Developer's name missing !",IF(I59=-3,"! Challenge's type missing !",IF(I59=-4,"! Difficulty rating missing !",CONCATENATE(IFERROR(CONCATENATE(LEFT(D59,1),MID(D59,SEARCH("-",D59,1)+1,1)),LEFT(D59,1)),COUNTIF($D$5:$D59,D59),"_",SUBSTITUTE(PROPER(B59)," ",""),"_",E59))))))</f>
        <v>-</v>
      </c>
      <c r="I59" s="19">
        <f t="shared" si="1"/>
        <v>0</v>
      </c>
    </row>
    <row r="60" spans="1:9" ht="15.95" customHeight="1" x14ac:dyDescent="0.25">
      <c r="A60" s="7">
        <v>56</v>
      </c>
      <c r="B60" s="9"/>
      <c r="C60" s="11"/>
      <c r="D60" s="13"/>
      <c r="E60" s="15"/>
      <c r="F60" s="15"/>
      <c r="G60" s="35"/>
      <c r="H60" s="17" t="str">
        <f>IF(I60=0,"-",IF(I60=-1,"! Mini-game's name missing !",IF(I60=-2,"! Developer's name missing !",IF(I60=-3,"! Challenge's type missing !",IF(I60=-4,"! Difficulty rating missing !",CONCATENATE(IFERROR(CONCATENATE(LEFT(D60,1),MID(D60,SEARCH("-",D60,1)+1,1)),LEFT(D60,1)),COUNTIF($D$5:$D60,D60),"_",SUBSTITUTE(PROPER(B60)," ",""),"_",E60))))))</f>
        <v>-</v>
      </c>
      <c r="I60" s="19">
        <f t="shared" si="1"/>
        <v>0</v>
      </c>
    </row>
    <row r="61" spans="1:9" ht="15.95" customHeight="1" x14ac:dyDescent="0.25">
      <c r="A61" s="7">
        <v>57</v>
      </c>
      <c r="B61" s="9"/>
      <c r="C61" s="11"/>
      <c r="D61" s="13"/>
      <c r="E61" s="15"/>
      <c r="F61" s="15"/>
      <c r="G61" s="35"/>
      <c r="H61" s="17" t="str">
        <f>IF(I61=0,"-",IF(I61=-1,"! Mini-game's name missing !",IF(I61=-2,"! Developer's name missing !",IF(I61=-3,"! Challenge's type missing !",IF(I61=-4,"! Difficulty rating missing !",CONCATENATE(IFERROR(CONCATENATE(LEFT(D61,1),MID(D61,SEARCH("-",D61,1)+1,1)),LEFT(D61,1)),COUNTIF($D$5:$D61,D61),"_",SUBSTITUTE(PROPER(B61)," ",""),"_",E61))))))</f>
        <v>-</v>
      </c>
      <c r="I61" s="19">
        <f t="shared" si="1"/>
        <v>0</v>
      </c>
    </row>
    <row r="62" spans="1:9" ht="15.95" customHeight="1" x14ac:dyDescent="0.25">
      <c r="A62" s="7">
        <v>58</v>
      </c>
      <c r="B62" s="9"/>
      <c r="C62" s="11"/>
      <c r="D62" s="13"/>
      <c r="E62" s="15"/>
      <c r="F62" s="15"/>
      <c r="G62" s="35"/>
      <c r="H62" s="17" t="str">
        <f>IF(I62=0,"-",IF(I62=-1,"! Mini-game's name missing !",IF(I62=-2,"! Developer's name missing !",IF(I62=-3,"! Challenge's type missing !",IF(I62=-4,"! Difficulty rating missing !",CONCATENATE(IFERROR(CONCATENATE(LEFT(D62,1),MID(D62,SEARCH("-",D62,1)+1,1)),LEFT(D62,1)),COUNTIF($D$5:$D62,D62),"_",SUBSTITUTE(PROPER(B62)," ",""),"_",E62))))))</f>
        <v>-</v>
      </c>
      <c r="I62" s="19">
        <f t="shared" si="1"/>
        <v>0</v>
      </c>
    </row>
    <row r="63" spans="1:9" ht="15.95" customHeight="1" x14ac:dyDescent="0.25">
      <c r="A63" s="7">
        <v>59</v>
      </c>
      <c r="B63" s="9"/>
      <c r="C63" s="11"/>
      <c r="D63" s="13"/>
      <c r="E63" s="15"/>
      <c r="F63" s="15"/>
      <c r="G63" s="35"/>
      <c r="H63" s="17" t="str">
        <f>IF(I63=0,"-",IF(I63=-1,"! Mini-game's name missing !",IF(I63=-2,"! Developer's name missing !",IF(I63=-3,"! Challenge's type missing !",IF(I63=-4,"! Difficulty rating missing !",CONCATENATE(IFERROR(CONCATENATE(LEFT(D63,1),MID(D63,SEARCH("-",D63,1)+1,1)),LEFT(D63,1)),COUNTIF($D$5:$D63,D63),"_",SUBSTITUTE(PROPER(B63)," ",""),"_",E63))))))</f>
        <v>-</v>
      </c>
      <c r="I63" s="19">
        <f t="shared" si="1"/>
        <v>0</v>
      </c>
    </row>
    <row r="64" spans="1:9" ht="15.95" customHeight="1" x14ac:dyDescent="0.25">
      <c r="A64" s="7">
        <v>60</v>
      </c>
      <c r="B64" s="9"/>
      <c r="C64" s="11"/>
      <c r="D64" s="13"/>
      <c r="E64" s="15"/>
      <c r="F64" s="15"/>
      <c r="G64" s="35"/>
      <c r="H64" s="17" t="str">
        <f>IF(I64=0,"-",IF(I64=-1,"! Mini-game's name missing !",IF(I64=-2,"! Developer's name missing !",IF(I64=-3,"! Challenge's type missing !",IF(I64=-4,"! Difficulty rating missing !",CONCATENATE(IFERROR(CONCATENATE(LEFT(D64,1),MID(D64,SEARCH("-",D64,1)+1,1)),LEFT(D64,1)),COUNTIF($D$5:$D64,D64),"_",SUBSTITUTE(PROPER(B64)," ",""),"_",E64))))))</f>
        <v>-</v>
      </c>
      <c r="I64" s="19">
        <f t="shared" si="1"/>
        <v>0</v>
      </c>
    </row>
    <row r="65" spans="1:9" ht="15.95" customHeight="1" x14ac:dyDescent="0.25">
      <c r="A65" s="7">
        <v>61</v>
      </c>
      <c r="B65" s="9"/>
      <c r="C65" s="11"/>
      <c r="D65" s="13"/>
      <c r="E65" s="15"/>
      <c r="F65" s="15"/>
      <c r="G65" s="35"/>
      <c r="H65" s="17" t="str">
        <f>IF(I65=0,"-",IF(I65=-1,"! Mini-game's name missing !",IF(I65=-2,"! Developer's name missing !",IF(I65=-3,"! Challenge's type missing !",IF(I65=-4,"! Difficulty rating missing !",CONCATENATE(IFERROR(CONCATENATE(LEFT(D65,1),MID(D65,SEARCH("-",D65,1)+1,1)),LEFT(D65,1)),COUNTIF($D$5:$D65,D65),"_",SUBSTITUTE(PROPER(B65)," ",""),"_",E65))))))</f>
        <v>-</v>
      </c>
      <c r="I65" s="19">
        <f t="shared" si="1"/>
        <v>0</v>
      </c>
    </row>
    <row r="66" spans="1:9" ht="15.95" customHeight="1" x14ac:dyDescent="0.25">
      <c r="A66" s="7">
        <v>62</v>
      </c>
      <c r="B66" s="9"/>
      <c r="C66" s="11"/>
      <c r="D66" s="13"/>
      <c r="E66" s="15"/>
      <c r="F66" s="15"/>
      <c r="G66" s="35"/>
      <c r="H66" s="17" t="str">
        <f>IF(I66=0,"-",IF(I66=-1,"! Mini-game's name missing !",IF(I66=-2,"! Developer's name missing !",IF(I66=-3,"! Challenge's type missing !",IF(I66=-4,"! Difficulty rating missing !",CONCATENATE(IFERROR(CONCATENATE(LEFT(D66,1),MID(D66,SEARCH("-",D66,1)+1,1)),LEFT(D66,1)),COUNTIF($D$5:$D66,D66),"_",SUBSTITUTE(PROPER(B66)," ",""),"_",E66))))))</f>
        <v>-</v>
      </c>
      <c r="I66" s="19">
        <f t="shared" si="1"/>
        <v>0</v>
      </c>
    </row>
    <row r="67" spans="1:9" ht="15.95" customHeight="1" x14ac:dyDescent="0.25">
      <c r="A67" s="7">
        <v>63</v>
      </c>
      <c r="B67" s="9"/>
      <c r="C67" s="11"/>
      <c r="D67" s="13"/>
      <c r="E67" s="15"/>
      <c r="F67" s="15"/>
      <c r="G67" s="35"/>
      <c r="H67" s="17" t="str">
        <f>IF(I67=0,"-",IF(I67=-1,"! Mini-game's name missing !",IF(I67=-2,"! Developer's name missing !",IF(I67=-3,"! Challenge's type missing !",IF(I67=-4,"! Difficulty rating missing !",CONCATENATE(IFERROR(CONCATENATE(LEFT(D67,1),MID(D67,SEARCH("-",D67,1)+1,1)),LEFT(D67,1)),COUNTIF($D$5:$D67,D67),"_",SUBSTITUTE(PROPER(B67)," ",""),"_",E67))))))</f>
        <v>-</v>
      </c>
      <c r="I67" s="19">
        <f t="shared" si="1"/>
        <v>0</v>
      </c>
    </row>
    <row r="68" spans="1:9" ht="15.95" customHeight="1" x14ac:dyDescent="0.25">
      <c r="A68" s="7">
        <v>64</v>
      </c>
      <c r="B68" s="9"/>
      <c r="C68" s="11"/>
      <c r="D68" s="13"/>
      <c r="E68" s="15"/>
      <c r="F68" s="15"/>
      <c r="G68" s="35"/>
      <c r="H68" s="17" t="str">
        <f>IF(I68=0,"-",IF(I68=-1,"! Mini-game's name missing !",IF(I68=-2,"! Developer's name missing !",IF(I68=-3,"! Challenge's type missing !",IF(I68=-4,"! Difficulty rating missing !",CONCATENATE(IFERROR(CONCATENATE(LEFT(D68,1),MID(D68,SEARCH("-",D68,1)+1,1)),LEFT(D68,1)),COUNTIF($D$5:$D68,D68),"_",SUBSTITUTE(PROPER(B68)," ",""),"_",E68))))))</f>
        <v>-</v>
      </c>
      <c r="I68" s="19">
        <f t="shared" si="1"/>
        <v>0</v>
      </c>
    </row>
    <row r="69" spans="1:9" ht="15.95" customHeight="1" x14ac:dyDescent="0.25">
      <c r="A69" s="7">
        <v>65</v>
      </c>
      <c r="B69" s="9"/>
      <c r="C69" s="11"/>
      <c r="D69" s="13"/>
      <c r="E69" s="15"/>
      <c r="F69" s="15"/>
      <c r="G69" s="35"/>
      <c r="H69" s="17" t="str">
        <f>IF(I69=0,"-",IF(I69=-1,"! Mini-game's name missing !",IF(I69=-2,"! Developer's name missing !",IF(I69=-3,"! Challenge's type missing !",IF(I69=-4,"! Difficulty rating missing !",CONCATENATE(IFERROR(CONCATENATE(LEFT(D69,1),MID(D69,SEARCH("-",D69,1)+1,1)),LEFT(D69,1)),COUNTIF($D$5:$D69,D69),"_",SUBSTITUTE(PROPER(B69)," ",""),"_",E69))))))</f>
        <v>-</v>
      </c>
      <c r="I69" s="19">
        <f t="shared" ref="I69:I132" si="2">IF(AND(B69="",C69="",D69="",E69=""),0,IF(AND(B69="",C69&lt;&gt;"",D69&lt;&gt;"",E69&lt;&gt;""),-1,IF(AND(B69&lt;&gt;"",C69="",D69&lt;&gt;"",E69&lt;&gt;""),-2,IF(AND(B69&lt;&gt;"",C69&lt;&gt;"",D69="",E69&lt;&gt;""),-3,IF(AND(B69="",C69&lt;&gt;"",D69&lt;&gt;"",E69=""),-3,IF(AND(B69&lt;&gt;"",C69&lt;&gt;"",D69&lt;&gt;"",E69&lt;&gt;""),1,-4))))))</f>
        <v>0</v>
      </c>
    </row>
    <row r="70" spans="1:9" ht="15.95" customHeight="1" x14ac:dyDescent="0.25">
      <c r="A70" s="7">
        <v>66</v>
      </c>
      <c r="B70" s="9"/>
      <c r="C70" s="11"/>
      <c r="D70" s="13"/>
      <c r="E70" s="15"/>
      <c r="F70" s="15"/>
      <c r="G70" s="35"/>
      <c r="H70" s="17" t="str">
        <f>IF(I70=0,"-",IF(I70=-1,"! Mini-game's name missing !",IF(I70=-2,"! Developer's name missing !",IF(I70=-3,"! Challenge's type missing !",IF(I70=-4,"! Difficulty rating missing !",CONCATENATE(IFERROR(CONCATENATE(LEFT(D70,1),MID(D70,SEARCH("-",D70,1)+1,1)),LEFT(D70,1)),COUNTIF($D$5:$D70,D70),"_",SUBSTITUTE(PROPER(B70)," ",""),"_",E70))))))</f>
        <v>-</v>
      </c>
      <c r="I70" s="19">
        <f t="shared" si="2"/>
        <v>0</v>
      </c>
    </row>
    <row r="71" spans="1:9" ht="15.95" customHeight="1" x14ac:dyDescent="0.25">
      <c r="A71" s="7">
        <v>67</v>
      </c>
      <c r="B71" s="9"/>
      <c r="C71" s="11"/>
      <c r="D71" s="13"/>
      <c r="E71" s="15"/>
      <c r="F71" s="15"/>
      <c r="G71" s="35"/>
      <c r="H71" s="17" t="str">
        <f>IF(I71=0,"-",IF(I71=-1,"! Mini-game's name missing !",IF(I71=-2,"! Developer's name missing !",IF(I71=-3,"! Challenge's type missing !",IF(I71=-4,"! Difficulty rating missing !",CONCATENATE(IFERROR(CONCATENATE(LEFT(D71,1),MID(D71,SEARCH("-",D71,1)+1,1)),LEFT(D71,1)),COUNTIF($D$5:$D71,D71),"_",SUBSTITUTE(PROPER(B71)," ",""),"_",E71))))))</f>
        <v>-</v>
      </c>
      <c r="I71" s="19">
        <f t="shared" si="2"/>
        <v>0</v>
      </c>
    </row>
    <row r="72" spans="1:9" ht="15.95" customHeight="1" x14ac:dyDescent="0.25">
      <c r="A72" s="7">
        <v>68</v>
      </c>
      <c r="B72" s="9"/>
      <c r="C72" s="11"/>
      <c r="D72" s="13"/>
      <c r="E72" s="15"/>
      <c r="F72" s="15"/>
      <c r="G72" s="35"/>
      <c r="H72" s="17" t="str">
        <f>IF(I72=0,"-",IF(I72=-1,"! Mini-game's name missing !",IF(I72=-2,"! Developer's name missing !",IF(I72=-3,"! Challenge's type missing !",IF(I72=-4,"! Difficulty rating missing !",CONCATENATE(IFERROR(CONCATENATE(LEFT(D72,1),MID(D72,SEARCH("-",D72,1)+1,1)),LEFT(D72,1)),COUNTIF($D$5:$D72,D72),"_",SUBSTITUTE(PROPER(B72)," ",""),"_",E72))))))</f>
        <v>-</v>
      </c>
      <c r="I72" s="19">
        <f t="shared" si="2"/>
        <v>0</v>
      </c>
    </row>
    <row r="73" spans="1:9" ht="15.95" customHeight="1" x14ac:dyDescent="0.25">
      <c r="A73" s="7">
        <v>69</v>
      </c>
      <c r="B73" s="9"/>
      <c r="C73" s="11"/>
      <c r="D73" s="13"/>
      <c r="E73" s="15"/>
      <c r="F73" s="15"/>
      <c r="G73" s="35"/>
      <c r="H73" s="17" t="str">
        <f>IF(I73=0,"-",IF(I73=-1,"! Mini-game's name missing !",IF(I73=-2,"! Developer's name missing !",IF(I73=-3,"! Challenge's type missing !",IF(I73=-4,"! Difficulty rating missing !",CONCATENATE(IFERROR(CONCATENATE(LEFT(D73,1),MID(D73,SEARCH("-",D73,1)+1,1)),LEFT(D73,1)),COUNTIF($D$5:$D73,D73),"_",SUBSTITUTE(PROPER(B73)," ",""),"_",E73))))))</f>
        <v>-</v>
      </c>
      <c r="I73" s="19">
        <f t="shared" si="2"/>
        <v>0</v>
      </c>
    </row>
    <row r="74" spans="1:9" ht="15.95" customHeight="1" x14ac:dyDescent="0.25">
      <c r="A74" s="7">
        <v>70</v>
      </c>
      <c r="B74" s="9"/>
      <c r="C74" s="11"/>
      <c r="D74" s="13"/>
      <c r="E74" s="15"/>
      <c r="F74" s="15"/>
      <c r="G74" s="35"/>
      <c r="H74" s="17" t="str">
        <f>IF(I74=0,"-",IF(I74=-1,"! Mini-game's name missing !",IF(I74=-2,"! Developer's name missing !",IF(I74=-3,"! Challenge's type missing !",IF(I74=-4,"! Difficulty rating missing !",CONCATENATE(IFERROR(CONCATENATE(LEFT(D74,1),MID(D74,SEARCH("-",D74,1)+1,1)),LEFT(D74,1)),COUNTIF($D$5:$D74,D74),"_",SUBSTITUTE(PROPER(B74)," ",""),"_",E74))))))</f>
        <v>-</v>
      </c>
      <c r="I74" s="19">
        <f t="shared" si="2"/>
        <v>0</v>
      </c>
    </row>
    <row r="75" spans="1:9" ht="15.95" customHeight="1" x14ac:dyDescent="0.25">
      <c r="A75" s="7">
        <v>71</v>
      </c>
      <c r="B75" s="9"/>
      <c r="C75" s="11"/>
      <c r="D75" s="13"/>
      <c r="E75" s="15"/>
      <c r="F75" s="15"/>
      <c r="G75" s="35"/>
      <c r="H75" s="17" t="str">
        <f>IF(I75=0,"-",IF(I75=-1,"! Mini-game's name missing !",IF(I75=-2,"! Developer's name missing !",IF(I75=-3,"! Challenge's type missing !",IF(I75=-4,"! Difficulty rating missing !",CONCATENATE(IFERROR(CONCATENATE(LEFT(D75,1),MID(D75,SEARCH("-",D75,1)+1,1)),LEFT(D75,1)),COUNTIF($D$5:$D75,D75),"_",SUBSTITUTE(PROPER(B75)," ",""),"_",E75))))))</f>
        <v>-</v>
      </c>
      <c r="I75" s="19">
        <f t="shared" si="2"/>
        <v>0</v>
      </c>
    </row>
    <row r="76" spans="1:9" ht="15.95" customHeight="1" x14ac:dyDescent="0.25">
      <c r="A76" s="7">
        <v>72</v>
      </c>
      <c r="B76" s="9"/>
      <c r="C76" s="11"/>
      <c r="D76" s="13"/>
      <c r="E76" s="15"/>
      <c r="F76" s="15"/>
      <c r="G76" s="35"/>
      <c r="H76" s="17" t="str">
        <f>IF(I76=0,"-",IF(I76=-1,"! Mini-game's name missing !",IF(I76=-2,"! Developer's name missing !",IF(I76=-3,"! Challenge's type missing !",IF(I76=-4,"! Difficulty rating missing !",CONCATENATE(IFERROR(CONCATENATE(LEFT(D76,1),MID(D76,SEARCH("-",D76,1)+1,1)),LEFT(D76,1)),COUNTIF($D$5:$D76,D76),"_",SUBSTITUTE(PROPER(B76)," ",""),"_",E76))))))</f>
        <v>-</v>
      </c>
      <c r="I76" s="19">
        <f t="shared" si="2"/>
        <v>0</v>
      </c>
    </row>
    <row r="77" spans="1:9" ht="15.95" customHeight="1" x14ac:dyDescent="0.25">
      <c r="A77" s="7">
        <v>73</v>
      </c>
      <c r="B77" s="9"/>
      <c r="C77" s="11"/>
      <c r="D77" s="13"/>
      <c r="E77" s="15"/>
      <c r="F77" s="15"/>
      <c r="G77" s="35"/>
      <c r="H77" s="17" t="str">
        <f>IF(I77=0,"-",IF(I77=-1,"! Mini-game's name missing !",IF(I77=-2,"! Developer's name missing !",IF(I77=-3,"! Challenge's type missing !",IF(I77=-4,"! Difficulty rating missing !",CONCATENATE(IFERROR(CONCATENATE(LEFT(D77,1),MID(D77,SEARCH("-",D77,1)+1,1)),LEFT(D77,1)),COUNTIF($D$5:$D77,D77),"_",SUBSTITUTE(PROPER(B77)," ",""),"_",E77))))))</f>
        <v>-</v>
      </c>
      <c r="I77" s="19">
        <f t="shared" si="2"/>
        <v>0</v>
      </c>
    </row>
    <row r="78" spans="1:9" ht="15.95" customHeight="1" x14ac:dyDescent="0.25">
      <c r="A78" s="7">
        <v>74</v>
      </c>
      <c r="B78" s="9"/>
      <c r="C78" s="11"/>
      <c r="D78" s="13"/>
      <c r="E78" s="15"/>
      <c r="F78" s="15"/>
      <c r="G78" s="35"/>
      <c r="H78" s="17" t="str">
        <f>IF(I78=0,"-",IF(I78=-1,"! Mini-game's name missing !",IF(I78=-2,"! Developer's name missing !",IF(I78=-3,"! Challenge's type missing !",IF(I78=-4,"! Difficulty rating missing !",CONCATENATE(IFERROR(CONCATENATE(LEFT(D78,1),MID(D78,SEARCH("-",D78,1)+1,1)),LEFT(D78,1)),COUNTIF($D$5:$D78,D78),"_",SUBSTITUTE(PROPER(B78)," ",""),"_",E78))))))</f>
        <v>-</v>
      </c>
      <c r="I78" s="19">
        <f t="shared" si="2"/>
        <v>0</v>
      </c>
    </row>
    <row r="79" spans="1:9" ht="15.95" customHeight="1" x14ac:dyDescent="0.25">
      <c r="A79" s="7">
        <v>75</v>
      </c>
      <c r="B79" s="9"/>
      <c r="C79" s="11"/>
      <c r="D79" s="13"/>
      <c r="E79" s="15"/>
      <c r="F79" s="15"/>
      <c r="G79" s="35"/>
      <c r="H79" s="17" t="str">
        <f>IF(I79=0,"-",IF(I79=-1,"! Mini-game's name missing !",IF(I79=-2,"! Developer's name missing !",IF(I79=-3,"! Challenge's type missing !",IF(I79=-4,"! Difficulty rating missing !",CONCATENATE(IFERROR(CONCATENATE(LEFT(D79,1),MID(D79,SEARCH("-",D79,1)+1,1)),LEFT(D79,1)),COUNTIF($D$5:$D79,D79),"_",SUBSTITUTE(PROPER(B79)," ",""),"_",E79))))))</f>
        <v>-</v>
      </c>
      <c r="I79" s="19">
        <f t="shared" si="2"/>
        <v>0</v>
      </c>
    </row>
    <row r="80" spans="1:9" ht="15.95" customHeight="1" x14ac:dyDescent="0.25">
      <c r="A80" s="7">
        <v>76</v>
      </c>
      <c r="B80" s="9"/>
      <c r="C80" s="11"/>
      <c r="D80" s="13"/>
      <c r="E80" s="15"/>
      <c r="F80" s="15"/>
      <c r="G80" s="35"/>
      <c r="H80" s="17" t="str">
        <f>IF(I80=0,"-",IF(I80=-1,"! Mini-game's name missing !",IF(I80=-2,"! Developer's name missing !",IF(I80=-3,"! Challenge's type missing !",IF(I80=-4,"! Difficulty rating missing !",CONCATENATE(IFERROR(CONCATENATE(LEFT(D80,1),MID(D80,SEARCH("-",D80,1)+1,1)),LEFT(D80,1)),COUNTIF($D$5:$D80,D80),"_",SUBSTITUTE(PROPER(B80)," ",""),"_",E80))))))</f>
        <v>-</v>
      </c>
      <c r="I80" s="19">
        <f t="shared" si="2"/>
        <v>0</v>
      </c>
    </row>
    <row r="81" spans="1:9" ht="15.95" customHeight="1" x14ac:dyDescent="0.25">
      <c r="A81" s="7">
        <v>77</v>
      </c>
      <c r="B81" s="9"/>
      <c r="C81" s="11"/>
      <c r="D81" s="13"/>
      <c r="E81" s="15"/>
      <c r="F81" s="15"/>
      <c r="G81" s="35"/>
      <c r="H81" s="17" t="str">
        <f>IF(I81=0,"-",IF(I81=-1,"! Mini-game's name missing !",IF(I81=-2,"! Developer's name missing !",IF(I81=-3,"! Challenge's type missing !",IF(I81=-4,"! Difficulty rating missing !",CONCATENATE(IFERROR(CONCATENATE(LEFT(D81,1),MID(D81,SEARCH("-",D81,1)+1,1)),LEFT(D81,1)),COUNTIF($D$5:$D81,D81),"_",SUBSTITUTE(PROPER(B81)," ",""),"_",E81))))))</f>
        <v>-</v>
      </c>
      <c r="I81" s="19">
        <f t="shared" si="2"/>
        <v>0</v>
      </c>
    </row>
    <row r="82" spans="1:9" ht="15.95" customHeight="1" x14ac:dyDescent="0.25">
      <c r="A82" s="7">
        <v>78</v>
      </c>
      <c r="B82" s="9"/>
      <c r="C82" s="11"/>
      <c r="D82" s="13"/>
      <c r="E82" s="15"/>
      <c r="F82" s="15"/>
      <c r="G82" s="35"/>
      <c r="H82" s="17" t="str">
        <f>IF(I82=0,"-",IF(I82=-1,"! Mini-game's name missing !",IF(I82=-2,"! Developer's name missing !",IF(I82=-3,"! Challenge's type missing !",IF(I82=-4,"! Difficulty rating missing !",CONCATENATE(IFERROR(CONCATENATE(LEFT(D82,1),MID(D82,SEARCH("-",D82,1)+1,1)),LEFT(D82,1)),COUNTIF($D$5:$D82,D82),"_",SUBSTITUTE(PROPER(B82)," ",""),"_",E82))))))</f>
        <v>-</v>
      </c>
      <c r="I82" s="19">
        <f t="shared" si="2"/>
        <v>0</v>
      </c>
    </row>
    <row r="83" spans="1:9" ht="15.95" customHeight="1" x14ac:dyDescent="0.25">
      <c r="A83" s="7">
        <v>79</v>
      </c>
      <c r="B83" s="9"/>
      <c r="C83" s="11"/>
      <c r="D83" s="13"/>
      <c r="E83" s="15"/>
      <c r="F83" s="15"/>
      <c r="G83" s="35"/>
      <c r="H83" s="17" t="str">
        <f>IF(I83=0,"-",IF(I83=-1,"! Mini-game's name missing !",IF(I83=-2,"! Developer's name missing !",IF(I83=-3,"! Challenge's type missing !",IF(I83=-4,"! Difficulty rating missing !",CONCATENATE(IFERROR(CONCATENATE(LEFT(D83,1),MID(D83,SEARCH("-",D83,1)+1,1)),LEFT(D83,1)),COUNTIF($D$5:$D83,D83),"_",SUBSTITUTE(PROPER(B83)," ",""),"_",E83))))))</f>
        <v>-</v>
      </c>
      <c r="I83" s="19">
        <f t="shared" si="2"/>
        <v>0</v>
      </c>
    </row>
    <row r="84" spans="1:9" ht="15.95" customHeight="1" x14ac:dyDescent="0.25">
      <c r="A84" s="7">
        <v>80</v>
      </c>
      <c r="B84" s="9"/>
      <c r="C84" s="11"/>
      <c r="D84" s="13"/>
      <c r="E84" s="15"/>
      <c r="F84" s="15"/>
      <c r="G84" s="35"/>
      <c r="H84" s="17" t="str">
        <f>IF(I84=0,"-",IF(I84=-1,"! Mini-game's name missing !",IF(I84=-2,"! Developer's name missing !",IF(I84=-3,"! Challenge's type missing !",IF(I84=-4,"! Difficulty rating missing !",CONCATENATE(IFERROR(CONCATENATE(LEFT(D84,1),MID(D84,SEARCH("-",D84,1)+1,1)),LEFT(D84,1)),COUNTIF($D$5:$D84,D84),"_",SUBSTITUTE(PROPER(B84)," ",""),"_",E84))))))</f>
        <v>-</v>
      </c>
      <c r="I84" s="19">
        <f t="shared" si="2"/>
        <v>0</v>
      </c>
    </row>
    <row r="85" spans="1:9" ht="15.95" customHeight="1" x14ac:dyDescent="0.25">
      <c r="A85" s="7">
        <v>81</v>
      </c>
      <c r="B85" s="9"/>
      <c r="C85" s="11"/>
      <c r="D85" s="13"/>
      <c r="E85" s="15"/>
      <c r="F85" s="15"/>
      <c r="G85" s="35"/>
      <c r="H85" s="17" t="str">
        <f>IF(I85=0,"-",IF(I85=-1,"! Mini-game's name missing !",IF(I85=-2,"! Developer's name missing !",IF(I85=-3,"! Challenge's type missing !",IF(I85=-4,"! Difficulty rating missing !",CONCATENATE(IFERROR(CONCATENATE(LEFT(D85,1),MID(D85,SEARCH("-",D85,1)+1,1)),LEFT(D85,1)),COUNTIF($D$5:$D85,D85),"_",SUBSTITUTE(PROPER(B85)," ",""),"_",E85))))))</f>
        <v>-</v>
      </c>
      <c r="I85" s="19">
        <f t="shared" si="2"/>
        <v>0</v>
      </c>
    </row>
    <row r="86" spans="1:9" ht="15.95" customHeight="1" x14ac:dyDescent="0.25">
      <c r="A86" s="7">
        <v>82</v>
      </c>
      <c r="B86" s="9"/>
      <c r="C86" s="11"/>
      <c r="D86" s="13"/>
      <c r="E86" s="15"/>
      <c r="F86" s="15"/>
      <c r="G86" s="35"/>
      <c r="H86" s="17" t="str">
        <f>IF(I86=0,"-",IF(I86=-1,"! Mini-game's name missing !",IF(I86=-2,"! Developer's name missing !",IF(I86=-3,"! Challenge's type missing !",IF(I86=-4,"! Difficulty rating missing !",CONCATENATE(IFERROR(CONCATENATE(LEFT(D86,1),MID(D86,SEARCH("-",D86,1)+1,1)),LEFT(D86,1)),COUNTIF($D$5:$D86,D86),"_",SUBSTITUTE(PROPER(B86)," ",""),"_",E86))))))</f>
        <v>-</v>
      </c>
      <c r="I86" s="19">
        <f t="shared" si="2"/>
        <v>0</v>
      </c>
    </row>
    <row r="87" spans="1:9" ht="15.95" customHeight="1" x14ac:dyDescent="0.25">
      <c r="A87" s="7">
        <v>83</v>
      </c>
      <c r="B87" s="9"/>
      <c r="C87" s="11"/>
      <c r="D87" s="13"/>
      <c r="E87" s="15"/>
      <c r="F87" s="15"/>
      <c r="G87" s="35"/>
      <c r="H87" s="17" t="str">
        <f>IF(I87=0,"-",IF(I87=-1,"! Mini-game's name missing !",IF(I87=-2,"! Developer's name missing !",IF(I87=-3,"! Challenge's type missing !",IF(I87=-4,"! Difficulty rating missing !",CONCATENATE(IFERROR(CONCATENATE(LEFT(D87,1),MID(D87,SEARCH("-",D87,1)+1,1)),LEFT(D87,1)),COUNTIF($D$5:$D87,D87),"_",SUBSTITUTE(PROPER(B87)," ",""),"_",E87))))))</f>
        <v>-</v>
      </c>
      <c r="I87" s="19">
        <f t="shared" si="2"/>
        <v>0</v>
      </c>
    </row>
    <row r="88" spans="1:9" ht="15.95" customHeight="1" x14ac:dyDescent="0.25">
      <c r="A88" s="7">
        <v>84</v>
      </c>
      <c r="B88" s="9"/>
      <c r="C88" s="11"/>
      <c r="D88" s="13"/>
      <c r="E88" s="15"/>
      <c r="F88" s="15"/>
      <c r="G88" s="35"/>
      <c r="H88" s="17" t="str">
        <f>IF(I88=0,"-",IF(I88=-1,"! Mini-game's name missing !",IF(I88=-2,"! Developer's name missing !",IF(I88=-3,"! Challenge's type missing !",IF(I88=-4,"! Difficulty rating missing !",CONCATENATE(IFERROR(CONCATENATE(LEFT(D88,1),MID(D88,SEARCH("-",D88,1)+1,1)),LEFT(D88,1)),COUNTIF($D$5:$D88,D88),"_",SUBSTITUTE(PROPER(B88)," ",""),"_",E88))))))</f>
        <v>-</v>
      </c>
      <c r="I88" s="19">
        <f t="shared" si="2"/>
        <v>0</v>
      </c>
    </row>
    <row r="89" spans="1:9" ht="15.95" customHeight="1" x14ac:dyDescent="0.25">
      <c r="A89" s="7">
        <v>85</v>
      </c>
      <c r="B89" s="9"/>
      <c r="C89" s="11"/>
      <c r="D89" s="13"/>
      <c r="E89" s="15"/>
      <c r="F89" s="15"/>
      <c r="G89" s="35"/>
      <c r="H89" s="17" t="str">
        <f>IF(I89=0,"-",IF(I89=-1,"! Mini-game's name missing !",IF(I89=-2,"! Developer's name missing !",IF(I89=-3,"! Challenge's type missing !",IF(I89=-4,"! Difficulty rating missing !",CONCATENATE(IFERROR(CONCATENATE(LEFT(D89,1),MID(D89,SEARCH("-",D89,1)+1,1)),LEFT(D89,1)),COUNTIF($D$5:$D89,D89),"_",SUBSTITUTE(PROPER(B89)," ",""),"_",E89))))))</f>
        <v>-</v>
      </c>
      <c r="I89" s="19">
        <f t="shared" si="2"/>
        <v>0</v>
      </c>
    </row>
    <row r="90" spans="1:9" ht="15.95" customHeight="1" x14ac:dyDescent="0.25">
      <c r="A90" s="7">
        <v>86</v>
      </c>
      <c r="B90" s="9"/>
      <c r="C90" s="11"/>
      <c r="D90" s="13"/>
      <c r="E90" s="15"/>
      <c r="F90" s="15"/>
      <c r="G90" s="35"/>
      <c r="H90" s="17" t="str">
        <f>IF(I90=0,"-",IF(I90=-1,"! Mini-game's name missing !",IF(I90=-2,"! Developer's name missing !",IF(I90=-3,"! Challenge's type missing !",IF(I90=-4,"! Difficulty rating missing !",CONCATENATE(IFERROR(CONCATENATE(LEFT(D90,1),MID(D90,SEARCH("-",D90,1)+1,1)),LEFT(D90,1)),COUNTIF($D$5:$D90,D90),"_",SUBSTITUTE(PROPER(B90)," ",""),"_",E90))))))</f>
        <v>-</v>
      </c>
      <c r="I90" s="19">
        <f t="shared" si="2"/>
        <v>0</v>
      </c>
    </row>
    <row r="91" spans="1:9" ht="15.95" customHeight="1" x14ac:dyDescent="0.25">
      <c r="A91" s="7">
        <v>87</v>
      </c>
      <c r="B91" s="9"/>
      <c r="C91" s="11"/>
      <c r="D91" s="13"/>
      <c r="E91" s="15"/>
      <c r="F91" s="15"/>
      <c r="G91" s="35"/>
      <c r="H91" s="17" t="str">
        <f>IF(I91=0,"-",IF(I91=-1,"! Mini-game's name missing !",IF(I91=-2,"! Developer's name missing !",IF(I91=-3,"! Challenge's type missing !",IF(I91=-4,"! Difficulty rating missing !",CONCATENATE(IFERROR(CONCATENATE(LEFT(D91,1),MID(D91,SEARCH("-",D91,1)+1,1)),LEFT(D91,1)),COUNTIF($D$5:$D91,D91),"_",SUBSTITUTE(PROPER(B91)," ",""),"_",E91))))))</f>
        <v>-</v>
      </c>
      <c r="I91" s="19">
        <f t="shared" si="2"/>
        <v>0</v>
      </c>
    </row>
    <row r="92" spans="1:9" ht="15.95" customHeight="1" x14ac:dyDescent="0.25">
      <c r="A92" s="7">
        <v>88</v>
      </c>
      <c r="B92" s="9"/>
      <c r="C92" s="11"/>
      <c r="D92" s="13"/>
      <c r="E92" s="15"/>
      <c r="F92" s="15"/>
      <c r="G92" s="35"/>
      <c r="H92" s="17" t="str">
        <f>IF(I92=0,"-",IF(I92=-1,"! Mini-game's name missing !",IF(I92=-2,"! Developer's name missing !",IF(I92=-3,"! Challenge's type missing !",IF(I92=-4,"! Difficulty rating missing !",CONCATENATE(IFERROR(CONCATENATE(LEFT(D92,1),MID(D92,SEARCH("-",D92,1)+1,1)),LEFT(D92,1)),COUNTIF($D$5:$D92,D92),"_",SUBSTITUTE(PROPER(B92)," ",""),"_",E92))))))</f>
        <v>-</v>
      </c>
      <c r="I92" s="19">
        <f t="shared" si="2"/>
        <v>0</v>
      </c>
    </row>
    <row r="93" spans="1:9" ht="15.95" customHeight="1" x14ac:dyDescent="0.25">
      <c r="A93" s="7">
        <v>89</v>
      </c>
      <c r="B93" s="9"/>
      <c r="C93" s="11"/>
      <c r="D93" s="13"/>
      <c r="E93" s="15"/>
      <c r="F93" s="15"/>
      <c r="G93" s="35"/>
      <c r="H93" s="17" t="str">
        <f>IF(I93=0,"-",IF(I93=-1,"! Mini-game's name missing !",IF(I93=-2,"! Developer's name missing !",IF(I93=-3,"! Challenge's type missing !",IF(I93=-4,"! Difficulty rating missing !",CONCATENATE(IFERROR(CONCATENATE(LEFT(D93,1),MID(D93,SEARCH("-",D93,1)+1,1)),LEFT(D93,1)),COUNTIF($D$5:$D93,D93),"_",SUBSTITUTE(PROPER(B93)," ",""),"_",E93))))))</f>
        <v>-</v>
      </c>
      <c r="I93" s="19">
        <f t="shared" si="2"/>
        <v>0</v>
      </c>
    </row>
    <row r="94" spans="1:9" ht="15.95" customHeight="1" x14ac:dyDescent="0.25">
      <c r="A94" s="7">
        <v>90</v>
      </c>
      <c r="B94" s="9"/>
      <c r="C94" s="11"/>
      <c r="D94" s="13"/>
      <c r="E94" s="15"/>
      <c r="F94" s="15"/>
      <c r="G94" s="35"/>
      <c r="H94" s="17" t="str">
        <f>IF(I94=0,"-",IF(I94=-1,"! Mini-game's name missing !",IF(I94=-2,"! Developer's name missing !",IF(I94=-3,"! Challenge's type missing !",IF(I94=-4,"! Difficulty rating missing !",CONCATENATE(IFERROR(CONCATENATE(LEFT(D94,1),MID(D94,SEARCH("-",D94,1)+1,1)),LEFT(D94,1)),COUNTIF($D$5:$D94,D94),"_",SUBSTITUTE(PROPER(B94)," ",""),"_",E94))))))</f>
        <v>-</v>
      </c>
      <c r="I94" s="19">
        <f t="shared" si="2"/>
        <v>0</v>
      </c>
    </row>
    <row r="95" spans="1:9" ht="15.95" customHeight="1" x14ac:dyDescent="0.25">
      <c r="A95" s="7">
        <v>91</v>
      </c>
      <c r="B95" s="9"/>
      <c r="C95" s="11"/>
      <c r="D95" s="13"/>
      <c r="E95" s="15"/>
      <c r="F95" s="15"/>
      <c r="G95" s="35"/>
      <c r="H95" s="17" t="str">
        <f>IF(I95=0,"-",IF(I95=-1,"! Mini-game's name missing !",IF(I95=-2,"! Developer's name missing !",IF(I95=-3,"! Challenge's type missing !",IF(I95=-4,"! Difficulty rating missing !",CONCATENATE(IFERROR(CONCATENATE(LEFT(D95,1),MID(D95,SEARCH("-",D95,1)+1,1)),LEFT(D95,1)),COUNTIF($D$5:$D95,D95),"_",SUBSTITUTE(PROPER(B95)," ",""),"_",E95))))))</f>
        <v>-</v>
      </c>
      <c r="I95" s="19">
        <f t="shared" si="2"/>
        <v>0</v>
      </c>
    </row>
    <row r="96" spans="1:9" ht="15.95" customHeight="1" x14ac:dyDescent="0.25">
      <c r="A96" s="7">
        <v>92</v>
      </c>
      <c r="B96" s="9"/>
      <c r="C96" s="11"/>
      <c r="D96" s="13"/>
      <c r="E96" s="15"/>
      <c r="F96" s="15"/>
      <c r="G96" s="35"/>
      <c r="H96" s="17" t="str">
        <f>IF(I96=0,"-",IF(I96=-1,"! Mini-game's name missing !",IF(I96=-2,"! Developer's name missing !",IF(I96=-3,"! Challenge's type missing !",IF(I96=-4,"! Difficulty rating missing !",CONCATENATE(IFERROR(CONCATENATE(LEFT(D96,1),MID(D96,SEARCH("-",D96,1)+1,1)),LEFT(D96,1)),COUNTIF($D$5:$D96,D96),"_",SUBSTITUTE(PROPER(B96)," ",""),"_",E96))))))</f>
        <v>-</v>
      </c>
      <c r="I96" s="19">
        <f t="shared" si="2"/>
        <v>0</v>
      </c>
    </row>
    <row r="97" spans="1:9" ht="15.95" customHeight="1" x14ac:dyDescent="0.25">
      <c r="A97" s="7">
        <v>93</v>
      </c>
      <c r="B97" s="9"/>
      <c r="C97" s="11"/>
      <c r="D97" s="13"/>
      <c r="E97" s="15"/>
      <c r="F97" s="15"/>
      <c r="G97" s="35"/>
      <c r="H97" s="17" t="str">
        <f>IF(I97=0,"-",IF(I97=-1,"! Mini-game's name missing !",IF(I97=-2,"! Developer's name missing !",IF(I97=-3,"! Challenge's type missing !",IF(I97=-4,"! Difficulty rating missing !",CONCATENATE(IFERROR(CONCATENATE(LEFT(D97,1),MID(D97,SEARCH("-",D97,1)+1,1)),LEFT(D97,1)),COUNTIF($D$5:$D97,D97),"_",SUBSTITUTE(PROPER(B97)," ",""),"_",E97))))))</f>
        <v>-</v>
      </c>
      <c r="I97" s="19">
        <f t="shared" si="2"/>
        <v>0</v>
      </c>
    </row>
    <row r="98" spans="1:9" ht="15.95" customHeight="1" x14ac:dyDescent="0.25">
      <c r="A98" s="7">
        <v>94</v>
      </c>
      <c r="B98" s="9"/>
      <c r="C98" s="11"/>
      <c r="D98" s="13"/>
      <c r="E98" s="15"/>
      <c r="F98" s="15"/>
      <c r="G98" s="35"/>
      <c r="H98" s="17" t="str">
        <f>IF(I98=0,"-",IF(I98=-1,"! Mini-game's name missing !",IF(I98=-2,"! Developer's name missing !",IF(I98=-3,"! Challenge's type missing !",IF(I98=-4,"! Difficulty rating missing !",CONCATENATE(IFERROR(CONCATENATE(LEFT(D98,1),MID(D98,SEARCH("-",D98,1)+1,1)),LEFT(D98,1)),COUNTIF($D$5:$D98,D98),"_",SUBSTITUTE(PROPER(B98)," ",""),"_",E98))))))</f>
        <v>-</v>
      </c>
      <c r="I98" s="19">
        <f t="shared" si="2"/>
        <v>0</v>
      </c>
    </row>
    <row r="99" spans="1:9" ht="15.95" customHeight="1" x14ac:dyDescent="0.25">
      <c r="A99" s="7">
        <v>95</v>
      </c>
      <c r="B99" s="9"/>
      <c r="C99" s="11"/>
      <c r="D99" s="13"/>
      <c r="E99" s="15"/>
      <c r="F99" s="15"/>
      <c r="G99" s="35"/>
      <c r="H99" s="17" t="str">
        <f>IF(I99=0,"-",IF(I99=-1,"! Mini-game's name missing !",IF(I99=-2,"! Developer's name missing !",IF(I99=-3,"! Challenge's type missing !",IF(I99=-4,"! Difficulty rating missing !",CONCATENATE(IFERROR(CONCATENATE(LEFT(D99,1),MID(D99,SEARCH("-",D99,1)+1,1)),LEFT(D99,1)),COUNTIF($D$5:$D99,D99),"_",SUBSTITUTE(PROPER(B99)," ",""),"_",E99))))))</f>
        <v>-</v>
      </c>
      <c r="I99" s="19">
        <f t="shared" si="2"/>
        <v>0</v>
      </c>
    </row>
    <row r="100" spans="1:9" ht="15.95" customHeight="1" x14ac:dyDescent="0.25">
      <c r="A100" s="7">
        <v>96</v>
      </c>
      <c r="B100" s="9"/>
      <c r="C100" s="11"/>
      <c r="D100" s="13"/>
      <c r="E100" s="15"/>
      <c r="F100" s="15"/>
      <c r="G100" s="35"/>
      <c r="H100" s="17" t="str">
        <f>IF(I100=0,"-",IF(I100=-1,"! Mini-game's name missing !",IF(I100=-2,"! Developer's name missing !",IF(I100=-3,"! Challenge's type missing !",IF(I100=-4,"! Difficulty rating missing !",CONCATENATE(IFERROR(CONCATENATE(LEFT(D100,1),MID(D100,SEARCH("-",D100,1)+1,1)),LEFT(D100,1)),COUNTIF($D$5:$D100,D100),"_",SUBSTITUTE(PROPER(B100)," ",""),"_",E100))))))</f>
        <v>-</v>
      </c>
      <c r="I100" s="19">
        <f t="shared" si="2"/>
        <v>0</v>
      </c>
    </row>
    <row r="101" spans="1:9" ht="15.95" customHeight="1" x14ac:dyDescent="0.25">
      <c r="A101" s="7">
        <v>97</v>
      </c>
      <c r="B101" s="9"/>
      <c r="C101" s="11"/>
      <c r="D101" s="13"/>
      <c r="E101" s="15"/>
      <c r="F101" s="15"/>
      <c r="G101" s="35"/>
      <c r="H101" s="17" t="str">
        <f>IF(I101=0,"-",IF(I101=-1,"! Mini-game's name missing !",IF(I101=-2,"! Developer's name missing !",IF(I101=-3,"! Challenge's type missing !",IF(I101=-4,"! Difficulty rating missing !",CONCATENATE(IFERROR(CONCATENATE(LEFT(D101,1),MID(D101,SEARCH("-",D101,1)+1,1)),LEFT(D101,1)),COUNTIF($D$5:$D101,D101),"_",SUBSTITUTE(PROPER(B101)," ",""),"_",E101))))))</f>
        <v>-</v>
      </c>
      <c r="I101" s="19">
        <f t="shared" si="2"/>
        <v>0</v>
      </c>
    </row>
    <row r="102" spans="1:9" ht="15.95" customHeight="1" x14ac:dyDescent="0.25">
      <c r="A102" s="7">
        <v>98</v>
      </c>
      <c r="B102" s="9"/>
      <c r="C102" s="11"/>
      <c r="D102" s="13"/>
      <c r="E102" s="15"/>
      <c r="F102" s="15"/>
      <c r="G102" s="35"/>
      <c r="H102" s="17" t="str">
        <f>IF(I102=0,"-",IF(I102=-1,"! Mini-game's name missing !",IF(I102=-2,"! Developer's name missing !",IF(I102=-3,"! Challenge's type missing !",IF(I102=-4,"! Difficulty rating missing !",CONCATENATE(IFERROR(CONCATENATE(LEFT(D102,1),MID(D102,SEARCH("-",D102,1)+1,1)),LEFT(D102,1)),COUNTIF($D$5:$D102,D102),"_",SUBSTITUTE(PROPER(B102)," ",""),"_",E102))))))</f>
        <v>-</v>
      </c>
      <c r="I102" s="19">
        <f t="shared" si="2"/>
        <v>0</v>
      </c>
    </row>
    <row r="103" spans="1:9" ht="15.95" customHeight="1" x14ac:dyDescent="0.25">
      <c r="A103" s="7">
        <v>99</v>
      </c>
      <c r="B103" s="9"/>
      <c r="C103" s="11"/>
      <c r="D103" s="13"/>
      <c r="E103" s="15"/>
      <c r="F103" s="15"/>
      <c r="G103" s="35"/>
      <c r="H103" s="17" t="str">
        <f>IF(I103=0,"-",IF(I103=-1,"! Mini-game's name missing !",IF(I103=-2,"! Developer's name missing !",IF(I103=-3,"! Challenge's type missing !",IF(I103=-4,"! Difficulty rating missing !",CONCATENATE(IFERROR(CONCATENATE(LEFT(D103,1),MID(D103,SEARCH("-",D103,1)+1,1)),LEFT(D103,1)),COUNTIF($D$5:$D103,D103),"_",SUBSTITUTE(PROPER(B103)," ",""),"_",E103))))))</f>
        <v>-</v>
      </c>
      <c r="I103" s="19">
        <f t="shared" si="2"/>
        <v>0</v>
      </c>
    </row>
    <row r="104" spans="1:9" ht="15.95" customHeight="1" x14ac:dyDescent="0.25">
      <c r="A104" s="7">
        <v>100</v>
      </c>
      <c r="B104" s="9"/>
      <c r="C104" s="11"/>
      <c r="D104" s="13"/>
      <c r="E104" s="15"/>
      <c r="F104" s="15"/>
      <c r="G104" s="35"/>
      <c r="H104" s="17" t="str">
        <f>IF(I104=0,"-",IF(I104=-1,"! Mini-game's name missing !",IF(I104=-2,"! Developer's name missing !",IF(I104=-3,"! Challenge's type missing !",IF(I104=-4,"! Difficulty rating missing !",CONCATENATE(IFERROR(CONCATENATE(LEFT(D104,1),MID(D104,SEARCH("-",D104,1)+1,1)),LEFT(D104,1)),COUNTIF($D$5:$D104,D104),"_",SUBSTITUTE(PROPER(B104)," ",""),"_",E104))))))</f>
        <v>-</v>
      </c>
      <c r="I104" s="19">
        <f t="shared" si="2"/>
        <v>0</v>
      </c>
    </row>
    <row r="105" spans="1:9" ht="15.95" customHeight="1" x14ac:dyDescent="0.25">
      <c r="A105" s="7">
        <v>101</v>
      </c>
      <c r="B105" s="9"/>
      <c r="C105" s="11"/>
      <c r="D105" s="13"/>
      <c r="E105" s="15"/>
      <c r="F105" s="15"/>
      <c r="G105" s="35"/>
      <c r="H105" s="17" t="str">
        <f>IF(I105=0,"-",IF(I105=-1,"! Mini-game's name missing !",IF(I105=-2,"! Developer's name missing !",IF(I105=-3,"! Challenge's type missing !",IF(I105=-4,"! Difficulty rating missing !",CONCATENATE(IFERROR(CONCATENATE(LEFT(D105,1),MID(D105,SEARCH("-",D105,1)+1,1)),LEFT(D105,1)),COUNTIF($D$5:$D105,D105),"_",SUBSTITUTE(PROPER(B105)," ",""),"_",E105))))))</f>
        <v>-</v>
      </c>
      <c r="I105" s="19">
        <f t="shared" si="2"/>
        <v>0</v>
      </c>
    </row>
    <row r="106" spans="1:9" ht="15.95" customHeight="1" x14ac:dyDescent="0.25">
      <c r="A106" s="7">
        <v>102</v>
      </c>
      <c r="B106" s="9"/>
      <c r="C106" s="11"/>
      <c r="D106" s="13"/>
      <c r="E106" s="15"/>
      <c r="F106" s="15"/>
      <c r="G106" s="35"/>
      <c r="H106" s="17" t="str">
        <f>IF(I106=0,"-",IF(I106=-1,"! Mini-game's name missing !",IF(I106=-2,"! Developer's name missing !",IF(I106=-3,"! Challenge's type missing !",IF(I106=-4,"! Difficulty rating missing !",CONCATENATE(IFERROR(CONCATENATE(LEFT(D106,1),MID(D106,SEARCH("-",D106,1)+1,1)),LEFT(D106,1)),COUNTIF($D$5:$D106,D106),"_",SUBSTITUTE(PROPER(B106)," ",""),"_",E106))))))</f>
        <v>-</v>
      </c>
      <c r="I106" s="19">
        <f t="shared" si="2"/>
        <v>0</v>
      </c>
    </row>
    <row r="107" spans="1:9" ht="15.95" customHeight="1" x14ac:dyDescent="0.25">
      <c r="A107" s="7">
        <v>103</v>
      </c>
      <c r="B107" s="9"/>
      <c r="C107" s="11"/>
      <c r="D107" s="13"/>
      <c r="E107" s="15"/>
      <c r="F107" s="15"/>
      <c r="G107" s="35"/>
      <c r="H107" s="17" t="str">
        <f>IF(I107=0,"-",IF(I107=-1,"! Mini-game's name missing !",IF(I107=-2,"! Developer's name missing !",IF(I107=-3,"! Challenge's type missing !",IF(I107=-4,"! Difficulty rating missing !",CONCATENATE(IFERROR(CONCATENATE(LEFT(D107,1),MID(D107,SEARCH("-",D107,1)+1,1)),LEFT(D107,1)),COUNTIF($D$5:$D107,D107),"_",SUBSTITUTE(PROPER(B107)," ",""),"_",E107))))))</f>
        <v>-</v>
      </c>
      <c r="I107" s="19">
        <f t="shared" si="2"/>
        <v>0</v>
      </c>
    </row>
    <row r="108" spans="1:9" ht="15.95" customHeight="1" x14ac:dyDescent="0.25">
      <c r="A108" s="7">
        <v>104</v>
      </c>
      <c r="B108" s="9"/>
      <c r="C108" s="11"/>
      <c r="D108" s="13"/>
      <c r="E108" s="15"/>
      <c r="F108" s="15"/>
      <c r="G108" s="35"/>
      <c r="H108" s="17" t="str">
        <f>IF(I108=0,"-",IF(I108=-1,"! Mini-game's name missing !",IF(I108=-2,"! Developer's name missing !",IF(I108=-3,"! Challenge's type missing !",IF(I108=-4,"! Difficulty rating missing !",CONCATENATE(IFERROR(CONCATENATE(LEFT(D108,1),MID(D108,SEARCH("-",D108,1)+1,1)),LEFT(D108,1)),COUNTIF($D$5:$D108,D108),"_",SUBSTITUTE(PROPER(B108)," ",""),"_",E108))))))</f>
        <v>-</v>
      </c>
      <c r="I108" s="19">
        <f t="shared" si="2"/>
        <v>0</v>
      </c>
    </row>
    <row r="109" spans="1:9" ht="15.95" customHeight="1" x14ac:dyDescent="0.25">
      <c r="A109" s="7">
        <v>105</v>
      </c>
      <c r="B109" s="9"/>
      <c r="C109" s="11"/>
      <c r="D109" s="13"/>
      <c r="E109" s="15"/>
      <c r="F109" s="15"/>
      <c r="G109" s="35"/>
      <c r="H109" s="17" t="str">
        <f>IF(I109=0,"-",IF(I109=-1,"! Mini-game's name missing !",IF(I109=-2,"! Developer's name missing !",IF(I109=-3,"! Challenge's type missing !",IF(I109=-4,"! Difficulty rating missing !",CONCATENATE(IFERROR(CONCATENATE(LEFT(D109,1),MID(D109,SEARCH("-",D109,1)+1,1)),LEFT(D109,1)),COUNTIF($D$5:$D109,D109),"_",SUBSTITUTE(PROPER(B109)," ",""),"_",E109))))))</f>
        <v>-</v>
      </c>
      <c r="I109" s="19">
        <f t="shared" si="2"/>
        <v>0</v>
      </c>
    </row>
    <row r="110" spans="1:9" ht="15.95" customHeight="1" x14ac:dyDescent="0.25">
      <c r="A110" s="7">
        <v>106</v>
      </c>
      <c r="B110" s="9"/>
      <c r="C110" s="11"/>
      <c r="D110" s="13"/>
      <c r="E110" s="15"/>
      <c r="F110" s="15"/>
      <c r="G110" s="35"/>
      <c r="H110" s="17" t="str">
        <f>IF(I110=0,"-",IF(I110=-1,"! Mini-game's name missing !",IF(I110=-2,"! Developer's name missing !",IF(I110=-3,"! Challenge's type missing !",IF(I110=-4,"! Difficulty rating missing !",CONCATENATE(IFERROR(CONCATENATE(LEFT(D110,1),MID(D110,SEARCH("-",D110,1)+1,1)),LEFT(D110,1)),COUNTIF($D$5:$D110,D110),"_",SUBSTITUTE(PROPER(B110)," ",""),"_",E110))))))</f>
        <v>-</v>
      </c>
      <c r="I110" s="19">
        <f t="shared" si="2"/>
        <v>0</v>
      </c>
    </row>
    <row r="111" spans="1:9" ht="15.95" customHeight="1" x14ac:dyDescent="0.25">
      <c r="A111" s="7">
        <v>107</v>
      </c>
      <c r="B111" s="9"/>
      <c r="C111" s="11"/>
      <c r="D111" s="13"/>
      <c r="E111" s="15"/>
      <c r="F111" s="15"/>
      <c r="G111" s="35"/>
      <c r="H111" s="17" t="str">
        <f>IF(I111=0,"-",IF(I111=-1,"! Mini-game's name missing !",IF(I111=-2,"! Developer's name missing !",IF(I111=-3,"! Challenge's type missing !",IF(I111=-4,"! Difficulty rating missing !",CONCATENATE(IFERROR(CONCATENATE(LEFT(D111,1),MID(D111,SEARCH("-",D111,1)+1,1)),LEFT(D111,1)),COUNTIF($D$5:$D111,D111),"_",SUBSTITUTE(PROPER(B111)," ",""),"_",E111))))))</f>
        <v>-</v>
      </c>
      <c r="I111" s="19">
        <f t="shared" si="2"/>
        <v>0</v>
      </c>
    </row>
    <row r="112" spans="1:9" ht="15.95" customHeight="1" x14ac:dyDescent="0.25">
      <c r="A112" s="7">
        <v>108</v>
      </c>
      <c r="B112" s="9"/>
      <c r="C112" s="11"/>
      <c r="D112" s="13"/>
      <c r="E112" s="15"/>
      <c r="F112" s="15"/>
      <c r="G112" s="35"/>
      <c r="H112" s="17" t="str">
        <f>IF(I112=0,"-",IF(I112=-1,"! Mini-game's name missing !",IF(I112=-2,"! Developer's name missing !",IF(I112=-3,"! Challenge's type missing !",IF(I112=-4,"! Difficulty rating missing !",CONCATENATE(IFERROR(CONCATENATE(LEFT(D112,1),MID(D112,SEARCH("-",D112,1)+1,1)),LEFT(D112,1)),COUNTIF($D$5:$D112,D112),"_",SUBSTITUTE(PROPER(B112)," ",""),"_",E112))))))</f>
        <v>-</v>
      </c>
      <c r="I112" s="19">
        <f t="shared" si="2"/>
        <v>0</v>
      </c>
    </row>
    <row r="113" spans="1:9" ht="15.95" customHeight="1" x14ac:dyDescent="0.25">
      <c r="A113" s="7">
        <v>109</v>
      </c>
      <c r="B113" s="9"/>
      <c r="C113" s="11"/>
      <c r="D113" s="13"/>
      <c r="E113" s="15"/>
      <c r="F113" s="15"/>
      <c r="G113" s="35"/>
      <c r="H113" s="17" t="str">
        <f>IF(I113=0,"-",IF(I113=-1,"! Mini-game's name missing !",IF(I113=-2,"! Developer's name missing !",IF(I113=-3,"! Challenge's type missing !",IF(I113=-4,"! Difficulty rating missing !",CONCATENATE(IFERROR(CONCATENATE(LEFT(D113,1),MID(D113,SEARCH("-",D113,1)+1,1)),LEFT(D113,1)),COUNTIF($D$5:$D113,D113),"_",SUBSTITUTE(PROPER(B113)," ",""),"_",E113))))))</f>
        <v>-</v>
      </c>
      <c r="I113" s="19">
        <f t="shared" si="2"/>
        <v>0</v>
      </c>
    </row>
    <row r="114" spans="1:9" ht="15.95" customHeight="1" x14ac:dyDescent="0.25">
      <c r="A114" s="7">
        <v>110</v>
      </c>
      <c r="B114" s="9"/>
      <c r="C114" s="11"/>
      <c r="D114" s="13"/>
      <c r="E114" s="15"/>
      <c r="F114" s="15"/>
      <c r="G114" s="35"/>
      <c r="H114" s="17" t="str">
        <f>IF(I114=0,"-",IF(I114=-1,"! Mini-game's name missing !",IF(I114=-2,"! Developer's name missing !",IF(I114=-3,"! Challenge's type missing !",IF(I114=-4,"! Difficulty rating missing !",CONCATENATE(IFERROR(CONCATENATE(LEFT(D114,1),MID(D114,SEARCH("-",D114,1)+1,1)),LEFT(D114,1)),COUNTIF($D$5:$D114,D114),"_",SUBSTITUTE(PROPER(B114)," ",""),"_",E114))))))</f>
        <v>-</v>
      </c>
      <c r="I114" s="19">
        <f t="shared" si="2"/>
        <v>0</v>
      </c>
    </row>
    <row r="115" spans="1:9" ht="15.95" customHeight="1" x14ac:dyDescent="0.25">
      <c r="A115" s="7">
        <v>111</v>
      </c>
      <c r="B115" s="9"/>
      <c r="C115" s="11"/>
      <c r="D115" s="13"/>
      <c r="E115" s="15"/>
      <c r="F115" s="15"/>
      <c r="G115" s="35"/>
      <c r="H115" s="17" t="str">
        <f>IF(I115=0,"-",IF(I115=-1,"! Mini-game's name missing !",IF(I115=-2,"! Developer's name missing !",IF(I115=-3,"! Challenge's type missing !",IF(I115=-4,"! Difficulty rating missing !",CONCATENATE(IFERROR(CONCATENATE(LEFT(D115,1),MID(D115,SEARCH("-",D115,1)+1,1)),LEFT(D115,1)),COUNTIF($D$5:$D115,D115),"_",SUBSTITUTE(PROPER(B115)," ",""),"_",E115))))))</f>
        <v>-</v>
      </c>
      <c r="I115" s="19">
        <f t="shared" si="2"/>
        <v>0</v>
      </c>
    </row>
    <row r="116" spans="1:9" ht="15.95" customHeight="1" x14ac:dyDescent="0.25">
      <c r="A116" s="7">
        <v>112</v>
      </c>
      <c r="B116" s="9"/>
      <c r="C116" s="11"/>
      <c r="D116" s="13"/>
      <c r="E116" s="15"/>
      <c r="F116" s="15"/>
      <c r="G116" s="35"/>
      <c r="H116" s="17" t="str">
        <f>IF(I116=0,"-",IF(I116=-1,"! Mini-game's name missing !",IF(I116=-2,"! Developer's name missing !",IF(I116=-3,"! Challenge's type missing !",IF(I116=-4,"! Difficulty rating missing !",CONCATENATE(IFERROR(CONCATENATE(LEFT(D116,1),MID(D116,SEARCH("-",D116,1)+1,1)),LEFT(D116,1)),COUNTIF($D$5:$D116,D116),"_",SUBSTITUTE(PROPER(B116)," ",""),"_",E116))))))</f>
        <v>-</v>
      </c>
      <c r="I116" s="19">
        <f t="shared" si="2"/>
        <v>0</v>
      </c>
    </row>
    <row r="117" spans="1:9" ht="15.95" customHeight="1" x14ac:dyDescent="0.25">
      <c r="A117" s="7">
        <v>113</v>
      </c>
      <c r="B117" s="9"/>
      <c r="C117" s="11"/>
      <c r="D117" s="13"/>
      <c r="E117" s="15"/>
      <c r="F117" s="15"/>
      <c r="G117" s="35"/>
      <c r="H117" s="17" t="str">
        <f>IF(I117=0,"-",IF(I117=-1,"! Mini-game's name missing !",IF(I117=-2,"! Developer's name missing !",IF(I117=-3,"! Challenge's type missing !",IF(I117=-4,"! Difficulty rating missing !",CONCATENATE(IFERROR(CONCATENATE(LEFT(D117,1),MID(D117,SEARCH("-",D117,1)+1,1)),LEFT(D117,1)),COUNTIF($D$5:$D117,D117),"_",SUBSTITUTE(PROPER(B117)," ",""),"_",E117))))))</f>
        <v>-</v>
      </c>
      <c r="I117" s="19">
        <f t="shared" si="2"/>
        <v>0</v>
      </c>
    </row>
    <row r="118" spans="1:9" ht="15.95" customHeight="1" x14ac:dyDescent="0.25">
      <c r="A118" s="7">
        <v>114</v>
      </c>
      <c r="B118" s="9"/>
      <c r="C118" s="11"/>
      <c r="D118" s="13"/>
      <c r="E118" s="15"/>
      <c r="F118" s="15"/>
      <c r="G118" s="35"/>
      <c r="H118" s="17" t="str">
        <f>IF(I118=0,"-",IF(I118=-1,"! Mini-game's name missing !",IF(I118=-2,"! Developer's name missing !",IF(I118=-3,"! Challenge's type missing !",IF(I118=-4,"! Difficulty rating missing !",CONCATENATE(IFERROR(CONCATENATE(LEFT(D118,1),MID(D118,SEARCH("-",D118,1)+1,1)),LEFT(D118,1)),COUNTIF($D$5:$D118,D118),"_",SUBSTITUTE(PROPER(B118)," ",""),"_",E118))))))</f>
        <v>-</v>
      </c>
      <c r="I118" s="19">
        <f t="shared" si="2"/>
        <v>0</v>
      </c>
    </row>
    <row r="119" spans="1:9" ht="15.95" customHeight="1" x14ac:dyDescent="0.25">
      <c r="A119" s="7">
        <v>115</v>
      </c>
      <c r="B119" s="9"/>
      <c r="C119" s="11"/>
      <c r="D119" s="13"/>
      <c r="E119" s="15"/>
      <c r="F119" s="15"/>
      <c r="G119" s="35"/>
      <c r="H119" s="17" t="str">
        <f>IF(I119=0,"-",IF(I119=-1,"! Mini-game's name missing !",IF(I119=-2,"! Developer's name missing !",IF(I119=-3,"! Challenge's type missing !",IF(I119=-4,"! Difficulty rating missing !",CONCATENATE(IFERROR(CONCATENATE(LEFT(D119,1),MID(D119,SEARCH("-",D119,1)+1,1)),LEFT(D119,1)),COUNTIF($D$5:$D119,D119),"_",SUBSTITUTE(PROPER(B119)," ",""),"_",E119))))))</f>
        <v>-</v>
      </c>
      <c r="I119" s="19">
        <f t="shared" si="2"/>
        <v>0</v>
      </c>
    </row>
    <row r="120" spans="1:9" ht="15.95" customHeight="1" x14ac:dyDescent="0.25">
      <c r="A120" s="7">
        <v>116</v>
      </c>
      <c r="B120" s="9"/>
      <c r="C120" s="11"/>
      <c r="D120" s="13"/>
      <c r="E120" s="15"/>
      <c r="F120" s="15"/>
      <c r="G120" s="35"/>
      <c r="H120" s="17" t="str">
        <f>IF(I120=0,"-",IF(I120=-1,"! Mini-game's name missing !",IF(I120=-2,"! Developer's name missing !",IF(I120=-3,"! Challenge's type missing !",IF(I120=-4,"! Difficulty rating missing !",CONCATENATE(IFERROR(CONCATENATE(LEFT(D120,1),MID(D120,SEARCH("-",D120,1)+1,1)),LEFT(D120,1)),COUNTIF($D$5:$D120,D120),"_",SUBSTITUTE(PROPER(B120)," ",""),"_",E120))))))</f>
        <v>-</v>
      </c>
      <c r="I120" s="19">
        <f t="shared" si="2"/>
        <v>0</v>
      </c>
    </row>
    <row r="121" spans="1:9" ht="15.95" customHeight="1" x14ac:dyDescent="0.25">
      <c r="A121" s="7">
        <v>117</v>
      </c>
      <c r="B121" s="9"/>
      <c r="C121" s="11"/>
      <c r="D121" s="13"/>
      <c r="E121" s="15"/>
      <c r="F121" s="15"/>
      <c r="G121" s="35"/>
      <c r="H121" s="17" t="str">
        <f>IF(I121=0,"-",IF(I121=-1,"! Mini-game's name missing !",IF(I121=-2,"! Developer's name missing !",IF(I121=-3,"! Challenge's type missing !",IF(I121=-4,"! Difficulty rating missing !",CONCATENATE(IFERROR(CONCATENATE(LEFT(D121,1),MID(D121,SEARCH("-",D121,1)+1,1)),LEFT(D121,1)),COUNTIF($D$5:$D121,D121),"_",SUBSTITUTE(PROPER(B121)," ",""),"_",E121))))))</f>
        <v>-</v>
      </c>
      <c r="I121" s="19">
        <f t="shared" si="2"/>
        <v>0</v>
      </c>
    </row>
    <row r="122" spans="1:9" ht="15.95" customHeight="1" x14ac:dyDescent="0.25">
      <c r="A122" s="7">
        <v>118</v>
      </c>
      <c r="B122" s="9"/>
      <c r="C122" s="11"/>
      <c r="D122" s="13"/>
      <c r="E122" s="15"/>
      <c r="F122" s="15"/>
      <c r="G122" s="35"/>
      <c r="H122" s="17" t="str">
        <f>IF(I122=0,"-",IF(I122=-1,"! Mini-game's name missing !",IF(I122=-2,"! Developer's name missing !",IF(I122=-3,"! Challenge's type missing !",IF(I122=-4,"! Difficulty rating missing !",CONCATENATE(IFERROR(CONCATENATE(LEFT(D122,1),MID(D122,SEARCH("-",D122,1)+1,1)),LEFT(D122,1)),COUNTIF($D$5:$D122,D122),"_",SUBSTITUTE(PROPER(B122)," ",""),"_",E122))))))</f>
        <v>-</v>
      </c>
      <c r="I122" s="19">
        <f t="shared" si="2"/>
        <v>0</v>
      </c>
    </row>
    <row r="123" spans="1:9" ht="15.95" customHeight="1" x14ac:dyDescent="0.25">
      <c r="A123" s="7">
        <v>119</v>
      </c>
      <c r="B123" s="9"/>
      <c r="C123" s="11"/>
      <c r="D123" s="13"/>
      <c r="E123" s="15"/>
      <c r="F123" s="15"/>
      <c r="G123" s="35"/>
      <c r="H123" s="17" t="str">
        <f>IF(I123=0,"-",IF(I123=-1,"! Mini-game's name missing !",IF(I123=-2,"! Developer's name missing !",IF(I123=-3,"! Challenge's type missing !",IF(I123=-4,"! Difficulty rating missing !",CONCATENATE(IFERROR(CONCATENATE(LEFT(D123,1),MID(D123,SEARCH("-",D123,1)+1,1)),LEFT(D123,1)),COUNTIF($D$5:$D123,D123),"_",SUBSTITUTE(PROPER(B123)," ",""),"_",E123))))))</f>
        <v>-</v>
      </c>
      <c r="I123" s="19">
        <f t="shared" si="2"/>
        <v>0</v>
      </c>
    </row>
    <row r="124" spans="1:9" ht="15.95" customHeight="1" x14ac:dyDescent="0.25">
      <c r="A124" s="7">
        <v>120</v>
      </c>
      <c r="B124" s="9"/>
      <c r="C124" s="11"/>
      <c r="D124" s="13"/>
      <c r="E124" s="15"/>
      <c r="F124" s="15"/>
      <c r="G124" s="35"/>
      <c r="H124" s="17" t="str">
        <f>IF(I124=0,"-",IF(I124=-1,"! Mini-game's name missing !",IF(I124=-2,"! Developer's name missing !",IF(I124=-3,"! Challenge's type missing !",IF(I124=-4,"! Difficulty rating missing !",CONCATENATE(IFERROR(CONCATENATE(LEFT(D124,1),MID(D124,SEARCH("-",D124,1)+1,1)),LEFT(D124,1)),COUNTIF($D$5:$D124,D124),"_",SUBSTITUTE(PROPER(B124)," ",""),"_",E124))))))</f>
        <v>-</v>
      </c>
      <c r="I124" s="19">
        <f t="shared" si="2"/>
        <v>0</v>
      </c>
    </row>
    <row r="125" spans="1:9" ht="15.95" customHeight="1" x14ac:dyDescent="0.25">
      <c r="A125" s="7">
        <v>121</v>
      </c>
      <c r="B125" s="9"/>
      <c r="C125" s="11"/>
      <c r="D125" s="13"/>
      <c r="E125" s="15"/>
      <c r="F125" s="15"/>
      <c r="G125" s="35"/>
      <c r="H125" s="17" t="str">
        <f>IF(I125=0,"-",IF(I125=-1,"! Mini-game's name missing !",IF(I125=-2,"! Developer's name missing !",IF(I125=-3,"! Challenge's type missing !",IF(I125=-4,"! Difficulty rating missing !",CONCATENATE(IFERROR(CONCATENATE(LEFT(D125,1),MID(D125,SEARCH("-",D125,1)+1,1)),LEFT(D125,1)),COUNTIF($D$5:$D125,D125),"_",SUBSTITUTE(PROPER(B125)," ",""),"_",E125))))))</f>
        <v>-</v>
      </c>
      <c r="I125" s="19">
        <f t="shared" si="2"/>
        <v>0</v>
      </c>
    </row>
    <row r="126" spans="1:9" ht="15.95" customHeight="1" x14ac:dyDescent="0.25">
      <c r="A126" s="7">
        <v>122</v>
      </c>
      <c r="B126" s="9"/>
      <c r="C126" s="11"/>
      <c r="D126" s="13"/>
      <c r="E126" s="15"/>
      <c r="F126" s="15"/>
      <c r="G126" s="35"/>
      <c r="H126" s="17" t="str">
        <f>IF(I126=0,"-",IF(I126=-1,"! Mini-game's name missing !",IF(I126=-2,"! Developer's name missing !",IF(I126=-3,"! Challenge's type missing !",IF(I126=-4,"! Difficulty rating missing !",CONCATENATE(IFERROR(CONCATENATE(LEFT(D126,1),MID(D126,SEARCH("-",D126,1)+1,1)),LEFT(D126,1)),COUNTIF($D$5:$D126,D126),"_",SUBSTITUTE(PROPER(B126)," ",""),"_",E126))))))</f>
        <v>-</v>
      </c>
      <c r="I126" s="19">
        <f t="shared" si="2"/>
        <v>0</v>
      </c>
    </row>
    <row r="127" spans="1:9" ht="15.95" customHeight="1" x14ac:dyDescent="0.25">
      <c r="A127" s="7">
        <v>123</v>
      </c>
      <c r="B127" s="9"/>
      <c r="C127" s="11"/>
      <c r="D127" s="13"/>
      <c r="E127" s="15"/>
      <c r="F127" s="15"/>
      <c r="G127" s="35"/>
      <c r="H127" s="17" t="str">
        <f>IF(I127=0,"-",IF(I127=-1,"! Mini-game's name missing !",IF(I127=-2,"! Developer's name missing !",IF(I127=-3,"! Challenge's type missing !",IF(I127=-4,"! Difficulty rating missing !",CONCATENATE(IFERROR(CONCATENATE(LEFT(D127,1),MID(D127,SEARCH("-",D127,1)+1,1)),LEFT(D127,1)),COUNTIF($D$5:$D127,D127),"_",SUBSTITUTE(PROPER(B127)," ",""),"_",E127))))))</f>
        <v>-</v>
      </c>
      <c r="I127" s="19">
        <f t="shared" si="2"/>
        <v>0</v>
      </c>
    </row>
    <row r="128" spans="1:9" ht="15.95" customHeight="1" x14ac:dyDescent="0.25">
      <c r="A128" s="7">
        <v>124</v>
      </c>
      <c r="B128" s="9"/>
      <c r="C128" s="11"/>
      <c r="D128" s="13"/>
      <c r="E128" s="15"/>
      <c r="F128" s="15"/>
      <c r="G128" s="35"/>
      <c r="H128" s="17" t="str">
        <f>IF(I128=0,"-",IF(I128=-1,"! Mini-game's name missing !",IF(I128=-2,"! Developer's name missing !",IF(I128=-3,"! Challenge's type missing !",IF(I128=-4,"! Difficulty rating missing !",CONCATENATE(IFERROR(CONCATENATE(LEFT(D128,1),MID(D128,SEARCH("-",D128,1)+1,1)),LEFT(D128,1)),COUNTIF($D$5:$D128,D128),"_",SUBSTITUTE(PROPER(B128)," ",""),"_",E128))))))</f>
        <v>-</v>
      </c>
      <c r="I128" s="19">
        <f t="shared" si="2"/>
        <v>0</v>
      </c>
    </row>
    <row r="129" spans="1:9" ht="15.95" customHeight="1" x14ac:dyDescent="0.25">
      <c r="A129" s="7">
        <v>125</v>
      </c>
      <c r="B129" s="9"/>
      <c r="C129" s="11"/>
      <c r="D129" s="13"/>
      <c r="E129" s="15"/>
      <c r="F129" s="15"/>
      <c r="G129" s="35"/>
      <c r="H129" s="17" t="str">
        <f>IF(I129=0,"-",IF(I129=-1,"! Mini-game's name missing !",IF(I129=-2,"! Developer's name missing !",IF(I129=-3,"! Challenge's type missing !",IF(I129=-4,"! Difficulty rating missing !",CONCATENATE(IFERROR(CONCATENATE(LEFT(D129,1),MID(D129,SEARCH("-",D129,1)+1,1)),LEFT(D129,1)),COUNTIF($D$5:$D129,D129),"_",SUBSTITUTE(PROPER(B129)," ",""),"_",E129))))))</f>
        <v>-</v>
      </c>
      <c r="I129" s="19">
        <f t="shared" si="2"/>
        <v>0</v>
      </c>
    </row>
    <row r="130" spans="1:9" ht="15.95" customHeight="1" x14ac:dyDescent="0.25">
      <c r="A130" s="7">
        <v>126</v>
      </c>
      <c r="B130" s="9"/>
      <c r="C130" s="11"/>
      <c r="D130" s="13"/>
      <c r="E130" s="15"/>
      <c r="F130" s="15"/>
      <c r="G130" s="35"/>
      <c r="H130" s="17" t="str">
        <f>IF(I130=0,"-",IF(I130=-1,"! Mini-game's name missing !",IF(I130=-2,"! Developer's name missing !",IF(I130=-3,"! Challenge's type missing !",IF(I130=-4,"! Difficulty rating missing !",CONCATENATE(IFERROR(CONCATENATE(LEFT(D130,1),MID(D130,SEARCH("-",D130,1)+1,1)),LEFT(D130,1)),COUNTIF($D$5:$D130,D130),"_",SUBSTITUTE(PROPER(B130)," ",""),"_",E130))))))</f>
        <v>-</v>
      </c>
      <c r="I130" s="19">
        <f t="shared" si="2"/>
        <v>0</v>
      </c>
    </row>
    <row r="131" spans="1:9" ht="15.95" customHeight="1" x14ac:dyDescent="0.25">
      <c r="A131" s="7">
        <v>127</v>
      </c>
      <c r="B131" s="9"/>
      <c r="C131" s="11"/>
      <c r="D131" s="13"/>
      <c r="E131" s="15"/>
      <c r="F131" s="15"/>
      <c r="G131" s="35"/>
      <c r="H131" s="17" t="str">
        <f>IF(I131=0,"-",IF(I131=-1,"! Mini-game's name missing !",IF(I131=-2,"! Developer's name missing !",IF(I131=-3,"! Challenge's type missing !",IF(I131=-4,"! Difficulty rating missing !",CONCATENATE(IFERROR(CONCATENATE(LEFT(D131,1),MID(D131,SEARCH("-",D131,1)+1,1)),LEFT(D131,1)),COUNTIF($D$5:$D131,D131),"_",SUBSTITUTE(PROPER(B131)," ",""),"_",E131))))))</f>
        <v>-</v>
      </c>
      <c r="I131" s="19">
        <f t="shared" si="2"/>
        <v>0</v>
      </c>
    </row>
    <row r="132" spans="1:9" ht="15.95" customHeight="1" x14ac:dyDescent="0.25">
      <c r="A132" s="7">
        <v>128</v>
      </c>
      <c r="B132" s="9"/>
      <c r="C132" s="11"/>
      <c r="D132" s="13"/>
      <c r="E132" s="15"/>
      <c r="F132" s="15"/>
      <c r="G132" s="35"/>
      <c r="H132" s="17" t="str">
        <f>IF(I132=0,"-",IF(I132=-1,"! Mini-game's name missing !",IF(I132=-2,"! Developer's name missing !",IF(I132=-3,"! Challenge's type missing !",IF(I132=-4,"! Difficulty rating missing !",CONCATENATE(IFERROR(CONCATENATE(LEFT(D132,1),MID(D132,SEARCH("-",D132,1)+1,1)),LEFT(D132,1)),COUNTIF($D$5:$D132,D132),"_",SUBSTITUTE(PROPER(B132)," ",""),"_",E132))))))</f>
        <v>-</v>
      </c>
      <c r="I132" s="19">
        <f t="shared" si="2"/>
        <v>0</v>
      </c>
    </row>
    <row r="133" spans="1:9" ht="15.95" customHeight="1" x14ac:dyDescent="0.25">
      <c r="A133" s="7">
        <v>129</v>
      </c>
      <c r="B133" s="9"/>
      <c r="C133" s="11"/>
      <c r="D133" s="13"/>
      <c r="E133" s="15"/>
      <c r="F133" s="15"/>
      <c r="G133" s="35"/>
      <c r="H133" s="17" t="str">
        <f>IF(I133=0,"-",IF(I133=-1,"! Mini-game's name missing !",IF(I133=-2,"! Developer's name missing !",IF(I133=-3,"! Challenge's type missing !",IF(I133=-4,"! Difficulty rating missing !",CONCATENATE(IFERROR(CONCATENATE(LEFT(D133,1),MID(D133,SEARCH("-",D133,1)+1,1)),LEFT(D133,1)),COUNTIF($D$5:$D133,D133),"_",SUBSTITUTE(PROPER(B133)," ",""),"_",E133))))))</f>
        <v>-</v>
      </c>
      <c r="I133" s="19">
        <f t="shared" ref="I133:I196" si="3">IF(AND(B133="",C133="",D133="",E133=""),0,IF(AND(B133="",C133&lt;&gt;"",D133&lt;&gt;"",E133&lt;&gt;""),-1,IF(AND(B133&lt;&gt;"",C133="",D133&lt;&gt;"",E133&lt;&gt;""),-2,IF(AND(B133&lt;&gt;"",C133&lt;&gt;"",D133="",E133&lt;&gt;""),-3,IF(AND(B133="",C133&lt;&gt;"",D133&lt;&gt;"",E133=""),-3,IF(AND(B133&lt;&gt;"",C133&lt;&gt;"",D133&lt;&gt;"",E133&lt;&gt;""),1,-4))))))</f>
        <v>0</v>
      </c>
    </row>
    <row r="134" spans="1:9" ht="15.95" customHeight="1" x14ac:dyDescent="0.25">
      <c r="A134" s="7">
        <v>130</v>
      </c>
      <c r="B134" s="9"/>
      <c r="C134" s="11"/>
      <c r="D134" s="13"/>
      <c r="E134" s="15"/>
      <c r="F134" s="15"/>
      <c r="G134" s="35"/>
      <c r="H134" s="17" t="str">
        <f>IF(I134=0,"-",IF(I134=-1,"! Mini-game's name missing !",IF(I134=-2,"! Developer's name missing !",IF(I134=-3,"! Challenge's type missing !",IF(I134=-4,"! Difficulty rating missing !",CONCATENATE(IFERROR(CONCATENATE(LEFT(D134,1),MID(D134,SEARCH("-",D134,1)+1,1)),LEFT(D134,1)),COUNTIF($D$5:$D134,D134),"_",SUBSTITUTE(PROPER(B134)," ",""),"_",E134))))))</f>
        <v>-</v>
      </c>
      <c r="I134" s="19">
        <f t="shared" si="3"/>
        <v>0</v>
      </c>
    </row>
    <row r="135" spans="1:9" ht="15.95" customHeight="1" x14ac:dyDescent="0.25">
      <c r="A135" s="7">
        <v>131</v>
      </c>
      <c r="B135" s="9"/>
      <c r="C135" s="11"/>
      <c r="D135" s="13"/>
      <c r="E135" s="15"/>
      <c r="F135" s="15"/>
      <c r="G135" s="35"/>
      <c r="H135" s="17" t="str">
        <f>IF(I135=0,"-",IF(I135=-1,"! Mini-game's name missing !",IF(I135=-2,"! Developer's name missing !",IF(I135=-3,"! Challenge's type missing !",IF(I135=-4,"! Difficulty rating missing !",CONCATENATE(IFERROR(CONCATENATE(LEFT(D135,1),MID(D135,SEARCH("-",D135,1)+1,1)),LEFT(D135,1)),COUNTIF($D$5:$D135,D135),"_",SUBSTITUTE(PROPER(B135)," ",""),"_",E135))))))</f>
        <v>-</v>
      </c>
      <c r="I135" s="19">
        <f t="shared" si="3"/>
        <v>0</v>
      </c>
    </row>
    <row r="136" spans="1:9" ht="15.95" customHeight="1" x14ac:dyDescent="0.25">
      <c r="A136" s="7">
        <v>132</v>
      </c>
      <c r="B136" s="9"/>
      <c r="C136" s="11"/>
      <c r="D136" s="13"/>
      <c r="E136" s="15"/>
      <c r="F136" s="15"/>
      <c r="G136" s="35"/>
      <c r="H136" s="17" t="str">
        <f>IF(I136=0,"-",IF(I136=-1,"! Mini-game's name missing !",IF(I136=-2,"! Developer's name missing !",IF(I136=-3,"! Challenge's type missing !",IF(I136=-4,"! Difficulty rating missing !",CONCATENATE(IFERROR(CONCATENATE(LEFT(D136,1),MID(D136,SEARCH("-",D136,1)+1,1)),LEFT(D136,1)),COUNTIF($D$5:$D136,D136),"_",SUBSTITUTE(PROPER(B136)," ",""),"_",E136))))))</f>
        <v>-</v>
      </c>
      <c r="I136" s="19">
        <f t="shared" si="3"/>
        <v>0</v>
      </c>
    </row>
    <row r="137" spans="1:9" ht="15.95" customHeight="1" x14ac:dyDescent="0.25">
      <c r="A137" s="7">
        <v>133</v>
      </c>
      <c r="B137" s="9"/>
      <c r="C137" s="11"/>
      <c r="D137" s="13"/>
      <c r="E137" s="15"/>
      <c r="F137" s="15"/>
      <c r="G137" s="35"/>
      <c r="H137" s="17" t="str">
        <f>IF(I137=0,"-",IF(I137=-1,"! Mini-game's name missing !",IF(I137=-2,"! Developer's name missing !",IF(I137=-3,"! Challenge's type missing !",IF(I137=-4,"! Difficulty rating missing !",CONCATENATE(IFERROR(CONCATENATE(LEFT(D137,1),MID(D137,SEARCH("-",D137,1)+1,1)),LEFT(D137,1)),COUNTIF($D$5:$D137,D137),"_",SUBSTITUTE(PROPER(B137)," ",""),"_",E137))))))</f>
        <v>-</v>
      </c>
      <c r="I137" s="19">
        <f t="shared" si="3"/>
        <v>0</v>
      </c>
    </row>
    <row r="138" spans="1:9" ht="15.95" customHeight="1" x14ac:dyDescent="0.25">
      <c r="A138" s="7">
        <v>134</v>
      </c>
      <c r="B138" s="9"/>
      <c r="C138" s="11"/>
      <c r="D138" s="13"/>
      <c r="E138" s="15"/>
      <c r="F138" s="15"/>
      <c r="G138" s="35"/>
      <c r="H138" s="17" t="str">
        <f>IF(I138=0,"-",IF(I138=-1,"! Mini-game's name missing !",IF(I138=-2,"! Developer's name missing !",IF(I138=-3,"! Challenge's type missing !",IF(I138=-4,"! Difficulty rating missing !",CONCATENATE(IFERROR(CONCATENATE(LEFT(D138,1),MID(D138,SEARCH("-",D138,1)+1,1)),LEFT(D138,1)),COUNTIF($D$5:$D138,D138),"_",SUBSTITUTE(PROPER(B138)," ",""),"_",E138))))))</f>
        <v>-</v>
      </c>
      <c r="I138" s="19">
        <f t="shared" si="3"/>
        <v>0</v>
      </c>
    </row>
    <row r="139" spans="1:9" ht="15.95" customHeight="1" x14ac:dyDescent="0.25">
      <c r="A139" s="7">
        <v>135</v>
      </c>
      <c r="B139" s="9"/>
      <c r="C139" s="11"/>
      <c r="D139" s="13"/>
      <c r="E139" s="15"/>
      <c r="F139" s="15"/>
      <c r="G139" s="35"/>
      <c r="H139" s="17" t="str">
        <f>IF(I139=0,"-",IF(I139=-1,"! Mini-game's name missing !",IF(I139=-2,"! Developer's name missing !",IF(I139=-3,"! Challenge's type missing !",IF(I139=-4,"! Difficulty rating missing !",CONCATENATE(IFERROR(CONCATENATE(LEFT(D139,1),MID(D139,SEARCH("-",D139,1)+1,1)),LEFT(D139,1)),COUNTIF($D$5:$D139,D139),"_",SUBSTITUTE(PROPER(B139)," ",""),"_",E139))))))</f>
        <v>-</v>
      </c>
      <c r="I139" s="19">
        <f t="shared" si="3"/>
        <v>0</v>
      </c>
    </row>
    <row r="140" spans="1:9" ht="15.95" customHeight="1" x14ac:dyDescent="0.25">
      <c r="A140" s="7">
        <v>136</v>
      </c>
      <c r="B140" s="9"/>
      <c r="C140" s="11"/>
      <c r="D140" s="13"/>
      <c r="E140" s="15"/>
      <c r="F140" s="15"/>
      <c r="G140" s="35"/>
      <c r="H140" s="17" t="str">
        <f>IF(I140=0,"-",IF(I140=-1,"! Mini-game's name missing !",IF(I140=-2,"! Developer's name missing !",IF(I140=-3,"! Challenge's type missing !",IF(I140=-4,"! Difficulty rating missing !",CONCATENATE(IFERROR(CONCATENATE(LEFT(D140,1),MID(D140,SEARCH("-",D140,1)+1,1)),LEFT(D140,1)),COUNTIF($D$5:$D140,D140),"_",SUBSTITUTE(PROPER(B140)," ",""),"_",E140))))))</f>
        <v>-</v>
      </c>
      <c r="I140" s="19">
        <f t="shared" si="3"/>
        <v>0</v>
      </c>
    </row>
    <row r="141" spans="1:9" ht="15.95" customHeight="1" x14ac:dyDescent="0.25">
      <c r="A141" s="7">
        <v>137</v>
      </c>
      <c r="B141" s="9"/>
      <c r="C141" s="11"/>
      <c r="D141" s="13"/>
      <c r="E141" s="15"/>
      <c r="F141" s="15"/>
      <c r="G141" s="35"/>
      <c r="H141" s="17" t="str">
        <f>IF(I141=0,"-",IF(I141=-1,"! Mini-game's name missing !",IF(I141=-2,"! Developer's name missing !",IF(I141=-3,"! Challenge's type missing !",IF(I141=-4,"! Difficulty rating missing !",CONCATENATE(IFERROR(CONCATENATE(LEFT(D141,1),MID(D141,SEARCH("-",D141,1)+1,1)),LEFT(D141,1)),COUNTIF($D$5:$D141,D141),"_",SUBSTITUTE(PROPER(B141)," ",""),"_",E141))))))</f>
        <v>-</v>
      </c>
      <c r="I141" s="19">
        <f t="shared" si="3"/>
        <v>0</v>
      </c>
    </row>
    <row r="142" spans="1:9" ht="15.95" customHeight="1" x14ac:dyDescent="0.25">
      <c r="A142" s="7">
        <v>138</v>
      </c>
      <c r="B142" s="9"/>
      <c r="C142" s="11"/>
      <c r="D142" s="13"/>
      <c r="E142" s="15"/>
      <c r="F142" s="15"/>
      <c r="G142" s="35"/>
      <c r="H142" s="17" t="str">
        <f>IF(I142=0,"-",IF(I142=-1,"! Mini-game's name missing !",IF(I142=-2,"! Developer's name missing !",IF(I142=-3,"! Challenge's type missing !",IF(I142=-4,"! Difficulty rating missing !",CONCATENATE(IFERROR(CONCATENATE(LEFT(D142,1),MID(D142,SEARCH("-",D142,1)+1,1)),LEFT(D142,1)),COUNTIF($D$5:$D142,D142),"_",SUBSTITUTE(PROPER(B142)," ",""),"_",E142))))))</f>
        <v>-</v>
      </c>
      <c r="I142" s="19">
        <f t="shared" si="3"/>
        <v>0</v>
      </c>
    </row>
    <row r="143" spans="1:9" ht="15.95" customHeight="1" x14ac:dyDescent="0.25">
      <c r="A143" s="7">
        <v>139</v>
      </c>
      <c r="B143" s="9"/>
      <c r="C143" s="11"/>
      <c r="D143" s="13"/>
      <c r="E143" s="15"/>
      <c r="F143" s="15"/>
      <c r="G143" s="35"/>
      <c r="H143" s="17" t="str">
        <f>IF(I143=0,"-",IF(I143=-1,"! Mini-game's name missing !",IF(I143=-2,"! Developer's name missing !",IF(I143=-3,"! Challenge's type missing !",IF(I143=-4,"! Difficulty rating missing !",CONCATENATE(IFERROR(CONCATENATE(LEFT(D143,1),MID(D143,SEARCH("-",D143,1)+1,1)),LEFT(D143,1)),COUNTIF($D$5:$D143,D143),"_",SUBSTITUTE(PROPER(B143)," ",""),"_",E143))))))</f>
        <v>-</v>
      </c>
      <c r="I143" s="19">
        <f t="shared" si="3"/>
        <v>0</v>
      </c>
    </row>
    <row r="144" spans="1:9" ht="15.95" customHeight="1" x14ac:dyDescent="0.25">
      <c r="A144" s="7">
        <v>140</v>
      </c>
      <c r="B144" s="9"/>
      <c r="C144" s="11"/>
      <c r="D144" s="13"/>
      <c r="E144" s="15"/>
      <c r="F144" s="15"/>
      <c r="G144" s="35"/>
      <c r="H144" s="17" t="str">
        <f>IF(I144=0,"-",IF(I144=-1,"! Mini-game's name missing !",IF(I144=-2,"! Developer's name missing !",IF(I144=-3,"! Challenge's type missing !",IF(I144=-4,"! Difficulty rating missing !",CONCATENATE(IFERROR(CONCATENATE(LEFT(D144,1),MID(D144,SEARCH("-",D144,1)+1,1)),LEFT(D144,1)),COUNTIF($D$5:$D144,D144),"_",SUBSTITUTE(PROPER(B144)," ",""),"_",E144))))))</f>
        <v>-</v>
      </c>
      <c r="I144" s="19">
        <f t="shared" si="3"/>
        <v>0</v>
      </c>
    </row>
    <row r="145" spans="1:9" ht="15.95" customHeight="1" x14ac:dyDescent="0.25">
      <c r="A145" s="7">
        <v>141</v>
      </c>
      <c r="B145" s="9"/>
      <c r="C145" s="11"/>
      <c r="D145" s="13"/>
      <c r="E145" s="15"/>
      <c r="F145" s="15"/>
      <c r="G145" s="35"/>
      <c r="H145" s="17" t="str">
        <f>IF(I145=0,"-",IF(I145=-1,"! Mini-game's name missing !",IF(I145=-2,"! Developer's name missing !",IF(I145=-3,"! Challenge's type missing !",IF(I145=-4,"! Difficulty rating missing !",CONCATENATE(IFERROR(CONCATENATE(LEFT(D145,1),MID(D145,SEARCH("-",D145,1)+1,1)),LEFT(D145,1)),COUNTIF($D$5:$D145,D145),"_",SUBSTITUTE(PROPER(B145)," ",""),"_",E145))))))</f>
        <v>-</v>
      </c>
      <c r="I145" s="19">
        <f t="shared" si="3"/>
        <v>0</v>
      </c>
    </row>
    <row r="146" spans="1:9" ht="15.95" customHeight="1" x14ac:dyDescent="0.25">
      <c r="A146" s="7">
        <v>142</v>
      </c>
      <c r="B146" s="9"/>
      <c r="C146" s="11"/>
      <c r="D146" s="13"/>
      <c r="E146" s="15"/>
      <c r="F146" s="15"/>
      <c r="G146" s="35"/>
      <c r="H146" s="17" t="str">
        <f>IF(I146=0,"-",IF(I146=-1,"! Mini-game's name missing !",IF(I146=-2,"! Developer's name missing !",IF(I146=-3,"! Challenge's type missing !",IF(I146=-4,"! Difficulty rating missing !",CONCATENATE(IFERROR(CONCATENATE(LEFT(D146,1),MID(D146,SEARCH("-",D146,1)+1,1)),LEFT(D146,1)),COUNTIF($D$5:$D146,D146),"_",SUBSTITUTE(PROPER(B146)," ",""),"_",E146))))))</f>
        <v>-</v>
      </c>
      <c r="I146" s="19">
        <f t="shared" si="3"/>
        <v>0</v>
      </c>
    </row>
    <row r="147" spans="1:9" ht="15.95" customHeight="1" x14ac:dyDescent="0.25">
      <c r="A147" s="7">
        <v>143</v>
      </c>
      <c r="B147" s="9"/>
      <c r="C147" s="11"/>
      <c r="D147" s="13"/>
      <c r="E147" s="15"/>
      <c r="F147" s="15"/>
      <c r="G147" s="35"/>
      <c r="H147" s="17" t="str">
        <f>IF(I147=0,"-",IF(I147=-1,"! Mini-game's name missing !",IF(I147=-2,"! Developer's name missing !",IF(I147=-3,"! Challenge's type missing !",IF(I147=-4,"! Difficulty rating missing !",CONCATENATE(IFERROR(CONCATENATE(LEFT(D147,1),MID(D147,SEARCH("-",D147,1)+1,1)),LEFT(D147,1)),COUNTIF($D$5:$D147,D147),"_",SUBSTITUTE(PROPER(B147)," ",""),"_",E147))))))</f>
        <v>-</v>
      </c>
      <c r="I147" s="19">
        <f t="shared" si="3"/>
        <v>0</v>
      </c>
    </row>
    <row r="148" spans="1:9" ht="15.95" customHeight="1" x14ac:dyDescent="0.25">
      <c r="A148" s="7">
        <v>144</v>
      </c>
      <c r="B148" s="9"/>
      <c r="C148" s="11"/>
      <c r="D148" s="13"/>
      <c r="E148" s="15"/>
      <c r="F148" s="15"/>
      <c r="G148" s="35"/>
      <c r="H148" s="17" t="str">
        <f>IF(I148=0,"-",IF(I148=-1,"! Mini-game's name missing !",IF(I148=-2,"! Developer's name missing !",IF(I148=-3,"! Challenge's type missing !",IF(I148=-4,"! Difficulty rating missing !",CONCATENATE(IFERROR(CONCATENATE(LEFT(D148,1),MID(D148,SEARCH("-",D148,1)+1,1)),LEFT(D148,1)),COUNTIF($D$5:$D148,D148),"_",SUBSTITUTE(PROPER(B148)," ",""),"_",E148))))))</f>
        <v>-</v>
      </c>
      <c r="I148" s="19">
        <f t="shared" si="3"/>
        <v>0</v>
      </c>
    </row>
    <row r="149" spans="1:9" ht="15.95" customHeight="1" x14ac:dyDescent="0.25">
      <c r="A149" s="7">
        <v>145</v>
      </c>
      <c r="B149" s="9"/>
      <c r="C149" s="11"/>
      <c r="D149" s="13"/>
      <c r="E149" s="15"/>
      <c r="F149" s="15"/>
      <c r="G149" s="35"/>
      <c r="H149" s="17" t="str">
        <f>IF(I149=0,"-",IF(I149=-1,"! Mini-game's name missing !",IF(I149=-2,"! Developer's name missing !",IF(I149=-3,"! Challenge's type missing !",IF(I149=-4,"! Difficulty rating missing !",CONCATENATE(IFERROR(CONCATENATE(LEFT(D149,1),MID(D149,SEARCH("-",D149,1)+1,1)),LEFT(D149,1)),COUNTIF($D$5:$D149,D149),"_",SUBSTITUTE(PROPER(B149)," ",""),"_",E149))))))</f>
        <v>-</v>
      </c>
      <c r="I149" s="19">
        <f t="shared" si="3"/>
        <v>0</v>
      </c>
    </row>
    <row r="150" spans="1:9" ht="15.95" customHeight="1" x14ac:dyDescent="0.25">
      <c r="A150" s="7">
        <v>146</v>
      </c>
      <c r="B150" s="9"/>
      <c r="C150" s="11"/>
      <c r="D150" s="13"/>
      <c r="E150" s="15"/>
      <c r="F150" s="15"/>
      <c r="G150" s="35"/>
      <c r="H150" s="17" t="str">
        <f>IF(I150=0,"-",IF(I150=-1,"! Mini-game's name missing !",IF(I150=-2,"! Developer's name missing !",IF(I150=-3,"! Challenge's type missing !",IF(I150=-4,"! Difficulty rating missing !",CONCATENATE(IFERROR(CONCATENATE(LEFT(D150,1),MID(D150,SEARCH("-",D150,1)+1,1)),LEFT(D150,1)),COUNTIF($D$5:$D150,D150),"_",SUBSTITUTE(PROPER(B150)," ",""),"_",E150))))))</f>
        <v>-</v>
      </c>
      <c r="I150" s="19">
        <f t="shared" si="3"/>
        <v>0</v>
      </c>
    </row>
    <row r="151" spans="1:9" ht="15.95" customHeight="1" x14ac:dyDescent="0.25">
      <c r="A151" s="7">
        <v>147</v>
      </c>
      <c r="B151" s="9"/>
      <c r="C151" s="11"/>
      <c r="D151" s="13"/>
      <c r="E151" s="15"/>
      <c r="F151" s="15"/>
      <c r="G151" s="35"/>
      <c r="H151" s="17" t="str">
        <f>IF(I151=0,"-",IF(I151=-1,"! Mini-game's name missing !",IF(I151=-2,"! Developer's name missing !",IF(I151=-3,"! Challenge's type missing !",IF(I151=-4,"! Difficulty rating missing !",CONCATENATE(IFERROR(CONCATENATE(LEFT(D151,1),MID(D151,SEARCH("-",D151,1)+1,1)),LEFT(D151,1)),COUNTIF($D$5:$D151,D151),"_",SUBSTITUTE(PROPER(B151)," ",""),"_",E151))))))</f>
        <v>-</v>
      </c>
      <c r="I151" s="19">
        <f t="shared" si="3"/>
        <v>0</v>
      </c>
    </row>
    <row r="152" spans="1:9" ht="15.95" customHeight="1" x14ac:dyDescent="0.25">
      <c r="A152" s="7">
        <v>148</v>
      </c>
      <c r="B152" s="9"/>
      <c r="C152" s="11"/>
      <c r="D152" s="13"/>
      <c r="E152" s="15"/>
      <c r="F152" s="15"/>
      <c r="G152" s="35"/>
      <c r="H152" s="17" t="str">
        <f>IF(I152=0,"-",IF(I152=-1,"! Mini-game's name missing !",IF(I152=-2,"! Developer's name missing !",IF(I152=-3,"! Challenge's type missing !",IF(I152=-4,"! Difficulty rating missing !",CONCATENATE(IFERROR(CONCATENATE(LEFT(D152,1),MID(D152,SEARCH("-",D152,1)+1,1)),LEFT(D152,1)),COUNTIF($D$5:$D152,D152),"_",SUBSTITUTE(PROPER(B152)," ",""),"_",E152))))))</f>
        <v>-</v>
      </c>
      <c r="I152" s="19">
        <f t="shared" si="3"/>
        <v>0</v>
      </c>
    </row>
    <row r="153" spans="1:9" ht="15.95" customHeight="1" x14ac:dyDescent="0.25">
      <c r="A153" s="7">
        <v>149</v>
      </c>
      <c r="B153" s="9"/>
      <c r="C153" s="11"/>
      <c r="D153" s="13"/>
      <c r="E153" s="15"/>
      <c r="F153" s="15"/>
      <c r="G153" s="35"/>
      <c r="H153" s="17" t="str">
        <f>IF(I153=0,"-",IF(I153=-1,"! Mini-game's name missing !",IF(I153=-2,"! Developer's name missing !",IF(I153=-3,"! Challenge's type missing !",IF(I153=-4,"! Difficulty rating missing !",CONCATENATE(IFERROR(CONCATENATE(LEFT(D153,1),MID(D153,SEARCH("-",D153,1)+1,1)),LEFT(D153,1)),COUNTIF($D$5:$D153,D153),"_",SUBSTITUTE(PROPER(B153)," ",""),"_",E153))))))</f>
        <v>-</v>
      </c>
      <c r="I153" s="19">
        <f t="shared" si="3"/>
        <v>0</v>
      </c>
    </row>
    <row r="154" spans="1:9" ht="15.95" customHeight="1" x14ac:dyDescent="0.25">
      <c r="A154" s="7">
        <v>150</v>
      </c>
      <c r="B154" s="9"/>
      <c r="C154" s="11"/>
      <c r="D154" s="13"/>
      <c r="E154" s="15"/>
      <c r="F154" s="15"/>
      <c r="G154" s="35"/>
      <c r="H154" s="17" t="str">
        <f>IF(I154=0,"-",IF(I154=-1,"! Mini-game's name missing !",IF(I154=-2,"! Developer's name missing !",IF(I154=-3,"! Challenge's type missing !",IF(I154=-4,"! Difficulty rating missing !",CONCATENATE(IFERROR(CONCATENATE(LEFT(D154,1),MID(D154,SEARCH("-",D154,1)+1,1)),LEFT(D154,1)),COUNTIF($D$5:$D154,D154),"_",SUBSTITUTE(PROPER(B154)," ",""),"_",E154))))))</f>
        <v>-</v>
      </c>
      <c r="I154" s="19">
        <f t="shared" si="3"/>
        <v>0</v>
      </c>
    </row>
    <row r="155" spans="1:9" ht="15.95" customHeight="1" x14ac:dyDescent="0.25">
      <c r="A155" s="7">
        <v>151</v>
      </c>
      <c r="B155" s="9"/>
      <c r="C155" s="11"/>
      <c r="D155" s="13"/>
      <c r="E155" s="15"/>
      <c r="F155" s="15"/>
      <c r="G155" s="35"/>
      <c r="H155" s="17" t="str">
        <f>IF(I155=0,"-",IF(I155=-1,"! Mini-game's name missing !",IF(I155=-2,"! Developer's name missing !",IF(I155=-3,"! Challenge's type missing !",IF(I155=-4,"! Difficulty rating missing !",CONCATENATE(IFERROR(CONCATENATE(LEFT(D155,1),MID(D155,SEARCH("-",D155,1)+1,1)),LEFT(D155,1)),COUNTIF($D$5:$D155,D155),"_",SUBSTITUTE(PROPER(B155)," ",""),"_",E155))))))</f>
        <v>-</v>
      </c>
      <c r="I155" s="19">
        <f t="shared" si="3"/>
        <v>0</v>
      </c>
    </row>
    <row r="156" spans="1:9" ht="15.95" customHeight="1" x14ac:dyDescent="0.25">
      <c r="A156" s="7">
        <v>152</v>
      </c>
      <c r="B156" s="9"/>
      <c r="C156" s="11"/>
      <c r="D156" s="13"/>
      <c r="E156" s="15"/>
      <c r="F156" s="15"/>
      <c r="G156" s="35"/>
      <c r="H156" s="17" t="str">
        <f>IF(I156=0,"-",IF(I156=-1,"! Mini-game's name missing !",IF(I156=-2,"! Developer's name missing !",IF(I156=-3,"! Challenge's type missing !",IF(I156=-4,"! Difficulty rating missing !",CONCATENATE(IFERROR(CONCATENATE(LEFT(D156,1),MID(D156,SEARCH("-",D156,1)+1,1)),LEFT(D156,1)),COUNTIF($D$5:$D156,D156),"_",SUBSTITUTE(PROPER(B156)," ",""),"_",E156))))))</f>
        <v>-</v>
      </c>
      <c r="I156" s="19">
        <f t="shared" si="3"/>
        <v>0</v>
      </c>
    </row>
    <row r="157" spans="1:9" ht="15.95" customHeight="1" x14ac:dyDescent="0.25">
      <c r="A157" s="7">
        <v>153</v>
      </c>
      <c r="B157" s="9"/>
      <c r="C157" s="11"/>
      <c r="D157" s="13"/>
      <c r="E157" s="15"/>
      <c r="F157" s="15"/>
      <c r="G157" s="35"/>
      <c r="H157" s="17" t="str">
        <f>IF(I157=0,"-",IF(I157=-1,"! Mini-game's name missing !",IF(I157=-2,"! Developer's name missing !",IF(I157=-3,"! Challenge's type missing !",IF(I157=-4,"! Difficulty rating missing !",CONCATENATE(IFERROR(CONCATENATE(LEFT(D157,1),MID(D157,SEARCH("-",D157,1)+1,1)),LEFT(D157,1)),COUNTIF($D$5:$D157,D157),"_",SUBSTITUTE(PROPER(B157)," ",""),"_",E157))))))</f>
        <v>-</v>
      </c>
      <c r="I157" s="19">
        <f t="shared" si="3"/>
        <v>0</v>
      </c>
    </row>
    <row r="158" spans="1:9" ht="15.95" customHeight="1" x14ac:dyDescent="0.25">
      <c r="A158" s="7">
        <v>154</v>
      </c>
      <c r="B158" s="9"/>
      <c r="C158" s="11"/>
      <c r="D158" s="13"/>
      <c r="E158" s="15"/>
      <c r="F158" s="15"/>
      <c r="G158" s="35"/>
      <c r="H158" s="17" t="str">
        <f>IF(I158=0,"-",IF(I158=-1,"! Mini-game's name missing !",IF(I158=-2,"! Developer's name missing !",IF(I158=-3,"! Challenge's type missing !",IF(I158=-4,"! Difficulty rating missing !",CONCATENATE(IFERROR(CONCATENATE(LEFT(D158,1),MID(D158,SEARCH("-",D158,1)+1,1)),LEFT(D158,1)),COUNTIF($D$5:$D158,D158),"_",SUBSTITUTE(PROPER(B158)," ",""),"_",E158))))))</f>
        <v>-</v>
      </c>
      <c r="I158" s="19">
        <f t="shared" si="3"/>
        <v>0</v>
      </c>
    </row>
    <row r="159" spans="1:9" ht="15.95" customHeight="1" x14ac:dyDescent="0.25">
      <c r="A159" s="7">
        <v>155</v>
      </c>
      <c r="B159" s="9"/>
      <c r="C159" s="11"/>
      <c r="D159" s="13"/>
      <c r="E159" s="15"/>
      <c r="F159" s="15"/>
      <c r="G159" s="35"/>
      <c r="H159" s="17" t="str">
        <f>IF(I159=0,"-",IF(I159=-1,"! Mini-game's name missing !",IF(I159=-2,"! Developer's name missing !",IF(I159=-3,"! Challenge's type missing !",IF(I159=-4,"! Difficulty rating missing !",CONCATENATE(IFERROR(CONCATENATE(LEFT(D159,1),MID(D159,SEARCH("-",D159,1)+1,1)),LEFT(D159,1)),COUNTIF($D$5:$D159,D159),"_",SUBSTITUTE(PROPER(B159)," ",""),"_",E159))))))</f>
        <v>-</v>
      </c>
      <c r="I159" s="19">
        <f t="shared" si="3"/>
        <v>0</v>
      </c>
    </row>
    <row r="160" spans="1:9" ht="15.95" customHeight="1" x14ac:dyDescent="0.25">
      <c r="A160" s="7">
        <v>156</v>
      </c>
      <c r="B160" s="9"/>
      <c r="C160" s="11"/>
      <c r="D160" s="13"/>
      <c r="E160" s="15"/>
      <c r="F160" s="15"/>
      <c r="G160" s="35"/>
      <c r="H160" s="17" t="str">
        <f>IF(I160=0,"-",IF(I160=-1,"! Mini-game's name missing !",IF(I160=-2,"! Developer's name missing !",IF(I160=-3,"! Challenge's type missing !",IF(I160=-4,"! Difficulty rating missing !",CONCATENATE(IFERROR(CONCATENATE(LEFT(D160,1),MID(D160,SEARCH("-",D160,1)+1,1)),LEFT(D160,1)),COUNTIF($D$5:$D160,D160),"_",SUBSTITUTE(PROPER(B160)," ",""),"_",E160))))))</f>
        <v>-</v>
      </c>
      <c r="I160" s="19">
        <f t="shared" si="3"/>
        <v>0</v>
      </c>
    </row>
    <row r="161" spans="1:9" ht="15.95" customHeight="1" x14ac:dyDescent="0.25">
      <c r="A161" s="7">
        <v>157</v>
      </c>
      <c r="B161" s="9"/>
      <c r="C161" s="11"/>
      <c r="D161" s="13"/>
      <c r="E161" s="15"/>
      <c r="F161" s="15"/>
      <c r="G161" s="35"/>
      <c r="H161" s="17" t="str">
        <f>IF(I161=0,"-",IF(I161=-1,"! Mini-game's name missing !",IF(I161=-2,"! Developer's name missing !",IF(I161=-3,"! Challenge's type missing !",IF(I161=-4,"! Difficulty rating missing !",CONCATENATE(IFERROR(CONCATENATE(LEFT(D161,1),MID(D161,SEARCH("-",D161,1)+1,1)),LEFT(D161,1)),COUNTIF($D$5:$D161,D161),"_",SUBSTITUTE(PROPER(B161)," ",""),"_",E161))))))</f>
        <v>-</v>
      </c>
      <c r="I161" s="19">
        <f t="shared" si="3"/>
        <v>0</v>
      </c>
    </row>
    <row r="162" spans="1:9" ht="15.95" customHeight="1" x14ac:dyDescent="0.25">
      <c r="A162" s="7">
        <v>158</v>
      </c>
      <c r="B162" s="9"/>
      <c r="C162" s="11"/>
      <c r="D162" s="13"/>
      <c r="E162" s="15"/>
      <c r="F162" s="15"/>
      <c r="G162" s="35"/>
      <c r="H162" s="17" t="str">
        <f>IF(I162=0,"-",IF(I162=-1,"! Mini-game's name missing !",IF(I162=-2,"! Developer's name missing !",IF(I162=-3,"! Challenge's type missing !",IF(I162=-4,"! Difficulty rating missing !",CONCATENATE(IFERROR(CONCATENATE(LEFT(D162,1),MID(D162,SEARCH("-",D162,1)+1,1)),LEFT(D162,1)),COUNTIF($D$5:$D162,D162),"_",SUBSTITUTE(PROPER(B162)," ",""),"_",E162))))))</f>
        <v>-</v>
      </c>
      <c r="I162" s="19">
        <f t="shared" si="3"/>
        <v>0</v>
      </c>
    </row>
    <row r="163" spans="1:9" ht="15.95" customHeight="1" x14ac:dyDescent="0.25">
      <c r="A163" s="7">
        <v>159</v>
      </c>
      <c r="B163" s="9"/>
      <c r="C163" s="11"/>
      <c r="D163" s="13"/>
      <c r="E163" s="15"/>
      <c r="F163" s="15"/>
      <c r="G163" s="35"/>
      <c r="H163" s="17" t="str">
        <f>IF(I163=0,"-",IF(I163=-1,"! Mini-game's name missing !",IF(I163=-2,"! Developer's name missing !",IF(I163=-3,"! Challenge's type missing !",IF(I163=-4,"! Difficulty rating missing !",CONCATENATE(IFERROR(CONCATENATE(LEFT(D163,1),MID(D163,SEARCH("-",D163,1)+1,1)),LEFT(D163,1)),COUNTIF($D$5:$D163,D163),"_",SUBSTITUTE(PROPER(B163)," ",""),"_",E163))))))</f>
        <v>-</v>
      </c>
      <c r="I163" s="19">
        <f t="shared" si="3"/>
        <v>0</v>
      </c>
    </row>
    <row r="164" spans="1:9" ht="15.95" customHeight="1" x14ac:dyDescent="0.25">
      <c r="A164" s="7">
        <v>160</v>
      </c>
      <c r="B164" s="9"/>
      <c r="C164" s="11"/>
      <c r="D164" s="13"/>
      <c r="E164" s="15"/>
      <c r="F164" s="15"/>
      <c r="G164" s="35"/>
      <c r="H164" s="17" t="str">
        <f>IF(I164=0,"-",IF(I164=-1,"! Mini-game's name missing !",IF(I164=-2,"! Developer's name missing !",IF(I164=-3,"! Challenge's type missing !",IF(I164=-4,"! Difficulty rating missing !",CONCATENATE(IFERROR(CONCATENATE(LEFT(D164,1),MID(D164,SEARCH("-",D164,1)+1,1)),LEFT(D164,1)),COUNTIF($D$5:$D164,D164),"_",SUBSTITUTE(PROPER(B164)," ",""),"_",E164))))))</f>
        <v>-</v>
      </c>
      <c r="I164" s="19">
        <f t="shared" si="3"/>
        <v>0</v>
      </c>
    </row>
    <row r="165" spans="1:9" ht="15.95" customHeight="1" x14ac:dyDescent="0.25">
      <c r="A165" s="7">
        <v>161</v>
      </c>
      <c r="B165" s="9"/>
      <c r="C165" s="11"/>
      <c r="D165" s="13"/>
      <c r="E165" s="15"/>
      <c r="F165" s="15"/>
      <c r="G165" s="35"/>
      <c r="H165" s="17" t="str">
        <f>IF(I165=0,"-",IF(I165=-1,"! Mini-game's name missing !",IF(I165=-2,"! Developer's name missing !",IF(I165=-3,"! Challenge's type missing !",IF(I165=-4,"! Difficulty rating missing !",CONCATENATE(IFERROR(CONCATENATE(LEFT(D165,1),MID(D165,SEARCH("-",D165,1)+1,1)),LEFT(D165,1)),COUNTIF($D$5:$D165,D165),"_",SUBSTITUTE(PROPER(B165)," ",""),"_",E165))))))</f>
        <v>-</v>
      </c>
      <c r="I165" s="19">
        <f t="shared" si="3"/>
        <v>0</v>
      </c>
    </row>
    <row r="166" spans="1:9" ht="15.95" customHeight="1" x14ac:dyDescent="0.25">
      <c r="A166" s="7">
        <v>162</v>
      </c>
      <c r="B166" s="9"/>
      <c r="C166" s="11"/>
      <c r="D166" s="13"/>
      <c r="E166" s="15"/>
      <c r="F166" s="15"/>
      <c r="G166" s="35"/>
      <c r="H166" s="17" t="str">
        <f>IF(I166=0,"-",IF(I166=-1,"! Mini-game's name missing !",IF(I166=-2,"! Developer's name missing !",IF(I166=-3,"! Challenge's type missing !",IF(I166=-4,"! Difficulty rating missing !",CONCATENATE(IFERROR(CONCATENATE(LEFT(D166,1),MID(D166,SEARCH("-",D166,1)+1,1)),LEFT(D166,1)),COUNTIF($D$5:$D166,D166),"_",SUBSTITUTE(PROPER(B166)," ",""),"_",E166))))))</f>
        <v>-</v>
      </c>
      <c r="I166" s="19">
        <f t="shared" si="3"/>
        <v>0</v>
      </c>
    </row>
    <row r="167" spans="1:9" ht="15.95" customHeight="1" x14ac:dyDescent="0.25">
      <c r="A167" s="7">
        <v>163</v>
      </c>
      <c r="B167" s="9"/>
      <c r="C167" s="11"/>
      <c r="D167" s="13"/>
      <c r="E167" s="15"/>
      <c r="F167" s="15"/>
      <c r="G167" s="35"/>
      <c r="H167" s="17" t="str">
        <f>IF(I167=0,"-",IF(I167=-1,"! Mini-game's name missing !",IF(I167=-2,"! Developer's name missing !",IF(I167=-3,"! Challenge's type missing !",IF(I167=-4,"! Difficulty rating missing !",CONCATENATE(IFERROR(CONCATENATE(LEFT(D167,1),MID(D167,SEARCH("-",D167,1)+1,1)),LEFT(D167,1)),COUNTIF($D$5:$D167,D167),"_",SUBSTITUTE(PROPER(B167)," ",""),"_",E167))))))</f>
        <v>-</v>
      </c>
      <c r="I167" s="19">
        <f t="shared" si="3"/>
        <v>0</v>
      </c>
    </row>
    <row r="168" spans="1:9" ht="15.95" customHeight="1" x14ac:dyDescent="0.25">
      <c r="A168" s="7">
        <v>164</v>
      </c>
      <c r="B168" s="9"/>
      <c r="C168" s="11"/>
      <c r="D168" s="13"/>
      <c r="E168" s="15"/>
      <c r="F168" s="15"/>
      <c r="G168" s="35"/>
      <c r="H168" s="17" t="str">
        <f>IF(I168=0,"-",IF(I168=-1,"! Mini-game's name missing !",IF(I168=-2,"! Developer's name missing !",IF(I168=-3,"! Challenge's type missing !",IF(I168=-4,"! Difficulty rating missing !",CONCATENATE(IFERROR(CONCATENATE(LEFT(D168,1),MID(D168,SEARCH("-",D168,1)+1,1)),LEFT(D168,1)),COUNTIF($D$5:$D168,D168),"_",SUBSTITUTE(PROPER(B168)," ",""),"_",E168))))))</f>
        <v>-</v>
      </c>
      <c r="I168" s="19">
        <f t="shared" si="3"/>
        <v>0</v>
      </c>
    </row>
    <row r="169" spans="1:9" ht="15.95" customHeight="1" x14ac:dyDescent="0.25">
      <c r="A169" s="7">
        <v>165</v>
      </c>
      <c r="B169" s="9"/>
      <c r="C169" s="11"/>
      <c r="D169" s="13"/>
      <c r="E169" s="15"/>
      <c r="F169" s="15"/>
      <c r="G169" s="35"/>
      <c r="H169" s="17" t="str">
        <f>IF(I169=0,"-",IF(I169=-1,"! Mini-game's name missing !",IF(I169=-2,"! Developer's name missing !",IF(I169=-3,"! Challenge's type missing !",IF(I169=-4,"! Difficulty rating missing !",CONCATENATE(IFERROR(CONCATENATE(LEFT(D169,1),MID(D169,SEARCH("-",D169,1)+1,1)),LEFT(D169,1)),COUNTIF($D$5:$D169,D169),"_",SUBSTITUTE(PROPER(B169)," ",""),"_",E169))))))</f>
        <v>-</v>
      </c>
      <c r="I169" s="19">
        <f t="shared" si="3"/>
        <v>0</v>
      </c>
    </row>
    <row r="170" spans="1:9" ht="15.95" customHeight="1" x14ac:dyDescent="0.25">
      <c r="A170" s="7">
        <v>166</v>
      </c>
      <c r="B170" s="9"/>
      <c r="C170" s="11"/>
      <c r="D170" s="13"/>
      <c r="E170" s="15"/>
      <c r="F170" s="15"/>
      <c r="G170" s="35"/>
      <c r="H170" s="17" t="str">
        <f>IF(I170=0,"-",IF(I170=-1,"! Mini-game's name missing !",IF(I170=-2,"! Developer's name missing !",IF(I170=-3,"! Challenge's type missing !",IF(I170=-4,"! Difficulty rating missing !",CONCATENATE(IFERROR(CONCATENATE(LEFT(D170,1),MID(D170,SEARCH("-",D170,1)+1,1)),LEFT(D170,1)),COUNTIF($D$5:$D170,D170),"_",SUBSTITUTE(PROPER(B170)," ",""),"_",E170))))))</f>
        <v>-</v>
      </c>
      <c r="I170" s="19">
        <f t="shared" si="3"/>
        <v>0</v>
      </c>
    </row>
    <row r="171" spans="1:9" ht="15.95" customHeight="1" x14ac:dyDescent="0.25">
      <c r="A171" s="7">
        <v>167</v>
      </c>
      <c r="B171" s="9"/>
      <c r="C171" s="11"/>
      <c r="D171" s="13"/>
      <c r="E171" s="15"/>
      <c r="F171" s="15"/>
      <c r="G171" s="35"/>
      <c r="H171" s="17" t="str">
        <f>IF(I171=0,"-",IF(I171=-1,"! Mini-game's name missing !",IF(I171=-2,"! Developer's name missing !",IF(I171=-3,"! Challenge's type missing !",IF(I171=-4,"! Difficulty rating missing !",CONCATENATE(IFERROR(CONCATENATE(LEFT(D171,1),MID(D171,SEARCH("-",D171,1)+1,1)),LEFT(D171,1)),COUNTIF($D$5:$D171,D171),"_",SUBSTITUTE(PROPER(B171)," ",""),"_",E171))))))</f>
        <v>-</v>
      </c>
      <c r="I171" s="19">
        <f t="shared" si="3"/>
        <v>0</v>
      </c>
    </row>
    <row r="172" spans="1:9" ht="15.95" customHeight="1" x14ac:dyDescent="0.25">
      <c r="A172" s="7">
        <v>168</v>
      </c>
      <c r="B172" s="9"/>
      <c r="C172" s="11"/>
      <c r="D172" s="13"/>
      <c r="E172" s="15"/>
      <c r="F172" s="15"/>
      <c r="G172" s="35"/>
      <c r="H172" s="17" t="str">
        <f>IF(I172=0,"-",IF(I172=-1,"! Mini-game's name missing !",IF(I172=-2,"! Developer's name missing !",IF(I172=-3,"! Challenge's type missing !",IF(I172=-4,"! Difficulty rating missing !",CONCATENATE(IFERROR(CONCATENATE(LEFT(D172,1),MID(D172,SEARCH("-",D172,1)+1,1)),LEFT(D172,1)),COUNTIF($D$5:$D172,D172),"_",SUBSTITUTE(PROPER(B172)," ",""),"_",E172))))))</f>
        <v>-</v>
      </c>
      <c r="I172" s="19">
        <f t="shared" si="3"/>
        <v>0</v>
      </c>
    </row>
    <row r="173" spans="1:9" ht="15.95" customHeight="1" x14ac:dyDescent="0.25">
      <c r="A173" s="7">
        <v>169</v>
      </c>
      <c r="B173" s="9"/>
      <c r="C173" s="11"/>
      <c r="D173" s="13"/>
      <c r="E173" s="15"/>
      <c r="F173" s="15"/>
      <c r="G173" s="35"/>
      <c r="H173" s="17" t="str">
        <f>IF(I173=0,"-",IF(I173=-1,"! Mini-game's name missing !",IF(I173=-2,"! Developer's name missing !",IF(I173=-3,"! Challenge's type missing !",IF(I173=-4,"! Difficulty rating missing !",CONCATENATE(IFERROR(CONCATENATE(LEFT(D173,1),MID(D173,SEARCH("-",D173,1)+1,1)),LEFT(D173,1)),COUNTIF($D$5:$D173,D173),"_",SUBSTITUTE(PROPER(B173)," ",""),"_",E173))))))</f>
        <v>-</v>
      </c>
      <c r="I173" s="19">
        <f t="shared" si="3"/>
        <v>0</v>
      </c>
    </row>
    <row r="174" spans="1:9" ht="15.95" customHeight="1" x14ac:dyDescent="0.25">
      <c r="A174" s="7">
        <v>170</v>
      </c>
      <c r="B174" s="9"/>
      <c r="C174" s="11"/>
      <c r="D174" s="13"/>
      <c r="E174" s="15"/>
      <c r="F174" s="15"/>
      <c r="G174" s="35"/>
      <c r="H174" s="17" t="str">
        <f>IF(I174=0,"-",IF(I174=-1,"! Mini-game's name missing !",IF(I174=-2,"! Developer's name missing !",IF(I174=-3,"! Challenge's type missing !",IF(I174=-4,"! Difficulty rating missing !",CONCATENATE(IFERROR(CONCATENATE(LEFT(D174,1),MID(D174,SEARCH("-",D174,1)+1,1)),LEFT(D174,1)),COUNTIF($D$5:$D174,D174),"_",SUBSTITUTE(PROPER(B174)," ",""),"_",E174))))))</f>
        <v>-</v>
      </c>
      <c r="I174" s="19">
        <f t="shared" si="3"/>
        <v>0</v>
      </c>
    </row>
    <row r="175" spans="1:9" ht="15.95" customHeight="1" x14ac:dyDescent="0.25">
      <c r="A175" s="7">
        <v>171</v>
      </c>
      <c r="B175" s="9"/>
      <c r="C175" s="11"/>
      <c r="D175" s="13"/>
      <c r="E175" s="15"/>
      <c r="F175" s="15"/>
      <c r="G175" s="35"/>
      <c r="H175" s="17" t="str">
        <f>IF(I175=0,"-",IF(I175=-1,"! Mini-game's name missing !",IF(I175=-2,"! Developer's name missing !",IF(I175=-3,"! Challenge's type missing !",IF(I175=-4,"! Difficulty rating missing !",CONCATENATE(IFERROR(CONCATENATE(LEFT(D175,1),MID(D175,SEARCH("-",D175,1)+1,1)),LEFT(D175,1)),COUNTIF($D$5:$D175,D175),"_",SUBSTITUTE(PROPER(B175)," ",""),"_",E175))))))</f>
        <v>-</v>
      </c>
      <c r="I175" s="19">
        <f t="shared" si="3"/>
        <v>0</v>
      </c>
    </row>
    <row r="176" spans="1:9" ht="15.95" customHeight="1" x14ac:dyDescent="0.25">
      <c r="A176" s="7">
        <v>172</v>
      </c>
      <c r="B176" s="9"/>
      <c r="C176" s="11"/>
      <c r="D176" s="13"/>
      <c r="E176" s="15"/>
      <c r="F176" s="15"/>
      <c r="G176" s="35"/>
      <c r="H176" s="17" t="str">
        <f>IF(I176=0,"-",IF(I176=-1,"! Mini-game's name missing !",IF(I176=-2,"! Developer's name missing !",IF(I176=-3,"! Challenge's type missing !",IF(I176=-4,"! Difficulty rating missing !",CONCATENATE(IFERROR(CONCATENATE(LEFT(D176,1),MID(D176,SEARCH("-",D176,1)+1,1)),LEFT(D176,1)),COUNTIF($D$5:$D176,D176),"_",SUBSTITUTE(PROPER(B176)," ",""),"_",E176))))))</f>
        <v>-</v>
      </c>
      <c r="I176" s="19">
        <f t="shared" si="3"/>
        <v>0</v>
      </c>
    </row>
    <row r="177" spans="1:9" ht="15.95" customHeight="1" x14ac:dyDescent="0.25">
      <c r="A177" s="7">
        <v>173</v>
      </c>
      <c r="B177" s="9"/>
      <c r="C177" s="11"/>
      <c r="D177" s="13"/>
      <c r="E177" s="15"/>
      <c r="F177" s="15"/>
      <c r="G177" s="35"/>
      <c r="H177" s="17" t="str">
        <f>IF(I177=0,"-",IF(I177=-1,"! Mini-game's name missing !",IF(I177=-2,"! Developer's name missing !",IF(I177=-3,"! Challenge's type missing !",IF(I177=-4,"! Difficulty rating missing !",CONCATENATE(IFERROR(CONCATENATE(LEFT(D177,1),MID(D177,SEARCH("-",D177,1)+1,1)),LEFT(D177,1)),COUNTIF($D$5:$D177,D177),"_",SUBSTITUTE(PROPER(B177)," ",""),"_",E177))))))</f>
        <v>-</v>
      </c>
      <c r="I177" s="19">
        <f t="shared" si="3"/>
        <v>0</v>
      </c>
    </row>
    <row r="178" spans="1:9" ht="15.95" customHeight="1" x14ac:dyDescent="0.25">
      <c r="A178" s="7">
        <v>174</v>
      </c>
      <c r="B178" s="9"/>
      <c r="C178" s="11"/>
      <c r="D178" s="13"/>
      <c r="E178" s="15"/>
      <c r="F178" s="15"/>
      <c r="G178" s="35"/>
      <c r="H178" s="17" t="str">
        <f>IF(I178=0,"-",IF(I178=-1,"! Mini-game's name missing !",IF(I178=-2,"! Developer's name missing !",IF(I178=-3,"! Challenge's type missing !",IF(I178=-4,"! Difficulty rating missing !",CONCATENATE(IFERROR(CONCATENATE(LEFT(D178,1),MID(D178,SEARCH("-",D178,1)+1,1)),LEFT(D178,1)),COUNTIF($D$5:$D178,D178),"_",SUBSTITUTE(PROPER(B178)," ",""),"_",E178))))))</f>
        <v>-</v>
      </c>
      <c r="I178" s="19">
        <f t="shared" si="3"/>
        <v>0</v>
      </c>
    </row>
    <row r="179" spans="1:9" ht="15.95" customHeight="1" x14ac:dyDescent="0.25">
      <c r="A179" s="7">
        <v>175</v>
      </c>
      <c r="B179" s="9"/>
      <c r="C179" s="11"/>
      <c r="D179" s="13"/>
      <c r="E179" s="15"/>
      <c r="F179" s="15"/>
      <c r="G179" s="35"/>
      <c r="H179" s="17" t="str">
        <f>IF(I179=0,"-",IF(I179=-1,"! Mini-game's name missing !",IF(I179=-2,"! Developer's name missing !",IF(I179=-3,"! Challenge's type missing !",IF(I179=-4,"! Difficulty rating missing !",CONCATENATE(IFERROR(CONCATENATE(LEFT(D179,1),MID(D179,SEARCH("-",D179,1)+1,1)),LEFT(D179,1)),COUNTIF($D$5:$D179,D179),"_",SUBSTITUTE(PROPER(B179)," ",""),"_",E179))))))</f>
        <v>-</v>
      </c>
      <c r="I179" s="19">
        <f t="shared" si="3"/>
        <v>0</v>
      </c>
    </row>
    <row r="180" spans="1:9" ht="15.95" customHeight="1" x14ac:dyDescent="0.25">
      <c r="A180" s="7">
        <v>176</v>
      </c>
      <c r="B180" s="9"/>
      <c r="C180" s="11"/>
      <c r="D180" s="13"/>
      <c r="E180" s="15"/>
      <c r="F180" s="15"/>
      <c r="G180" s="35"/>
      <c r="H180" s="17" t="str">
        <f>IF(I180=0,"-",IF(I180=-1,"! Mini-game's name missing !",IF(I180=-2,"! Developer's name missing !",IF(I180=-3,"! Challenge's type missing !",IF(I180=-4,"! Difficulty rating missing !",CONCATENATE(IFERROR(CONCATENATE(LEFT(D180,1),MID(D180,SEARCH("-",D180,1)+1,1)),LEFT(D180,1)),COUNTIF($D$5:$D180,D180),"_",SUBSTITUTE(PROPER(B180)," ",""),"_",E180))))))</f>
        <v>-</v>
      </c>
      <c r="I180" s="19">
        <f t="shared" si="3"/>
        <v>0</v>
      </c>
    </row>
    <row r="181" spans="1:9" ht="15.95" customHeight="1" x14ac:dyDescent="0.25">
      <c r="A181" s="7">
        <v>177</v>
      </c>
      <c r="B181" s="9"/>
      <c r="C181" s="11"/>
      <c r="D181" s="13"/>
      <c r="E181" s="15"/>
      <c r="F181" s="15"/>
      <c r="G181" s="35"/>
      <c r="H181" s="17" t="str">
        <f>IF(I181=0,"-",IF(I181=-1,"! Mini-game's name missing !",IF(I181=-2,"! Developer's name missing !",IF(I181=-3,"! Challenge's type missing !",IF(I181=-4,"! Difficulty rating missing !",CONCATENATE(IFERROR(CONCATENATE(LEFT(D181,1),MID(D181,SEARCH("-",D181,1)+1,1)),LEFT(D181,1)),COUNTIF($D$5:$D181,D181),"_",SUBSTITUTE(PROPER(B181)," ",""),"_",E181))))))</f>
        <v>-</v>
      </c>
      <c r="I181" s="19">
        <f t="shared" si="3"/>
        <v>0</v>
      </c>
    </row>
    <row r="182" spans="1:9" ht="15.95" customHeight="1" x14ac:dyDescent="0.25">
      <c r="A182" s="7">
        <v>178</v>
      </c>
      <c r="B182" s="9"/>
      <c r="C182" s="11"/>
      <c r="D182" s="13"/>
      <c r="E182" s="15"/>
      <c r="F182" s="15"/>
      <c r="G182" s="35"/>
      <c r="H182" s="17" t="str">
        <f>IF(I182=0,"-",IF(I182=-1,"! Mini-game's name missing !",IF(I182=-2,"! Developer's name missing !",IF(I182=-3,"! Challenge's type missing !",IF(I182=-4,"! Difficulty rating missing !",CONCATENATE(IFERROR(CONCATENATE(LEFT(D182,1),MID(D182,SEARCH("-",D182,1)+1,1)),LEFT(D182,1)),COUNTIF($D$5:$D182,D182),"_",SUBSTITUTE(PROPER(B182)," ",""),"_",E182))))))</f>
        <v>-</v>
      </c>
      <c r="I182" s="19">
        <f t="shared" si="3"/>
        <v>0</v>
      </c>
    </row>
    <row r="183" spans="1:9" ht="15.95" customHeight="1" x14ac:dyDescent="0.25">
      <c r="A183" s="7">
        <v>179</v>
      </c>
      <c r="B183" s="9"/>
      <c r="C183" s="11"/>
      <c r="D183" s="13"/>
      <c r="E183" s="15"/>
      <c r="F183" s="15"/>
      <c r="G183" s="35"/>
      <c r="H183" s="17" t="str">
        <f>IF(I183=0,"-",IF(I183=-1,"! Mini-game's name missing !",IF(I183=-2,"! Developer's name missing !",IF(I183=-3,"! Challenge's type missing !",IF(I183=-4,"! Difficulty rating missing !",CONCATENATE(IFERROR(CONCATENATE(LEFT(D183,1),MID(D183,SEARCH("-",D183,1)+1,1)),LEFT(D183,1)),COUNTIF($D$5:$D183,D183),"_",SUBSTITUTE(PROPER(B183)," ",""),"_",E183))))))</f>
        <v>-</v>
      </c>
      <c r="I183" s="19">
        <f t="shared" si="3"/>
        <v>0</v>
      </c>
    </row>
    <row r="184" spans="1:9" ht="15.95" customHeight="1" x14ac:dyDescent="0.25">
      <c r="A184" s="7">
        <v>180</v>
      </c>
      <c r="B184" s="9"/>
      <c r="C184" s="11"/>
      <c r="D184" s="13"/>
      <c r="E184" s="15"/>
      <c r="F184" s="15"/>
      <c r="G184" s="35"/>
      <c r="H184" s="17" t="str">
        <f>IF(I184=0,"-",IF(I184=-1,"! Mini-game's name missing !",IF(I184=-2,"! Developer's name missing !",IF(I184=-3,"! Challenge's type missing !",IF(I184=-4,"! Difficulty rating missing !",CONCATENATE(IFERROR(CONCATENATE(LEFT(D184,1),MID(D184,SEARCH("-",D184,1)+1,1)),LEFT(D184,1)),COUNTIF($D$5:$D184,D184),"_",SUBSTITUTE(PROPER(B184)," ",""),"_",E184))))))</f>
        <v>-</v>
      </c>
      <c r="I184" s="19">
        <f t="shared" si="3"/>
        <v>0</v>
      </c>
    </row>
    <row r="185" spans="1:9" ht="15.95" customHeight="1" x14ac:dyDescent="0.25">
      <c r="A185" s="7">
        <v>181</v>
      </c>
      <c r="B185" s="9"/>
      <c r="C185" s="11"/>
      <c r="D185" s="13"/>
      <c r="E185" s="15"/>
      <c r="F185" s="15"/>
      <c r="G185" s="35"/>
      <c r="H185" s="17" t="str">
        <f>IF(I185=0,"-",IF(I185=-1,"! Mini-game's name missing !",IF(I185=-2,"! Developer's name missing !",IF(I185=-3,"! Challenge's type missing !",IF(I185=-4,"! Difficulty rating missing !",CONCATENATE(IFERROR(CONCATENATE(LEFT(D185,1),MID(D185,SEARCH("-",D185,1)+1,1)),LEFT(D185,1)),COUNTIF($D$5:$D185,D185),"_",SUBSTITUTE(PROPER(B185)," ",""),"_",E185))))))</f>
        <v>-</v>
      </c>
      <c r="I185" s="19">
        <f t="shared" si="3"/>
        <v>0</v>
      </c>
    </row>
    <row r="186" spans="1:9" ht="15.95" customHeight="1" x14ac:dyDescent="0.25">
      <c r="A186" s="7">
        <v>182</v>
      </c>
      <c r="B186" s="9"/>
      <c r="C186" s="11"/>
      <c r="D186" s="13"/>
      <c r="E186" s="15"/>
      <c r="F186" s="15"/>
      <c r="G186" s="35"/>
      <c r="H186" s="17" t="str">
        <f>IF(I186=0,"-",IF(I186=-1,"! Mini-game's name missing !",IF(I186=-2,"! Developer's name missing !",IF(I186=-3,"! Challenge's type missing !",IF(I186=-4,"! Difficulty rating missing !",CONCATENATE(IFERROR(CONCATENATE(LEFT(D186,1),MID(D186,SEARCH("-",D186,1)+1,1)),LEFT(D186,1)),COUNTIF($D$5:$D186,D186),"_",SUBSTITUTE(PROPER(B186)," ",""),"_",E186))))))</f>
        <v>-</v>
      </c>
      <c r="I186" s="19">
        <f t="shared" si="3"/>
        <v>0</v>
      </c>
    </row>
    <row r="187" spans="1:9" ht="15.95" customHeight="1" x14ac:dyDescent="0.25">
      <c r="A187" s="7">
        <v>183</v>
      </c>
      <c r="B187" s="9"/>
      <c r="C187" s="11"/>
      <c r="D187" s="13"/>
      <c r="E187" s="15"/>
      <c r="F187" s="15"/>
      <c r="G187" s="35"/>
      <c r="H187" s="17" t="str">
        <f>IF(I187=0,"-",IF(I187=-1,"! Mini-game's name missing !",IF(I187=-2,"! Developer's name missing !",IF(I187=-3,"! Challenge's type missing !",IF(I187=-4,"! Difficulty rating missing !",CONCATENATE(IFERROR(CONCATENATE(LEFT(D187,1),MID(D187,SEARCH("-",D187,1)+1,1)),LEFT(D187,1)),COUNTIF($D$5:$D187,D187),"_",SUBSTITUTE(PROPER(B187)," ",""),"_",E187))))))</f>
        <v>-</v>
      </c>
      <c r="I187" s="19">
        <f t="shared" si="3"/>
        <v>0</v>
      </c>
    </row>
    <row r="188" spans="1:9" ht="15.95" customHeight="1" x14ac:dyDescent="0.25">
      <c r="A188" s="7">
        <v>184</v>
      </c>
      <c r="B188" s="9"/>
      <c r="C188" s="11"/>
      <c r="D188" s="13"/>
      <c r="E188" s="15"/>
      <c r="F188" s="15"/>
      <c r="G188" s="35"/>
      <c r="H188" s="17" t="str">
        <f>IF(I188=0,"-",IF(I188=-1,"! Mini-game's name missing !",IF(I188=-2,"! Developer's name missing !",IF(I188=-3,"! Challenge's type missing !",IF(I188=-4,"! Difficulty rating missing !",CONCATENATE(IFERROR(CONCATENATE(LEFT(D188,1),MID(D188,SEARCH("-",D188,1)+1,1)),LEFT(D188,1)),COUNTIF($D$5:$D188,D188),"_",SUBSTITUTE(PROPER(B188)," ",""),"_",E188))))))</f>
        <v>-</v>
      </c>
      <c r="I188" s="19">
        <f t="shared" si="3"/>
        <v>0</v>
      </c>
    </row>
    <row r="189" spans="1:9" ht="15.95" customHeight="1" x14ac:dyDescent="0.25">
      <c r="A189" s="7">
        <v>185</v>
      </c>
      <c r="B189" s="9"/>
      <c r="C189" s="11"/>
      <c r="D189" s="13"/>
      <c r="E189" s="15"/>
      <c r="F189" s="15"/>
      <c r="G189" s="35"/>
      <c r="H189" s="17" t="str">
        <f>IF(I189=0,"-",IF(I189=-1,"! Mini-game's name missing !",IF(I189=-2,"! Developer's name missing !",IF(I189=-3,"! Challenge's type missing !",IF(I189=-4,"! Difficulty rating missing !",CONCATENATE(IFERROR(CONCATENATE(LEFT(D189,1),MID(D189,SEARCH("-",D189,1)+1,1)),LEFT(D189,1)),COUNTIF($D$5:$D189,D189),"_",SUBSTITUTE(PROPER(B189)," ",""),"_",E189))))))</f>
        <v>-</v>
      </c>
      <c r="I189" s="19">
        <f t="shared" si="3"/>
        <v>0</v>
      </c>
    </row>
    <row r="190" spans="1:9" ht="15.95" customHeight="1" x14ac:dyDescent="0.25">
      <c r="A190" s="7">
        <v>186</v>
      </c>
      <c r="B190" s="9"/>
      <c r="C190" s="11"/>
      <c r="D190" s="13"/>
      <c r="E190" s="15"/>
      <c r="F190" s="15"/>
      <c r="G190" s="35"/>
      <c r="H190" s="17" t="str">
        <f>IF(I190=0,"-",IF(I190=-1,"! Mini-game's name missing !",IF(I190=-2,"! Developer's name missing !",IF(I190=-3,"! Challenge's type missing !",IF(I190=-4,"! Difficulty rating missing !",CONCATENATE(IFERROR(CONCATENATE(LEFT(D190,1),MID(D190,SEARCH("-",D190,1)+1,1)),LEFT(D190,1)),COUNTIF($D$5:$D190,D190),"_",SUBSTITUTE(PROPER(B190)," ",""),"_",E190))))))</f>
        <v>-</v>
      </c>
      <c r="I190" s="19">
        <f t="shared" si="3"/>
        <v>0</v>
      </c>
    </row>
    <row r="191" spans="1:9" ht="15.95" customHeight="1" x14ac:dyDescent="0.25">
      <c r="A191" s="7">
        <v>187</v>
      </c>
      <c r="B191" s="9"/>
      <c r="C191" s="11"/>
      <c r="D191" s="13"/>
      <c r="E191" s="15"/>
      <c r="F191" s="15"/>
      <c r="G191" s="35"/>
      <c r="H191" s="17" t="str">
        <f>IF(I191=0,"-",IF(I191=-1,"! Mini-game's name missing !",IF(I191=-2,"! Developer's name missing !",IF(I191=-3,"! Challenge's type missing !",IF(I191=-4,"! Difficulty rating missing !",CONCATENATE(IFERROR(CONCATENATE(LEFT(D191,1),MID(D191,SEARCH("-",D191,1)+1,1)),LEFT(D191,1)),COUNTIF($D$5:$D191,D191),"_",SUBSTITUTE(PROPER(B191)," ",""),"_",E191))))))</f>
        <v>-</v>
      </c>
      <c r="I191" s="19">
        <f t="shared" si="3"/>
        <v>0</v>
      </c>
    </row>
    <row r="192" spans="1:9" ht="15.95" customHeight="1" x14ac:dyDescent="0.25">
      <c r="A192" s="7">
        <v>188</v>
      </c>
      <c r="B192" s="9"/>
      <c r="C192" s="11"/>
      <c r="D192" s="13"/>
      <c r="E192" s="15"/>
      <c r="F192" s="15"/>
      <c r="G192" s="35"/>
      <c r="H192" s="17" t="str">
        <f>IF(I192=0,"-",IF(I192=-1,"! Mini-game's name missing !",IF(I192=-2,"! Developer's name missing !",IF(I192=-3,"! Challenge's type missing !",IF(I192=-4,"! Difficulty rating missing !",CONCATENATE(IFERROR(CONCATENATE(LEFT(D192,1),MID(D192,SEARCH("-",D192,1)+1,1)),LEFT(D192,1)),COUNTIF($D$5:$D192,D192),"_",SUBSTITUTE(PROPER(B192)," ",""),"_",E192))))))</f>
        <v>-</v>
      </c>
      <c r="I192" s="19">
        <f t="shared" si="3"/>
        <v>0</v>
      </c>
    </row>
    <row r="193" spans="1:9" ht="15.95" customHeight="1" x14ac:dyDescent="0.25">
      <c r="A193" s="7">
        <v>189</v>
      </c>
      <c r="B193" s="9"/>
      <c r="C193" s="11"/>
      <c r="D193" s="13"/>
      <c r="E193" s="15"/>
      <c r="F193" s="15"/>
      <c r="G193" s="35"/>
      <c r="H193" s="17" t="str">
        <f>IF(I193=0,"-",IF(I193=-1,"! Mini-game's name missing !",IF(I193=-2,"! Developer's name missing !",IF(I193=-3,"! Challenge's type missing !",IF(I193=-4,"! Difficulty rating missing !",CONCATENATE(IFERROR(CONCATENATE(LEFT(D193,1),MID(D193,SEARCH("-",D193,1)+1,1)),LEFT(D193,1)),COUNTIF($D$5:$D193,D193),"_",SUBSTITUTE(PROPER(B193)," ",""),"_",E193))))))</f>
        <v>-</v>
      </c>
      <c r="I193" s="19">
        <f t="shared" si="3"/>
        <v>0</v>
      </c>
    </row>
    <row r="194" spans="1:9" ht="15.95" customHeight="1" x14ac:dyDescent="0.25">
      <c r="A194" s="7">
        <v>190</v>
      </c>
      <c r="B194" s="9"/>
      <c r="C194" s="11"/>
      <c r="D194" s="13"/>
      <c r="E194" s="15"/>
      <c r="F194" s="15"/>
      <c r="G194" s="35"/>
      <c r="H194" s="17" t="str">
        <f>IF(I194=0,"-",IF(I194=-1,"! Mini-game's name missing !",IF(I194=-2,"! Developer's name missing !",IF(I194=-3,"! Challenge's type missing !",IF(I194=-4,"! Difficulty rating missing !",CONCATENATE(IFERROR(CONCATENATE(LEFT(D194,1),MID(D194,SEARCH("-",D194,1)+1,1)),LEFT(D194,1)),COUNTIF($D$5:$D194,D194),"_",SUBSTITUTE(PROPER(B194)," ",""),"_",E194))))))</f>
        <v>-</v>
      </c>
      <c r="I194" s="19">
        <f t="shared" si="3"/>
        <v>0</v>
      </c>
    </row>
    <row r="195" spans="1:9" ht="15.95" customHeight="1" x14ac:dyDescent="0.25">
      <c r="A195" s="7">
        <v>191</v>
      </c>
      <c r="B195" s="9"/>
      <c r="C195" s="11"/>
      <c r="D195" s="13"/>
      <c r="E195" s="15"/>
      <c r="F195" s="15"/>
      <c r="G195" s="35"/>
      <c r="H195" s="17" t="str">
        <f>IF(I195=0,"-",IF(I195=-1,"! Mini-game's name missing !",IF(I195=-2,"! Developer's name missing !",IF(I195=-3,"! Challenge's type missing !",IF(I195=-4,"! Difficulty rating missing !",CONCATENATE(IFERROR(CONCATENATE(LEFT(D195,1),MID(D195,SEARCH("-",D195,1)+1,1)),LEFT(D195,1)),COUNTIF($D$5:$D195,D195),"_",SUBSTITUTE(PROPER(B195)," ",""),"_",E195))))))</f>
        <v>-</v>
      </c>
      <c r="I195" s="19">
        <f t="shared" si="3"/>
        <v>0</v>
      </c>
    </row>
    <row r="196" spans="1:9" ht="15.95" customHeight="1" x14ac:dyDescent="0.25">
      <c r="A196" s="7">
        <v>192</v>
      </c>
      <c r="B196" s="9"/>
      <c r="C196" s="11"/>
      <c r="D196" s="13"/>
      <c r="E196" s="15"/>
      <c r="F196" s="15"/>
      <c r="G196" s="35"/>
      <c r="H196" s="17" t="str">
        <f>IF(I196=0,"-",IF(I196=-1,"! Mini-game's name missing !",IF(I196=-2,"! Developer's name missing !",IF(I196=-3,"! Challenge's type missing !",IF(I196=-4,"! Difficulty rating missing !",CONCATENATE(IFERROR(CONCATENATE(LEFT(D196,1),MID(D196,SEARCH("-",D196,1)+1,1)),LEFT(D196,1)),COUNTIF($D$5:$D196,D196),"_",SUBSTITUTE(PROPER(B196)," ",""),"_",E196))))))</f>
        <v>-</v>
      </c>
      <c r="I196" s="19">
        <f t="shared" si="3"/>
        <v>0</v>
      </c>
    </row>
    <row r="197" spans="1:9" ht="15.95" customHeight="1" x14ac:dyDescent="0.25">
      <c r="A197" s="7">
        <v>193</v>
      </c>
      <c r="B197" s="9"/>
      <c r="C197" s="11"/>
      <c r="D197" s="13"/>
      <c r="E197" s="15"/>
      <c r="F197" s="15"/>
      <c r="G197" s="35"/>
      <c r="H197" s="17" t="str">
        <f>IF(I197=0,"-",IF(I197=-1,"! Mini-game's name missing !",IF(I197=-2,"! Developer's name missing !",IF(I197=-3,"! Challenge's type missing !",IF(I197=-4,"! Difficulty rating missing !",CONCATENATE(IFERROR(CONCATENATE(LEFT(D197,1),MID(D197,SEARCH("-",D197,1)+1,1)),LEFT(D197,1)),COUNTIF($D$5:$D197,D197),"_",SUBSTITUTE(PROPER(B197)," ",""),"_",E197))))))</f>
        <v>-</v>
      </c>
      <c r="I197" s="19">
        <f t="shared" ref="I197:I260" si="4">IF(AND(B197="",C197="",D197="",E197=""),0,IF(AND(B197="",C197&lt;&gt;"",D197&lt;&gt;"",E197&lt;&gt;""),-1,IF(AND(B197&lt;&gt;"",C197="",D197&lt;&gt;"",E197&lt;&gt;""),-2,IF(AND(B197&lt;&gt;"",C197&lt;&gt;"",D197="",E197&lt;&gt;""),-3,IF(AND(B197="",C197&lt;&gt;"",D197&lt;&gt;"",E197=""),-3,IF(AND(B197&lt;&gt;"",C197&lt;&gt;"",D197&lt;&gt;"",E197&lt;&gt;""),1,-4))))))</f>
        <v>0</v>
      </c>
    </row>
    <row r="198" spans="1:9" ht="15.95" customHeight="1" x14ac:dyDescent="0.25">
      <c r="A198" s="7">
        <v>194</v>
      </c>
      <c r="B198" s="9"/>
      <c r="C198" s="11"/>
      <c r="D198" s="13"/>
      <c r="E198" s="15"/>
      <c r="F198" s="15"/>
      <c r="G198" s="35"/>
      <c r="H198" s="17" t="str">
        <f>IF(I198=0,"-",IF(I198=-1,"! Mini-game's name missing !",IF(I198=-2,"! Developer's name missing !",IF(I198=-3,"! Challenge's type missing !",IF(I198=-4,"! Difficulty rating missing !",CONCATENATE(IFERROR(CONCATENATE(LEFT(D198,1),MID(D198,SEARCH("-",D198,1)+1,1)),LEFT(D198,1)),COUNTIF($D$5:$D198,D198),"_",SUBSTITUTE(PROPER(B198)," ",""),"_",E198))))))</f>
        <v>-</v>
      </c>
      <c r="I198" s="19">
        <f t="shared" si="4"/>
        <v>0</v>
      </c>
    </row>
    <row r="199" spans="1:9" ht="15.95" customHeight="1" x14ac:dyDescent="0.25">
      <c r="A199" s="7">
        <v>195</v>
      </c>
      <c r="B199" s="9"/>
      <c r="C199" s="11"/>
      <c r="D199" s="13"/>
      <c r="E199" s="15"/>
      <c r="F199" s="15"/>
      <c r="G199" s="35"/>
      <c r="H199" s="17" t="str">
        <f>IF(I199=0,"-",IF(I199=-1,"! Mini-game's name missing !",IF(I199=-2,"! Developer's name missing !",IF(I199=-3,"! Challenge's type missing !",IF(I199=-4,"! Difficulty rating missing !",CONCATENATE(IFERROR(CONCATENATE(LEFT(D199,1),MID(D199,SEARCH("-",D199,1)+1,1)),LEFT(D199,1)),COUNTIF($D$5:$D199,D199),"_",SUBSTITUTE(PROPER(B199)," ",""),"_",E199))))))</f>
        <v>-</v>
      </c>
      <c r="I199" s="19">
        <f t="shared" si="4"/>
        <v>0</v>
      </c>
    </row>
    <row r="200" spans="1:9" ht="15.95" customHeight="1" x14ac:dyDescent="0.25">
      <c r="A200" s="7">
        <v>196</v>
      </c>
      <c r="B200" s="9"/>
      <c r="C200" s="11"/>
      <c r="D200" s="13"/>
      <c r="E200" s="15"/>
      <c r="F200" s="15"/>
      <c r="G200" s="35"/>
      <c r="H200" s="17" t="str">
        <f>IF(I200=0,"-",IF(I200=-1,"! Mini-game's name missing !",IF(I200=-2,"! Developer's name missing !",IF(I200=-3,"! Challenge's type missing !",IF(I200=-4,"! Difficulty rating missing !",CONCATENATE(IFERROR(CONCATENATE(LEFT(D200,1),MID(D200,SEARCH("-",D200,1)+1,1)),LEFT(D200,1)),COUNTIF($D$5:$D200,D200),"_",SUBSTITUTE(PROPER(B200)," ",""),"_",E200))))))</f>
        <v>-</v>
      </c>
      <c r="I200" s="19">
        <f t="shared" si="4"/>
        <v>0</v>
      </c>
    </row>
    <row r="201" spans="1:9" ht="15.95" customHeight="1" x14ac:dyDescent="0.25">
      <c r="A201" s="7">
        <v>197</v>
      </c>
      <c r="B201" s="9"/>
      <c r="C201" s="11"/>
      <c r="D201" s="13"/>
      <c r="E201" s="15"/>
      <c r="F201" s="15"/>
      <c r="G201" s="35"/>
      <c r="H201" s="17" t="str">
        <f>IF(I201=0,"-",IF(I201=-1,"! Mini-game's name missing !",IF(I201=-2,"! Developer's name missing !",IF(I201=-3,"! Challenge's type missing !",IF(I201=-4,"! Difficulty rating missing !",CONCATENATE(IFERROR(CONCATENATE(LEFT(D201,1),MID(D201,SEARCH("-",D201,1)+1,1)),LEFT(D201,1)),COUNTIF($D$5:$D201,D201),"_",SUBSTITUTE(PROPER(B201)," ",""),"_",E201))))))</f>
        <v>-</v>
      </c>
      <c r="I201" s="19">
        <f t="shared" si="4"/>
        <v>0</v>
      </c>
    </row>
    <row r="202" spans="1:9" ht="15.95" customHeight="1" x14ac:dyDescent="0.25">
      <c r="A202" s="7">
        <v>198</v>
      </c>
      <c r="B202" s="9"/>
      <c r="C202" s="11"/>
      <c r="D202" s="13"/>
      <c r="E202" s="15"/>
      <c r="F202" s="15"/>
      <c r="G202" s="35"/>
      <c r="H202" s="17" t="str">
        <f>IF(I202=0,"-",IF(I202=-1,"! Mini-game's name missing !",IF(I202=-2,"! Developer's name missing !",IF(I202=-3,"! Challenge's type missing !",IF(I202=-4,"! Difficulty rating missing !",CONCATENATE(IFERROR(CONCATENATE(LEFT(D202,1),MID(D202,SEARCH("-",D202,1)+1,1)),LEFT(D202,1)),COUNTIF($D$5:$D202,D202),"_",SUBSTITUTE(PROPER(B202)," ",""),"_",E202))))))</f>
        <v>-</v>
      </c>
      <c r="I202" s="19">
        <f t="shared" si="4"/>
        <v>0</v>
      </c>
    </row>
    <row r="203" spans="1:9" ht="15.95" customHeight="1" x14ac:dyDescent="0.25">
      <c r="A203" s="7">
        <v>199</v>
      </c>
      <c r="B203" s="9"/>
      <c r="C203" s="11"/>
      <c r="D203" s="13"/>
      <c r="E203" s="15"/>
      <c r="F203" s="15"/>
      <c r="G203" s="35"/>
      <c r="H203" s="17" t="str">
        <f>IF(I203=0,"-",IF(I203=-1,"! Mini-game's name missing !",IF(I203=-2,"! Developer's name missing !",IF(I203=-3,"! Challenge's type missing !",IF(I203=-4,"! Difficulty rating missing !",CONCATENATE(IFERROR(CONCATENATE(LEFT(D203,1),MID(D203,SEARCH("-",D203,1)+1,1)),LEFT(D203,1)),COUNTIF($D$5:$D203,D203),"_",SUBSTITUTE(PROPER(B203)," ",""),"_",E203))))))</f>
        <v>-</v>
      </c>
      <c r="I203" s="19">
        <f t="shared" si="4"/>
        <v>0</v>
      </c>
    </row>
    <row r="204" spans="1:9" ht="15.95" customHeight="1" x14ac:dyDescent="0.25">
      <c r="A204" s="7">
        <v>200</v>
      </c>
      <c r="B204" s="9"/>
      <c r="C204" s="11"/>
      <c r="D204" s="13"/>
      <c r="E204" s="15"/>
      <c r="F204" s="15"/>
      <c r="G204" s="35"/>
      <c r="H204" s="17" t="str">
        <f>IF(I204=0,"-",IF(I204=-1,"! Mini-game's name missing !",IF(I204=-2,"! Developer's name missing !",IF(I204=-3,"! Challenge's type missing !",IF(I204=-4,"! Difficulty rating missing !",CONCATENATE(IFERROR(CONCATENATE(LEFT(D204,1),MID(D204,SEARCH("-",D204,1)+1,1)),LEFT(D204,1)),COUNTIF($D$5:$D204,D204),"_",SUBSTITUTE(PROPER(B204)," ",""),"_",E204))))))</f>
        <v>-</v>
      </c>
      <c r="I204" s="19">
        <f t="shared" si="4"/>
        <v>0</v>
      </c>
    </row>
    <row r="205" spans="1:9" ht="15.95" customHeight="1" x14ac:dyDescent="0.25">
      <c r="A205" s="7">
        <v>201</v>
      </c>
      <c r="B205" s="9"/>
      <c r="C205" s="11"/>
      <c r="D205" s="13"/>
      <c r="E205" s="15"/>
      <c r="F205" s="15"/>
      <c r="G205" s="35"/>
      <c r="H205" s="17" t="str">
        <f>IF(I205=0,"-",IF(I205=-1,"! Mini-game's name missing !",IF(I205=-2,"! Developer's name missing !",IF(I205=-3,"! Challenge's type missing !",IF(I205=-4,"! Difficulty rating missing !",CONCATENATE(IFERROR(CONCATENATE(LEFT(D205,1),MID(D205,SEARCH("-",D205,1)+1,1)),LEFT(D205,1)),COUNTIF($D$5:$D205,D205),"_",SUBSTITUTE(PROPER(B205)," ",""),"_",E205))))))</f>
        <v>-</v>
      </c>
      <c r="I205" s="19">
        <f t="shared" si="4"/>
        <v>0</v>
      </c>
    </row>
    <row r="206" spans="1:9" ht="15.95" customHeight="1" x14ac:dyDescent="0.25">
      <c r="A206" s="7">
        <v>202</v>
      </c>
      <c r="B206" s="9"/>
      <c r="C206" s="11"/>
      <c r="D206" s="13"/>
      <c r="E206" s="15"/>
      <c r="F206" s="15"/>
      <c r="G206" s="35"/>
      <c r="H206" s="17" t="str">
        <f>IF(I206=0,"-",IF(I206=-1,"! Mini-game's name missing !",IF(I206=-2,"! Developer's name missing !",IF(I206=-3,"! Challenge's type missing !",IF(I206=-4,"! Difficulty rating missing !",CONCATENATE(IFERROR(CONCATENATE(LEFT(D206,1),MID(D206,SEARCH("-",D206,1)+1,1)),LEFT(D206,1)),COUNTIF($D$5:$D206,D206),"_",SUBSTITUTE(PROPER(B206)," ",""),"_",E206))))))</f>
        <v>-</v>
      </c>
      <c r="I206" s="19">
        <f t="shared" si="4"/>
        <v>0</v>
      </c>
    </row>
    <row r="207" spans="1:9" ht="15.95" customHeight="1" x14ac:dyDescent="0.25">
      <c r="A207" s="7">
        <v>203</v>
      </c>
      <c r="B207" s="9"/>
      <c r="C207" s="11"/>
      <c r="D207" s="13"/>
      <c r="E207" s="15"/>
      <c r="F207" s="15"/>
      <c r="G207" s="35"/>
      <c r="H207" s="17" t="str">
        <f>IF(I207=0,"-",IF(I207=-1,"! Mini-game's name missing !",IF(I207=-2,"! Developer's name missing !",IF(I207=-3,"! Challenge's type missing !",IF(I207=-4,"! Difficulty rating missing !",CONCATENATE(IFERROR(CONCATENATE(LEFT(D207,1),MID(D207,SEARCH("-",D207,1)+1,1)),LEFT(D207,1)),COUNTIF($D$5:$D207,D207),"_",SUBSTITUTE(PROPER(B207)," ",""),"_",E207))))))</f>
        <v>-</v>
      </c>
      <c r="I207" s="19">
        <f t="shared" si="4"/>
        <v>0</v>
      </c>
    </row>
    <row r="208" spans="1:9" ht="15.95" customHeight="1" x14ac:dyDescent="0.25">
      <c r="A208" s="7">
        <v>204</v>
      </c>
      <c r="B208" s="9"/>
      <c r="C208" s="11"/>
      <c r="D208" s="13"/>
      <c r="E208" s="15"/>
      <c r="F208" s="15"/>
      <c r="G208" s="35"/>
      <c r="H208" s="17" t="str">
        <f>IF(I208=0,"-",IF(I208=-1,"! Mini-game's name missing !",IF(I208=-2,"! Developer's name missing !",IF(I208=-3,"! Challenge's type missing !",IF(I208=-4,"! Difficulty rating missing !",CONCATENATE(IFERROR(CONCATENATE(LEFT(D208,1),MID(D208,SEARCH("-",D208,1)+1,1)),LEFT(D208,1)),COUNTIF($D$5:$D208,D208),"_",SUBSTITUTE(PROPER(B208)," ",""),"_",E208))))))</f>
        <v>-</v>
      </c>
      <c r="I208" s="19">
        <f t="shared" si="4"/>
        <v>0</v>
      </c>
    </row>
    <row r="209" spans="1:9" ht="15.95" customHeight="1" x14ac:dyDescent="0.25">
      <c r="A209" s="7">
        <v>205</v>
      </c>
      <c r="B209" s="9"/>
      <c r="C209" s="11"/>
      <c r="D209" s="13"/>
      <c r="E209" s="15"/>
      <c r="F209" s="15"/>
      <c r="G209" s="35"/>
      <c r="H209" s="17" t="str">
        <f>IF(I209=0,"-",IF(I209=-1,"! Mini-game's name missing !",IF(I209=-2,"! Developer's name missing !",IF(I209=-3,"! Challenge's type missing !",IF(I209=-4,"! Difficulty rating missing !",CONCATENATE(IFERROR(CONCATENATE(LEFT(D209,1),MID(D209,SEARCH("-",D209,1)+1,1)),LEFT(D209,1)),COUNTIF($D$5:$D209,D209),"_",SUBSTITUTE(PROPER(B209)," ",""),"_",E209))))))</f>
        <v>-</v>
      </c>
      <c r="I209" s="19">
        <f t="shared" si="4"/>
        <v>0</v>
      </c>
    </row>
    <row r="210" spans="1:9" ht="15.95" customHeight="1" x14ac:dyDescent="0.25">
      <c r="A210" s="7">
        <v>206</v>
      </c>
      <c r="B210" s="9"/>
      <c r="C210" s="11"/>
      <c r="D210" s="13"/>
      <c r="E210" s="15"/>
      <c r="F210" s="15"/>
      <c r="G210" s="35"/>
      <c r="H210" s="17" t="str">
        <f>IF(I210=0,"-",IF(I210=-1,"! Mini-game's name missing !",IF(I210=-2,"! Developer's name missing !",IF(I210=-3,"! Challenge's type missing !",IF(I210=-4,"! Difficulty rating missing !",CONCATENATE(IFERROR(CONCATENATE(LEFT(D210,1),MID(D210,SEARCH("-",D210,1)+1,1)),LEFT(D210,1)),COUNTIF($D$5:$D210,D210),"_",SUBSTITUTE(PROPER(B210)," ",""),"_",E210))))))</f>
        <v>-</v>
      </c>
      <c r="I210" s="19">
        <f t="shared" si="4"/>
        <v>0</v>
      </c>
    </row>
    <row r="211" spans="1:9" ht="15.95" customHeight="1" x14ac:dyDescent="0.25">
      <c r="A211" s="7">
        <v>207</v>
      </c>
      <c r="B211" s="9"/>
      <c r="C211" s="11"/>
      <c r="D211" s="13"/>
      <c r="E211" s="15"/>
      <c r="F211" s="15"/>
      <c r="G211" s="35"/>
      <c r="H211" s="17" t="str">
        <f>IF(I211=0,"-",IF(I211=-1,"! Mini-game's name missing !",IF(I211=-2,"! Developer's name missing !",IF(I211=-3,"! Challenge's type missing !",IF(I211=-4,"! Difficulty rating missing !",CONCATENATE(IFERROR(CONCATENATE(LEFT(D211,1),MID(D211,SEARCH("-",D211,1)+1,1)),LEFT(D211,1)),COUNTIF($D$5:$D211,D211),"_",SUBSTITUTE(PROPER(B211)," ",""),"_",E211))))))</f>
        <v>-</v>
      </c>
      <c r="I211" s="19">
        <f t="shared" si="4"/>
        <v>0</v>
      </c>
    </row>
    <row r="212" spans="1:9" ht="15.95" customHeight="1" x14ac:dyDescent="0.25">
      <c r="A212" s="7">
        <v>208</v>
      </c>
      <c r="B212" s="9"/>
      <c r="C212" s="11"/>
      <c r="D212" s="13"/>
      <c r="E212" s="15"/>
      <c r="F212" s="15"/>
      <c r="G212" s="35"/>
      <c r="H212" s="17" t="str">
        <f>IF(I212=0,"-",IF(I212=-1,"! Mini-game's name missing !",IF(I212=-2,"! Developer's name missing !",IF(I212=-3,"! Challenge's type missing !",IF(I212=-4,"! Difficulty rating missing !",CONCATENATE(IFERROR(CONCATENATE(LEFT(D212,1),MID(D212,SEARCH("-",D212,1)+1,1)),LEFT(D212,1)),COUNTIF($D$5:$D212,D212),"_",SUBSTITUTE(PROPER(B212)," ",""),"_",E212))))))</f>
        <v>-</v>
      </c>
      <c r="I212" s="19">
        <f t="shared" si="4"/>
        <v>0</v>
      </c>
    </row>
    <row r="213" spans="1:9" ht="15.95" customHeight="1" x14ac:dyDescent="0.25">
      <c r="A213" s="7">
        <v>209</v>
      </c>
      <c r="B213" s="9"/>
      <c r="C213" s="11"/>
      <c r="D213" s="13"/>
      <c r="E213" s="15"/>
      <c r="F213" s="15"/>
      <c r="G213" s="35"/>
      <c r="H213" s="17" t="str">
        <f>IF(I213=0,"-",IF(I213=-1,"! Mini-game's name missing !",IF(I213=-2,"! Developer's name missing !",IF(I213=-3,"! Challenge's type missing !",IF(I213=-4,"! Difficulty rating missing !",CONCATENATE(IFERROR(CONCATENATE(LEFT(D213,1),MID(D213,SEARCH("-",D213,1)+1,1)),LEFT(D213,1)),COUNTIF($D$5:$D213,D213),"_",SUBSTITUTE(PROPER(B213)," ",""),"_",E213))))))</f>
        <v>-</v>
      </c>
      <c r="I213" s="19">
        <f t="shared" si="4"/>
        <v>0</v>
      </c>
    </row>
    <row r="214" spans="1:9" ht="15.95" customHeight="1" x14ac:dyDescent="0.25">
      <c r="A214" s="7">
        <v>210</v>
      </c>
      <c r="B214" s="9"/>
      <c r="C214" s="11"/>
      <c r="D214" s="13"/>
      <c r="E214" s="15"/>
      <c r="F214" s="15"/>
      <c r="G214" s="35"/>
      <c r="H214" s="17" t="str">
        <f>IF(I214=0,"-",IF(I214=-1,"! Mini-game's name missing !",IF(I214=-2,"! Developer's name missing !",IF(I214=-3,"! Challenge's type missing !",IF(I214=-4,"! Difficulty rating missing !",CONCATENATE(IFERROR(CONCATENATE(LEFT(D214,1),MID(D214,SEARCH("-",D214,1)+1,1)),LEFT(D214,1)),COUNTIF($D$5:$D214,D214),"_",SUBSTITUTE(PROPER(B214)," ",""),"_",E214))))))</f>
        <v>-</v>
      </c>
      <c r="I214" s="19">
        <f t="shared" si="4"/>
        <v>0</v>
      </c>
    </row>
    <row r="215" spans="1:9" ht="15.95" customHeight="1" x14ac:dyDescent="0.25">
      <c r="A215" s="7">
        <v>211</v>
      </c>
      <c r="B215" s="9"/>
      <c r="C215" s="11"/>
      <c r="D215" s="13"/>
      <c r="E215" s="15"/>
      <c r="F215" s="15"/>
      <c r="G215" s="35"/>
      <c r="H215" s="17" t="str">
        <f>IF(I215=0,"-",IF(I215=-1,"! Mini-game's name missing !",IF(I215=-2,"! Developer's name missing !",IF(I215=-3,"! Challenge's type missing !",IF(I215=-4,"! Difficulty rating missing !",CONCATENATE(IFERROR(CONCATENATE(LEFT(D215,1),MID(D215,SEARCH("-",D215,1)+1,1)),LEFT(D215,1)),COUNTIF($D$5:$D215,D215),"_",SUBSTITUTE(PROPER(B215)," ",""),"_",E215))))))</f>
        <v>-</v>
      </c>
      <c r="I215" s="19">
        <f t="shared" si="4"/>
        <v>0</v>
      </c>
    </row>
    <row r="216" spans="1:9" ht="15.95" customHeight="1" x14ac:dyDescent="0.25">
      <c r="A216" s="7">
        <v>212</v>
      </c>
      <c r="B216" s="9"/>
      <c r="C216" s="11"/>
      <c r="D216" s="13"/>
      <c r="E216" s="15"/>
      <c r="F216" s="15"/>
      <c r="G216" s="35"/>
      <c r="H216" s="17" t="str">
        <f>IF(I216=0,"-",IF(I216=-1,"! Mini-game's name missing !",IF(I216=-2,"! Developer's name missing !",IF(I216=-3,"! Challenge's type missing !",IF(I216=-4,"! Difficulty rating missing !",CONCATENATE(IFERROR(CONCATENATE(LEFT(D216,1),MID(D216,SEARCH("-",D216,1)+1,1)),LEFT(D216,1)),COUNTIF($D$5:$D216,D216),"_",SUBSTITUTE(PROPER(B216)," ",""),"_",E216))))))</f>
        <v>-</v>
      </c>
      <c r="I216" s="19">
        <f t="shared" si="4"/>
        <v>0</v>
      </c>
    </row>
    <row r="217" spans="1:9" ht="15.95" customHeight="1" x14ac:dyDescent="0.25">
      <c r="A217" s="7">
        <v>213</v>
      </c>
      <c r="B217" s="9"/>
      <c r="C217" s="11"/>
      <c r="D217" s="13"/>
      <c r="E217" s="15"/>
      <c r="F217" s="15"/>
      <c r="G217" s="35"/>
      <c r="H217" s="17" t="str">
        <f>IF(I217=0,"-",IF(I217=-1,"! Mini-game's name missing !",IF(I217=-2,"! Developer's name missing !",IF(I217=-3,"! Challenge's type missing !",IF(I217=-4,"! Difficulty rating missing !",CONCATENATE(IFERROR(CONCATENATE(LEFT(D217,1),MID(D217,SEARCH("-",D217,1)+1,1)),LEFT(D217,1)),COUNTIF($D$5:$D217,D217),"_",SUBSTITUTE(PROPER(B217)," ",""),"_",E217))))))</f>
        <v>-</v>
      </c>
      <c r="I217" s="19">
        <f t="shared" si="4"/>
        <v>0</v>
      </c>
    </row>
    <row r="218" spans="1:9" ht="15.95" customHeight="1" x14ac:dyDescent="0.25">
      <c r="A218" s="7">
        <v>214</v>
      </c>
      <c r="B218" s="9"/>
      <c r="C218" s="11"/>
      <c r="D218" s="13"/>
      <c r="E218" s="15"/>
      <c r="F218" s="15"/>
      <c r="G218" s="35"/>
      <c r="H218" s="17" t="str">
        <f>IF(I218=0,"-",IF(I218=-1,"! Mini-game's name missing !",IF(I218=-2,"! Developer's name missing !",IF(I218=-3,"! Challenge's type missing !",IF(I218=-4,"! Difficulty rating missing !",CONCATENATE(IFERROR(CONCATENATE(LEFT(D218,1),MID(D218,SEARCH("-",D218,1)+1,1)),LEFT(D218,1)),COUNTIF($D$5:$D218,D218),"_",SUBSTITUTE(PROPER(B218)," ",""),"_",E218))))))</f>
        <v>-</v>
      </c>
      <c r="I218" s="19">
        <f t="shared" si="4"/>
        <v>0</v>
      </c>
    </row>
    <row r="219" spans="1:9" ht="15.95" customHeight="1" x14ac:dyDescent="0.25">
      <c r="A219" s="7">
        <v>215</v>
      </c>
      <c r="B219" s="9"/>
      <c r="C219" s="11"/>
      <c r="D219" s="13"/>
      <c r="E219" s="15"/>
      <c r="F219" s="15"/>
      <c r="G219" s="35"/>
      <c r="H219" s="17" t="str">
        <f>IF(I219=0,"-",IF(I219=-1,"! Mini-game's name missing !",IF(I219=-2,"! Developer's name missing !",IF(I219=-3,"! Challenge's type missing !",IF(I219=-4,"! Difficulty rating missing !",CONCATENATE(IFERROR(CONCATENATE(LEFT(D219,1),MID(D219,SEARCH("-",D219,1)+1,1)),LEFT(D219,1)),COUNTIF($D$5:$D219,D219),"_",SUBSTITUTE(PROPER(B219)," ",""),"_",E219))))))</f>
        <v>-</v>
      </c>
      <c r="I219" s="19">
        <f t="shared" si="4"/>
        <v>0</v>
      </c>
    </row>
    <row r="220" spans="1:9" ht="15.95" customHeight="1" x14ac:dyDescent="0.25">
      <c r="A220" s="7">
        <v>216</v>
      </c>
      <c r="B220" s="9"/>
      <c r="C220" s="11"/>
      <c r="D220" s="13"/>
      <c r="E220" s="15"/>
      <c r="F220" s="15"/>
      <c r="G220" s="35"/>
      <c r="H220" s="17" t="str">
        <f>IF(I220=0,"-",IF(I220=-1,"! Mini-game's name missing !",IF(I220=-2,"! Developer's name missing !",IF(I220=-3,"! Challenge's type missing !",IF(I220=-4,"! Difficulty rating missing !",CONCATENATE(IFERROR(CONCATENATE(LEFT(D220,1),MID(D220,SEARCH("-",D220,1)+1,1)),LEFT(D220,1)),COUNTIF($D$5:$D220,D220),"_",SUBSTITUTE(PROPER(B220)," ",""),"_",E220))))))</f>
        <v>-</v>
      </c>
      <c r="I220" s="19">
        <f t="shared" si="4"/>
        <v>0</v>
      </c>
    </row>
    <row r="221" spans="1:9" ht="15.95" customHeight="1" x14ac:dyDescent="0.25">
      <c r="A221" s="7">
        <v>217</v>
      </c>
      <c r="B221" s="9"/>
      <c r="C221" s="11"/>
      <c r="D221" s="13"/>
      <c r="E221" s="15"/>
      <c r="F221" s="15"/>
      <c r="G221" s="35"/>
      <c r="H221" s="17" t="str">
        <f>IF(I221=0,"-",IF(I221=-1,"! Mini-game's name missing !",IF(I221=-2,"! Developer's name missing !",IF(I221=-3,"! Challenge's type missing !",IF(I221=-4,"! Difficulty rating missing !",CONCATENATE(IFERROR(CONCATENATE(LEFT(D221,1),MID(D221,SEARCH("-",D221,1)+1,1)),LEFT(D221,1)),COUNTIF($D$5:$D221,D221),"_",SUBSTITUTE(PROPER(B221)," ",""),"_",E221))))))</f>
        <v>-</v>
      </c>
      <c r="I221" s="19">
        <f t="shared" si="4"/>
        <v>0</v>
      </c>
    </row>
    <row r="222" spans="1:9" ht="15.95" customHeight="1" x14ac:dyDescent="0.25">
      <c r="A222" s="7">
        <v>218</v>
      </c>
      <c r="B222" s="9"/>
      <c r="C222" s="11"/>
      <c r="D222" s="13"/>
      <c r="E222" s="15"/>
      <c r="F222" s="15"/>
      <c r="G222" s="35"/>
      <c r="H222" s="17" t="str">
        <f>IF(I222=0,"-",IF(I222=-1,"! Mini-game's name missing !",IF(I222=-2,"! Developer's name missing !",IF(I222=-3,"! Challenge's type missing !",IF(I222=-4,"! Difficulty rating missing !",CONCATENATE(IFERROR(CONCATENATE(LEFT(D222,1),MID(D222,SEARCH("-",D222,1)+1,1)),LEFT(D222,1)),COUNTIF($D$5:$D222,D222),"_",SUBSTITUTE(PROPER(B222)," ",""),"_",E222))))))</f>
        <v>-</v>
      </c>
      <c r="I222" s="19">
        <f t="shared" si="4"/>
        <v>0</v>
      </c>
    </row>
    <row r="223" spans="1:9" ht="15.95" customHeight="1" x14ac:dyDescent="0.25">
      <c r="A223" s="7">
        <v>219</v>
      </c>
      <c r="B223" s="9"/>
      <c r="C223" s="11"/>
      <c r="D223" s="13"/>
      <c r="E223" s="15"/>
      <c r="F223" s="15"/>
      <c r="G223" s="35"/>
      <c r="H223" s="17" t="str">
        <f>IF(I223=0,"-",IF(I223=-1,"! Mini-game's name missing !",IF(I223=-2,"! Developer's name missing !",IF(I223=-3,"! Challenge's type missing !",IF(I223=-4,"! Difficulty rating missing !",CONCATENATE(IFERROR(CONCATENATE(LEFT(D223,1),MID(D223,SEARCH("-",D223,1)+1,1)),LEFT(D223,1)),COUNTIF($D$5:$D223,D223),"_",SUBSTITUTE(PROPER(B223)," ",""),"_",E223))))))</f>
        <v>-</v>
      </c>
      <c r="I223" s="19">
        <f t="shared" si="4"/>
        <v>0</v>
      </c>
    </row>
    <row r="224" spans="1:9" ht="15.95" customHeight="1" x14ac:dyDescent="0.25">
      <c r="A224" s="7">
        <v>220</v>
      </c>
      <c r="B224" s="9"/>
      <c r="C224" s="11"/>
      <c r="D224" s="13"/>
      <c r="E224" s="15"/>
      <c r="F224" s="15"/>
      <c r="G224" s="35"/>
      <c r="H224" s="17" t="str">
        <f>IF(I224=0,"-",IF(I224=-1,"! Mini-game's name missing !",IF(I224=-2,"! Developer's name missing !",IF(I224=-3,"! Challenge's type missing !",IF(I224=-4,"! Difficulty rating missing !",CONCATENATE(IFERROR(CONCATENATE(LEFT(D224,1),MID(D224,SEARCH("-",D224,1)+1,1)),LEFT(D224,1)),COUNTIF($D$5:$D224,D224),"_",SUBSTITUTE(PROPER(B224)," ",""),"_",E224))))))</f>
        <v>-</v>
      </c>
      <c r="I224" s="19">
        <f t="shared" si="4"/>
        <v>0</v>
      </c>
    </row>
    <row r="225" spans="1:9" ht="15.95" customHeight="1" x14ac:dyDescent="0.25">
      <c r="A225" s="7">
        <v>221</v>
      </c>
      <c r="B225" s="9"/>
      <c r="C225" s="11"/>
      <c r="D225" s="13"/>
      <c r="E225" s="15"/>
      <c r="F225" s="15"/>
      <c r="G225" s="35"/>
      <c r="H225" s="17" t="str">
        <f>IF(I225=0,"-",IF(I225=-1,"! Mini-game's name missing !",IF(I225=-2,"! Developer's name missing !",IF(I225=-3,"! Challenge's type missing !",IF(I225=-4,"! Difficulty rating missing !",CONCATENATE(IFERROR(CONCATENATE(LEFT(D225,1),MID(D225,SEARCH("-",D225,1)+1,1)),LEFT(D225,1)),COUNTIF($D$5:$D225,D225),"_",SUBSTITUTE(PROPER(B225)," ",""),"_",E225))))))</f>
        <v>-</v>
      </c>
      <c r="I225" s="19">
        <f t="shared" si="4"/>
        <v>0</v>
      </c>
    </row>
    <row r="226" spans="1:9" ht="15.95" customHeight="1" x14ac:dyDescent="0.25">
      <c r="A226" s="7">
        <v>222</v>
      </c>
      <c r="B226" s="9"/>
      <c r="C226" s="11"/>
      <c r="D226" s="13"/>
      <c r="E226" s="15"/>
      <c r="F226" s="15"/>
      <c r="G226" s="35"/>
      <c r="H226" s="17" t="str">
        <f>IF(I226=0,"-",IF(I226=-1,"! Mini-game's name missing !",IF(I226=-2,"! Developer's name missing !",IF(I226=-3,"! Challenge's type missing !",IF(I226=-4,"! Difficulty rating missing !",CONCATENATE(IFERROR(CONCATENATE(LEFT(D226,1),MID(D226,SEARCH("-",D226,1)+1,1)),LEFT(D226,1)),COUNTIF($D$5:$D226,D226),"_",SUBSTITUTE(PROPER(B226)," ",""),"_",E226))))))</f>
        <v>-</v>
      </c>
      <c r="I226" s="19">
        <f t="shared" si="4"/>
        <v>0</v>
      </c>
    </row>
    <row r="227" spans="1:9" ht="15.95" customHeight="1" x14ac:dyDescent="0.25">
      <c r="A227" s="7">
        <v>223</v>
      </c>
      <c r="B227" s="9"/>
      <c r="C227" s="11"/>
      <c r="D227" s="13"/>
      <c r="E227" s="15"/>
      <c r="F227" s="15"/>
      <c r="G227" s="35"/>
      <c r="H227" s="17" t="str">
        <f>IF(I227=0,"-",IF(I227=-1,"! Mini-game's name missing !",IF(I227=-2,"! Developer's name missing !",IF(I227=-3,"! Challenge's type missing !",IF(I227=-4,"! Difficulty rating missing !",CONCATENATE(IFERROR(CONCATENATE(LEFT(D227,1),MID(D227,SEARCH("-",D227,1)+1,1)),LEFT(D227,1)),COUNTIF($D$5:$D227,D227),"_",SUBSTITUTE(PROPER(B227)," ",""),"_",E227))))))</f>
        <v>-</v>
      </c>
      <c r="I227" s="19">
        <f t="shared" si="4"/>
        <v>0</v>
      </c>
    </row>
    <row r="228" spans="1:9" ht="15.95" customHeight="1" x14ac:dyDescent="0.25">
      <c r="A228" s="7">
        <v>224</v>
      </c>
      <c r="B228" s="9"/>
      <c r="C228" s="11"/>
      <c r="D228" s="13"/>
      <c r="E228" s="15"/>
      <c r="F228" s="15"/>
      <c r="G228" s="35"/>
      <c r="H228" s="17" t="str">
        <f>IF(I228=0,"-",IF(I228=-1,"! Mini-game's name missing !",IF(I228=-2,"! Developer's name missing !",IF(I228=-3,"! Challenge's type missing !",IF(I228=-4,"! Difficulty rating missing !",CONCATENATE(IFERROR(CONCATENATE(LEFT(D228,1),MID(D228,SEARCH("-",D228,1)+1,1)),LEFT(D228,1)),COUNTIF($D$5:$D228,D228),"_",SUBSTITUTE(PROPER(B228)," ",""),"_",E228))))))</f>
        <v>-</v>
      </c>
      <c r="I228" s="19">
        <f t="shared" si="4"/>
        <v>0</v>
      </c>
    </row>
    <row r="229" spans="1:9" ht="15.95" customHeight="1" x14ac:dyDescent="0.25">
      <c r="A229" s="7">
        <v>225</v>
      </c>
      <c r="B229" s="9"/>
      <c r="C229" s="11"/>
      <c r="D229" s="13"/>
      <c r="E229" s="15"/>
      <c r="F229" s="15"/>
      <c r="G229" s="35"/>
      <c r="H229" s="17" t="str">
        <f>IF(I229=0,"-",IF(I229=-1,"! Mini-game's name missing !",IF(I229=-2,"! Developer's name missing !",IF(I229=-3,"! Challenge's type missing !",IF(I229=-4,"! Difficulty rating missing !",CONCATENATE(IFERROR(CONCATENATE(LEFT(D229,1),MID(D229,SEARCH("-",D229,1)+1,1)),LEFT(D229,1)),COUNTIF($D$5:$D229,D229),"_",SUBSTITUTE(PROPER(B229)," ",""),"_",E229))))))</f>
        <v>-</v>
      </c>
      <c r="I229" s="19">
        <f t="shared" si="4"/>
        <v>0</v>
      </c>
    </row>
    <row r="230" spans="1:9" ht="15.95" customHeight="1" x14ac:dyDescent="0.25">
      <c r="A230" s="7">
        <v>226</v>
      </c>
      <c r="B230" s="9"/>
      <c r="C230" s="11"/>
      <c r="D230" s="13"/>
      <c r="E230" s="15"/>
      <c r="F230" s="15"/>
      <c r="G230" s="35"/>
      <c r="H230" s="17" t="str">
        <f>IF(I230=0,"-",IF(I230=-1,"! Mini-game's name missing !",IF(I230=-2,"! Developer's name missing !",IF(I230=-3,"! Challenge's type missing !",IF(I230=-4,"! Difficulty rating missing !",CONCATENATE(IFERROR(CONCATENATE(LEFT(D230,1),MID(D230,SEARCH("-",D230,1)+1,1)),LEFT(D230,1)),COUNTIF($D$5:$D230,D230),"_",SUBSTITUTE(PROPER(B230)," ",""),"_",E230))))))</f>
        <v>-</v>
      </c>
      <c r="I230" s="19">
        <f t="shared" si="4"/>
        <v>0</v>
      </c>
    </row>
    <row r="231" spans="1:9" ht="15.95" customHeight="1" x14ac:dyDescent="0.25">
      <c r="A231" s="7">
        <v>227</v>
      </c>
      <c r="B231" s="9"/>
      <c r="C231" s="11"/>
      <c r="D231" s="13"/>
      <c r="E231" s="15"/>
      <c r="F231" s="15"/>
      <c r="G231" s="35"/>
      <c r="H231" s="17" t="str">
        <f>IF(I231=0,"-",IF(I231=-1,"! Mini-game's name missing !",IF(I231=-2,"! Developer's name missing !",IF(I231=-3,"! Challenge's type missing !",IF(I231=-4,"! Difficulty rating missing !",CONCATENATE(IFERROR(CONCATENATE(LEFT(D231,1),MID(D231,SEARCH("-",D231,1)+1,1)),LEFT(D231,1)),COUNTIF($D$5:$D231,D231),"_",SUBSTITUTE(PROPER(B231)," ",""),"_",E231))))))</f>
        <v>-</v>
      </c>
      <c r="I231" s="19">
        <f t="shared" si="4"/>
        <v>0</v>
      </c>
    </row>
    <row r="232" spans="1:9" ht="15.95" customHeight="1" x14ac:dyDescent="0.25">
      <c r="A232" s="7">
        <v>228</v>
      </c>
      <c r="B232" s="9"/>
      <c r="C232" s="11"/>
      <c r="D232" s="13"/>
      <c r="E232" s="15"/>
      <c r="F232" s="15"/>
      <c r="G232" s="35"/>
      <c r="H232" s="17" t="str">
        <f>IF(I232=0,"-",IF(I232=-1,"! Mini-game's name missing !",IF(I232=-2,"! Developer's name missing !",IF(I232=-3,"! Challenge's type missing !",IF(I232=-4,"! Difficulty rating missing !",CONCATENATE(IFERROR(CONCATENATE(LEFT(D232,1),MID(D232,SEARCH("-",D232,1)+1,1)),LEFT(D232,1)),COUNTIF($D$5:$D232,D232),"_",SUBSTITUTE(PROPER(B232)," ",""),"_",E232))))))</f>
        <v>-</v>
      </c>
      <c r="I232" s="19">
        <f t="shared" si="4"/>
        <v>0</v>
      </c>
    </row>
    <row r="233" spans="1:9" ht="15.95" customHeight="1" x14ac:dyDescent="0.25">
      <c r="A233" s="7">
        <v>229</v>
      </c>
      <c r="B233" s="9"/>
      <c r="C233" s="11"/>
      <c r="D233" s="13"/>
      <c r="E233" s="15"/>
      <c r="F233" s="15"/>
      <c r="G233" s="35"/>
      <c r="H233" s="17" t="str">
        <f>IF(I233=0,"-",IF(I233=-1,"! Mini-game's name missing !",IF(I233=-2,"! Developer's name missing !",IF(I233=-3,"! Challenge's type missing !",IF(I233=-4,"! Difficulty rating missing !",CONCATENATE(IFERROR(CONCATENATE(LEFT(D233,1),MID(D233,SEARCH("-",D233,1)+1,1)),LEFT(D233,1)),COUNTIF($D$5:$D233,D233),"_",SUBSTITUTE(PROPER(B233)," ",""),"_",E233))))))</f>
        <v>-</v>
      </c>
      <c r="I233" s="19">
        <f t="shared" si="4"/>
        <v>0</v>
      </c>
    </row>
    <row r="234" spans="1:9" ht="15.95" customHeight="1" x14ac:dyDescent="0.25">
      <c r="A234" s="7">
        <v>230</v>
      </c>
      <c r="B234" s="9"/>
      <c r="C234" s="11"/>
      <c r="D234" s="13"/>
      <c r="E234" s="15"/>
      <c r="F234" s="15"/>
      <c r="G234" s="35"/>
      <c r="H234" s="17" t="str">
        <f>IF(I234=0,"-",IF(I234=-1,"! Mini-game's name missing !",IF(I234=-2,"! Developer's name missing !",IF(I234=-3,"! Challenge's type missing !",IF(I234=-4,"! Difficulty rating missing !",CONCATENATE(IFERROR(CONCATENATE(LEFT(D234,1),MID(D234,SEARCH("-",D234,1)+1,1)),LEFT(D234,1)),COUNTIF($D$5:$D234,D234),"_",SUBSTITUTE(PROPER(B234)," ",""),"_",E234))))))</f>
        <v>-</v>
      </c>
      <c r="I234" s="19">
        <f t="shared" si="4"/>
        <v>0</v>
      </c>
    </row>
    <row r="235" spans="1:9" ht="15.95" customHeight="1" x14ac:dyDescent="0.25">
      <c r="A235" s="7">
        <v>231</v>
      </c>
      <c r="B235" s="9"/>
      <c r="C235" s="11"/>
      <c r="D235" s="13"/>
      <c r="E235" s="15"/>
      <c r="F235" s="15"/>
      <c r="G235" s="35"/>
      <c r="H235" s="17" t="str">
        <f>IF(I235=0,"-",IF(I235=-1,"! Mini-game's name missing !",IF(I235=-2,"! Developer's name missing !",IF(I235=-3,"! Challenge's type missing !",IF(I235=-4,"! Difficulty rating missing !",CONCATENATE(IFERROR(CONCATENATE(LEFT(D235,1),MID(D235,SEARCH("-",D235,1)+1,1)),LEFT(D235,1)),COUNTIF($D$5:$D235,D235),"_",SUBSTITUTE(PROPER(B235)," ",""),"_",E235))))))</f>
        <v>-</v>
      </c>
      <c r="I235" s="19">
        <f t="shared" si="4"/>
        <v>0</v>
      </c>
    </row>
    <row r="236" spans="1:9" ht="15.95" customHeight="1" x14ac:dyDescent="0.25">
      <c r="A236" s="7">
        <v>232</v>
      </c>
      <c r="B236" s="9"/>
      <c r="C236" s="11"/>
      <c r="D236" s="13"/>
      <c r="E236" s="15"/>
      <c r="F236" s="15"/>
      <c r="G236" s="35"/>
      <c r="H236" s="17" t="str">
        <f>IF(I236=0,"-",IF(I236=-1,"! Mini-game's name missing !",IF(I236=-2,"! Developer's name missing !",IF(I236=-3,"! Challenge's type missing !",IF(I236=-4,"! Difficulty rating missing !",CONCATENATE(IFERROR(CONCATENATE(LEFT(D236,1),MID(D236,SEARCH("-",D236,1)+1,1)),LEFT(D236,1)),COUNTIF($D$5:$D236,D236),"_",SUBSTITUTE(PROPER(B236)," ",""),"_",E236))))))</f>
        <v>-</v>
      </c>
      <c r="I236" s="19">
        <f t="shared" si="4"/>
        <v>0</v>
      </c>
    </row>
    <row r="237" spans="1:9" ht="15.95" customHeight="1" x14ac:dyDescent="0.25">
      <c r="A237" s="7">
        <v>233</v>
      </c>
      <c r="B237" s="9"/>
      <c r="C237" s="11"/>
      <c r="D237" s="13"/>
      <c r="E237" s="15"/>
      <c r="F237" s="15"/>
      <c r="G237" s="35"/>
      <c r="H237" s="17" t="str">
        <f>IF(I237=0,"-",IF(I237=-1,"! Mini-game's name missing !",IF(I237=-2,"! Developer's name missing !",IF(I237=-3,"! Challenge's type missing !",IF(I237=-4,"! Difficulty rating missing !",CONCATENATE(IFERROR(CONCATENATE(LEFT(D237,1),MID(D237,SEARCH("-",D237,1)+1,1)),LEFT(D237,1)),COUNTIF($D$5:$D237,D237),"_",SUBSTITUTE(PROPER(B237)," ",""),"_",E237))))))</f>
        <v>-</v>
      </c>
      <c r="I237" s="19">
        <f t="shared" si="4"/>
        <v>0</v>
      </c>
    </row>
    <row r="238" spans="1:9" ht="15.95" customHeight="1" x14ac:dyDescent="0.25">
      <c r="A238" s="7">
        <v>234</v>
      </c>
      <c r="B238" s="9"/>
      <c r="C238" s="11"/>
      <c r="D238" s="13"/>
      <c r="E238" s="15"/>
      <c r="F238" s="15"/>
      <c r="G238" s="35"/>
      <c r="H238" s="17" t="str">
        <f>IF(I238=0,"-",IF(I238=-1,"! Mini-game's name missing !",IF(I238=-2,"! Developer's name missing !",IF(I238=-3,"! Challenge's type missing !",IF(I238=-4,"! Difficulty rating missing !",CONCATENATE(IFERROR(CONCATENATE(LEFT(D238,1),MID(D238,SEARCH("-",D238,1)+1,1)),LEFT(D238,1)),COUNTIF($D$5:$D238,D238),"_",SUBSTITUTE(PROPER(B238)," ",""),"_",E238))))))</f>
        <v>-</v>
      </c>
      <c r="I238" s="19">
        <f t="shared" si="4"/>
        <v>0</v>
      </c>
    </row>
    <row r="239" spans="1:9" ht="15.95" customHeight="1" x14ac:dyDescent="0.25">
      <c r="A239" s="7">
        <v>235</v>
      </c>
      <c r="B239" s="9"/>
      <c r="C239" s="11"/>
      <c r="D239" s="13"/>
      <c r="E239" s="15"/>
      <c r="F239" s="15"/>
      <c r="G239" s="35"/>
      <c r="H239" s="17" t="str">
        <f>IF(I239=0,"-",IF(I239=-1,"! Mini-game's name missing !",IF(I239=-2,"! Developer's name missing !",IF(I239=-3,"! Challenge's type missing !",IF(I239=-4,"! Difficulty rating missing !",CONCATENATE(IFERROR(CONCATENATE(LEFT(D239,1),MID(D239,SEARCH("-",D239,1)+1,1)),LEFT(D239,1)),COUNTIF($D$5:$D239,D239),"_",SUBSTITUTE(PROPER(B239)," ",""),"_",E239))))))</f>
        <v>-</v>
      </c>
      <c r="I239" s="19">
        <f t="shared" si="4"/>
        <v>0</v>
      </c>
    </row>
    <row r="240" spans="1:9" ht="15.95" customHeight="1" x14ac:dyDescent="0.25">
      <c r="A240" s="7">
        <v>236</v>
      </c>
      <c r="B240" s="9"/>
      <c r="C240" s="11"/>
      <c r="D240" s="13"/>
      <c r="E240" s="15"/>
      <c r="F240" s="15"/>
      <c r="G240" s="35"/>
      <c r="H240" s="17" t="str">
        <f>IF(I240=0,"-",IF(I240=-1,"! Mini-game's name missing !",IF(I240=-2,"! Developer's name missing !",IF(I240=-3,"! Challenge's type missing !",IF(I240=-4,"! Difficulty rating missing !",CONCATENATE(IFERROR(CONCATENATE(LEFT(D240,1),MID(D240,SEARCH("-",D240,1)+1,1)),LEFT(D240,1)),COUNTIF($D$5:$D240,D240),"_",SUBSTITUTE(PROPER(B240)," ",""),"_",E240))))))</f>
        <v>-</v>
      </c>
      <c r="I240" s="19">
        <f t="shared" si="4"/>
        <v>0</v>
      </c>
    </row>
    <row r="241" spans="1:9" ht="15.95" customHeight="1" x14ac:dyDescent="0.25">
      <c r="A241" s="7">
        <v>237</v>
      </c>
      <c r="B241" s="9"/>
      <c r="C241" s="11"/>
      <c r="D241" s="13"/>
      <c r="E241" s="15"/>
      <c r="F241" s="15"/>
      <c r="G241" s="35"/>
      <c r="H241" s="17" t="str">
        <f>IF(I241=0,"-",IF(I241=-1,"! Mini-game's name missing !",IF(I241=-2,"! Developer's name missing !",IF(I241=-3,"! Challenge's type missing !",IF(I241=-4,"! Difficulty rating missing !",CONCATENATE(IFERROR(CONCATENATE(LEFT(D241,1),MID(D241,SEARCH("-",D241,1)+1,1)),LEFT(D241,1)),COUNTIF($D$5:$D241,D241),"_",SUBSTITUTE(PROPER(B241)," ",""),"_",E241))))))</f>
        <v>-</v>
      </c>
      <c r="I241" s="19">
        <f t="shared" si="4"/>
        <v>0</v>
      </c>
    </row>
    <row r="242" spans="1:9" ht="15.95" customHeight="1" x14ac:dyDescent="0.25">
      <c r="A242" s="7">
        <v>238</v>
      </c>
      <c r="B242" s="9"/>
      <c r="C242" s="11"/>
      <c r="D242" s="13"/>
      <c r="E242" s="15"/>
      <c r="F242" s="15"/>
      <c r="G242" s="35"/>
      <c r="H242" s="17" t="str">
        <f>IF(I242=0,"-",IF(I242=-1,"! Mini-game's name missing !",IF(I242=-2,"! Developer's name missing !",IF(I242=-3,"! Challenge's type missing !",IF(I242=-4,"! Difficulty rating missing !",CONCATENATE(IFERROR(CONCATENATE(LEFT(D242,1),MID(D242,SEARCH("-",D242,1)+1,1)),LEFT(D242,1)),COUNTIF($D$5:$D242,D242),"_",SUBSTITUTE(PROPER(B242)," ",""),"_",E242))))))</f>
        <v>-</v>
      </c>
      <c r="I242" s="19">
        <f t="shared" si="4"/>
        <v>0</v>
      </c>
    </row>
    <row r="243" spans="1:9" ht="15.95" customHeight="1" x14ac:dyDescent="0.25">
      <c r="A243" s="7">
        <v>239</v>
      </c>
      <c r="B243" s="9"/>
      <c r="C243" s="11"/>
      <c r="D243" s="13"/>
      <c r="E243" s="15"/>
      <c r="F243" s="15"/>
      <c r="G243" s="35"/>
      <c r="H243" s="17" t="str">
        <f>IF(I243=0,"-",IF(I243=-1,"! Mini-game's name missing !",IF(I243=-2,"! Developer's name missing !",IF(I243=-3,"! Challenge's type missing !",IF(I243=-4,"! Difficulty rating missing !",CONCATENATE(IFERROR(CONCATENATE(LEFT(D243,1),MID(D243,SEARCH("-",D243,1)+1,1)),LEFT(D243,1)),COUNTIF($D$5:$D243,D243),"_",SUBSTITUTE(PROPER(B243)," ",""),"_",E243))))))</f>
        <v>-</v>
      </c>
      <c r="I243" s="19">
        <f t="shared" si="4"/>
        <v>0</v>
      </c>
    </row>
    <row r="244" spans="1:9" ht="15.95" customHeight="1" x14ac:dyDescent="0.25">
      <c r="A244" s="7">
        <v>240</v>
      </c>
      <c r="B244" s="9"/>
      <c r="C244" s="11"/>
      <c r="D244" s="13"/>
      <c r="E244" s="15"/>
      <c r="F244" s="15"/>
      <c r="G244" s="35"/>
      <c r="H244" s="17" t="str">
        <f>IF(I244=0,"-",IF(I244=-1,"! Mini-game's name missing !",IF(I244=-2,"! Developer's name missing !",IF(I244=-3,"! Challenge's type missing !",IF(I244=-4,"! Difficulty rating missing !",CONCATENATE(IFERROR(CONCATENATE(LEFT(D244,1),MID(D244,SEARCH("-",D244,1)+1,1)),LEFT(D244,1)),COUNTIF($D$5:$D244,D244),"_",SUBSTITUTE(PROPER(B244)," ",""),"_",E244))))))</f>
        <v>-</v>
      </c>
      <c r="I244" s="19">
        <f t="shared" si="4"/>
        <v>0</v>
      </c>
    </row>
    <row r="245" spans="1:9" ht="15.95" customHeight="1" x14ac:dyDescent="0.25">
      <c r="A245" s="7">
        <v>241</v>
      </c>
      <c r="B245" s="9"/>
      <c r="C245" s="11"/>
      <c r="D245" s="13"/>
      <c r="E245" s="15"/>
      <c r="F245" s="15"/>
      <c r="G245" s="35"/>
      <c r="H245" s="17" t="str">
        <f>IF(I245=0,"-",IF(I245=-1,"! Mini-game's name missing !",IF(I245=-2,"! Developer's name missing !",IF(I245=-3,"! Challenge's type missing !",IF(I245=-4,"! Difficulty rating missing !",CONCATENATE(IFERROR(CONCATENATE(LEFT(D245,1),MID(D245,SEARCH("-",D245,1)+1,1)),LEFT(D245,1)),COUNTIF($D$5:$D245,D245),"_",SUBSTITUTE(PROPER(B245)," ",""),"_",E245))))))</f>
        <v>-</v>
      </c>
      <c r="I245" s="19">
        <f t="shared" si="4"/>
        <v>0</v>
      </c>
    </row>
    <row r="246" spans="1:9" ht="15.95" customHeight="1" x14ac:dyDescent="0.25">
      <c r="A246" s="7">
        <v>242</v>
      </c>
      <c r="B246" s="9"/>
      <c r="C246" s="11"/>
      <c r="D246" s="13"/>
      <c r="E246" s="15"/>
      <c r="F246" s="15"/>
      <c r="G246" s="35"/>
      <c r="H246" s="17" t="str">
        <f>IF(I246=0,"-",IF(I246=-1,"! Mini-game's name missing !",IF(I246=-2,"! Developer's name missing !",IF(I246=-3,"! Challenge's type missing !",IF(I246=-4,"! Difficulty rating missing !",CONCATENATE(IFERROR(CONCATENATE(LEFT(D246,1),MID(D246,SEARCH("-",D246,1)+1,1)),LEFT(D246,1)),COUNTIF($D$5:$D246,D246),"_",SUBSTITUTE(PROPER(B246)," ",""),"_",E246))))))</f>
        <v>-</v>
      </c>
      <c r="I246" s="19">
        <f t="shared" si="4"/>
        <v>0</v>
      </c>
    </row>
    <row r="247" spans="1:9" ht="15.95" customHeight="1" x14ac:dyDescent="0.25">
      <c r="A247" s="7">
        <v>243</v>
      </c>
      <c r="B247" s="9"/>
      <c r="C247" s="11"/>
      <c r="D247" s="13"/>
      <c r="E247" s="15"/>
      <c r="F247" s="15"/>
      <c r="G247" s="35"/>
      <c r="H247" s="17" t="str">
        <f>IF(I247=0,"-",IF(I247=-1,"! Mini-game's name missing !",IF(I247=-2,"! Developer's name missing !",IF(I247=-3,"! Challenge's type missing !",IF(I247=-4,"! Difficulty rating missing !",CONCATENATE(IFERROR(CONCATENATE(LEFT(D247,1),MID(D247,SEARCH("-",D247,1)+1,1)),LEFT(D247,1)),COUNTIF($D$5:$D247,D247),"_",SUBSTITUTE(PROPER(B247)," ",""),"_",E247))))))</f>
        <v>-</v>
      </c>
      <c r="I247" s="19">
        <f t="shared" si="4"/>
        <v>0</v>
      </c>
    </row>
    <row r="248" spans="1:9" ht="15.95" customHeight="1" x14ac:dyDescent="0.25">
      <c r="A248" s="7">
        <v>244</v>
      </c>
      <c r="B248" s="9"/>
      <c r="C248" s="11"/>
      <c r="D248" s="13"/>
      <c r="E248" s="15"/>
      <c r="F248" s="15"/>
      <c r="G248" s="35"/>
      <c r="H248" s="17" t="str">
        <f>IF(I248=0,"-",IF(I248=-1,"! Mini-game's name missing !",IF(I248=-2,"! Developer's name missing !",IF(I248=-3,"! Challenge's type missing !",IF(I248=-4,"! Difficulty rating missing !",CONCATENATE(IFERROR(CONCATENATE(LEFT(D248,1),MID(D248,SEARCH("-",D248,1)+1,1)),LEFT(D248,1)),COUNTIF($D$5:$D248,D248),"_",SUBSTITUTE(PROPER(B248)," ",""),"_",E248))))))</f>
        <v>-</v>
      </c>
      <c r="I248" s="19">
        <f t="shared" si="4"/>
        <v>0</v>
      </c>
    </row>
    <row r="249" spans="1:9" ht="15.95" customHeight="1" x14ac:dyDescent="0.25">
      <c r="A249" s="7">
        <v>245</v>
      </c>
      <c r="B249" s="9"/>
      <c r="C249" s="11"/>
      <c r="D249" s="13"/>
      <c r="E249" s="15"/>
      <c r="F249" s="15"/>
      <c r="G249" s="35"/>
      <c r="H249" s="17" t="str">
        <f>IF(I249=0,"-",IF(I249=-1,"! Mini-game's name missing !",IF(I249=-2,"! Developer's name missing !",IF(I249=-3,"! Challenge's type missing !",IF(I249=-4,"! Difficulty rating missing !",CONCATENATE(IFERROR(CONCATENATE(LEFT(D249,1),MID(D249,SEARCH("-",D249,1)+1,1)),LEFT(D249,1)),COUNTIF($D$5:$D249,D249),"_",SUBSTITUTE(PROPER(B249)," ",""),"_",E249))))))</f>
        <v>-</v>
      </c>
      <c r="I249" s="19">
        <f t="shared" si="4"/>
        <v>0</v>
      </c>
    </row>
    <row r="250" spans="1:9" ht="15.95" customHeight="1" x14ac:dyDescent="0.25">
      <c r="A250" s="7">
        <v>246</v>
      </c>
      <c r="B250" s="9"/>
      <c r="C250" s="11"/>
      <c r="D250" s="13"/>
      <c r="E250" s="15"/>
      <c r="F250" s="15"/>
      <c r="G250" s="35"/>
      <c r="H250" s="17" t="str">
        <f>IF(I250=0,"-",IF(I250=-1,"! Mini-game's name missing !",IF(I250=-2,"! Developer's name missing !",IF(I250=-3,"! Challenge's type missing !",IF(I250=-4,"! Difficulty rating missing !",CONCATENATE(IFERROR(CONCATENATE(LEFT(D250,1),MID(D250,SEARCH("-",D250,1)+1,1)),LEFT(D250,1)),COUNTIF($D$5:$D250,D250),"_",SUBSTITUTE(PROPER(B250)," ",""),"_",E250))))))</f>
        <v>-</v>
      </c>
      <c r="I250" s="19">
        <f t="shared" si="4"/>
        <v>0</v>
      </c>
    </row>
    <row r="251" spans="1:9" ht="15.95" customHeight="1" x14ac:dyDescent="0.25">
      <c r="A251" s="7">
        <v>247</v>
      </c>
      <c r="B251" s="9"/>
      <c r="C251" s="11"/>
      <c r="D251" s="13"/>
      <c r="E251" s="15"/>
      <c r="F251" s="15"/>
      <c r="G251" s="35"/>
      <c r="H251" s="17" t="str">
        <f>IF(I251=0,"-",IF(I251=-1,"! Mini-game's name missing !",IF(I251=-2,"! Developer's name missing !",IF(I251=-3,"! Challenge's type missing !",IF(I251=-4,"! Difficulty rating missing !",CONCATENATE(IFERROR(CONCATENATE(LEFT(D251,1),MID(D251,SEARCH("-",D251,1)+1,1)),LEFT(D251,1)),COUNTIF($D$5:$D251,D251),"_",SUBSTITUTE(PROPER(B251)," ",""),"_",E251))))))</f>
        <v>-</v>
      </c>
      <c r="I251" s="19">
        <f t="shared" si="4"/>
        <v>0</v>
      </c>
    </row>
    <row r="252" spans="1:9" ht="15.95" customHeight="1" x14ac:dyDescent="0.25">
      <c r="A252" s="7">
        <v>248</v>
      </c>
      <c r="B252" s="9"/>
      <c r="C252" s="11"/>
      <c r="D252" s="13"/>
      <c r="E252" s="15"/>
      <c r="F252" s="15"/>
      <c r="G252" s="35"/>
      <c r="H252" s="17" t="str">
        <f>IF(I252=0,"-",IF(I252=-1,"! Mini-game's name missing !",IF(I252=-2,"! Developer's name missing !",IF(I252=-3,"! Challenge's type missing !",IF(I252=-4,"! Difficulty rating missing !",CONCATENATE(IFERROR(CONCATENATE(LEFT(D252,1),MID(D252,SEARCH("-",D252,1)+1,1)),LEFT(D252,1)),COUNTIF($D$5:$D252,D252),"_",SUBSTITUTE(PROPER(B252)," ",""),"_",E252))))))</f>
        <v>-</v>
      </c>
      <c r="I252" s="19">
        <f t="shared" si="4"/>
        <v>0</v>
      </c>
    </row>
    <row r="253" spans="1:9" ht="15.95" customHeight="1" x14ac:dyDescent="0.25">
      <c r="A253" s="7">
        <v>249</v>
      </c>
      <c r="B253" s="9"/>
      <c r="C253" s="11"/>
      <c r="D253" s="13"/>
      <c r="E253" s="15"/>
      <c r="F253" s="15"/>
      <c r="G253" s="35"/>
      <c r="H253" s="17" t="str">
        <f>IF(I253=0,"-",IF(I253=-1,"! Mini-game's name missing !",IF(I253=-2,"! Developer's name missing !",IF(I253=-3,"! Challenge's type missing !",IF(I253=-4,"! Difficulty rating missing !",CONCATENATE(IFERROR(CONCATENATE(LEFT(D253,1),MID(D253,SEARCH("-",D253,1)+1,1)),LEFT(D253,1)),COUNTIF($D$5:$D253,D253),"_",SUBSTITUTE(PROPER(B253)," ",""),"_",E253))))))</f>
        <v>-</v>
      </c>
      <c r="I253" s="19">
        <f t="shared" si="4"/>
        <v>0</v>
      </c>
    </row>
    <row r="254" spans="1:9" ht="15.95" customHeight="1" x14ac:dyDescent="0.25">
      <c r="A254" s="7">
        <v>250</v>
      </c>
      <c r="B254" s="9"/>
      <c r="C254" s="11"/>
      <c r="D254" s="13"/>
      <c r="E254" s="15"/>
      <c r="F254" s="15"/>
      <c r="G254" s="35"/>
      <c r="H254" s="17" t="str">
        <f>IF(I254=0,"-",IF(I254=-1,"! Mini-game's name missing !",IF(I254=-2,"! Developer's name missing !",IF(I254=-3,"! Challenge's type missing !",IF(I254=-4,"! Difficulty rating missing !",CONCATENATE(IFERROR(CONCATENATE(LEFT(D254,1),MID(D254,SEARCH("-",D254,1)+1,1)),LEFT(D254,1)),COUNTIF($D$5:$D254,D254),"_",SUBSTITUTE(PROPER(B254)," ",""),"_",E254))))))</f>
        <v>-</v>
      </c>
      <c r="I254" s="19">
        <f t="shared" si="4"/>
        <v>0</v>
      </c>
    </row>
    <row r="255" spans="1:9" ht="15.95" customHeight="1" x14ac:dyDescent="0.25">
      <c r="A255" s="7">
        <v>251</v>
      </c>
      <c r="B255" s="9"/>
      <c r="C255" s="11"/>
      <c r="D255" s="13"/>
      <c r="E255" s="15"/>
      <c r="F255" s="15"/>
      <c r="G255" s="35"/>
      <c r="H255" s="17" t="str">
        <f>IF(I255=0,"-",IF(I255=-1,"! Mini-game's name missing !",IF(I255=-2,"! Developer's name missing !",IF(I255=-3,"! Challenge's type missing !",IF(I255=-4,"! Difficulty rating missing !",CONCATENATE(IFERROR(CONCATENATE(LEFT(D255,1),MID(D255,SEARCH("-",D255,1)+1,1)),LEFT(D255,1)),COUNTIF($D$5:$D255,D255),"_",SUBSTITUTE(PROPER(B255)," ",""),"_",E255))))))</f>
        <v>-</v>
      </c>
      <c r="I255" s="19">
        <f t="shared" si="4"/>
        <v>0</v>
      </c>
    </row>
    <row r="256" spans="1:9" ht="15.95" customHeight="1" x14ac:dyDescent="0.25">
      <c r="A256" s="7">
        <v>252</v>
      </c>
      <c r="B256" s="9"/>
      <c r="C256" s="11"/>
      <c r="D256" s="13"/>
      <c r="E256" s="15"/>
      <c r="F256" s="15"/>
      <c r="G256" s="35"/>
      <c r="H256" s="17" t="str">
        <f>IF(I256=0,"-",IF(I256=-1,"! Mini-game's name missing !",IF(I256=-2,"! Developer's name missing !",IF(I256=-3,"! Challenge's type missing !",IF(I256=-4,"! Difficulty rating missing !",CONCATENATE(IFERROR(CONCATENATE(LEFT(D256,1),MID(D256,SEARCH("-",D256,1)+1,1)),LEFT(D256,1)),COUNTIF($D$5:$D256,D256),"_",SUBSTITUTE(PROPER(B256)," ",""),"_",E256))))))</f>
        <v>-</v>
      </c>
      <c r="I256" s="19">
        <f t="shared" si="4"/>
        <v>0</v>
      </c>
    </row>
    <row r="257" spans="1:9" ht="15.95" customHeight="1" x14ac:dyDescent="0.25">
      <c r="A257" s="7">
        <v>253</v>
      </c>
      <c r="B257" s="9"/>
      <c r="C257" s="11"/>
      <c r="D257" s="13"/>
      <c r="E257" s="15"/>
      <c r="F257" s="15"/>
      <c r="G257" s="35"/>
      <c r="H257" s="17" t="str">
        <f>IF(I257=0,"-",IF(I257=-1,"! Mini-game's name missing !",IF(I257=-2,"! Developer's name missing !",IF(I257=-3,"! Challenge's type missing !",IF(I257=-4,"! Difficulty rating missing !",CONCATENATE(IFERROR(CONCATENATE(LEFT(D257,1),MID(D257,SEARCH("-",D257,1)+1,1)),LEFT(D257,1)),COUNTIF($D$5:$D257,D257),"_",SUBSTITUTE(PROPER(B257)," ",""),"_",E257))))))</f>
        <v>-</v>
      </c>
      <c r="I257" s="19">
        <f t="shared" si="4"/>
        <v>0</v>
      </c>
    </row>
    <row r="258" spans="1:9" ht="15.95" customHeight="1" x14ac:dyDescent="0.25">
      <c r="A258" s="7">
        <v>254</v>
      </c>
      <c r="B258" s="9"/>
      <c r="C258" s="11"/>
      <c r="D258" s="13"/>
      <c r="E258" s="15"/>
      <c r="F258" s="15"/>
      <c r="G258" s="35"/>
      <c r="H258" s="17" t="str">
        <f>IF(I258=0,"-",IF(I258=-1,"! Mini-game's name missing !",IF(I258=-2,"! Developer's name missing !",IF(I258=-3,"! Challenge's type missing !",IF(I258=-4,"! Difficulty rating missing !",CONCATENATE(IFERROR(CONCATENATE(LEFT(D258,1),MID(D258,SEARCH("-",D258,1)+1,1)),LEFT(D258,1)),COUNTIF($D$5:$D258,D258),"_",SUBSTITUTE(PROPER(B258)," ",""),"_",E258))))))</f>
        <v>-</v>
      </c>
      <c r="I258" s="19">
        <f t="shared" si="4"/>
        <v>0</v>
      </c>
    </row>
    <row r="259" spans="1:9" ht="15.95" customHeight="1" x14ac:dyDescent="0.25">
      <c r="A259" s="7">
        <v>255</v>
      </c>
      <c r="B259" s="9"/>
      <c r="C259" s="11"/>
      <c r="D259" s="13"/>
      <c r="E259" s="15"/>
      <c r="F259" s="15"/>
      <c r="G259" s="35"/>
      <c r="H259" s="17" t="str">
        <f>IF(I259=0,"-",IF(I259=-1,"! Mini-game's name missing !",IF(I259=-2,"! Developer's name missing !",IF(I259=-3,"! Challenge's type missing !",IF(I259=-4,"! Difficulty rating missing !",CONCATENATE(IFERROR(CONCATENATE(LEFT(D259,1),MID(D259,SEARCH("-",D259,1)+1,1)),LEFT(D259,1)),COUNTIF($D$5:$D259,D259),"_",SUBSTITUTE(PROPER(B259)," ",""),"_",E259))))))</f>
        <v>-</v>
      </c>
      <c r="I259" s="19">
        <f t="shared" si="4"/>
        <v>0</v>
      </c>
    </row>
    <row r="260" spans="1:9" ht="15.95" customHeight="1" x14ac:dyDescent="0.25">
      <c r="A260" s="7">
        <v>256</v>
      </c>
      <c r="B260" s="9"/>
      <c r="C260" s="11"/>
      <c r="D260" s="13"/>
      <c r="E260" s="15"/>
      <c r="F260" s="15"/>
      <c r="G260" s="35"/>
      <c r="H260" s="17" t="str">
        <f>IF(I260=0,"-",IF(I260=-1,"! Mini-game's name missing !",IF(I260=-2,"! Developer's name missing !",IF(I260=-3,"! Challenge's type missing !",IF(I260=-4,"! Difficulty rating missing !",CONCATENATE(IFERROR(CONCATENATE(LEFT(D260,1),MID(D260,SEARCH("-",D260,1)+1,1)),LEFT(D260,1)),COUNTIF($D$5:$D260,D260),"_",SUBSTITUTE(PROPER(B260)," ",""),"_",E260))))))</f>
        <v>-</v>
      </c>
      <c r="I260" s="19">
        <f t="shared" si="4"/>
        <v>0</v>
      </c>
    </row>
    <row r="261" spans="1:9" ht="15.95" customHeight="1" x14ac:dyDescent="0.25">
      <c r="A261" s="7">
        <v>257</v>
      </c>
      <c r="B261" s="9"/>
      <c r="C261" s="11"/>
      <c r="D261" s="13"/>
      <c r="E261" s="15"/>
      <c r="F261" s="15"/>
      <c r="G261" s="35"/>
      <c r="H261" s="17" t="str">
        <f>IF(I261=0,"-",IF(I261=-1,"! Mini-game's name missing !",IF(I261=-2,"! Developer's name missing !",IF(I261=-3,"! Challenge's type missing !",IF(I261=-4,"! Difficulty rating missing !",CONCATENATE(IFERROR(CONCATENATE(LEFT(D261,1),MID(D261,SEARCH("-",D261,1)+1,1)),LEFT(D261,1)),COUNTIF($D$5:$D261,D261),"_",SUBSTITUTE(PROPER(B261)," ",""),"_",E261))))))</f>
        <v>-</v>
      </c>
      <c r="I261" s="19">
        <f t="shared" ref="I261:I324" si="5">IF(AND(B261="",C261="",D261="",E261=""),0,IF(AND(B261="",C261&lt;&gt;"",D261&lt;&gt;"",E261&lt;&gt;""),-1,IF(AND(B261&lt;&gt;"",C261="",D261&lt;&gt;"",E261&lt;&gt;""),-2,IF(AND(B261&lt;&gt;"",C261&lt;&gt;"",D261="",E261&lt;&gt;""),-3,IF(AND(B261="",C261&lt;&gt;"",D261&lt;&gt;"",E261=""),-3,IF(AND(B261&lt;&gt;"",C261&lt;&gt;"",D261&lt;&gt;"",E261&lt;&gt;""),1,-4))))))</f>
        <v>0</v>
      </c>
    </row>
    <row r="262" spans="1:9" ht="15.95" customHeight="1" x14ac:dyDescent="0.25">
      <c r="A262" s="7">
        <v>258</v>
      </c>
      <c r="B262" s="9"/>
      <c r="C262" s="11"/>
      <c r="D262" s="13"/>
      <c r="E262" s="15"/>
      <c r="F262" s="15"/>
      <c r="G262" s="35"/>
      <c r="H262" s="17" t="str">
        <f>IF(I262=0,"-",IF(I262=-1,"! Mini-game's name missing !",IF(I262=-2,"! Developer's name missing !",IF(I262=-3,"! Challenge's type missing !",IF(I262=-4,"! Difficulty rating missing !",CONCATENATE(IFERROR(CONCATENATE(LEFT(D262,1),MID(D262,SEARCH("-",D262,1)+1,1)),LEFT(D262,1)),COUNTIF($D$5:$D262,D262),"_",SUBSTITUTE(PROPER(B262)," ",""),"_",E262))))))</f>
        <v>-</v>
      </c>
      <c r="I262" s="19">
        <f t="shared" si="5"/>
        <v>0</v>
      </c>
    </row>
    <row r="263" spans="1:9" ht="15.95" customHeight="1" x14ac:dyDescent="0.25">
      <c r="A263" s="7">
        <v>259</v>
      </c>
      <c r="B263" s="9"/>
      <c r="C263" s="11"/>
      <c r="D263" s="13"/>
      <c r="E263" s="15"/>
      <c r="F263" s="15"/>
      <c r="G263" s="35"/>
      <c r="H263" s="17" t="str">
        <f>IF(I263=0,"-",IF(I263=-1,"! Mini-game's name missing !",IF(I263=-2,"! Developer's name missing !",IF(I263=-3,"! Challenge's type missing !",IF(I263=-4,"! Difficulty rating missing !",CONCATENATE(IFERROR(CONCATENATE(LEFT(D263,1),MID(D263,SEARCH("-",D263,1)+1,1)),LEFT(D263,1)),COUNTIF($D$5:$D263,D263),"_",SUBSTITUTE(PROPER(B263)," ",""),"_",E263))))))</f>
        <v>-</v>
      </c>
      <c r="I263" s="19">
        <f t="shared" si="5"/>
        <v>0</v>
      </c>
    </row>
    <row r="264" spans="1:9" ht="15.95" customHeight="1" x14ac:dyDescent="0.25">
      <c r="A264" s="7">
        <v>260</v>
      </c>
      <c r="B264" s="9"/>
      <c r="C264" s="11"/>
      <c r="D264" s="13"/>
      <c r="E264" s="15"/>
      <c r="F264" s="15"/>
      <c r="G264" s="35"/>
      <c r="H264" s="17" t="str">
        <f>IF(I264=0,"-",IF(I264=-1,"! Mini-game's name missing !",IF(I264=-2,"! Developer's name missing !",IF(I264=-3,"! Challenge's type missing !",IF(I264=-4,"! Difficulty rating missing !",CONCATENATE(IFERROR(CONCATENATE(LEFT(D264,1),MID(D264,SEARCH("-",D264,1)+1,1)),LEFT(D264,1)),COUNTIF($D$5:$D264,D264),"_",SUBSTITUTE(PROPER(B264)," ",""),"_",E264))))))</f>
        <v>-</v>
      </c>
      <c r="I264" s="19">
        <f t="shared" si="5"/>
        <v>0</v>
      </c>
    </row>
    <row r="265" spans="1:9" ht="15.95" customHeight="1" x14ac:dyDescent="0.25">
      <c r="A265" s="7">
        <v>261</v>
      </c>
      <c r="B265" s="9"/>
      <c r="C265" s="11"/>
      <c r="D265" s="13"/>
      <c r="E265" s="15"/>
      <c r="F265" s="15"/>
      <c r="G265" s="35"/>
      <c r="H265" s="17" t="str">
        <f>IF(I265=0,"-",IF(I265=-1,"! Mini-game's name missing !",IF(I265=-2,"! Developer's name missing !",IF(I265=-3,"! Challenge's type missing !",IF(I265=-4,"! Difficulty rating missing !",CONCATENATE(IFERROR(CONCATENATE(LEFT(D265,1),MID(D265,SEARCH("-",D265,1)+1,1)),LEFT(D265,1)),COUNTIF($D$5:$D265,D265),"_",SUBSTITUTE(PROPER(B265)," ",""),"_",E265))))))</f>
        <v>-</v>
      </c>
      <c r="I265" s="19">
        <f t="shared" si="5"/>
        <v>0</v>
      </c>
    </row>
    <row r="266" spans="1:9" ht="15.95" customHeight="1" x14ac:dyDescent="0.25">
      <c r="A266" s="7">
        <v>262</v>
      </c>
      <c r="B266" s="9"/>
      <c r="C266" s="11"/>
      <c r="D266" s="13"/>
      <c r="E266" s="15"/>
      <c r="F266" s="15"/>
      <c r="G266" s="35"/>
      <c r="H266" s="17" t="str">
        <f>IF(I266=0,"-",IF(I266=-1,"! Mini-game's name missing !",IF(I266=-2,"! Developer's name missing !",IF(I266=-3,"! Challenge's type missing !",IF(I266=-4,"! Difficulty rating missing !",CONCATENATE(IFERROR(CONCATENATE(LEFT(D266,1),MID(D266,SEARCH("-",D266,1)+1,1)),LEFT(D266,1)),COUNTIF($D$5:$D266,D266),"_",SUBSTITUTE(PROPER(B266)," ",""),"_",E266))))))</f>
        <v>-</v>
      </c>
      <c r="I266" s="19">
        <f t="shared" si="5"/>
        <v>0</v>
      </c>
    </row>
    <row r="267" spans="1:9" ht="15.95" customHeight="1" x14ac:dyDescent="0.25">
      <c r="A267" s="7">
        <v>263</v>
      </c>
      <c r="B267" s="9"/>
      <c r="C267" s="11"/>
      <c r="D267" s="13"/>
      <c r="E267" s="15"/>
      <c r="F267" s="15"/>
      <c r="G267" s="35"/>
      <c r="H267" s="17" t="str">
        <f>IF(I267=0,"-",IF(I267=-1,"! Mini-game's name missing !",IF(I267=-2,"! Developer's name missing !",IF(I267=-3,"! Challenge's type missing !",IF(I267=-4,"! Difficulty rating missing !",CONCATENATE(IFERROR(CONCATENATE(LEFT(D267,1),MID(D267,SEARCH("-",D267,1)+1,1)),LEFT(D267,1)),COUNTIF($D$5:$D267,D267),"_",SUBSTITUTE(PROPER(B267)," ",""),"_",E267))))))</f>
        <v>-</v>
      </c>
      <c r="I267" s="19">
        <f t="shared" si="5"/>
        <v>0</v>
      </c>
    </row>
    <row r="268" spans="1:9" ht="15.95" customHeight="1" x14ac:dyDescent="0.25">
      <c r="A268" s="7">
        <v>264</v>
      </c>
      <c r="B268" s="9"/>
      <c r="C268" s="11"/>
      <c r="D268" s="13"/>
      <c r="E268" s="15"/>
      <c r="F268" s="15"/>
      <c r="G268" s="35"/>
      <c r="H268" s="17" t="str">
        <f>IF(I268=0,"-",IF(I268=-1,"! Mini-game's name missing !",IF(I268=-2,"! Developer's name missing !",IF(I268=-3,"! Challenge's type missing !",IF(I268=-4,"! Difficulty rating missing !",CONCATENATE(IFERROR(CONCATENATE(LEFT(D268,1),MID(D268,SEARCH("-",D268,1)+1,1)),LEFT(D268,1)),COUNTIF($D$5:$D268,D268),"_",SUBSTITUTE(PROPER(B268)," ",""),"_",E268))))))</f>
        <v>-</v>
      </c>
      <c r="I268" s="19">
        <f t="shared" si="5"/>
        <v>0</v>
      </c>
    </row>
    <row r="269" spans="1:9" ht="15.95" customHeight="1" x14ac:dyDescent="0.25">
      <c r="A269" s="7">
        <v>265</v>
      </c>
      <c r="B269" s="9"/>
      <c r="C269" s="11"/>
      <c r="D269" s="13"/>
      <c r="E269" s="15"/>
      <c r="F269" s="15"/>
      <c r="G269" s="35"/>
      <c r="H269" s="17" t="str">
        <f>IF(I269=0,"-",IF(I269=-1,"! Mini-game's name missing !",IF(I269=-2,"! Developer's name missing !",IF(I269=-3,"! Challenge's type missing !",IF(I269=-4,"! Difficulty rating missing !",CONCATENATE(IFERROR(CONCATENATE(LEFT(D269,1),MID(D269,SEARCH("-",D269,1)+1,1)),LEFT(D269,1)),COUNTIF($D$5:$D269,D269),"_",SUBSTITUTE(PROPER(B269)," ",""),"_",E269))))))</f>
        <v>-</v>
      </c>
      <c r="I269" s="19">
        <f t="shared" si="5"/>
        <v>0</v>
      </c>
    </row>
    <row r="270" spans="1:9" ht="15.95" customHeight="1" x14ac:dyDescent="0.25">
      <c r="A270" s="7">
        <v>266</v>
      </c>
      <c r="B270" s="9"/>
      <c r="C270" s="11"/>
      <c r="D270" s="13"/>
      <c r="E270" s="15"/>
      <c r="F270" s="15"/>
      <c r="G270" s="35"/>
      <c r="H270" s="17" t="str">
        <f>IF(I270=0,"-",IF(I270=-1,"! Mini-game's name missing !",IF(I270=-2,"! Developer's name missing !",IF(I270=-3,"! Challenge's type missing !",IF(I270=-4,"! Difficulty rating missing !",CONCATENATE(IFERROR(CONCATENATE(LEFT(D270,1),MID(D270,SEARCH("-",D270,1)+1,1)),LEFT(D270,1)),COUNTIF($D$5:$D270,D270),"_",SUBSTITUTE(PROPER(B270)," ",""),"_",E270))))))</f>
        <v>-</v>
      </c>
      <c r="I270" s="19">
        <f t="shared" si="5"/>
        <v>0</v>
      </c>
    </row>
    <row r="271" spans="1:9" ht="15.95" customHeight="1" x14ac:dyDescent="0.25">
      <c r="A271" s="7">
        <v>267</v>
      </c>
      <c r="B271" s="9"/>
      <c r="C271" s="11"/>
      <c r="D271" s="13"/>
      <c r="E271" s="15"/>
      <c r="F271" s="15"/>
      <c r="G271" s="35"/>
      <c r="H271" s="17" t="str">
        <f>IF(I271=0,"-",IF(I271=-1,"! Mini-game's name missing !",IF(I271=-2,"! Developer's name missing !",IF(I271=-3,"! Challenge's type missing !",IF(I271=-4,"! Difficulty rating missing !",CONCATENATE(IFERROR(CONCATENATE(LEFT(D271,1),MID(D271,SEARCH("-",D271,1)+1,1)),LEFT(D271,1)),COUNTIF($D$5:$D271,D271),"_",SUBSTITUTE(PROPER(B271)," ",""),"_",E271))))))</f>
        <v>-</v>
      </c>
      <c r="I271" s="19">
        <f t="shared" si="5"/>
        <v>0</v>
      </c>
    </row>
    <row r="272" spans="1:9" ht="15.95" customHeight="1" x14ac:dyDescent="0.25">
      <c r="A272" s="7">
        <v>268</v>
      </c>
      <c r="B272" s="9"/>
      <c r="C272" s="11"/>
      <c r="D272" s="13"/>
      <c r="E272" s="15"/>
      <c r="F272" s="15"/>
      <c r="G272" s="35"/>
      <c r="H272" s="17" t="str">
        <f>IF(I272=0,"-",IF(I272=-1,"! Mini-game's name missing !",IF(I272=-2,"! Developer's name missing !",IF(I272=-3,"! Challenge's type missing !",IF(I272=-4,"! Difficulty rating missing !",CONCATENATE(IFERROR(CONCATENATE(LEFT(D272,1),MID(D272,SEARCH("-",D272,1)+1,1)),LEFT(D272,1)),COUNTIF($D$5:$D272,D272),"_",SUBSTITUTE(PROPER(B272)," ",""),"_",E272))))))</f>
        <v>-</v>
      </c>
      <c r="I272" s="19">
        <f t="shared" si="5"/>
        <v>0</v>
      </c>
    </row>
    <row r="273" spans="1:9" ht="15.95" customHeight="1" x14ac:dyDescent="0.25">
      <c r="A273" s="7">
        <v>269</v>
      </c>
      <c r="B273" s="9"/>
      <c r="C273" s="11"/>
      <c r="D273" s="13"/>
      <c r="E273" s="15"/>
      <c r="F273" s="15"/>
      <c r="G273" s="35"/>
      <c r="H273" s="17" t="str">
        <f>IF(I273=0,"-",IF(I273=-1,"! Mini-game's name missing !",IF(I273=-2,"! Developer's name missing !",IF(I273=-3,"! Challenge's type missing !",IF(I273=-4,"! Difficulty rating missing !",CONCATENATE(IFERROR(CONCATENATE(LEFT(D273,1),MID(D273,SEARCH("-",D273,1)+1,1)),LEFT(D273,1)),COUNTIF($D$5:$D273,D273),"_",SUBSTITUTE(PROPER(B273)," ",""),"_",E273))))))</f>
        <v>-</v>
      </c>
      <c r="I273" s="19">
        <f t="shared" si="5"/>
        <v>0</v>
      </c>
    </row>
    <row r="274" spans="1:9" ht="15.95" customHeight="1" x14ac:dyDescent="0.25">
      <c r="A274" s="7">
        <v>270</v>
      </c>
      <c r="B274" s="9"/>
      <c r="C274" s="11"/>
      <c r="D274" s="13"/>
      <c r="E274" s="15"/>
      <c r="F274" s="15"/>
      <c r="G274" s="35"/>
      <c r="H274" s="17" t="str">
        <f>IF(I274=0,"-",IF(I274=-1,"! Mini-game's name missing !",IF(I274=-2,"! Developer's name missing !",IF(I274=-3,"! Challenge's type missing !",IF(I274=-4,"! Difficulty rating missing !",CONCATENATE(IFERROR(CONCATENATE(LEFT(D274,1),MID(D274,SEARCH("-",D274,1)+1,1)),LEFT(D274,1)),COUNTIF($D$5:$D274,D274),"_",SUBSTITUTE(PROPER(B274)," ",""),"_",E274))))))</f>
        <v>-</v>
      </c>
      <c r="I274" s="19">
        <f t="shared" si="5"/>
        <v>0</v>
      </c>
    </row>
    <row r="275" spans="1:9" ht="15.95" customHeight="1" x14ac:dyDescent="0.25">
      <c r="A275" s="7">
        <v>271</v>
      </c>
      <c r="B275" s="9"/>
      <c r="C275" s="11"/>
      <c r="D275" s="13"/>
      <c r="E275" s="15"/>
      <c r="F275" s="15"/>
      <c r="G275" s="35"/>
      <c r="H275" s="17" t="str">
        <f>IF(I275=0,"-",IF(I275=-1,"! Mini-game's name missing !",IF(I275=-2,"! Developer's name missing !",IF(I275=-3,"! Challenge's type missing !",IF(I275=-4,"! Difficulty rating missing !",CONCATENATE(IFERROR(CONCATENATE(LEFT(D275,1),MID(D275,SEARCH("-",D275,1)+1,1)),LEFT(D275,1)),COUNTIF($D$5:$D275,D275),"_",SUBSTITUTE(PROPER(B275)," ",""),"_",E275))))))</f>
        <v>-</v>
      </c>
      <c r="I275" s="19">
        <f t="shared" si="5"/>
        <v>0</v>
      </c>
    </row>
    <row r="276" spans="1:9" ht="15.95" customHeight="1" x14ac:dyDescent="0.25">
      <c r="A276" s="7">
        <v>272</v>
      </c>
      <c r="B276" s="9"/>
      <c r="C276" s="11"/>
      <c r="D276" s="13"/>
      <c r="E276" s="15"/>
      <c r="F276" s="15"/>
      <c r="G276" s="35"/>
      <c r="H276" s="17" t="str">
        <f>IF(I276=0,"-",IF(I276=-1,"! Mini-game's name missing !",IF(I276=-2,"! Developer's name missing !",IF(I276=-3,"! Challenge's type missing !",IF(I276=-4,"! Difficulty rating missing !",CONCATENATE(IFERROR(CONCATENATE(LEFT(D276,1),MID(D276,SEARCH("-",D276,1)+1,1)),LEFT(D276,1)),COUNTIF($D$5:$D276,D276),"_",SUBSTITUTE(PROPER(B276)," ",""),"_",E276))))))</f>
        <v>-</v>
      </c>
      <c r="I276" s="19">
        <f t="shared" si="5"/>
        <v>0</v>
      </c>
    </row>
    <row r="277" spans="1:9" ht="15.95" customHeight="1" x14ac:dyDescent="0.25">
      <c r="A277" s="7">
        <v>273</v>
      </c>
      <c r="B277" s="9"/>
      <c r="C277" s="11"/>
      <c r="D277" s="13"/>
      <c r="E277" s="15"/>
      <c r="F277" s="15"/>
      <c r="G277" s="35"/>
      <c r="H277" s="17" t="str">
        <f>IF(I277=0,"-",IF(I277=-1,"! Mini-game's name missing !",IF(I277=-2,"! Developer's name missing !",IF(I277=-3,"! Challenge's type missing !",IF(I277=-4,"! Difficulty rating missing !",CONCATENATE(IFERROR(CONCATENATE(LEFT(D277,1),MID(D277,SEARCH("-",D277,1)+1,1)),LEFT(D277,1)),COUNTIF($D$5:$D277,D277),"_",SUBSTITUTE(PROPER(B277)," ",""),"_",E277))))))</f>
        <v>-</v>
      </c>
      <c r="I277" s="19">
        <f t="shared" si="5"/>
        <v>0</v>
      </c>
    </row>
    <row r="278" spans="1:9" ht="15.95" customHeight="1" x14ac:dyDescent="0.25">
      <c r="A278" s="7">
        <v>274</v>
      </c>
      <c r="B278" s="9"/>
      <c r="C278" s="11"/>
      <c r="D278" s="13"/>
      <c r="E278" s="15"/>
      <c r="F278" s="15"/>
      <c r="G278" s="35"/>
      <c r="H278" s="17" t="str">
        <f>IF(I278=0,"-",IF(I278=-1,"! Mini-game's name missing !",IF(I278=-2,"! Developer's name missing !",IF(I278=-3,"! Challenge's type missing !",IF(I278=-4,"! Difficulty rating missing !",CONCATENATE(IFERROR(CONCATENATE(LEFT(D278,1),MID(D278,SEARCH("-",D278,1)+1,1)),LEFT(D278,1)),COUNTIF($D$5:$D278,D278),"_",SUBSTITUTE(PROPER(B278)," ",""),"_",E278))))))</f>
        <v>-</v>
      </c>
      <c r="I278" s="19">
        <f t="shared" si="5"/>
        <v>0</v>
      </c>
    </row>
    <row r="279" spans="1:9" ht="15.95" customHeight="1" x14ac:dyDescent="0.25">
      <c r="A279" s="7">
        <v>275</v>
      </c>
      <c r="B279" s="9"/>
      <c r="C279" s="11"/>
      <c r="D279" s="13"/>
      <c r="E279" s="15"/>
      <c r="F279" s="15"/>
      <c r="G279" s="35"/>
      <c r="H279" s="17" t="str">
        <f>IF(I279=0,"-",IF(I279=-1,"! Mini-game's name missing !",IF(I279=-2,"! Developer's name missing !",IF(I279=-3,"! Challenge's type missing !",IF(I279=-4,"! Difficulty rating missing !",CONCATENATE(IFERROR(CONCATENATE(LEFT(D279,1),MID(D279,SEARCH("-",D279,1)+1,1)),LEFT(D279,1)),COUNTIF($D$5:$D279,D279),"_",SUBSTITUTE(PROPER(B279)," ",""),"_",E279))))))</f>
        <v>-</v>
      </c>
      <c r="I279" s="19">
        <f t="shared" si="5"/>
        <v>0</v>
      </c>
    </row>
    <row r="280" spans="1:9" ht="15.95" customHeight="1" x14ac:dyDescent="0.25">
      <c r="A280" s="7">
        <v>276</v>
      </c>
      <c r="B280" s="9"/>
      <c r="C280" s="11"/>
      <c r="D280" s="13"/>
      <c r="E280" s="15"/>
      <c r="F280" s="15"/>
      <c r="G280" s="35"/>
      <c r="H280" s="17" t="str">
        <f>IF(I280=0,"-",IF(I280=-1,"! Mini-game's name missing !",IF(I280=-2,"! Developer's name missing !",IF(I280=-3,"! Challenge's type missing !",IF(I280=-4,"! Difficulty rating missing !",CONCATENATE(IFERROR(CONCATENATE(LEFT(D280,1),MID(D280,SEARCH("-",D280,1)+1,1)),LEFT(D280,1)),COUNTIF($D$5:$D280,D280),"_",SUBSTITUTE(PROPER(B280)," ",""),"_",E280))))))</f>
        <v>-</v>
      </c>
      <c r="I280" s="19">
        <f t="shared" si="5"/>
        <v>0</v>
      </c>
    </row>
    <row r="281" spans="1:9" ht="15.95" customHeight="1" x14ac:dyDescent="0.25">
      <c r="A281" s="7">
        <v>277</v>
      </c>
      <c r="B281" s="9"/>
      <c r="C281" s="11"/>
      <c r="D281" s="13"/>
      <c r="E281" s="15"/>
      <c r="F281" s="15"/>
      <c r="G281" s="35"/>
      <c r="H281" s="17" t="str">
        <f>IF(I281=0,"-",IF(I281=-1,"! Mini-game's name missing !",IF(I281=-2,"! Developer's name missing !",IF(I281=-3,"! Challenge's type missing !",IF(I281=-4,"! Difficulty rating missing !",CONCATENATE(IFERROR(CONCATENATE(LEFT(D281,1),MID(D281,SEARCH("-",D281,1)+1,1)),LEFT(D281,1)),COUNTIF($D$5:$D281,D281),"_",SUBSTITUTE(PROPER(B281)," ",""),"_",E281))))))</f>
        <v>-</v>
      </c>
      <c r="I281" s="19">
        <f t="shared" si="5"/>
        <v>0</v>
      </c>
    </row>
    <row r="282" spans="1:9" ht="15.95" customHeight="1" x14ac:dyDescent="0.25">
      <c r="A282" s="7">
        <v>278</v>
      </c>
      <c r="B282" s="9"/>
      <c r="C282" s="11"/>
      <c r="D282" s="13"/>
      <c r="E282" s="15"/>
      <c r="F282" s="15"/>
      <c r="G282" s="35"/>
      <c r="H282" s="17" t="str">
        <f>IF(I282=0,"-",IF(I282=-1,"! Mini-game's name missing !",IF(I282=-2,"! Developer's name missing !",IF(I282=-3,"! Challenge's type missing !",IF(I282=-4,"! Difficulty rating missing !",CONCATENATE(IFERROR(CONCATENATE(LEFT(D282,1),MID(D282,SEARCH("-",D282,1)+1,1)),LEFT(D282,1)),COUNTIF($D$5:$D282,D282),"_",SUBSTITUTE(PROPER(B282)," ",""),"_",E282))))))</f>
        <v>-</v>
      </c>
      <c r="I282" s="19">
        <f t="shared" si="5"/>
        <v>0</v>
      </c>
    </row>
    <row r="283" spans="1:9" ht="15.95" customHeight="1" x14ac:dyDescent="0.25">
      <c r="A283" s="7">
        <v>279</v>
      </c>
      <c r="B283" s="9"/>
      <c r="C283" s="11"/>
      <c r="D283" s="13"/>
      <c r="E283" s="15"/>
      <c r="F283" s="15"/>
      <c r="G283" s="35"/>
      <c r="H283" s="17" t="str">
        <f>IF(I283=0,"-",IF(I283=-1,"! Mini-game's name missing !",IF(I283=-2,"! Developer's name missing !",IF(I283=-3,"! Challenge's type missing !",IF(I283=-4,"! Difficulty rating missing !",CONCATENATE(IFERROR(CONCATENATE(LEFT(D283,1),MID(D283,SEARCH("-",D283,1)+1,1)),LEFT(D283,1)),COUNTIF($D$5:$D283,D283),"_",SUBSTITUTE(PROPER(B283)," ",""),"_",E283))))))</f>
        <v>-</v>
      </c>
      <c r="I283" s="19">
        <f t="shared" si="5"/>
        <v>0</v>
      </c>
    </row>
    <row r="284" spans="1:9" ht="15.95" customHeight="1" x14ac:dyDescent="0.25">
      <c r="A284" s="7">
        <v>280</v>
      </c>
      <c r="B284" s="9"/>
      <c r="C284" s="11"/>
      <c r="D284" s="13"/>
      <c r="E284" s="15"/>
      <c r="F284" s="15"/>
      <c r="G284" s="35"/>
      <c r="H284" s="17" t="str">
        <f>IF(I284=0,"-",IF(I284=-1,"! Mini-game's name missing !",IF(I284=-2,"! Developer's name missing !",IF(I284=-3,"! Challenge's type missing !",IF(I284=-4,"! Difficulty rating missing !",CONCATENATE(IFERROR(CONCATENATE(LEFT(D284,1),MID(D284,SEARCH("-",D284,1)+1,1)),LEFT(D284,1)),COUNTIF($D$5:$D284,D284),"_",SUBSTITUTE(PROPER(B284)," ",""),"_",E284))))))</f>
        <v>-</v>
      </c>
      <c r="I284" s="19">
        <f t="shared" si="5"/>
        <v>0</v>
      </c>
    </row>
    <row r="285" spans="1:9" ht="15.95" customHeight="1" x14ac:dyDescent="0.25">
      <c r="A285" s="7">
        <v>281</v>
      </c>
      <c r="B285" s="9"/>
      <c r="C285" s="11"/>
      <c r="D285" s="13"/>
      <c r="E285" s="15"/>
      <c r="F285" s="15"/>
      <c r="G285" s="35"/>
      <c r="H285" s="17" t="str">
        <f>IF(I285=0,"-",IF(I285=-1,"! Mini-game's name missing !",IF(I285=-2,"! Developer's name missing !",IF(I285=-3,"! Challenge's type missing !",IF(I285=-4,"! Difficulty rating missing !",CONCATENATE(IFERROR(CONCATENATE(LEFT(D285,1),MID(D285,SEARCH("-",D285,1)+1,1)),LEFT(D285,1)),COUNTIF($D$5:$D285,D285),"_",SUBSTITUTE(PROPER(B285)," ",""),"_",E285))))))</f>
        <v>-</v>
      </c>
      <c r="I285" s="19">
        <f t="shared" si="5"/>
        <v>0</v>
      </c>
    </row>
    <row r="286" spans="1:9" ht="15.95" customHeight="1" x14ac:dyDescent="0.25">
      <c r="A286" s="7">
        <v>282</v>
      </c>
      <c r="B286" s="9"/>
      <c r="C286" s="11"/>
      <c r="D286" s="13"/>
      <c r="E286" s="15"/>
      <c r="F286" s="15"/>
      <c r="G286" s="35"/>
      <c r="H286" s="17" t="str">
        <f>IF(I286=0,"-",IF(I286=-1,"! Mini-game's name missing !",IF(I286=-2,"! Developer's name missing !",IF(I286=-3,"! Challenge's type missing !",IF(I286=-4,"! Difficulty rating missing !",CONCATENATE(IFERROR(CONCATENATE(LEFT(D286,1),MID(D286,SEARCH("-",D286,1)+1,1)),LEFT(D286,1)),COUNTIF($D$5:$D286,D286),"_",SUBSTITUTE(PROPER(B286)," ",""),"_",E286))))))</f>
        <v>-</v>
      </c>
      <c r="I286" s="19">
        <f t="shared" si="5"/>
        <v>0</v>
      </c>
    </row>
    <row r="287" spans="1:9" ht="15.95" customHeight="1" x14ac:dyDescent="0.25">
      <c r="A287" s="7">
        <v>283</v>
      </c>
      <c r="B287" s="9"/>
      <c r="C287" s="11"/>
      <c r="D287" s="13"/>
      <c r="E287" s="15"/>
      <c r="F287" s="15"/>
      <c r="G287" s="35"/>
      <c r="H287" s="17" t="str">
        <f>IF(I287=0,"-",IF(I287=-1,"! Mini-game's name missing !",IF(I287=-2,"! Developer's name missing !",IF(I287=-3,"! Challenge's type missing !",IF(I287=-4,"! Difficulty rating missing !",CONCATENATE(IFERROR(CONCATENATE(LEFT(D287,1),MID(D287,SEARCH("-",D287,1)+1,1)),LEFT(D287,1)),COUNTIF($D$5:$D287,D287),"_",SUBSTITUTE(PROPER(B287)," ",""),"_",E287))))))</f>
        <v>-</v>
      </c>
      <c r="I287" s="19">
        <f t="shared" si="5"/>
        <v>0</v>
      </c>
    </row>
    <row r="288" spans="1:9" ht="15.95" customHeight="1" x14ac:dyDescent="0.25">
      <c r="A288" s="7">
        <v>284</v>
      </c>
      <c r="B288" s="9"/>
      <c r="C288" s="11"/>
      <c r="D288" s="13"/>
      <c r="E288" s="15"/>
      <c r="F288" s="15"/>
      <c r="G288" s="35"/>
      <c r="H288" s="17" t="str">
        <f>IF(I288=0,"-",IF(I288=-1,"! Mini-game's name missing !",IF(I288=-2,"! Developer's name missing !",IF(I288=-3,"! Challenge's type missing !",IF(I288=-4,"! Difficulty rating missing !",CONCATENATE(IFERROR(CONCATENATE(LEFT(D288,1),MID(D288,SEARCH("-",D288,1)+1,1)),LEFT(D288,1)),COUNTIF($D$5:$D288,D288),"_",SUBSTITUTE(PROPER(B288)," ",""),"_",E288))))))</f>
        <v>-</v>
      </c>
      <c r="I288" s="19">
        <f t="shared" si="5"/>
        <v>0</v>
      </c>
    </row>
    <row r="289" spans="1:9" ht="15.95" customHeight="1" x14ac:dyDescent="0.25">
      <c r="A289" s="7">
        <v>285</v>
      </c>
      <c r="B289" s="9"/>
      <c r="C289" s="11"/>
      <c r="D289" s="13"/>
      <c r="E289" s="15"/>
      <c r="F289" s="15"/>
      <c r="G289" s="35"/>
      <c r="H289" s="17" t="str">
        <f>IF(I289=0,"-",IF(I289=-1,"! Mini-game's name missing !",IF(I289=-2,"! Developer's name missing !",IF(I289=-3,"! Challenge's type missing !",IF(I289=-4,"! Difficulty rating missing !",CONCATENATE(IFERROR(CONCATENATE(LEFT(D289,1),MID(D289,SEARCH("-",D289,1)+1,1)),LEFT(D289,1)),COUNTIF($D$5:$D289,D289),"_",SUBSTITUTE(PROPER(B289)," ",""),"_",E289))))))</f>
        <v>-</v>
      </c>
      <c r="I289" s="19">
        <f t="shared" si="5"/>
        <v>0</v>
      </c>
    </row>
    <row r="290" spans="1:9" ht="15.95" customHeight="1" x14ac:dyDescent="0.25">
      <c r="A290" s="7">
        <v>286</v>
      </c>
      <c r="B290" s="9"/>
      <c r="C290" s="11"/>
      <c r="D290" s="13"/>
      <c r="E290" s="15"/>
      <c r="F290" s="15"/>
      <c r="G290" s="35"/>
      <c r="H290" s="17" t="str">
        <f>IF(I290=0,"-",IF(I290=-1,"! Mini-game's name missing !",IF(I290=-2,"! Developer's name missing !",IF(I290=-3,"! Challenge's type missing !",IF(I290=-4,"! Difficulty rating missing !",CONCATENATE(IFERROR(CONCATENATE(LEFT(D290,1),MID(D290,SEARCH("-",D290,1)+1,1)),LEFT(D290,1)),COUNTIF($D$5:$D290,D290),"_",SUBSTITUTE(PROPER(B290)," ",""),"_",E290))))))</f>
        <v>-</v>
      </c>
      <c r="I290" s="19">
        <f t="shared" si="5"/>
        <v>0</v>
      </c>
    </row>
    <row r="291" spans="1:9" ht="15.95" customHeight="1" x14ac:dyDescent="0.25">
      <c r="A291" s="7">
        <v>287</v>
      </c>
      <c r="B291" s="9"/>
      <c r="C291" s="11"/>
      <c r="D291" s="13"/>
      <c r="E291" s="15"/>
      <c r="F291" s="15"/>
      <c r="G291" s="35"/>
      <c r="H291" s="17" t="str">
        <f>IF(I291=0,"-",IF(I291=-1,"! Mini-game's name missing !",IF(I291=-2,"! Developer's name missing !",IF(I291=-3,"! Challenge's type missing !",IF(I291=-4,"! Difficulty rating missing !",CONCATENATE(IFERROR(CONCATENATE(LEFT(D291,1),MID(D291,SEARCH("-",D291,1)+1,1)),LEFT(D291,1)),COUNTIF($D$5:$D291,D291),"_",SUBSTITUTE(PROPER(B291)," ",""),"_",E291))))))</f>
        <v>-</v>
      </c>
      <c r="I291" s="19">
        <f t="shared" si="5"/>
        <v>0</v>
      </c>
    </row>
    <row r="292" spans="1:9" ht="15.95" customHeight="1" x14ac:dyDescent="0.25">
      <c r="A292" s="7">
        <v>288</v>
      </c>
      <c r="B292" s="9"/>
      <c r="C292" s="11"/>
      <c r="D292" s="13"/>
      <c r="E292" s="15"/>
      <c r="F292" s="15"/>
      <c r="G292" s="35"/>
      <c r="H292" s="17" t="str">
        <f>IF(I292=0,"-",IF(I292=-1,"! Mini-game's name missing !",IF(I292=-2,"! Developer's name missing !",IF(I292=-3,"! Challenge's type missing !",IF(I292=-4,"! Difficulty rating missing !",CONCATENATE(IFERROR(CONCATENATE(LEFT(D292,1),MID(D292,SEARCH("-",D292,1)+1,1)),LEFT(D292,1)),COUNTIF($D$5:$D292,D292),"_",SUBSTITUTE(PROPER(B292)," ",""),"_",E292))))))</f>
        <v>-</v>
      </c>
      <c r="I292" s="19">
        <f t="shared" si="5"/>
        <v>0</v>
      </c>
    </row>
    <row r="293" spans="1:9" ht="15.95" customHeight="1" x14ac:dyDescent="0.25">
      <c r="A293" s="7">
        <v>289</v>
      </c>
      <c r="B293" s="9"/>
      <c r="C293" s="11"/>
      <c r="D293" s="13"/>
      <c r="E293" s="15"/>
      <c r="F293" s="15"/>
      <c r="G293" s="35"/>
      <c r="H293" s="17" t="str">
        <f>IF(I293=0,"-",IF(I293=-1,"! Mini-game's name missing !",IF(I293=-2,"! Developer's name missing !",IF(I293=-3,"! Challenge's type missing !",IF(I293=-4,"! Difficulty rating missing !",CONCATENATE(IFERROR(CONCATENATE(LEFT(D293,1),MID(D293,SEARCH("-",D293,1)+1,1)),LEFT(D293,1)),COUNTIF($D$5:$D293,D293),"_",SUBSTITUTE(PROPER(B293)," ",""),"_",E293))))))</f>
        <v>-</v>
      </c>
      <c r="I293" s="19">
        <f t="shared" si="5"/>
        <v>0</v>
      </c>
    </row>
    <row r="294" spans="1:9" ht="15.95" customHeight="1" x14ac:dyDescent="0.25">
      <c r="A294" s="7">
        <v>290</v>
      </c>
      <c r="B294" s="9"/>
      <c r="C294" s="11"/>
      <c r="D294" s="13"/>
      <c r="E294" s="15"/>
      <c r="F294" s="15"/>
      <c r="G294" s="35"/>
      <c r="H294" s="17" t="str">
        <f>IF(I294=0,"-",IF(I294=-1,"! Mini-game's name missing !",IF(I294=-2,"! Developer's name missing !",IF(I294=-3,"! Challenge's type missing !",IF(I294=-4,"! Difficulty rating missing !",CONCATENATE(IFERROR(CONCATENATE(LEFT(D294,1),MID(D294,SEARCH("-",D294,1)+1,1)),LEFT(D294,1)),COUNTIF($D$5:$D294,D294),"_",SUBSTITUTE(PROPER(B294)," ",""),"_",E294))))))</f>
        <v>-</v>
      </c>
      <c r="I294" s="19">
        <f t="shared" si="5"/>
        <v>0</v>
      </c>
    </row>
    <row r="295" spans="1:9" ht="15.95" customHeight="1" x14ac:dyDescent="0.25">
      <c r="A295" s="7">
        <v>291</v>
      </c>
      <c r="B295" s="9"/>
      <c r="C295" s="11"/>
      <c r="D295" s="13"/>
      <c r="E295" s="15"/>
      <c r="F295" s="15"/>
      <c r="G295" s="35"/>
      <c r="H295" s="17" t="str">
        <f>IF(I295=0,"-",IF(I295=-1,"! Mini-game's name missing !",IF(I295=-2,"! Developer's name missing !",IF(I295=-3,"! Challenge's type missing !",IF(I295=-4,"! Difficulty rating missing !",CONCATENATE(IFERROR(CONCATENATE(LEFT(D295,1),MID(D295,SEARCH("-",D295,1)+1,1)),LEFT(D295,1)),COUNTIF($D$5:$D295,D295),"_",SUBSTITUTE(PROPER(B295)," ",""),"_",E295))))))</f>
        <v>-</v>
      </c>
      <c r="I295" s="19">
        <f t="shared" si="5"/>
        <v>0</v>
      </c>
    </row>
    <row r="296" spans="1:9" ht="15.95" customHeight="1" x14ac:dyDescent="0.25">
      <c r="A296" s="7">
        <v>292</v>
      </c>
      <c r="B296" s="9"/>
      <c r="C296" s="11"/>
      <c r="D296" s="13"/>
      <c r="E296" s="15"/>
      <c r="F296" s="15"/>
      <c r="G296" s="35"/>
      <c r="H296" s="17" t="str">
        <f>IF(I296=0,"-",IF(I296=-1,"! Mini-game's name missing !",IF(I296=-2,"! Developer's name missing !",IF(I296=-3,"! Challenge's type missing !",IF(I296=-4,"! Difficulty rating missing !",CONCATENATE(IFERROR(CONCATENATE(LEFT(D296,1),MID(D296,SEARCH("-",D296,1)+1,1)),LEFT(D296,1)),COUNTIF($D$5:$D296,D296),"_",SUBSTITUTE(PROPER(B296)," ",""),"_",E296))))))</f>
        <v>-</v>
      </c>
      <c r="I296" s="19">
        <f t="shared" si="5"/>
        <v>0</v>
      </c>
    </row>
    <row r="297" spans="1:9" ht="15.95" customHeight="1" x14ac:dyDescent="0.25">
      <c r="A297" s="7">
        <v>293</v>
      </c>
      <c r="B297" s="9"/>
      <c r="C297" s="11"/>
      <c r="D297" s="13"/>
      <c r="E297" s="15"/>
      <c r="F297" s="15"/>
      <c r="G297" s="35"/>
      <c r="H297" s="17" t="str">
        <f>IF(I297=0,"-",IF(I297=-1,"! Mini-game's name missing !",IF(I297=-2,"! Developer's name missing !",IF(I297=-3,"! Challenge's type missing !",IF(I297=-4,"! Difficulty rating missing !",CONCATENATE(IFERROR(CONCATENATE(LEFT(D297,1),MID(D297,SEARCH("-",D297,1)+1,1)),LEFT(D297,1)),COUNTIF($D$5:$D297,D297),"_",SUBSTITUTE(PROPER(B297)," ",""),"_",E297))))))</f>
        <v>-</v>
      </c>
      <c r="I297" s="19">
        <f t="shared" si="5"/>
        <v>0</v>
      </c>
    </row>
    <row r="298" spans="1:9" ht="15.95" customHeight="1" x14ac:dyDescent="0.25">
      <c r="A298" s="7">
        <v>294</v>
      </c>
      <c r="B298" s="9"/>
      <c r="C298" s="11"/>
      <c r="D298" s="13"/>
      <c r="E298" s="15"/>
      <c r="F298" s="15"/>
      <c r="G298" s="35"/>
      <c r="H298" s="17" t="str">
        <f>IF(I298=0,"-",IF(I298=-1,"! Mini-game's name missing !",IF(I298=-2,"! Developer's name missing !",IF(I298=-3,"! Challenge's type missing !",IF(I298=-4,"! Difficulty rating missing !",CONCATENATE(IFERROR(CONCATENATE(LEFT(D298,1),MID(D298,SEARCH("-",D298,1)+1,1)),LEFT(D298,1)),COUNTIF($D$5:$D298,D298),"_",SUBSTITUTE(PROPER(B298)," ",""),"_",E298))))))</f>
        <v>-</v>
      </c>
      <c r="I298" s="19">
        <f t="shared" si="5"/>
        <v>0</v>
      </c>
    </row>
    <row r="299" spans="1:9" ht="15.95" customHeight="1" x14ac:dyDescent="0.25">
      <c r="A299" s="7">
        <v>295</v>
      </c>
      <c r="B299" s="9"/>
      <c r="C299" s="11"/>
      <c r="D299" s="13"/>
      <c r="E299" s="15"/>
      <c r="F299" s="15"/>
      <c r="G299" s="35"/>
      <c r="H299" s="17" t="str">
        <f>IF(I299=0,"-",IF(I299=-1,"! Mini-game's name missing !",IF(I299=-2,"! Developer's name missing !",IF(I299=-3,"! Challenge's type missing !",IF(I299=-4,"! Difficulty rating missing !",CONCATENATE(IFERROR(CONCATENATE(LEFT(D299,1),MID(D299,SEARCH("-",D299,1)+1,1)),LEFT(D299,1)),COUNTIF($D$5:$D299,D299),"_",SUBSTITUTE(PROPER(B299)," ",""),"_",E299))))))</f>
        <v>-</v>
      </c>
      <c r="I299" s="19">
        <f t="shared" si="5"/>
        <v>0</v>
      </c>
    </row>
    <row r="300" spans="1:9" ht="15.95" customHeight="1" x14ac:dyDescent="0.25">
      <c r="A300" s="7">
        <v>296</v>
      </c>
      <c r="B300" s="9"/>
      <c r="C300" s="11"/>
      <c r="D300" s="13"/>
      <c r="E300" s="15"/>
      <c r="F300" s="15"/>
      <c r="G300" s="35"/>
      <c r="H300" s="17" t="str">
        <f>IF(I300=0,"-",IF(I300=-1,"! Mini-game's name missing !",IF(I300=-2,"! Developer's name missing !",IF(I300=-3,"! Challenge's type missing !",IF(I300=-4,"! Difficulty rating missing !",CONCATENATE(IFERROR(CONCATENATE(LEFT(D300,1),MID(D300,SEARCH("-",D300,1)+1,1)),LEFT(D300,1)),COUNTIF($D$5:$D300,D300),"_",SUBSTITUTE(PROPER(B300)," ",""),"_",E300))))))</f>
        <v>-</v>
      </c>
      <c r="I300" s="19">
        <f t="shared" si="5"/>
        <v>0</v>
      </c>
    </row>
    <row r="301" spans="1:9" ht="15.95" customHeight="1" x14ac:dyDescent="0.25">
      <c r="A301" s="7">
        <v>297</v>
      </c>
      <c r="B301" s="9"/>
      <c r="C301" s="11"/>
      <c r="D301" s="13"/>
      <c r="E301" s="15"/>
      <c r="F301" s="15"/>
      <c r="G301" s="35"/>
      <c r="H301" s="17" t="str">
        <f>IF(I301=0,"-",IF(I301=-1,"! Mini-game's name missing !",IF(I301=-2,"! Developer's name missing !",IF(I301=-3,"! Challenge's type missing !",IF(I301=-4,"! Difficulty rating missing !",CONCATENATE(IFERROR(CONCATENATE(LEFT(D301,1),MID(D301,SEARCH("-",D301,1)+1,1)),LEFT(D301,1)),COUNTIF($D$5:$D301,D301),"_",SUBSTITUTE(PROPER(B301)," ",""),"_",E301))))))</f>
        <v>-</v>
      </c>
      <c r="I301" s="19">
        <f t="shared" si="5"/>
        <v>0</v>
      </c>
    </row>
    <row r="302" spans="1:9" ht="15.95" customHeight="1" x14ac:dyDescent="0.25">
      <c r="A302" s="7">
        <v>298</v>
      </c>
      <c r="B302" s="9"/>
      <c r="C302" s="11"/>
      <c r="D302" s="13"/>
      <c r="E302" s="15"/>
      <c r="F302" s="15"/>
      <c r="G302" s="35"/>
      <c r="H302" s="17" t="str">
        <f>IF(I302=0,"-",IF(I302=-1,"! Mini-game's name missing !",IF(I302=-2,"! Developer's name missing !",IF(I302=-3,"! Challenge's type missing !",IF(I302=-4,"! Difficulty rating missing !",CONCATENATE(IFERROR(CONCATENATE(LEFT(D302,1),MID(D302,SEARCH("-",D302,1)+1,1)),LEFT(D302,1)),COUNTIF($D$5:$D302,D302),"_",SUBSTITUTE(PROPER(B302)," ",""),"_",E302))))))</f>
        <v>-</v>
      </c>
      <c r="I302" s="19">
        <f t="shared" si="5"/>
        <v>0</v>
      </c>
    </row>
    <row r="303" spans="1:9" ht="15.95" customHeight="1" x14ac:dyDescent="0.25">
      <c r="A303" s="7">
        <v>299</v>
      </c>
      <c r="B303" s="9"/>
      <c r="C303" s="11"/>
      <c r="D303" s="13"/>
      <c r="E303" s="15"/>
      <c r="F303" s="15"/>
      <c r="G303" s="35"/>
      <c r="H303" s="17" t="str">
        <f>IF(I303=0,"-",IF(I303=-1,"! Mini-game's name missing !",IF(I303=-2,"! Developer's name missing !",IF(I303=-3,"! Challenge's type missing !",IF(I303=-4,"! Difficulty rating missing !",CONCATENATE(IFERROR(CONCATENATE(LEFT(D303,1),MID(D303,SEARCH("-",D303,1)+1,1)),LEFT(D303,1)),COUNTIF($D$5:$D303,D303),"_",SUBSTITUTE(PROPER(B303)," ",""),"_",E303))))))</f>
        <v>-</v>
      </c>
      <c r="I303" s="19">
        <f t="shared" si="5"/>
        <v>0</v>
      </c>
    </row>
    <row r="304" spans="1:9" ht="15.95" customHeight="1" x14ac:dyDescent="0.25">
      <c r="A304" s="7">
        <v>300</v>
      </c>
      <c r="B304" s="9"/>
      <c r="C304" s="11"/>
      <c r="D304" s="13"/>
      <c r="E304" s="15"/>
      <c r="F304" s="15"/>
      <c r="G304" s="35"/>
      <c r="H304" s="17" t="str">
        <f>IF(I304=0,"-",IF(I304=-1,"! Mini-game's name missing !",IF(I304=-2,"! Developer's name missing !",IF(I304=-3,"! Challenge's type missing !",IF(I304=-4,"! Difficulty rating missing !",CONCATENATE(IFERROR(CONCATENATE(LEFT(D304,1),MID(D304,SEARCH("-",D304,1)+1,1)),LEFT(D304,1)),COUNTIF($D$5:$D304,D304),"_",SUBSTITUTE(PROPER(B304)," ",""),"_",E304))))))</f>
        <v>-</v>
      </c>
      <c r="I304" s="19">
        <f t="shared" si="5"/>
        <v>0</v>
      </c>
    </row>
    <row r="305" spans="1:9" ht="15.95" customHeight="1" x14ac:dyDescent="0.25">
      <c r="A305" s="7">
        <v>301</v>
      </c>
      <c r="B305" s="9"/>
      <c r="C305" s="11"/>
      <c r="D305" s="13"/>
      <c r="E305" s="15"/>
      <c r="F305" s="15"/>
      <c r="G305" s="35"/>
      <c r="H305" s="17" t="str">
        <f>IF(I305=0,"-",IF(I305=-1,"! Mini-game's name missing !",IF(I305=-2,"! Developer's name missing !",IF(I305=-3,"! Challenge's type missing !",IF(I305=-4,"! Difficulty rating missing !",CONCATENATE(IFERROR(CONCATENATE(LEFT(D305,1),MID(D305,SEARCH("-",D305,1)+1,1)),LEFT(D305,1)),COUNTIF($D$5:$D305,D305),"_",SUBSTITUTE(PROPER(B305)," ",""),"_",E305))))))</f>
        <v>-</v>
      </c>
      <c r="I305" s="19">
        <f t="shared" si="5"/>
        <v>0</v>
      </c>
    </row>
    <row r="306" spans="1:9" ht="15.95" customHeight="1" x14ac:dyDescent="0.25">
      <c r="A306" s="7">
        <v>302</v>
      </c>
      <c r="B306" s="9"/>
      <c r="C306" s="11"/>
      <c r="D306" s="13"/>
      <c r="E306" s="15"/>
      <c r="F306" s="15"/>
      <c r="G306" s="35"/>
      <c r="H306" s="17" t="str">
        <f>IF(I306=0,"-",IF(I306=-1,"! Mini-game's name missing !",IF(I306=-2,"! Developer's name missing !",IF(I306=-3,"! Challenge's type missing !",IF(I306=-4,"! Difficulty rating missing !",CONCATENATE(IFERROR(CONCATENATE(LEFT(D306,1),MID(D306,SEARCH("-",D306,1)+1,1)),LEFT(D306,1)),COUNTIF($D$5:$D306,D306),"_",SUBSTITUTE(PROPER(B306)," ",""),"_",E306))))))</f>
        <v>-</v>
      </c>
      <c r="I306" s="19">
        <f t="shared" si="5"/>
        <v>0</v>
      </c>
    </row>
    <row r="307" spans="1:9" ht="15.95" customHeight="1" x14ac:dyDescent="0.25">
      <c r="A307" s="7">
        <v>303</v>
      </c>
      <c r="B307" s="9"/>
      <c r="C307" s="11"/>
      <c r="D307" s="13"/>
      <c r="E307" s="15"/>
      <c r="F307" s="15"/>
      <c r="G307" s="35"/>
      <c r="H307" s="17" t="str">
        <f>IF(I307=0,"-",IF(I307=-1,"! Mini-game's name missing !",IF(I307=-2,"! Developer's name missing !",IF(I307=-3,"! Challenge's type missing !",IF(I307=-4,"! Difficulty rating missing !",CONCATENATE(IFERROR(CONCATENATE(LEFT(D307,1),MID(D307,SEARCH("-",D307,1)+1,1)),LEFT(D307,1)),COUNTIF($D$5:$D307,D307),"_",SUBSTITUTE(PROPER(B307)," ",""),"_",E307))))))</f>
        <v>-</v>
      </c>
      <c r="I307" s="19">
        <f t="shared" si="5"/>
        <v>0</v>
      </c>
    </row>
    <row r="308" spans="1:9" ht="15.95" customHeight="1" x14ac:dyDescent="0.25">
      <c r="A308" s="7">
        <v>304</v>
      </c>
      <c r="B308" s="9"/>
      <c r="C308" s="11"/>
      <c r="D308" s="13"/>
      <c r="E308" s="15"/>
      <c r="F308" s="15"/>
      <c r="G308" s="35"/>
      <c r="H308" s="17" t="str">
        <f>IF(I308=0,"-",IF(I308=-1,"! Mini-game's name missing !",IF(I308=-2,"! Developer's name missing !",IF(I308=-3,"! Challenge's type missing !",IF(I308=-4,"! Difficulty rating missing !",CONCATENATE(IFERROR(CONCATENATE(LEFT(D308,1),MID(D308,SEARCH("-",D308,1)+1,1)),LEFT(D308,1)),COUNTIF($D$5:$D308,D308),"_",SUBSTITUTE(PROPER(B308)," ",""),"_",E308))))))</f>
        <v>-</v>
      </c>
      <c r="I308" s="19">
        <f t="shared" si="5"/>
        <v>0</v>
      </c>
    </row>
    <row r="309" spans="1:9" ht="15.95" customHeight="1" x14ac:dyDescent="0.25">
      <c r="A309" s="7">
        <v>305</v>
      </c>
      <c r="B309" s="9"/>
      <c r="C309" s="11"/>
      <c r="D309" s="13"/>
      <c r="E309" s="15"/>
      <c r="F309" s="15"/>
      <c r="G309" s="35"/>
      <c r="H309" s="17" t="str">
        <f>IF(I309=0,"-",IF(I309=-1,"! Mini-game's name missing !",IF(I309=-2,"! Developer's name missing !",IF(I309=-3,"! Challenge's type missing !",IF(I309=-4,"! Difficulty rating missing !",CONCATENATE(IFERROR(CONCATENATE(LEFT(D309,1),MID(D309,SEARCH("-",D309,1)+1,1)),LEFT(D309,1)),COUNTIF($D$5:$D309,D309),"_",SUBSTITUTE(PROPER(B309)," ",""),"_",E309))))))</f>
        <v>-</v>
      </c>
      <c r="I309" s="19">
        <f t="shared" si="5"/>
        <v>0</v>
      </c>
    </row>
    <row r="310" spans="1:9" ht="15.95" customHeight="1" x14ac:dyDescent="0.25">
      <c r="A310" s="7">
        <v>306</v>
      </c>
      <c r="B310" s="9"/>
      <c r="C310" s="11"/>
      <c r="D310" s="13"/>
      <c r="E310" s="15"/>
      <c r="F310" s="15"/>
      <c r="G310" s="35"/>
      <c r="H310" s="17" t="str">
        <f>IF(I310=0,"-",IF(I310=-1,"! Mini-game's name missing !",IF(I310=-2,"! Developer's name missing !",IF(I310=-3,"! Challenge's type missing !",IF(I310=-4,"! Difficulty rating missing !",CONCATENATE(IFERROR(CONCATENATE(LEFT(D310,1),MID(D310,SEARCH("-",D310,1)+1,1)),LEFT(D310,1)),COUNTIF($D$5:$D310,D310),"_",SUBSTITUTE(PROPER(B310)," ",""),"_",E310))))))</f>
        <v>-</v>
      </c>
      <c r="I310" s="19">
        <f t="shared" si="5"/>
        <v>0</v>
      </c>
    </row>
    <row r="311" spans="1:9" ht="15.95" customHeight="1" x14ac:dyDescent="0.25">
      <c r="A311" s="7">
        <v>307</v>
      </c>
      <c r="B311" s="9"/>
      <c r="C311" s="11"/>
      <c r="D311" s="13"/>
      <c r="E311" s="15"/>
      <c r="F311" s="15"/>
      <c r="G311" s="35"/>
      <c r="H311" s="17" t="str">
        <f>IF(I311=0,"-",IF(I311=-1,"! Mini-game's name missing !",IF(I311=-2,"! Developer's name missing !",IF(I311=-3,"! Challenge's type missing !",IF(I311=-4,"! Difficulty rating missing !",CONCATENATE(IFERROR(CONCATENATE(LEFT(D311,1),MID(D311,SEARCH("-",D311,1)+1,1)),LEFT(D311,1)),COUNTIF($D$5:$D311,D311),"_",SUBSTITUTE(PROPER(B311)," ",""),"_",E311))))))</f>
        <v>-</v>
      </c>
      <c r="I311" s="19">
        <f t="shared" si="5"/>
        <v>0</v>
      </c>
    </row>
    <row r="312" spans="1:9" ht="15.95" customHeight="1" x14ac:dyDescent="0.25">
      <c r="A312" s="7">
        <v>308</v>
      </c>
      <c r="B312" s="9"/>
      <c r="C312" s="11"/>
      <c r="D312" s="13"/>
      <c r="E312" s="15"/>
      <c r="F312" s="15"/>
      <c r="G312" s="35"/>
      <c r="H312" s="17" t="str">
        <f>IF(I312=0,"-",IF(I312=-1,"! Mini-game's name missing !",IF(I312=-2,"! Developer's name missing !",IF(I312=-3,"! Challenge's type missing !",IF(I312=-4,"! Difficulty rating missing !",CONCATENATE(IFERROR(CONCATENATE(LEFT(D312,1),MID(D312,SEARCH("-",D312,1)+1,1)),LEFT(D312,1)),COUNTIF($D$5:$D312,D312),"_",SUBSTITUTE(PROPER(B312)," ",""),"_",E312))))))</f>
        <v>-</v>
      </c>
      <c r="I312" s="19">
        <f t="shared" si="5"/>
        <v>0</v>
      </c>
    </row>
    <row r="313" spans="1:9" ht="15.95" customHeight="1" x14ac:dyDescent="0.25">
      <c r="A313" s="7">
        <v>309</v>
      </c>
      <c r="B313" s="9"/>
      <c r="C313" s="11"/>
      <c r="D313" s="13"/>
      <c r="E313" s="15"/>
      <c r="F313" s="15"/>
      <c r="G313" s="35"/>
      <c r="H313" s="17" t="str">
        <f>IF(I313=0,"-",IF(I313=-1,"! Mini-game's name missing !",IF(I313=-2,"! Developer's name missing !",IF(I313=-3,"! Challenge's type missing !",IF(I313=-4,"! Difficulty rating missing !",CONCATENATE(IFERROR(CONCATENATE(LEFT(D313,1),MID(D313,SEARCH("-",D313,1)+1,1)),LEFT(D313,1)),COUNTIF($D$5:$D313,D313),"_",SUBSTITUTE(PROPER(B313)," ",""),"_",E313))))))</f>
        <v>-</v>
      </c>
      <c r="I313" s="19">
        <f t="shared" si="5"/>
        <v>0</v>
      </c>
    </row>
    <row r="314" spans="1:9" ht="15.95" customHeight="1" x14ac:dyDescent="0.25">
      <c r="A314" s="7">
        <v>310</v>
      </c>
      <c r="B314" s="9"/>
      <c r="C314" s="11"/>
      <c r="D314" s="13"/>
      <c r="E314" s="15"/>
      <c r="F314" s="15"/>
      <c r="G314" s="35"/>
      <c r="H314" s="17" t="str">
        <f>IF(I314=0,"-",IF(I314=-1,"! Mini-game's name missing !",IF(I314=-2,"! Developer's name missing !",IF(I314=-3,"! Challenge's type missing !",IF(I314=-4,"! Difficulty rating missing !",CONCATENATE(IFERROR(CONCATENATE(LEFT(D314,1),MID(D314,SEARCH("-",D314,1)+1,1)),LEFT(D314,1)),COUNTIF($D$5:$D314,D314),"_",SUBSTITUTE(PROPER(B314)," ",""),"_",E314))))))</f>
        <v>-</v>
      </c>
      <c r="I314" s="19">
        <f t="shared" si="5"/>
        <v>0</v>
      </c>
    </row>
    <row r="315" spans="1:9" ht="15.95" customHeight="1" x14ac:dyDescent="0.25">
      <c r="A315" s="7">
        <v>311</v>
      </c>
      <c r="B315" s="9"/>
      <c r="C315" s="11"/>
      <c r="D315" s="13"/>
      <c r="E315" s="15"/>
      <c r="F315" s="15"/>
      <c r="G315" s="35"/>
      <c r="H315" s="17" t="str">
        <f>IF(I315=0,"-",IF(I315=-1,"! Mini-game's name missing !",IF(I315=-2,"! Developer's name missing !",IF(I315=-3,"! Challenge's type missing !",IF(I315=-4,"! Difficulty rating missing !",CONCATENATE(IFERROR(CONCATENATE(LEFT(D315,1),MID(D315,SEARCH("-",D315,1)+1,1)),LEFT(D315,1)),COUNTIF($D$5:$D315,D315),"_",SUBSTITUTE(PROPER(B315)," ",""),"_",E315))))))</f>
        <v>-</v>
      </c>
      <c r="I315" s="19">
        <f t="shared" si="5"/>
        <v>0</v>
      </c>
    </row>
    <row r="316" spans="1:9" ht="15.95" customHeight="1" x14ac:dyDescent="0.25">
      <c r="A316" s="7">
        <v>312</v>
      </c>
      <c r="B316" s="9"/>
      <c r="C316" s="11"/>
      <c r="D316" s="13"/>
      <c r="E316" s="15"/>
      <c r="F316" s="15"/>
      <c r="G316" s="35"/>
      <c r="H316" s="17" t="str">
        <f>IF(I316=0,"-",IF(I316=-1,"! Mini-game's name missing !",IF(I316=-2,"! Developer's name missing !",IF(I316=-3,"! Challenge's type missing !",IF(I316=-4,"! Difficulty rating missing !",CONCATENATE(IFERROR(CONCATENATE(LEFT(D316,1),MID(D316,SEARCH("-",D316,1)+1,1)),LEFT(D316,1)),COUNTIF($D$5:$D316,D316),"_",SUBSTITUTE(PROPER(B316)," ",""),"_",E316))))))</f>
        <v>-</v>
      </c>
      <c r="I316" s="19">
        <f t="shared" si="5"/>
        <v>0</v>
      </c>
    </row>
    <row r="317" spans="1:9" ht="15.95" customHeight="1" x14ac:dyDescent="0.25">
      <c r="A317" s="7">
        <v>313</v>
      </c>
      <c r="B317" s="9"/>
      <c r="C317" s="11"/>
      <c r="D317" s="13"/>
      <c r="E317" s="15"/>
      <c r="F317" s="15"/>
      <c r="G317" s="35"/>
      <c r="H317" s="17" t="str">
        <f>IF(I317=0,"-",IF(I317=-1,"! Mini-game's name missing !",IF(I317=-2,"! Developer's name missing !",IF(I317=-3,"! Challenge's type missing !",IF(I317=-4,"! Difficulty rating missing !",CONCATENATE(IFERROR(CONCATENATE(LEFT(D317,1),MID(D317,SEARCH("-",D317,1)+1,1)),LEFT(D317,1)),COUNTIF($D$5:$D317,D317),"_",SUBSTITUTE(PROPER(B317)," ",""),"_",E317))))))</f>
        <v>-</v>
      </c>
      <c r="I317" s="19">
        <f t="shared" si="5"/>
        <v>0</v>
      </c>
    </row>
    <row r="318" spans="1:9" ht="15.95" customHeight="1" x14ac:dyDescent="0.25">
      <c r="A318" s="7">
        <v>314</v>
      </c>
      <c r="B318" s="9"/>
      <c r="C318" s="11"/>
      <c r="D318" s="13"/>
      <c r="E318" s="15"/>
      <c r="F318" s="15"/>
      <c r="G318" s="35"/>
      <c r="H318" s="17" t="str">
        <f>IF(I318=0,"-",IF(I318=-1,"! Mini-game's name missing !",IF(I318=-2,"! Developer's name missing !",IF(I318=-3,"! Challenge's type missing !",IF(I318=-4,"! Difficulty rating missing !",CONCATENATE(IFERROR(CONCATENATE(LEFT(D318,1),MID(D318,SEARCH("-",D318,1)+1,1)),LEFT(D318,1)),COUNTIF($D$5:$D318,D318),"_",SUBSTITUTE(PROPER(B318)," ",""),"_",E318))))))</f>
        <v>-</v>
      </c>
      <c r="I318" s="19">
        <f t="shared" si="5"/>
        <v>0</v>
      </c>
    </row>
    <row r="319" spans="1:9" ht="15.95" customHeight="1" x14ac:dyDescent="0.25">
      <c r="A319" s="7">
        <v>315</v>
      </c>
      <c r="B319" s="9"/>
      <c r="C319" s="11"/>
      <c r="D319" s="13"/>
      <c r="E319" s="15"/>
      <c r="F319" s="15"/>
      <c r="G319" s="35"/>
      <c r="H319" s="17" t="str">
        <f>IF(I319=0,"-",IF(I319=-1,"! Mini-game's name missing !",IF(I319=-2,"! Developer's name missing !",IF(I319=-3,"! Challenge's type missing !",IF(I319=-4,"! Difficulty rating missing !",CONCATENATE(IFERROR(CONCATENATE(LEFT(D319,1),MID(D319,SEARCH("-",D319,1)+1,1)),LEFT(D319,1)),COUNTIF($D$5:$D319,D319),"_",SUBSTITUTE(PROPER(B319)," ",""),"_",E319))))))</f>
        <v>-</v>
      </c>
      <c r="I319" s="19">
        <f t="shared" si="5"/>
        <v>0</v>
      </c>
    </row>
    <row r="320" spans="1:9" ht="15.95" customHeight="1" x14ac:dyDescent="0.25">
      <c r="A320" s="7">
        <v>316</v>
      </c>
      <c r="B320" s="9"/>
      <c r="C320" s="11"/>
      <c r="D320" s="13"/>
      <c r="E320" s="15"/>
      <c r="F320" s="15"/>
      <c r="G320" s="35"/>
      <c r="H320" s="17" t="str">
        <f>IF(I320=0,"-",IF(I320=-1,"! Mini-game's name missing !",IF(I320=-2,"! Developer's name missing !",IF(I320=-3,"! Challenge's type missing !",IF(I320=-4,"! Difficulty rating missing !",CONCATENATE(IFERROR(CONCATENATE(LEFT(D320,1),MID(D320,SEARCH("-",D320,1)+1,1)),LEFT(D320,1)),COUNTIF($D$5:$D320,D320),"_",SUBSTITUTE(PROPER(B320)," ",""),"_",E320))))))</f>
        <v>-</v>
      </c>
      <c r="I320" s="19">
        <f t="shared" si="5"/>
        <v>0</v>
      </c>
    </row>
    <row r="321" spans="1:9" ht="15.95" customHeight="1" x14ac:dyDescent="0.25">
      <c r="A321" s="7">
        <v>317</v>
      </c>
      <c r="B321" s="9"/>
      <c r="C321" s="11"/>
      <c r="D321" s="13"/>
      <c r="E321" s="15"/>
      <c r="F321" s="15"/>
      <c r="G321" s="35"/>
      <c r="H321" s="17" t="str">
        <f>IF(I321=0,"-",IF(I321=-1,"! Mini-game's name missing !",IF(I321=-2,"! Developer's name missing !",IF(I321=-3,"! Challenge's type missing !",IF(I321=-4,"! Difficulty rating missing !",CONCATENATE(IFERROR(CONCATENATE(LEFT(D321,1),MID(D321,SEARCH("-",D321,1)+1,1)),LEFT(D321,1)),COUNTIF($D$5:$D321,D321),"_",SUBSTITUTE(PROPER(B321)," ",""),"_",E321))))))</f>
        <v>-</v>
      </c>
      <c r="I321" s="19">
        <f t="shared" si="5"/>
        <v>0</v>
      </c>
    </row>
    <row r="322" spans="1:9" ht="15.95" customHeight="1" x14ac:dyDescent="0.25">
      <c r="A322" s="7">
        <v>318</v>
      </c>
      <c r="B322" s="9"/>
      <c r="C322" s="11"/>
      <c r="D322" s="13"/>
      <c r="E322" s="15"/>
      <c r="F322" s="15"/>
      <c r="G322" s="35"/>
      <c r="H322" s="17" t="str">
        <f>IF(I322=0,"-",IF(I322=-1,"! Mini-game's name missing !",IF(I322=-2,"! Developer's name missing !",IF(I322=-3,"! Challenge's type missing !",IF(I322=-4,"! Difficulty rating missing !",CONCATENATE(IFERROR(CONCATENATE(LEFT(D322,1),MID(D322,SEARCH("-",D322,1)+1,1)),LEFT(D322,1)),COUNTIF($D$5:$D322,D322),"_",SUBSTITUTE(PROPER(B322)," ",""),"_",E322))))))</f>
        <v>-</v>
      </c>
      <c r="I322" s="19">
        <f t="shared" si="5"/>
        <v>0</v>
      </c>
    </row>
    <row r="323" spans="1:9" ht="15.95" customHeight="1" x14ac:dyDescent="0.25">
      <c r="A323" s="7">
        <v>319</v>
      </c>
      <c r="B323" s="9"/>
      <c r="C323" s="11"/>
      <c r="D323" s="13"/>
      <c r="E323" s="15"/>
      <c r="F323" s="15"/>
      <c r="G323" s="35"/>
      <c r="H323" s="17" t="str">
        <f>IF(I323=0,"-",IF(I323=-1,"! Mini-game's name missing !",IF(I323=-2,"! Developer's name missing !",IF(I323=-3,"! Challenge's type missing !",IF(I323=-4,"! Difficulty rating missing !",CONCATENATE(IFERROR(CONCATENATE(LEFT(D323,1),MID(D323,SEARCH("-",D323,1)+1,1)),LEFT(D323,1)),COUNTIF($D$5:$D323,D323),"_",SUBSTITUTE(PROPER(B323)," ",""),"_",E323))))))</f>
        <v>-</v>
      </c>
      <c r="I323" s="19">
        <f t="shared" si="5"/>
        <v>0</v>
      </c>
    </row>
    <row r="324" spans="1:9" ht="15.95" customHeight="1" x14ac:dyDescent="0.25">
      <c r="A324" s="7">
        <v>320</v>
      </c>
      <c r="B324" s="9"/>
      <c r="C324" s="11"/>
      <c r="D324" s="13"/>
      <c r="E324" s="15"/>
      <c r="F324" s="15"/>
      <c r="G324" s="35"/>
      <c r="H324" s="17" t="str">
        <f>IF(I324=0,"-",IF(I324=-1,"! Mini-game's name missing !",IF(I324=-2,"! Developer's name missing !",IF(I324=-3,"! Challenge's type missing !",IF(I324=-4,"! Difficulty rating missing !",CONCATENATE(IFERROR(CONCATENATE(LEFT(D324,1),MID(D324,SEARCH("-",D324,1)+1,1)),LEFT(D324,1)),COUNTIF($D$5:$D324,D324),"_",SUBSTITUTE(PROPER(B324)," ",""),"_",E324))))))</f>
        <v>-</v>
      </c>
      <c r="I324" s="19">
        <f t="shared" si="5"/>
        <v>0</v>
      </c>
    </row>
    <row r="325" spans="1:9" ht="15.95" customHeight="1" x14ac:dyDescent="0.25">
      <c r="A325" s="7">
        <v>321</v>
      </c>
      <c r="B325" s="9"/>
      <c r="C325" s="11"/>
      <c r="D325" s="13"/>
      <c r="E325" s="15"/>
      <c r="F325" s="15"/>
      <c r="G325" s="35"/>
      <c r="H325" s="17" t="str">
        <f>IF(I325=0,"-",IF(I325=-1,"! Mini-game's name missing !",IF(I325=-2,"! Developer's name missing !",IF(I325=-3,"! Challenge's type missing !",IF(I325=-4,"! Difficulty rating missing !",CONCATENATE(IFERROR(CONCATENATE(LEFT(D325,1),MID(D325,SEARCH("-",D325,1)+1,1)),LEFT(D325,1)),COUNTIF($D$5:$D325,D325),"_",SUBSTITUTE(PROPER(B325)," ",""),"_",E325))))))</f>
        <v>-</v>
      </c>
      <c r="I325" s="19">
        <f t="shared" ref="I325:I388" si="6">IF(AND(B325="",C325="",D325="",E325=""),0,IF(AND(B325="",C325&lt;&gt;"",D325&lt;&gt;"",E325&lt;&gt;""),-1,IF(AND(B325&lt;&gt;"",C325="",D325&lt;&gt;"",E325&lt;&gt;""),-2,IF(AND(B325&lt;&gt;"",C325&lt;&gt;"",D325="",E325&lt;&gt;""),-3,IF(AND(B325="",C325&lt;&gt;"",D325&lt;&gt;"",E325=""),-3,IF(AND(B325&lt;&gt;"",C325&lt;&gt;"",D325&lt;&gt;"",E325&lt;&gt;""),1,-4))))))</f>
        <v>0</v>
      </c>
    </row>
    <row r="326" spans="1:9" ht="15.95" customHeight="1" x14ac:dyDescent="0.25">
      <c r="A326" s="7">
        <v>322</v>
      </c>
      <c r="B326" s="9"/>
      <c r="C326" s="11"/>
      <c r="D326" s="13"/>
      <c r="E326" s="15"/>
      <c r="F326" s="15"/>
      <c r="G326" s="35"/>
      <c r="H326" s="17" t="str">
        <f>IF(I326=0,"-",IF(I326=-1,"! Mini-game's name missing !",IF(I326=-2,"! Developer's name missing !",IF(I326=-3,"! Challenge's type missing !",IF(I326=-4,"! Difficulty rating missing !",CONCATENATE(IFERROR(CONCATENATE(LEFT(D326,1),MID(D326,SEARCH("-",D326,1)+1,1)),LEFT(D326,1)),COUNTIF($D$5:$D326,D326),"_",SUBSTITUTE(PROPER(B326)," ",""),"_",E326))))))</f>
        <v>-</v>
      </c>
      <c r="I326" s="19">
        <f t="shared" si="6"/>
        <v>0</v>
      </c>
    </row>
    <row r="327" spans="1:9" ht="15.95" customHeight="1" x14ac:dyDescent="0.25">
      <c r="A327" s="7">
        <v>323</v>
      </c>
      <c r="B327" s="9"/>
      <c r="C327" s="11"/>
      <c r="D327" s="13"/>
      <c r="E327" s="15"/>
      <c r="F327" s="15"/>
      <c r="G327" s="35"/>
      <c r="H327" s="17" t="str">
        <f>IF(I327=0,"-",IF(I327=-1,"! Mini-game's name missing !",IF(I327=-2,"! Developer's name missing !",IF(I327=-3,"! Challenge's type missing !",IF(I327=-4,"! Difficulty rating missing !",CONCATENATE(IFERROR(CONCATENATE(LEFT(D327,1),MID(D327,SEARCH("-",D327,1)+1,1)),LEFT(D327,1)),COUNTIF($D$5:$D327,D327),"_",SUBSTITUTE(PROPER(B327)," ",""),"_",E327))))))</f>
        <v>-</v>
      </c>
      <c r="I327" s="19">
        <f t="shared" si="6"/>
        <v>0</v>
      </c>
    </row>
    <row r="328" spans="1:9" ht="15.95" customHeight="1" x14ac:dyDescent="0.25">
      <c r="A328" s="7">
        <v>324</v>
      </c>
      <c r="B328" s="9"/>
      <c r="C328" s="11"/>
      <c r="D328" s="13"/>
      <c r="E328" s="15"/>
      <c r="F328" s="15"/>
      <c r="G328" s="35"/>
      <c r="H328" s="17" t="str">
        <f>IF(I328=0,"-",IF(I328=-1,"! Mini-game's name missing !",IF(I328=-2,"! Developer's name missing !",IF(I328=-3,"! Challenge's type missing !",IF(I328=-4,"! Difficulty rating missing !",CONCATENATE(IFERROR(CONCATENATE(LEFT(D328,1),MID(D328,SEARCH("-",D328,1)+1,1)),LEFT(D328,1)),COUNTIF($D$5:$D328,D328),"_",SUBSTITUTE(PROPER(B328)," ",""),"_",E328))))))</f>
        <v>-</v>
      </c>
      <c r="I328" s="19">
        <f t="shared" si="6"/>
        <v>0</v>
      </c>
    </row>
    <row r="329" spans="1:9" ht="15.95" customHeight="1" x14ac:dyDescent="0.25">
      <c r="A329" s="7">
        <v>325</v>
      </c>
      <c r="B329" s="9"/>
      <c r="C329" s="11"/>
      <c r="D329" s="13"/>
      <c r="E329" s="15"/>
      <c r="F329" s="15"/>
      <c r="G329" s="35"/>
      <c r="H329" s="17" t="str">
        <f>IF(I329=0,"-",IF(I329=-1,"! Mini-game's name missing !",IF(I329=-2,"! Developer's name missing !",IF(I329=-3,"! Challenge's type missing !",IF(I329=-4,"! Difficulty rating missing !",CONCATENATE(IFERROR(CONCATENATE(LEFT(D329,1),MID(D329,SEARCH("-",D329,1)+1,1)),LEFT(D329,1)),COUNTIF($D$5:$D329,D329),"_",SUBSTITUTE(PROPER(B329)," ",""),"_",E329))))))</f>
        <v>-</v>
      </c>
      <c r="I329" s="19">
        <f t="shared" si="6"/>
        <v>0</v>
      </c>
    </row>
    <row r="330" spans="1:9" ht="15.95" customHeight="1" x14ac:dyDescent="0.25">
      <c r="A330" s="7">
        <v>326</v>
      </c>
      <c r="B330" s="9"/>
      <c r="C330" s="11"/>
      <c r="D330" s="13"/>
      <c r="E330" s="15"/>
      <c r="F330" s="15"/>
      <c r="G330" s="35"/>
      <c r="H330" s="17" t="str">
        <f>IF(I330=0,"-",IF(I330=-1,"! Mini-game's name missing !",IF(I330=-2,"! Developer's name missing !",IF(I330=-3,"! Challenge's type missing !",IF(I330=-4,"! Difficulty rating missing !",CONCATENATE(IFERROR(CONCATENATE(LEFT(D330,1),MID(D330,SEARCH("-",D330,1)+1,1)),LEFT(D330,1)),COUNTIF($D$5:$D330,D330),"_",SUBSTITUTE(PROPER(B330)," ",""),"_",E330))))))</f>
        <v>-</v>
      </c>
      <c r="I330" s="19">
        <f t="shared" si="6"/>
        <v>0</v>
      </c>
    </row>
    <row r="331" spans="1:9" ht="15.95" customHeight="1" x14ac:dyDescent="0.25">
      <c r="A331" s="7">
        <v>327</v>
      </c>
      <c r="B331" s="9"/>
      <c r="C331" s="11"/>
      <c r="D331" s="13"/>
      <c r="E331" s="15"/>
      <c r="F331" s="15"/>
      <c r="G331" s="35"/>
      <c r="H331" s="17" t="str">
        <f>IF(I331=0,"-",IF(I331=-1,"! Mini-game's name missing !",IF(I331=-2,"! Developer's name missing !",IF(I331=-3,"! Challenge's type missing !",IF(I331=-4,"! Difficulty rating missing !",CONCATENATE(IFERROR(CONCATENATE(LEFT(D331,1),MID(D331,SEARCH("-",D331,1)+1,1)),LEFT(D331,1)),COUNTIF($D$5:$D331,D331),"_",SUBSTITUTE(PROPER(B331)," ",""),"_",E331))))))</f>
        <v>-</v>
      </c>
      <c r="I331" s="19">
        <f t="shared" si="6"/>
        <v>0</v>
      </c>
    </row>
    <row r="332" spans="1:9" ht="15.95" customHeight="1" x14ac:dyDescent="0.25">
      <c r="A332" s="7">
        <v>328</v>
      </c>
      <c r="B332" s="9"/>
      <c r="C332" s="11"/>
      <c r="D332" s="13"/>
      <c r="E332" s="15"/>
      <c r="F332" s="15"/>
      <c r="G332" s="35"/>
      <c r="H332" s="17" t="str">
        <f>IF(I332=0,"-",IF(I332=-1,"! Mini-game's name missing !",IF(I332=-2,"! Developer's name missing !",IF(I332=-3,"! Challenge's type missing !",IF(I332=-4,"! Difficulty rating missing !",CONCATENATE(IFERROR(CONCATENATE(LEFT(D332,1),MID(D332,SEARCH("-",D332,1)+1,1)),LEFT(D332,1)),COUNTIF($D$5:$D332,D332),"_",SUBSTITUTE(PROPER(B332)," ",""),"_",E332))))))</f>
        <v>-</v>
      </c>
      <c r="I332" s="19">
        <f t="shared" si="6"/>
        <v>0</v>
      </c>
    </row>
    <row r="333" spans="1:9" ht="15.95" customHeight="1" x14ac:dyDescent="0.25">
      <c r="A333" s="7">
        <v>329</v>
      </c>
      <c r="B333" s="9"/>
      <c r="C333" s="11"/>
      <c r="D333" s="13"/>
      <c r="E333" s="15"/>
      <c r="F333" s="15"/>
      <c r="G333" s="35"/>
      <c r="H333" s="17" t="str">
        <f>IF(I333=0,"-",IF(I333=-1,"! Mini-game's name missing !",IF(I333=-2,"! Developer's name missing !",IF(I333=-3,"! Challenge's type missing !",IF(I333=-4,"! Difficulty rating missing !",CONCATENATE(IFERROR(CONCATENATE(LEFT(D333,1),MID(D333,SEARCH("-",D333,1)+1,1)),LEFT(D333,1)),COUNTIF($D$5:$D333,D333),"_",SUBSTITUTE(PROPER(B333)," ",""),"_",E333))))))</f>
        <v>-</v>
      </c>
      <c r="I333" s="19">
        <f t="shared" si="6"/>
        <v>0</v>
      </c>
    </row>
    <row r="334" spans="1:9" ht="15.95" customHeight="1" x14ac:dyDescent="0.25">
      <c r="A334" s="7">
        <v>330</v>
      </c>
      <c r="B334" s="9"/>
      <c r="C334" s="11"/>
      <c r="D334" s="13"/>
      <c r="E334" s="15"/>
      <c r="F334" s="15"/>
      <c r="G334" s="35"/>
      <c r="H334" s="17" t="str">
        <f>IF(I334=0,"-",IF(I334=-1,"! Mini-game's name missing !",IF(I334=-2,"! Developer's name missing !",IF(I334=-3,"! Challenge's type missing !",IF(I334=-4,"! Difficulty rating missing !",CONCATENATE(IFERROR(CONCATENATE(LEFT(D334,1),MID(D334,SEARCH("-",D334,1)+1,1)),LEFT(D334,1)),COUNTIF($D$5:$D334,D334),"_",SUBSTITUTE(PROPER(B334)," ",""),"_",E334))))))</f>
        <v>-</v>
      </c>
      <c r="I334" s="19">
        <f t="shared" si="6"/>
        <v>0</v>
      </c>
    </row>
    <row r="335" spans="1:9" ht="15.95" customHeight="1" x14ac:dyDescent="0.25">
      <c r="A335" s="7">
        <v>331</v>
      </c>
      <c r="B335" s="9"/>
      <c r="C335" s="11"/>
      <c r="D335" s="13"/>
      <c r="E335" s="15"/>
      <c r="F335" s="15"/>
      <c r="G335" s="35"/>
      <c r="H335" s="17" t="str">
        <f>IF(I335=0,"-",IF(I335=-1,"! Mini-game's name missing !",IF(I335=-2,"! Developer's name missing !",IF(I335=-3,"! Challenge's type missing !",IF(I335=-4,"! Difficulty rating missing !",CONCATENATE(IFERROR(CONCATENATE(LEFT(D335,1),MID(D335,SEARCH("-",D335,1)+1,1)),LEFT(D335,1)),COUNTIF($D$5:$D335,D335),"_",SUBSTITUTE(PROPER(B335)," ",""),"_",E335))))))</f>
        <v>-</v>
      </c>
      <c r="I335" s="19">
        <f t="shared" si="6"/>
        <v>0</v>
      </c>
    </row>
    <row r="336" spans="1:9" ht="15.95" customHeight="1" x14ac:dyDescent="0.25">
      <c r="A336" s="7">
        <v>332</v>
      </c>
      <c r="B336" s="9"/>
      <c r="C336" s="11"/>
      <c r="D336" s="13"/>
      <c r="E336" s="15"/>
      <c r="F336" s="15"/>
      <c r="G336" s="35"/>
      <c r="H336" s="17" t="str">
        <f>IF(I336=0,"-",IF(I336=-1,"! Mini-game's name missing !",IF(I336=-2,"! Developer's name missing !",IF(I336=-3,"! Challenge's type missing !",IF(I336=-4,"! Difficulty rating missing !",CONCATENATE(IFERROR(CONCATENATE(LEFT(D336,1),MID(D336,SEARCH("-",D336,1)+1,1)),LEFT(D336,1)),COUNTIF($D$5:$D336,D336),"_",SUBSTITUTE(PROPER(B336)," ",""),"_",E336))))))</f>
        <v>-</v>
      </c>
      <c r="I336" s="19">
        <f t="shared" si="6"/>
        <v>0</v>
      </c>
    </row>
    <row r="337" spans="1:9" ht="15.95" customHeight="1" x14ac:dyDescent="0.25">
      <c r="A337" s="7">
        <v>333</v>
      </c>
      <c r="B337" s="9"/>
      <c r="C337" s="11"/>
      <c r="D337" s="13"/>
      <c r="E337" s="15"/>
      <c r="F337" s="15"/>
      <c r="G337" s="35"/>
      <c r="H337" s="17" t="str">
        <f>IF(I337=0,"-",IF(I337=-1,"! Mini-game's name missing !",IF(I337=-2,"! Developer's name missing !",IF(I337=-3,"! Challenge's type missing !",IF(I337=-4,"! Difficulty rating missing !",CONCATENATE(IFERROR(CONCATENATE(LEFT(D337,1),MID(D337,SEARCH("-",D337,1)+1,1)),LEFT(D337,1)),COUNTIF($D$5:$D337,D337),"_",SUBSTITUTE(PROPER(B337)," ",""),"_",E337))))))</f>
        <v>-</v>
      </c>
      <c r="I337" s="19">
        <f t="shared" si="6"/>
        <v>0</v>
      </c>
    </row>
    <row r="338" spans="1:9" ht="15.95" customHeight="1" x14ac:dyDescent="0.25">
      <c r="A338" s="7">
        <v>334</v>
      </c>
      <c r="B338" s="9"/>
      <c r="C338" s="11"/>
      <c r="D338" s="13"/>
      <c r="E338" s="15"/>
      <c r="F338" s="15"/>
      <c r="G338" s="35"/>
      <c r="H338" s="17" t="str">
        <f>IF(I338=0,"-",IF(I338=-1,"! Mini-game's name missing !",IF(I338=-2,"! Developer's name missing !",IF(I338=-3,"! Challenge's type missing !",IF(I338=-4,"! Difficulty rating missing !",CONCATENATE(IFERROR(CONCATENATE(LEFT(D338,1),MID(D338,SEARCH("-",D338,1)+1,1)),LEFT(D338,1)),COUNTIF($D$5:$D338,D338),"_",SUBSTITUTE(PROPER(B338)," ",""),"_",E338))))))</f>
        <v>-</v>
      </c>
      <c r="I338" s="19">
        <f t="shared" si="6"/>
        <v>0</v>
      </c>
    </row>
    <row r="339" spans="1:9" ht="15.95" customHeight="1" x14ac:dyDescent="0.25">
      <c r="A339" s="7">
        <v>335</v>
      </c>
      <c r="B339" s="9"/>
      <c r="C339" s="11"/>
      <c r="D339" s="13"/>
      <c r="E339" s="15"/>
      <c r="F339" s="15"/>
      <c r="G339" s="35"/>
      <c r="H339" s="17" t="str">
        <f>IF(I339=0,"-",IF(I339=-1,"! Mini-game's name missing !",IF(I339=-2,"! Developer's name missing !",IF(I339=-3,"! Challenge's type missing !",IF(I339=-4,"! Difficulty rating missing !",CONCATENATE(IFERROR(CONCATENATE(LEFT(D339,1),MID(D339,SEARCH("-",D339,1)+1,1)),LEFT(D339,1)),COUNTIF($D$5:$D339,D339),"_",SUBSTITUTE(PROPER(B339)," ",""),"_",E339))))))</f>
        <v>-</v>
      </c>
      <c r="I339" s="19">
        <f t="shared" si="6"/>
        <v>0</v>
      </c>
    </row>
    <row r="340" spans="1:9" ht="15.95" customHeight="1" x14ac:dyDescent="0.25">
      <c r="A340" s="7">
        <v>336</v>
      </c>
      <c r="B340" s="9"/>
      <c r="C340" s="11"/>
      <c r="D340" s="13"/>
      <c r="E340" s="15"/>
      <c r="F340" s="15"/>
      <c r="G340" s="35"/>
      <c r="H340" s="17" t="str">
        <f>IF(I340=0,"-",IF(I340=-1,"! Mini-game's name missing !",IF(I340=-2,"! Developer's name missing !",IF(I340=-3,"! Challenge's type missing !",IF(I340=-4,"! Difficulty rating missing !",CONCATENATE(IFERROR(CONCATENATE(LEFT(D340,1),MID(D340,SEARCH("-",D340,1)+1,1)),LEFT(D340,1)),COUNTIF($D$5:$D340,D340),"_",SUBSTITUTE(PROPER(B340)," ",""),"_",E340))))))</f>
        <v>-</v>
      </c>
      <c r="I340" s="19">
        <f t="shared" si="6"/>
        <v>0</v>
      </c>
    </row>
    <row r="341" spans="1:9" ht="15.95" customHeight="1" x14ac:dyDescent="0.25">
      <c r="A341" s="7">
        <v>337</v>
      </c>
      <c r="B341" s="9"/>
      <c r="C341" s="11"/>
      <c r="D341" s="13"/>
      <c r="E341" s="15"/>
      <c r="F341" s="15"/>
      <c r="G341" s="35"/>
      <c r="H341" s="17" t="str">
        <f>IF(I341=0,"-",IF(I341=-1,"! Mini-game's name missing !",IF(I341=-2,"! Developer's name missing !",IF(I341=-3,"! Challenge's type missing !",IF(I341=-4,"! Difficulty rating missing !",CONCATENATE(IFERROR(CONCATENATE(LEFT(D341,1),MID(D341,SEARCH("-",D341,1)+1,1)),LEFT(D341,1)),COUNTIF($D$5:$D341,D341),"_",SUBSTITUTE(PROPER(B341)," ",""),"_",E341))))))</f>
        <v>-</v>
      </c>
      <c r="I341" s="19">
        <f t="shared" si="6"/>
        <v>0</v>
      </c>
    </row>
    <row r="342" spans="1:9" ht="15.95" customHeight="1" x14ac:dyDescent="0.25">
      <c r="A342" s="7">
        <v>338</v>
      </c>
      <c r="B342" s="9"/>
      <c r="C342" s="11"/>
      <c r="D342" s="13"/>
      <c r="E342" s="15"/>
      <c r="F342" s="15"/>
      <c r="G342" s="35"/>
      <c r="H342" s="17" t="str">
        <f>IF(I342=0,"-",IF(I342=-1,"! Mini-game's name missing !",IF(I342=-2,"! Developer's name missing !",IF(I342=-3,"! Challenge's type missing !",IF(I342=-4,"! Difficulty rating missing !",CONCATENATE(IFERROR(CONCATENATE(LEFT(D342,1),MID(D342,SEARCH("-",D342,1)+1,1)),LEFT(D342,1)),COUNTIF($D$5:$D342,D342),"_",SUBSTITUTE(PROPER(B342)," ",""),"_",E342))))))</f>
        <v>-</v>
      </c>
      <c r="I342" s="19">
        <f t="shared" si="6"/>
        <v>0</v>
      </c>
    </row>
    <row r="343" spans="1:9" ht="15.95" customHeight="1" x14ac:dyDescent="0.25">
      <c r="A343" s="7">
        <v>339</v>
      </c>
      <c r="B343" s="9"/>
      <c r="C343" s="11"/>
      <c r="D343" s="13"/>
      <c r="E343" s="15"/>
      <c r="F343" s="15"/>
      <c r="G343" s="35"/>
      <c r="H343" s="17" t="str">
        <f>IF(I343=0,"-",IF(I343=-1,"! Mini-game's name missing !",IF(I343=-2,"! Developer's name missing !",IF(I343=-3,"! Challenge's type missing !",IF(I343=-4,"! Difficulty rating missing !",CONCATENATE(IFERROR(CONCATENATE(LEFT(D343,1),MID(D343,SEARCH("-",D343,1)+1,1)),LEFT(D343,1)),COUNTIF($D$5:$D343,D343),"_",SUBSTITUTE(PROPER(B343)," ",""),"_",E343))))))</f>
        <v>-</v>
      </c>
      <c r="I343" s="19">
        <f t="shared" si="6"/>
        <v>0</v>
      </c>
    </row>
    <row r="344" spans="1:9" ht="15.95" customHeight="1" x14ac:dyDescent="0.25">
      <c r="A344" s="7">
        <v>340</v>
      </c>
      <c r="B344" s="9"/>
      <c r="C344" s="11"/>
      <c r="D344" s="13"/>
      <c r="E344" s="15"/>
      <c r="F344" s="15"/>
      <c r="G344" s="35"/>
      <c r="H344" s="17" t="str">
        <f>IF(I344=0,"-",IF(I344=-1,"! Mini-game's name missing !",IF(I344=-2,"! Developer's name missing !",IF(I344=-3,"! Challenge's type missing !",IF(I344=-4,"! Difficulty rating missing !",CONCATENATE(IFERROR(CONCATENATE(LEFT(D344,1),MID(D344,SEARCH("-",D344,1)+1,1)),LEFT(D344,1)),COUNTIF($D$5:$D344,D344),"_",SUBSTITUTE(PROPER(B344)," ",""),"_",E344))))))</f>
        <v>-</v>
      </c>
      <c r="I344" s="19">
        <f t="shared" si="6"/>
        <v>0</v>
      </c>
    </row>
    <row r="345" spans="1:9" ht="15.95" customHeight="1" x14ac:dyDescent="0.25">
      <c r="A345" s="7">
        <v>341</v>
      </c>
      <c r="B345" s="9"/>
      <c r="C345" s="11"/>
      <c r="D345" s="13"/>
      <c r="E345" s="15"/>
      <c r="F345" s="15"/>
      <c r="G345" s="35"/>
      <c r="H345" s="17" t="str">
        <f>IF(I345=0,"-",IF(I345=-1,"! Mini-game's name missing !",IF(I345=-2,"! Developer's name missing !",IF(I345=-3,"! Challenge's type missing !",IF(I345=-4,"! Difficulty rating missing !",CONCATENATE(IFERROR(CONCATENATE(LEFT(D345,1),MID(D345,SEARCH("-",D345,1)+1,1)),LEFT(D345,1)),COUNTIF($D$5:$D345,D345),"_",SUBSTITUTE(PROPER(B345)," ",""),"_",E345))))))</f>
        <v>-</v>
      </c>
      <c r="I345" s="19">
        <f t="shared" si="6"/>
        <v>0</v>
      </c>
    </row>
    <row r="346" spans="1:9" ht="15.95" customHeight="1" x14ac:dyDescent="0.25">
      <c r="A346" s="7">
        <v>342</v>
      </c>
      <c r="B346" s="9"/>
      <c r="C346" s="11"/>
      <c r="D346" s="13"/>
      <c r="E346" s="15"/>
      <c r="F346" s="15"/>
      <c r="G346" s="35"/>
      <c r="H346" s="17" t="str">
        <f>IF(I346=0,"-",IF(I346=-1,"! Mini-game's name missing !",IF(I346=-2,"! Developer's name missing !",IF(I346=-3,"! Challenge's type missing !",IF(I346=-4,"! Difficulty rating missing !",CONCATENATE(IFERROR(CONCATENATE(LEFT(D346,1),MID(D346,SEARCH("-",D346,1)+1,1)),LEFT(D346,1)),COUNTIF($D$5:$D346,D346),"_",SUBSTITUTE(PROPER(B346)," ",""),"_",E346))))))</f>
        <v>-</v>
      </c>
      <c r="I346" s="19">
        <f t="shared" si="6"/>
        <v>0</v>
      </c>
    </row>
    <row r="347" spans="1:9" ht="15.95" customHeight="1" x14ac:dyDescent="0.25">
      <c r="A347" s="7">
        <v>343</v>
      </c>
      <c r="B347" s="9"/>
      <c r="C347" s="11"/>
      <c r="D347" s="13"/>
      <c r="E347" s="15"/>
      <c r="F347" s="15"/>
      <c r="G347" s="35"/>
      <c r="H347" s="17" t="str">
        <f>IF(I347=0,"-",IF(I347=-1,"! Mini-game's name missing !",IF(I347=-2,"! Developer's name missing !",IF(I347=-3,"! Challenge's type missing !",IF(I347=-4,"! Difficulty rating missing !",CONCATENATE(IFERROR(CONCATENATE(LEFT(D347,1),MID(D347,SEARCH("-",D347,1)+1,1)),LEFT(D347,1)),COUNTIF($D$5:$D347,D347),"_",SUBSTITUTE(PROPER(B347)," ",""),"_",E347))))))</f>
        <v>-</v>
      </c>
      <c r="I347" s="19">
        <f t="shared" si="6"/>
        <v>0</v>
      </c>
    </row>
    <row r="348" spans="1:9" ht="15.95" customHeight="1" x14ac:dyDescent="0.25">
      <c r="A348" s="7">
        <v>344</v>
      </c>
      <c r="B348" s="9"/>
      <c r="C348" s="11"/>
      <c r="D348" s="13"/>
      <c r="E348" s="15"/>
      <c r="F348" s="15"/>
      <c r="G348" s="35"/>
      <c r="H348" s="17" t="str">
        <f>IF(I348=0,"-",IF(I348=-1,"! Mini-game's name missing !",IF(I348=-2,"! Developer's name missing !",IF(I348=-3,"! Challenge's type missing !",IF(I348=-4,"! Difficulty rating missing !",CONCATENATE(IFERROR(CONCATENATE(LEFT(D348,1),MID(D348,SEARCH("-",D348,1)+1,1)),LEFT(D348,1)),COUNTIF($D$5:$D348,D348),"_",SUBSTITUTE(PROPER(B348)," ",""),"_",E348))))))</f>
        <v>-</v>
      </c>
      <c r="I348" s="19">
        <f t="shared" si="6"/>
        <v>0</v>
      </c>
    </row>
    <row r="349" spans="1:9" ht="15.95" customHeight="1" x14ac:dyDescent="0.25">
      <c r="A349" s="7">
        <v>345</v>
      </c>
      <c r="B349" s="9"/>
      <c r="C349" s="11"/>
      <c r="D349" s="13"/>
      <c r="E349" s="15"/>
      <c r="F349" s="15"/>
      <c r="G349" s="35"/>
      <c r="H349" s="17" t="str">
        <f>IF(I349=0,"-",IF(I349=-1,"! Mini-game's name missing !",IF(I349=-2,"! Developer's name missing !",IF(I349=-3,"! Challenge's type missing !",IF(I349=-4,"! Difficulty rating missing !",CONCATENATE(IFERROR(CONCATENATE(LEFT(D349,1),MID(D349,SEARCH("-",D349,1)+1,1)),LEFT(D349,1)),COUNTIF($D$5:$D349,D349),"_",SUBSTITUTE(PROPER(B349)," ",""),"_",E349))))))</f>
        <v>-</v>
      </c>
      <c r="I349" s="19">
        <f t="shared" si="6"/>
        <v>0</v>
      </c>
    </row>
    <row r="350" spans="1:9" ht="15.95" customHeight="1" x14ac:dyDescent="0.25">
      <c r="A350" s="7">
        <v>346</v>
      </c>
      <c r="B350" s="9"/>
      <c r="C350" s="11"/>
      <c r="D350" s="13"/>
      <c r="E350" s="15"/>
      <c r="F350" s="15"/>
      <c r="G350" s="35"/>
      <c r="H350" s="17" t="str">
        <f>IF(I350=0,"-",IF(I350=-1,"! Mini-game's name missing !",IF(I350=-2,"! Developer's name missing !",IF(I350=-3,"! Challenge's type missing !",IF(I350=-4,"! Difficulty rating missing !",CONCATENATE(IFERROR(CONCATENATE(LEFT(D350,1),MID(D350,SEARCH("-",D350,1)+1,1)),LEFT(D350,1)),COUNTIF($D$5:$D350,D350),"_",SUBSTITUTE(PROPER(B350)," ",""),"_",E350))))))</f>
        <v>-</v>
      </c>
      <c r="I350" s="19">
        <f t="shared" si="6"/>
        <v>0</v>
      </c>
    </row>
    <row r="351" spans="1:9" ht="15.95" customHeight="1" x14ac:dyDescent="0.25">
      <c r="A351" s="7">
        <v>347</v>
      </c>
      <c r="B351" s="9"/>
      <c r="C351" s="11"/>
      <c r="D351" s="13"/>
      <c r="E351" s="15"/>
      <c r="F351" s="15"/>
      <c r="G351" s="35"/>
      <c r="H351" s="17" t="str">
        <f>IF(I351=0,"-",IF(I351=-1,"! Mini-game's name missing !",IF(I351=-2,"! Developer's name missing !",IF(I351=-3,"! Challenge's type missing !",IF(I351=-4,"! Difficulty rating missing !",CONCATENATE(IFERROR(CONCATENATE(LEFT(D351,1),MID(D351,SEARCH("-",D351,1)+1,1)),LEFT(D351,1)),COUNTIF($D$5:$D351,D351),"_",SUBSTITUTE(PROPER(B351)," ",""),"_",E351))))))</f>
        <v>-</v>
      </c>
      <c r="I351" s="19">
        <f t="shared" si="6"/>
        <v>0</v>
      </c>
    </row>
    <row r="352" spans="1:9" ht="15.95" customHeight="1" x14ac:dyDescent="0.25">
      <c r="A352" s="7">
        <v>348</v>
      </c>
      <c r="B352" s="9"/>
      <c r="C352" s="11"/>
      <c r="D352" s="13"/>
      <c r="E352" s="15"/>
      <c r="F352" s="15"/>
      <c r="G352" s="35"/>
      <c r="H352" s="17" t="str">
        <f>IF(I352=0,"-",IF(I352=-1,"! Mini-game's name missing !",IF(I352=-2,"! Developer's name missing !",IF(I352=-3,"! Challenge's type missing !",IF(I352=-4,"! Difficulty rating missing !",CONCATENATE(IFERROR(CONCATENATE(LEFT(D352,1),MID(D352,SEARCH("-",D352,1)+1,1)),LEFT(D352,1)),COUNTIF($D$5:$D352,D352),"_",SUBSTITUTE(PROPER(B352)," ",""),"_",E352))))))</f>
        <v>-</v>
      </c>
      <c r="I352" s="19">
        <f t="shared" si="6"/>
        <v>0</v>
      </c>
    </row>
    <row r="353" spans="1:9" ht="15.95" customHeight="1" x14ac:dyDescent="0.25">
      <c r="A353" s="7">
        <v>349</v>
      </c>
      <c r="B353" s="9"/>
      <c r="C353" s="11"/>
      <c r="D353" s="13"/>
      <c r="E353" s="15"/>
      <c r="F353" s="15"/>
      <c r="G353" s="35"/>
      <c r="H353" s="17" t="str">
        <f>IF(I353=0,"-",IF(I353=-1,"! Mini-game's name missing !",IF(I353=-2,"! Developer's name missing !",IF(I353=-3,"! Challenge's type missing !",IF(I353=-4,"! Difficulty rating missing !",CONCATENATE(IFERROR(CONCATENATE(LEFT(D353,1),MID(D353,SEARCH("-",D353,1)+1,1)),LEFT(D353,1)),COUNTIF($D$5:$D353,D353),"_",SUBSTITUTE(PROPER(B353)," ",""),"_",E353))))))</f>
        <v>-</v>
      </c>
      <c r="I353" s="19">
        <f t="shared" si="6"/>
        <v>0</v>
      </c>
    </row>
    <row r="354" spans="1:9" ht="15.95" customHeight="1" x14ac:dyDescent="0.25">
      <c r="A354" s="7">
        <v>350</v>
      </c>
      <c r="B354" s="9"/>
      <c r="C354" s="11"/>
      <c r="D354" s="13"/>
      <c r="E354" s="15"/>
      <c r="F354" s="15"/>
      <c r="G354" s="35"/>
      <c r="H354" s="17" t="str">
        <f>IF(I354=0,"-",IF(I354=-1,"! Mini-game's name missing !",IF(I354=-2,"! Developer's name missing !",IF(I354=-3,"! Challenge's type missing !",IF(I354=-4,"! Difficulty rating missing !",CONCATENATE(IFERROR(CONCATENATE(LEFT(D354,1),MID(D354,SEARCH("-",D354,1)+1,1)),LEFT(D354,1)),COUNTIF($D$5:$D354,D354),"_",SUBSTITUTE(PROPER(B354)," ",""),"_",E354))))))</f>
        <v>-</v>
      </c>
      <c r="I354" s="19">
        <f t="shared" si="6"/>
        <v>0</v>
      </c>
    </row>
    <row r="355" spans="1:9" ht="15.95" customHeight="1" x14ac:dyDescent="0.25">
      <c r="A355" s="7">
        <v>351</v>
      </c>
      <c r="B355" s="9"/>
      <c r="C355" s="11"/>
      <c r="D355" s="13"/>
      <c r="E355" s="15"/>
      <c r="F355" s="15"/>
      <c r="G355" s="35"/>
      <c r="H355" s="17" t="str">
        <f>IF(I355=0,"-",IF(I355=-1,"! Mini-game's name missing !",IF(I355=-2,"! Developer's name missing !",IF(I355=-3,"! Challenge's type missing !",IF(I355=-4,"! Difficulty rating missing !",CONCATENATE(IFERROR(CONCATENATE(LEFT(D355,1),MID(D355,SEARCH("-",D355,1)+1,1)),LEFT(D355,1)),COUNTIF($D$5:$D355,D355),"_",SUBSTITUTE(PROPER(B355)," ",""),"_",E355))))))</f>
        <v>-</v>
      </c>
      <c r="I355" s="19">
        <f t="shared" si="6"/>
        <v>0</v>
      </c>
    </row>
    <row r="356" spans="1:9" ht="15.95" customHeight="1" x14ac:dyDescent="0.25">
      <c r="A356" s="7">
        <v>352</v>
      </c>
      <c r="B356" s="9"/>
      <c r="C356" s="11"/>
      <c r="D356" s="13"/>
      <c r="E356" s="15"/>
      <c r="F356" s="15"/>
      <c r="G356" s="35"/>
      <c r="H356" s="17" t="str">
        <f>IF(I356=0,"-",IF(I356=-1,"! Mini-game's name missing !",IF(I356=-2,"! Developer's name missing !",IF(I356=-3,"! Challenge's type missing !",IF(I356=-4,"! Difficulty rating missing !",CONCATENATE(IFERROR(CONCATENATE(LEFT(D356,1),MID(D356,SEARCH("-",D356,1)+1,1)),LEFT(D356,1)),COUNTIF($D$5:$D356,D356),"_",SUBSTITUTE(PROPER(B356)," ",""),"_",E356))))))</f>
        <v>-</v>
      </c>
      <c r="I356" s="19">
        <f t="shared" si="6"/>
        <v>0</v>
      </c>
    </row>
    <row r="357" spans="1:9" ht="15.95" customHeight="1" x14ac:dyDescent="0.25">
      <c r="A357" s="7">
        <v>353</v>
      </c>
      <c r="B357" s="9"/>
      <c r="C357" s="11"/>
      <c r="D357" s="13"/>
      <c r="E357" s="15"/>
      <c r="F357" s="15"/>
      <c r="G357" s="35"/>
      <c r="H357" s="17" t="str">
        <f>IF(I357=0,"-",IF(I357=-1,"! Mini-game's name missing !",IF(I357=-2,"! Developer's name missing !",IF(I357=-3,"! Challenge's type missing !",IF(I357=-4,"! Difficulty rating missing !",CONCATENATE(IFERROR(CONCATENATE(LEFT(D357,1),MID(D357,SEARCH("-",D357,1)+1,1)),LEFT(D357,1)),COUNTIF($D$5:$D357,D357),"_",SUBSTITUTE(PROPER(B357)," ",""),"_",E357))))))</f>
        <v>-</v>
      </c>
      <c r="I357" s="19">
        <f t="shared" si="6"/>
        <v>0</v>
      </c>
    </row>
    <row r="358" spans="1:9" ht="15.95" customHeight="1" x14ac:dyDescent="0.25">
      <c r="A358" s="7">
        <v>354</v>
      </c>
      <c r="B358" s="9"/>
      <c r="C358" s="11"/>
      <c r="D358" s="13"/>
      <c r="E358" s="15"/>
      <c r="F358" s="15"/>
      <c r="G358" s="35"/>
      <c r="H358" s="17" t="str">
        <f>IF(I358=0,"-",IF(I358=-1,"! Mini-game's name missing !",IF(I358=-2,"! Developer's name missing !",IF(I358=-3,"! Challenge's type missing !",IF(I358=-4,"! Difficulty rating missing !",CONCATENATE(IFERROR(CONCATENATE(LEFT(D358,1),MID(D358,SEARCH("-",D358,1)+1,1)),LEFT(D358,1)),COUNTIF($D$5:$D358,D358),"_",SUBSTITUTE(PROPER(B358)," ",""),"_",E358))))))</f>
        <v>-</v>
      </c>
      <c r="I358" s="19">
        <f t="shared" si="6"/>
        <v>0</v>
      </c>
    </row>
    <row r="359" spans="1:9" ht="15.95" customHeight="1" x14ac:dyDescent="0.25">
      <c r="A359" s="7">
        <v>355</v>
      </c>
      <c r="B359" s="9"/>
      <c r="C359" s="11"/>
      <c r="D359" s="13"/>
      <c r="E359" s="15"/>
      <c r="F359" s="15"/>
      <c r="G359" s="35"/>
      <c r="H359" s="17" t="str">
        <f>IF(I359=0,"-",IF(I359=-1,"! Mini-game's name missing !",IF(I359=-2,"! Developer's name missing !",IF(I359=-3,"! Challenge's type missing !",IF(I359=-4,"! Difficulty rating missing !",CONCATENATE(IFERROR(CONCATENATE(LEFT(D359,1),MID(D359,SEARCH("-",D359,1)+1,1)),LEFT(D359,1)),COUNTIF($D$5:$D359,D359),"_",SUBSTITUTE(PROPER(B359)," ",""),"_",E359))))))</f>
        <v>-</v>
      </c>
      <c r="I359" s="19">
        <f t="shared" si="6"/>
        <v>0</v>
      </c>
    </row>
    <row r="360" spans="1:9" ht="15.95" customHeight="1" x14ac:dyDescent="0.25">
      <c r="A360" s="7">
        <v>356</v>
      </c>
      <c r="B360" s="9"/>
      <c r="C360" s="11"/>
      <c r="D360" s="13"/>
      <c r="E360" s="15"/>
      <c r="F360" s="15"/>
      <c r="G360" s="35"/>
      <c r="H360" s="17" t="str">
        <f>IF(I360=0,"-",IF(I360=-1,"! Mini-game's name missing !",IF(I360=-2,"! Developer's name missing !",IF(I360=-3,"! Challenge's type missing !",IF(I360=-4,"! Difficulty rating missing !",CONCATENATE(IFERROR(CONCATENATE(LEFT(D360,1),MID(D360,SEARCH("-",D360,1)+1,1)),LEFT(D360,1)),COUNTIF($D$5:$D360,D360),"_",SUBSTITUTE(PROPER(B360)," ",""),"_",E360))))))</f>
        <v>-</v>
      </c>
      <c r="I360" s="19">
        <f t="shared" si="6"/>
        <v>0</v>
      </c>
    </row>
    <row r="361" spans="1:9" ht="15.95" customHeight="1" x14ac:dyDescent="0.25">
      <c r="A361" s="7">
        <v>357</v>
      </c>
      <c r="B361" s="9"/>
      <c r="C361" s="11"/>
      <c r="D361" s="13"/>
      <c r="E361" s="15"/>
      <c r="F361" s="15"/>
      <c r="G361" s="35"/>
      <c r="H361" s="17" t="str">
        <f>IF(I361=0,"-",IF(I361=-1,"! Mini-game's name missing !",IF(I361=-2,"! Developer's name missing !",IF(I361=-3,"! Challenge's type missing !",IF(I361=-4,"! Difficulty rating missing !",CONCATENATE(IFERROR(CONCATENATE(LEFT(D361,1),MID(D361,SEARCH("-",D361,1)+1,1)),LEFT(D361,1)),COUNTIF($D$5:$D361,D361),"_",SUBSTITUTE(PROPER(B361)," ",""),"_",E361))))))</f>
        <v>-</v>
      </c>
      <c r="I361" s="19">
        <f t="shared" si="6"/>
        <v>0</v>
      </c>
    </row>
    <row r="362" spans="1:9" ht="15.95" customHeight="1" x14ac:dyDescent="0.25">
      <c r="A362" s="7">
        <v>358</v>
      </c>
      <c r="B362" s="9"/>
      <c r="C362" s="11"/>
      <c r="D362" s="13"/>
      <c r="E362" s="15"/>
      <c r="F362" s="15"/>
      <c r="G362" s="35"/>
      <c r="H362" s="17" t="str">
        <f>IF(I362=0,"-",IF(I362=-1,"! Mini-game's name missing !",IF(I362=-2,"! Developer's name missing !",IF(I362=-3,"! Challenge's type missing !",IF(I362=-4,"! Difficulty rating missing !",CONCATENATE(IFERROR(CONCATENATE(LEFT(D362,1),MID(D362,SEARCH("-",D362,1)+1,1)),LEFT(D362,1)),COUNTIF($D$5:$D362,D362),"_",SUBSTITUTE(PROPER(B362)," ",""),"_",E362))))))</f>
        <v>-</v>
      </c>
      <c r="I362" s="19">
        <f t="shared" si="6"/>
        <v>0</v>
      </c>
    </row>
    <row r="363" spans="1:9" ht="15.95" customHeight="1" x14ac:dyDescent="0.25">
      <c r="A363" s="7">
        <v>359</v>
      </c>
      <c r="B363" s="9"/>
      <c r="C363" s="11"/>
      <c r="D363" s="13"/>
      <c r="E363" s="15"/>
      <c r="F363" s="15"/>
      <c r="G363" s="35"/>
      <c r="H363" s="17" t="str">
        <f>IF(I363=0,"-",IF(I363=-1,"! Mini-game's name missing !",IF(I363=-2,"! Developer's name missing !",IF(I363=-3,"! Challenge's type missing !",IF(I363=-4,"! Difficulty rating missing !",CONCATENATE(IFERROR(CONCATENATE(LEFT(D363,1),MID(D363,SEARCH("-",D363,1)+1,1)),LEFT(D363,1)),COUNTIF($D$5:$D363,D363),"_",SUBSTITUTE(PROPER(B363)," ",""),"_",E363))))))</f>
        <v>-</v>
      </c>
      <c r="I363" s="19">
        <f t="shared" si="6"/>
        <v>0</v>
      </c>
    </row>
    <row r="364" spans="1:9" ht="15.95" customHeight="1" x14ac:dyDescent="0.25">
      <c r="A364" s="7">
        <v>360</v>
      </c>
      <c r="B364" s="9"/>
      <c r="C364" s="11"/>
      <c r="D364" s="13"/>
      <c r="E364" s="15"/>
      <c r="F364" s="15"/>
      <c r="G364" s="35"/>
      <c r="H364" s="17" t="str">
        <f>IF(I364=0,"-",IF(I364=-1,"! Mini-game's name missing !",IF(I364=-2,"! Developer's name missing !",IF(I364=-3,"! Challenge's type missing !",IF(I364=-4,"! Difficulty rating missing !",CONCATENATE(IFERROR(CONCATENATE(LEFT(D364,1),MID(D364,SEARCH("-",D364,1)+1,1)),LEFT(D364,1)),COUNTIF($D$5:$D364,D364),"_",SUBSTITUTE(PROPER(B364)," ",""),"_",E364))))))</f>
        <v>-</v>
      </c>
      <c r="I364" s="19">
        <f t="shared" si="6"/>
        <v>0</v>
      </c>
    </row>
    <row r="365" spans="1:9" ht="15.95" customHeight="1" x14ac:dyDescent="0.25">
      <c r="A365" s="7">
        <v>361</v>
      </c>
      <c r="B365" s="9"/>
      <c r="C365" s="11"/>
      <c r="D365" s="13"/>
      <c r="E365" s="15"/>
      <c r="F365" s="15"/>
      <c r="G365" s="35"/>
      <c r="H365" s="17" t="str">
        <f>IF(I365=0,"-",IF(I365=-1,"! Mini-game's name missing !",IF(I365=-2,"! Developer's name missing !",IF(I365=-3,"! Challenge's type missing !",IF(I365=-4,"! Difficulty rating missing !",CONCATENATE(IFERROR(CONCATENATE(LEFT(D365,1),MID(D365,SEARCH("-",D365,1)+1,1)),LEFT(D365,1)),COUNTIF($D$5:$D365,D365),"_",SUBSTITUTE(PROPER(B365)," ",""),"_",E365))))))</f>
        <v>-</v>
      </c>
      <c r="I365" s="19">
        <f t="shared" si="6"/>
        <v>0</v>
      </c>
    </row>
    <row r="366" spans="1:9" ht="15.95" customHeight="1" x14ac:dyDescent="0.25">
      <c r="A366" s="7">
        <v>362</v>
      </c>
      <c r="B366" s="9"/>
      <c r="C366" s="11"/>
      <c r="D366" s="13"/>
      <c r="E366" s="15"/>
      <c r="F366" s="15"/>
      <c r="G366" s="35"/>
      <c r="H366" s="17" t="str">
        <f>IF(I366=0,"-",IF(I366=-1,"! Mini-game's name missing !",IF(I366=-2,"! Developer's name missing !",IF(I366=-3,"! Challenge's type missing !",IF(I366=-4,"! Difficulty rating missing !",CONCATENATE(IFERROR(CONCATENATE(LEFT(D366,1),MID(D366,SEARCH("-",D366,1)+1,1)),LEFT(D366,1)),COUNTIF($D$5:$D366,D366),"_",SUBSTITUTE(PROPER(B366)," ",""),"_",E366))))))</f>
        <v>-</v>
      </c>
      <c r="I366" s="19">
        <f t="shared" si="6"/>
        <v>0</v>
      </c>
    </row>
    <row r="367" spans="1:9" ht="15.95" customHeight="1" x14ac:dyDescent="0.25">
      <c r="A367" s="7">
        <v>363</v>
      </c>
      <c r="B367" s="9"/>
      <c r="C367" s="11"/>
      <c r="D367" s="13"/>
      <c r="E367" s="15"/>
      <c r="F367" s="15"/>
      <c r="G367" s="35"/>
      <c r="H367" s="17" t="str">
        <f>IF(I367=0,"-",IF(I367=-1,"! Mini-game's name missing !",IF(I367=-2,"! Developer's name missing !",IF(I367=-3,"! Challenge's type missing !",IF(I367=-4,"! Difficulty rating missing !",CONCATENATE(IFERROR(CONCATENATE(LEFT(D367,1),MID(D367,SEARCH("-",D367,1)+1,1)),LEFT(D367,1)),COUNTIF($D$5:$D367,D367),"_",SUBSTITUTE(PROPER(B367)," ",""),"_",E367))))))</f>
        <v>-</v>
      </c>
      <c r="I367" s="19">
        <f t="shared" si="6"/>
        <v>0</v>
      </c>
    </row>
    <row r="368" spans="1:9" ht="15.95" customHeight="1" x14ac:dyDescent="0.25">
      <c r="A368" s="7">
        <v>364</v>
      </c>
      <c r="B368" s="9"/>
      <c r="C368" s="11"/>
      <c r="D368" s="13"/>
      <c r="E368" s="15"/>
      <c r="F368" s="15"/>
      <c r="G368" s="35"/>
      <c r="H368" s="17" t="str">
        <f>IF(I368=0,"-",IF(I368=-1,"! Mini-game's name missing !",IF(I368=-2,"! Developer's name missing !",IF(I368=-3,"! Challenge's type missing !",IF(I368=-4,"! Difficulty rating missing !",CONCATENATE(IFERROR(CONCATENATE(LEFT(D368,1),MID(D368,SEARCH("-",D368,1)+1,1)),LEFT(D368,1)),COUNTIF($D$5:$D368,D368),"_",SUBSTITUTE(PROPER(B368)," ",""),"_",E368))))))</f>
        <v>-</v>
      </c>
      <c r="I368" s="19">
        <f t="shared" si="6"/>
        <v>0</v>
      </c>
    </row>
    <row r="369" spans="1:9" ht="15.95" customHeight="1" x14ac:dyDescent="0.25">
      <c r="A369" s="7">
        <v>365</v>
      </c>
      <c r="B369" s="9"/>
      <c r="C369" s="11"/>
      <c r="D369" s="13"/>
      <c r="E369" s="15"/>
      <c r="F369" s="15"/>
      <c r="G369" s="35"/>
      <c r="H369" s="17" t="str">
        <f>IF(I369=0,"-",IF(I369=-1,"! Mini-game's name missing !",IF(I369=-2,"! Developer's name missing !",IF(I369=-3,"! Challenge's type missing !",IF(I369=-4,"! Difficulty rating missing !",CONCATENATE(IFERROR(CONCATENATE(LEFT(D369,1),MID(D369,SEARCH("-",D369,1)+1,1)),LEFT(D369,1)),COUNTIF($D$5:$D369,D369),"_",SUBSTITUTE(PROPER(B369)," ",""),"_",E369))))))</f>
        <v>-</v>
      </c>
      <c r="I369" s="19">
        <f t="shared" si="6"/>
        <v>0</v>
      </c>
    </row>
    <row r="370" spans="1:9" ht="15.95" customHeight="1" x14ac:dyDescent="0.25">
      <c r="A370" s="7">
        <v>366</v>
      </c>
      <c r="B370" s="9"/>
      <c r="C370" s="11"/>
      <c r="D370" s="13"/>
      <c r="E370" s="15"/>
      <c r="F370" s="15"/>
      <c r="G370" s="35"/>
      <c r="H370" s="17" t="str">
        <f>IF(I370=0,"-",IF(I370=-1,"! Mini-game's name missing !",IF(I370=-2,"! Developer's name missing !",IF(I370=-3,"! Challenge's type missing !",IF(I370=-4,"! Difficulty rating missing !",CONCATENATE(IFERROR(CONCATENATE(LEFT(D370,1),MID(D370,SEARCH("-",D370,1)+1,1)),LEFT(D370,1)),COUNTIF($D$5:$D370,D370),"_",SUBSTITUTE(PROPER(B370)," ",""),"_",E370))))))</f>
        <v>-</v>
      </c>
      <c r="I370" s="19">
        <f t="shared" si="6"/>
        <v>0</v>
      </c>
    </row>
    <row r="371" spans="1:9" ht="15.95" customHeight="1" x14ac:dyDescent="0.25">
      <c r="A371" s="7">
        <v>367</v>
      </c>
      <c r="B371" s="9"/>
      <c r="C371" s="11"/>
      <c r="D371" s="13"/>
      <c r="E371" s="15"/>
      <c r="F371" s="15"/>
      <c r="G371" s="35"/>
      <c r="H371" s="17" t="str">
        <f>IF(I371=0,"-",IF(I371=-1,"! Mini-game's name missing !",IF(I371=-2,"! Developer's name missing !",IF(I371=-3,"! Challenge's type missing !",IF(I371=-4,"! Difficulty rating missing !",CONCATENATE(IFERROR(CONCATENATE(LEFT(D371,1),MID(D371,SEARCH("-",D371,1)+1,1)),LEFT(D371,1)),COUNTIF($D$5:$D371,D371),"_",SUBSTITUTE(PROPER(B371)," ",""),"_",E371))))))</f>
        <v>-</v>
      </c>
      <c r="I371" s="19">
        <f t="shared" si="6"/>
        <v>0</v>
      </c>
    </row>
    <row r="372" spans="1:9" ht="15.95" customHeight="1" x14ac:dyDescent="0.25">
      <c r="A372" s="7">
        <v>368</v>
      </c>
      <c r="B372" s="9"/>
      <c r="C372" s="11"/>
      <c r="D372" s="13"/>
      <c r="E372" s="15"/>
      <c r="F372" s="15"/>
      <c r="G372" s="35"/>
      <c r="H372" s="17" t="str">
        <f>IF(I372=0,"-",IF(I372=-1,"! Mini-game's name missing !",IF(I372=-2,"! Developer's name missing !",IF(I372=-3,"! Challenge's type missing !",IF(I372=-4,"! Difficulty rating missing !",CONCATENATE(IFERROR(CONCATENATE(LEFT(D372,1),MID(D372,SEARCH("-",D372,1)+1,1)),LEFT(D372,1)),COUNTIF($D$5:$D372,D372),"_",SUBSTITUTE(PROPER(B372)," ",""),"_",E372))))))</f>
        <v>-</v>
      </c>
      <c r="I372" s="19">
        <f t="shared" si="6"/>
        <v>0</v>
      </c>
    </row>
    <row r="373" spans="1:9" ht="15.95" customHeight="1" x14ac:dyDescent="0.25">
      <c r="A373" s="7">
        <v>369</v>
      </c>
      <c r="B373" s="9"/>
      <c r="C373" s="11"/>
      <c r="D373" s="13"/>
      <c r="E373" s="15"/>
      <c r="F373" s="15"/>
      <c r="G373" s="35"/>
      <c r="H373" s="17" t="str">
        <f>IF(I373=0,"-",IF(I373=-1,"! Mini-game's name missing !",IF(I373=-2,"! Developer's name missing !",IF(I373=-3,"! Challenge's type missing !",IF(I373=-4,"! Difficulty rating missing !",CONCATENATE(IFERROR(CONCATENATE(LEFT(D373,1),MID(D373,SEARCH("-",D373,1)+1,1)),LEFT(D373,1)),COUNTIF($D$5:$D373,D373),"_",SUBSTITUTE(PROPER(B373)," ",""),"_",E373))))))</f>
        <v>-</v>
      </c>
      <c r="I373" s="19">
        <f t="shared" si="6"/>
        <v>0</v>
      </c>
    </row>
    <row r="374" spans="1:9" ht="15.95" customHeight="1" x14ac:dyDescent="0.25">
      <c r="A374" s="7">
        <v>370</v>
      </c>
      <c r="B374" s="9"/>
      <c r="C374" s="11"/>
      <c r="D374" s="13"/>
      <c r="E374" s="15"/>
      <c r="F374" s="15"/>
      <c r="G374" s="35"/>
      <c r="H374" s="17" t="str">
        <f>IF(I374=0,"-",IF(I374=-1,"! Mini-game's name missing !",IF(I374=-2,"! Developer's name missing !",IF(I374=-3,"! Challenge's type missing !",IF(I374=-4,"! Difficulty rating missing !",CONCATENATE(IFERROR(CONCATENATE(LEFT(D374,1),MID(D374,SEARCH("-",D374,1)+1,1)),LEFT(D374,1)),COUNTIF($D$5:$D374,D374),"_",SUBSTITUTE(PROPER(B374)," ",""),"_",E374))))))</f>
        <v>-</v>
      </c>
      <c r="I374" s="19">
        <f t="shared" si="6"/>
        <v>0</v>
      </c>
    </row>
    <row r="375" spans="1:9" ht="15.95" customHeight="1" x14ac:dyDescent="0.25">
      <c r="A375" s="7">
        <v>371</v>
      </c>
      <c r="B375" s="9"/>
      <c r="C375" s="11"/>
      <c r="D375" s="13"/>
      <c r="E375" s="15"/>
      <c r="F375" s="15"/>
      <c r="G375" s="35"/>
      <c r="H375" s="17" t="str">
        <f>IF(I375=0,"-",IF(I375=-1,"! Mini-game's name missing !",IF(I375=-2,"! Developer's name missing !",IF(I375=-3,"! Challenge's type missing !",IF(I375=-4,"! Difficulty rating missing !",CONCATENATE(IFERROR(CONCATENATE(LEFT(D375,1),MID(D375,SEARCH("-",D375,1)+1,1)),LEFT(D375,1)),COUNTIF($D$5:$D375,D375),"_",SUBSTITUTE(PROPER(B375)," ",""),"_",E375))))))</f>
        <v>-</v>
      </c>
      <c r="I375" s="19">
        <f t="shared" si="6"/>
        <v>0</v>
      </c>
    </row>
    <row r="376" spans="1:9" ht="15.95" customHeight="1" x14ac:dyDescent="0.25">
      <c r="A376" s="7">
        <v>372</v>
      </c>
      <c r="B376" s="9"/>
      <c r="C376" s="11"/>
      <c r="D376" s="13"/>
      <c r="E376" s="15"/>
      <c r="F376" s="15"/>
      <c r="G376" s="35"/>
      <c r="H376" s="17" t="str">
        <f>IF(I376=0,"-",IF(I376=-1,"! Mini-game's name missing !",IF(I376=-2,"! Developer's name missing !",IF(I376=-3,"! Challenge's type missing !",IF(I376=-4,"! Difficulty rating missing !",CONCATENATE(IFERROR(CONCATENATE(LEFT(D376,1),MID(D376,SEARCH("-",D376,1)+1,1)),LEFT(D376,1)),COUNTIF($D$5:$D376,D376),"_",SUBSTITUTE(PROPER(B376)," ",""),"_",E376))))))</f>
        <v>-</v>
      </c>
      <c r="I376" s="19">
        <f t="shared" si="6"/>
        <v>0</v>
      </c>
    </row>
    <row r="377" spans="1:9" ht="15.95" customHeight="1" x14ac:dyDescent="0.25">
      <c r="A377" s="7">
        <v>373</v>
      </c>
      <c r="B377" s="9"/>
      <c r="C377" s="11"/>
      <c r="D377" s="13"/>
      <c r="E377" s="15"/>
      <c r="F377" s="15"/>
      <c r="G377" s="35"/>
      <c r="H377" s="17" t="str">
        <f>IF(I377=0,"-",IF(I377=-1,"! Mini-game's name missing !",IF(I377=-2,"! Developer's name missing !",IF(I377=-3,"! Challenge's type missing !",IF(I377=-4,"! Difficulty rating missing !",CONCATENATE(IFERROR(CONCATENATE(LEFT(D377,1),MID(D377,SEARCH("-",D377,1)+1,1)),LEFT(D377,1)),COUNTIF($D$5:$D377,D377),"_",SUBSTITUTE(PROPER(B377)," ",""),"_",E377))))))</f>
        <v>-</v>
      </c>
      <c r="I377" s="19">
        <f t="shared" si="6"/>
        <v>0</v>
      </c>
    </row>
    <row r="378" spans="1:9" ht="15.95" customHeight="1" x14ac:dyDescent="0.25">
      <c r="A378" s="7">
        <v>374</v>
      </c>
      <c r="B378" s="9"/>
      <c r="C378" s="11"/>
      <c r="D378" s="13"/>
      <c r="E378" s="15"/>
      <c r="F378" s="15"/>
      <c r="G378" s="35"/>
      <c r="H378" s="17" t="str">
        <f>IF(I378=0,"-",IF(I378=-1,"! Mini-game's name missing !",IF(I378=-2,"! Developer's name missing !",IF(I378=-3,"! Challenge's type missing !",IF(I378=-4,"! Difficulty rating missing !",CONCATENATE(IFERROR(CONCATENATE(LEFT(D378,1),MID(D378,SEARCH("-",D378,1)+1,1)),LEFT(D378,1)),COUNTIF($D$5:$D378,D378),"_",SUBSTITUTE(PROPER(B378)," ",""),"_",E378))))))</f>
        <v>-</v>
      </c>
      <c r="I378" s="19">
        <f t="shared" si="6"/>
        <v>0</v>
      </c>
    </row>
    <row r="379" spans="1:9" ht="15.95" customHeight="1" x14ac:dyDescent="0.25">
      <c r="A379" s="7">
        <v>375</v>
      </c>
      <c r="B379" s="9"/>
      <c r="C379" s="11"/>
      <c r="D379" s="13"/>
      <c r="E379" s="15"/>
      <c r="F379" s="15"/>
      <c r="G379" s="35"/>
      <c r="H379" s="17" t="str">
        <f>IF(I379=0,"-",IF(I379=-1,"! Mini-game's name missing !",IF(I379=-2,"! Developer's name missing !",IF(I379=-3,"! Challenge's type missing !",IF(I379=-4,"! Difficulty rating missing !",CONCATENATE(IFERROR(CONCATENATE(LEFT(D379,1),MID(D379,SEARCH("-",D379,1)+1,1)),LEFT(D379,1)),COUNTIF($D$5:$D379,D379),"_",SUBSTITUTE(PROPER(B379)," ",""),"_",E379))))))</f>
        <v>-</v>
      </c>
      <c r="I379" s="19">
        <f t="shared" si="6"/>
        <v>0</v>
      </c>
    </row>
    <row r="380" spans="1:9" ht="15.95" customHeight="1" x14ac:dyDescent="0.25">
      <c r="A380" s="7">
        <v>376</v>
      </c>
      <c r="B380" s="9"/>
      <c r="C380" s="11"/>
      <c r="D380" s="13"/>
      <c r="E380" s="15"/>
      <c r="F380" s="15"/>
      <c r="G380" s="35"/>
      <c r="H380" s="17" t="str">
        <f>IF(I380=0,"-",IF(I380=-1,"! Mini-game's name missing !",IF(I380=-2,"! Developer's name missing !",IF(I380=-3,"! Challenge's type missing !",IF(I380=-4,"! Difficulty rating missing !",CONCATENATE(IFERROR(CONCATENATE(LEFT(D380,1),MID(D380,SEARCH("-",D380,1)+1,1)),LEFT(D380,1)),COUNTIF($D$5:$D380,D380),"_",SUBSTITUTE(PROPER(B380)," ",""),"_",E380))))))</f>
        <v>-</v>
      </c>
      <c r="I380" s="19">
        <f t="shared" si="6"/>
        <v>0</v>
      </c>
    </row>
    <row r="381" spans="1:9" ht="15.95" customHeight="1" x14ac:dyDescent="0.25">
      <c r="A381" s="7">
        <v>377</v>
      </c>
      <c r="B381" s="9"/>
      <c r="C381" s="11"/>
      <c r="D381" s="13"/>
      <c r="E381" s="15"/>
      <c r="F381" s="15"/>
      <c r="G381" s="35"/>
      <c r="H381" s="17" t="str">
        <f>IF(I381=0,"-",IF(I381=-1,"! Mini-game's name missing !",IF(I381=-2,"! Developer's name missing !",IF(I381=-3,"! Challenge's type missing !",IF(I381=-4,"! Difficulty rating missing !",CONCATENATE(IFERROR(CONCATENATE(LEFT(D381,1),MID(D381,SEARCH("-",D381,1)+1,1)),LEFT(D381,1)),COUNTIF($D$5:$D381,D381),"_",SUBSTITUTE(PROPER(B381)," ",""),"_",E381))))))</f>
        <v>-</v>
      </c>
      <c r="I381" s="19">
        <f t="shared" si="6"/>
        <v>0</v>
      </c>
    </row>
    <row r="382" spans="1:9" ht="15.95" customHeight="1" x14ac:dyDescent="0.25">
      <c r="A382" s="7">
        <v>378</v>
      </c>
      <c r="B382" s="9"/>
      <c r="C382" s="11"/>
      <c r="D382" s="13"/>
      <c r="E382" s="15"/>
      <c r="F382" s="15"/>
      <c r="G382" s="35"/>
      <c r="H382" s="17" t="str">
        <f>IF(I382=0,"-",IF(I382=-1,"! Mini-game's name missing !",IF(I382=-2,"! Developer's name missing !",IF(I382=-3,"! Challenge's type missing !",IF(I382=-4,"! Difficulty rating missing !",CONCATENATE(IFERROR(CONCATENATE(LEFT(D382,1),MID(D382,SEARCH("-",D382,1)+1,1)),LEFT(D382,1)),COUNTIF($D$5:$D382,D382),"_",SUBSTITUTE(PROPER(B382)," ",""),"_",E382))))))</f>
        <v>-</v>
      </c>
      <c r="I382" s="19">
        <f t="shared" si="6"/>
        <v>0</v>
      </c>
    </row>
    <row r="383" spans="1:9" ht="15.95" customHeight="1" x14ac:dyDescent="0.25">
      <c r="A383" s="7">
        <v>379</v>
      </c>
      <c r="B383" s="9"/>
      <c r="C383" s="11"/>
      <c r="D383" s="13"/>
      <c r="E383" s="15"/>
      <c r="F383" s="15"/>
      <c r="G383" s="35"/>
      <c r="H383" s="17" t="str">
        <f>IF(I383=0,"-",IF(I383=-1,"! Mini-game's name missing !",IF(I383=-2,"! Developer's name missing !",IF(I383=-3,"! Challenge's type missing !",IF(I383=-4,"! Difficulty rating missing !",CONCATENATE(IFERROR(CONCATENATE(LEFT(D383,1),MID(D383,SEARCH("-",D383,1)+1,1)),LEFT(D383,1)),COUNTIF($D$5:$D383,D383),"_",SUBSTITUTE(PROPER(B383)," ",""),"_",E383))))))</f>
        <v>-</v>
      </c>
      <c r="I383" s="19">
        <f t="shared" si="6"/>
        <v>0</v>
      </c>
    </row>
    <row r="384" spans="1:9" ht="15.95" customHeight="1" x14ac:dyDescent="0.25">
      <c r="A384" s="7">
        <v>380</v>
      </c>
      <c r="B384" s="9"/>
      <c r="C384" s="11"/>
      <c r="D384" s="13"/>
      <c r="E384" s="15"/>
      <c r="F384" s="15"/>
      <c r="G384" s="35"/>
      <c r="H384" s="17" t="str">
        <f>IF(I384=0,"-",IF(I384=-1,"! Mini-game's name missing !",IF(I384=-2,"! Developer's name missing !",IF(I384=-3,"! Challenge's type missing !",IF(I384=-4,"! Difficulty rating missing !",CONCATENATE(IFERROR(CONCATENATE(LEFT(D384,1),MID(D384,SEARCH("-",D384,1)+1,1)),LEFT(D384,1)),COUNTIF($D$5:$D384,D384),"_",SUBSTITUTE(PROPER(B384)," ",""),"_",E384))))))</f>
        <v>-</v>
      </c>
      <c r="I384" s="19">
        <f t="shared" si="6"/>
        <v>0</v>
      </c>
    </row>
    <row r="385" spans="1:9" ht="15.95" customHeight="1" x14ac:dyDescent="0.25">
      <c r="A385" s="7">
        <v>381</v>
      </c>
      <c r="B385" s="9"/>
      <c r="C385" s="11"/>
      <c r="D385" s="13"/>
      <c r="E385" s="15"/>
      <c r="F385" s="15"/>
      <c r="G385" s="35"/>
      <c r="H385" s="17" t="str">
        <f>IF(I385=0,"-",IF(I385=-1,"! Mini-game's name missing !",IF(I385=-2,"! Developer's name missing !",IF(I385=-3,"! Challenge's type missing !",IF(I385=-4,"! Difficulty rating missing !",CONCATENATE(IFERROR(CONCATENATE(LEFT(D385,1),MID(D385,SEARCH("-",D385,1)+1,1)),LEFT(D385,1)),COUNTIF($D$5:$D385,D385),"_",SUBSTITUTE(PROPER(B385)," ",""),"_",E385))))))</f>
        <v>-</v>
      </c>
      <c r="I385" s="19">
        <f t="shared" si="6"/>
        <v>0</v>
      </c>
    </row>
    <row r="386" spans="1:9" ht="15.95" customHeight="1" x14ac:dyDescent="0.25">
      <c r="A386" s="7">
        <v>382</v>
      </c>
      <c r="B386" s="9"/>
      <c r="C386" s="11"/>
      <c r="D386" s="13"/>
      <c r="E386" s="15"/>
      <c r="F386" s="15"/>
      <c r="G386" s="35"/>
      <c r="H386" s="17" t="str">
        <f>IF(I386=0,"-",IF(I386=-1,"! Mini-game's name missing !",IF(I386=-2,"! Developer's name missing !",IF(I386=-3,"! Challenge's type missing !",IF(I386=-4,"! Difficulty rating missing !",CONCATENATE(IFERROR(CONCATENATE(LEFT(D386,1),MID(D386,SEARCH("-",D386,1)+1,1)),LEFT(D386,1)),COUNTIF($D$5:$D386,D386),"_",SUBSTITUTE(PROPER(B386)," ",""),"_",E386))))))</f>
        <v>-</v>
      </c>
      <c r="I386" s="19">
        <f t="shared" si="6"/>
        <v>0</v>
      </c>
    </row>
    <row r="387" spans="1:9" ht="15.95" customHeight="1" x14ac:dyDescent="0.25">
      <c r="A387" s="7">
        <v>383</v>
      </c>
      <c r="B387" s="9"/>
      <c r="C387" s="11"/>
      <c r="D387" s="13"/>
      <c r="E387" s="15"/>
      <c r="F387" s="15"/>
      <c r="G387" s="35"/>
      <c r="H387" s="17" t="str">
        <f>IF(I387=0,"-",IF(I387=-1,"! Mini-game's name missing !",IF(I387=-2,"! Developer's name missing !",IF(I387=-3,"! Challenge's type missing !",IF(I387=-4,"! Difficulty rating missing !",CONCATENATE(IFERROR(CONCATENATE(LEFT(D387,1),MID(D387,SEARCH("-",D387,1)+1,1)),LEFT(D387,1)),COUNTIF($D$5:$D387,D387),"_",SUBSTITUTE(PROPER(B387)," ",""),"_",E387))))))</f>
        <v>-</v>
      </c>
      <c r="I387" s="19">
        <f t="shared" si="6"/>
        <v>0</v>
      </c>
    </row>
    <row r="388" spans="1:9" ht="15.95" customHeight="1" x14ac:dyDescent="0.25">
      <c r="A388" s="7">
        <v>384</v>
      </c>
      <c r="B388" s="9"/>
      <c r="C388" s="11"/>
      <c r="D388" s="13"/>
      <c r="E388" s="15"/>
      <c r="F388" s="15"/>
      <c r="G388" s="35"/>
      <c r="H388" s="17" t="str">
        <f>IF(I388=0,"-",IF(I388=-1,"! Mini-game's name missing !",IF(I388=-2,"! Developer's name missing !",IF(I388=-3,"! Challenge's type missing !",IF(I388=-4,"! Difficulty rating missing !",CONCATENATE(IFERROR(CONCATENATE(LEFT(D388,1),MID(D388,SEARCH("-",D388,1)+1,1)),LEFT(D388,1)),COUNTIF($D$5:$D388,D388),"_",SUBSTITUTE(PROPER(B388)," ",""),"_",E388))))))</f>
        <v>-</v>
      </c>
      <c r="I388" s="19">
        <f t="shared" si="6"/>
        <v>0</v>
      </c>
    </row>
    <row r="389" spans="1:9" ht="15.95" customHeight="1" x14ac:dyDescent="0.25">
      <c r="A389" s="7">
        <v>385</v>
      </c>
      <c r="B389" s="9"/>
      <c r="C389" s="11"/>
      <c r="D389" s="13"/>
      <c r="E389" s="15"/>
      <c r="F389" s="15"/>
      <c r="G389" s="35"/>
      <c r="H389" s="17" t="str">
        <f>IF(I389=0,"-",IF(I389=-1,"! Mini-game's name missing !",IF(I389=-2,"! Developer's name missing !",IF(I389=-3,"! Challenge's type missing !",IF(I389=-4,"! Difficulty rating missing !",CONCATENATE(IFERROR(CONCATENATE(LEFT(D389,1),MID(D389,SEARCH("-",D389,1)+1,1)),LEFT(D389,1)),COUNTIF($D$5:$D389,D389),"_",SUBSTITUTE(PROPER(B389)," ",""),"_",E389))))))</f>
        <v>-</v>
      </c>
      <c r="I389" s="19">
        <f t="shared" ref="I389:I404" si="7">IF(AND(B389="",C389="",D389="",E389=""),0,IF(AND(B389="",C389&lt;&gt;"",D389&lt;&gt;"",E389&lt;&gt;""),-1,IF(AND(B389&lt;&gt;"",C389="",D389&lt;&gt;"",E389&lt;&gt;""),-2,IF(AND(B389&lt;&gt;"",C389&lt;&gt;"",D389="",E389&lt;&gt;""),-3,IF(AND(B389="",C389&lt;&gt;"",D389&lt;&gt;"",E389=""),-3,IF(AND(B389&lt;&gt;"",C389&lt;&gt;"",D389&lt;&gt;"",E389&lt;&gt;""),1,-4))))))</f>
        <v>0</v>
      </c>
    </row>
    <row r="390" spans="1:9" ht="15.95" customHeight="1" x14ac:dyDescent="0.25">
      <c r="A390" s="7">
        <v>386</v>
      </c>
      <c r="B390" s="9"/>
      <c r="C390" s="11"/>
      <c r="D390" s="13"/>
      <c r="E390" s="15"/>
      <c r="F390" s="15"/>
      <c r="G390" s="35"/>
      <c r="H390" s="17" t="str">
        <f>IF(I390=0,"-",IF(I390=-1,"! Mini-game's name missing !",IF(I390=-2,"! Developer's name missing !",IF(I390=-3,"! Challenge's type missing !",IF(I390=-4,"! Difficulty rating missing !",CONCATENATE(IFERROR(CONCATENATE(LEFT(D390,1),MID(D390,SEARCH("-",D390,1)+1,1)),LEFT(D390,1)),COUNTIF($D$5:$D390,D390),"_",SUBSTITUTE(PROPER(B390)," ",""),"_",E390))))))</f>
        <v>-</v>
      </c>
      <c r="I390" s="19">
        <f t="shared" si="7"/>
        <v>0</v>
      </c>
    </row>
    <row r="391" spans="1:9" ht="15.95" customHeight="1" x14ac:dyDescent="0.25">
      <c r="A391" s="7">
        <v>387</v>
      </c>
      <c r="B391" s="9"/>
      <c r="C391" s="11"/>
      <c r="D391" s="13"/>
      <c r="E391" s="15"/>
      <c r="F391" s="15"/>
      <c r="G391" s="35"/>
      <c r="H391" s="17" t="str">
        <f>IF(I391=0,"-",IF(I391=-1,"! Mini-game's name missing !",IF(I391=-2,"! Developer's name missing !",IF(I391=-3,"! Challenge's type missing !",IF(I391=-4,"! Difficulty rating missing !",CONCATENATE(IFERROR(CONCATENATE(LEFT(D391,1),MID(D391,SEARCH("-",D391,1)+1,1)),LEFT(D391,1)),COUNTIF($D$5:$D391,D391),"_",SUBSTITUTE(PROPER(B391)," ",""),"_",E391))))))</f>
        <v>-</v>
      </c>
      <c r="I391" s="19">
        <f t="shared" si="7"/>
        <v>0</v>
      </c>
    </row>
    <row r="392" spans="1:9" ht="15.95" customHeight="1" x14ac:dyDescent="0.25">
      <c r="A392" s="7">
        <v>388</v>
      </c>
      <c r="B392" s="9"/>
      <c r="C392" s="11"/>
      <c r="D392" s="13"/>
      <c r="E392" s="15"/>
      <c r="F392" s="15"/>
      <c r="G392" s="35"/>
      <c r="H392" s="17" t="str">
        <f>IF(I392=0,"-",IF(I392=-1,"! Mini-game's name missing !",IF(I392=-2,"! Developer's name missing !",IF(I392=-3,"! Challenge's type missing !",IF(I392=-4,"! Difficulty rating missing !",CONCATENATE(IFERROR(CONCATENATE(LEFT(D392,1),MID(D392,SEARCH("-",D392,1)+1,1)),LEFT(D392,1)),COUNTIF($D$5:$D392,D392),"_",SUBSTITUTE(PROPER(B392)," ",""),"_",E392))))))</f>
        <v>-</v>
      </c>
      <c r="I392" s="19">
        <f t="shared" si="7"/>
        <v>0</v>
      </c>
    </row>
    <row r="393" spans="1:9" ht="15.95" customHeight="1" x14ac:dyDescent="0.25">
      <c r="A393" s="7">
        <v>389</v>
      </c>
      <c r="B393" s="9"/>
      <c r="C393" s="11"/>
      <c r="D393" s="13"/>
      <c r="E393" s="15"/>
      <c r="F393" s="15"/>
      <c r="G393" s="35"/>
      <c r="H393" s="17" t="str">
        <f>IF(I393=0,"-",IF(I393=-1,"! Mini-game's name missing !",IF(I393=-2,"! Developer's name missing !",IF(I393=-3,"! Challenge's type missing !",IF(I393=-4,"! Difficulty rating missing !",CONCATENATE(IFERROR(CONCATENATE(LEFT(D393,1),MID(D393,SEARCH("-",D393,1)+1,1)),LEFT(D393,1)),COUNTIF($D$5:$D393,D393),"_",SUBSTITUTE(PROPER(B393)," ",""),"_",E393))))))</f>
        <v>-</v>
      </c>
      <c r="I393" s="19">
        <f t="shared" si="7"/>
        <v>0</v>
      </c>
    </row>
    <row r="394" spans="1:9" ht="15.95" customHeight="1" x14ac:dyDescent="0.25">
      <c r="A394" s="7">
        <v>390</v>
      </c>
      <c r="B394" s="9"/>
      <c r="C394" s="11"/>
      <c r="D394" s="13"/>
      <c r="E394" s="15"/>
      <c r="F394" s="15"/>
      <c r="G394" s="35"/>
      <c r="H394" s="17" t="str">
        <f>IF(I394=0,"-",IF(I394=-1,"! Mini-game's name missing !",IF(I394=-2,"! Developer's name missing !",IF(I394=-3,"! Challenge's type missing !",IF(I394=-4,"! Difficulty rating missing !",CONCATENATE(IFERROR(CONCATENATE(LEFT(D394,1),MID(D394,SEARCH("-",D394,1)+1,1)),LEFT(D394,1)),COUNTIF($D$5:$D394,D394),"_",SUBSTITUTE(PROPER(B394)," ",""),"_",E394))))))</f>
        <v>-</v>
      </c>
      <c r="I394" s="19">
        <f t="shared" si="7"/>
        <v>0</v>
      </c>
    </row>
    <row r="395" spans="1:9" ht="15.95" customHeight="1" x14ac:dyDescent="0.25">
      <c r="A395" s="7">
        <v>391</v>
      </c>
      <c r="B395" s="9"/>
      <c r="C395" s="11"/>
      <c r="D395" s="13"/>
      <c r="E395" s="15"/>
      <c r="F395" s="15"/>
      <c r="G395" s="35"/>
      <c r="H395" s="17" t="str">
        <f>IF(I395=0,"-",IF(I395=-1,"! Mini-game's name missing !",IF(I395=-2,"! Developer's name missing !",IF(I395=-3,"! Challenge's type missing !",IF(I395=-4,"! Difficulty rating missing !",CONCATENATE(IFERROR(CONCATENATE(LEFT(D395,1),MID(D395,SEARCH("-",D395,1)+1,1)),LEFT(D395,1)),COUNTIF($D$5:$D395,D395),"_",SUBSTITUTE(PROPER(B395)," ",""),"_",E395))))))</f>
        <v>-</v>
      </c>
      <c r="I395" s="19">
        <f t="shared" si="7"/>
        <v>0</v>
      </c>
    </row>
    <row r="396" spans="1:9" ht="15.95" customHeight="1" x14ac:dyDescent="0.25">
      <c r="A396" s="7">
        <v>392</v>
      </c>
      <c r="B396" s="9"/>
      <c r="C396" s="11"/>
      <c r="D396" s="13"/>
      <c r="E396" s="15"/>
      <c r="F396" s="15"/>
      <c r="G396" s="35"/>
      <c r="H396" s="17" t="str">
        <f>IF(I396=0,"-",IF(I396=-1,"! Mini-game's name missing !",IF(I396=-2,"! Developer's name missing !",IF(I396=-3,"! Challenge's type missing !",IF(I396=-4,"! Difficulty rating missing !",CONCATENATE(IFERROR(CONCATENATE(LEFT(D396,1),MID(D396,SEARCH("-",D396,1)+1,1)),LEFT(D396,1)),COUNTIF($D$5:$D396,D396),"_",SUBSTITUTE(PROPER(B396)," ",""),"_",E396))))))</f>
        <v>-</v>
      </c>
      <c r="I396" s="19">
        <f t="shared" si="7"/>
        <v>0</v>
      </c>
    </row>
    <row r="397" spans="1:9" ht="15.95" customHeight="1" x14ac:dyDescent="0.25">
      <c r="A397" s="7">
        <v>393</v>
      </c>
      <c r="B397" s="9"/>
      <c r="C397" s="11"/>
      <c r="D397" s="13"/>
      <c r="E397" s="15"/>
      <c r="F397" s="15"/>
      <c r="G397" s="35"/>
      <c r="H397" s="17" t="str">
        <f>IF(I397=0,"-",IF(I397=-1,"! Mini-game's name missing !",IF(I397=-2,"! Developer's name missing !",IF(I397=-3,"! Challenge's type missing !",IF(I397=-4,"! Difficulty rating missing !",CONCATENATE(IFERROR(CONCATENATE(LEFT(D397,1),MID(D397,SEARCH("-",D397,1)+1,1)),LEFT(D397,1)),COUNTIF($D$5:$D397,D397),"_",SUBSTITUTE(PROPER(B397)," ",""),"_",E397))))))</f>
        <v>-</v>
      </c>
      <c r="I397" s="19">
        <f t="shared" si="7"/>
        <v>0</v>
      </c>
    </row>
    <row r="398" spans="1:9" ht="15.95" customHeight="1" x14ac:dyDescent="0.25">
      <c r="A398" s="7">
        <v>394</v>
      </c>
      <c r="B398" s="9"/>
      <c r="C398" s="11"/>
      <c r="D398" s="13"/>
      <c r="E398" s="15"/>
      <c r="F398" s="15"/>
      <c r="G398" s="35"/>
      <c r="H398" s="17" t="str">
        <f>IF(I398=0,"-",IF(I398=-1,"! Mini-game's name missing !",IF(I398=-2,"! Developer's name missing !",IF(I398=-3,"! Challenge's type missing !",IF(I398=-4,"! Difficulty rating missing !",CONCATENATE(IFERROR(CONCATENATE(LEFT(D398,1),MID(D398,SEARCH("-",D398,1)+1,1)),LEFT(D398,1)),COUNTIF($D$5:$D398,D398),"_",SUBSTITUTE(PROPER(B398)," ",""),"_",E398))))))</f>
        <v>-</v>
      </c>
      <c r="I398" s="19">
        <f t="shared" si="7"/>
        <v>0</v>
      </c>
    </row>
    <row r="399" spans="1:9" ht="15.95" customHeight="1" x14ac:dyDescent="0.25">
      <c r="A399" s="7">
        <v>395</v>
      </c>
      <c r="B399" s="9"/>
      <c r="C399" s="11"/>
      <c r="D399" s="13"/>
      <c r="E399" s="15"/>
      <c r="F399" s="15"/>
      <c r="G399" s="35"/>
      <c r="H399" s="17" t="str">
        <f>IF(I399=0,"-",IF(I399=-1,"! Mini-game's name missing !",IF(I399=-2,"! Developer's name missing !",IF(I399=-3,"! Challenge's type missing !",IF(I399=-4,"! Difficulty rating missing !",CONCATENATE(IFERROR(CONCATENATE(LEFT(D399,1),MID(D399,SEARCH("-",D399,1)+1,1)),LEFT(D399,1)),COUNTIF($D$5:$D399,D399),"_",SUBSTITUTE(PROPER(B399)," ",""),"_",E399))))))</f>
        <v>-</v>
      </c>
      <c r="I399" s="19">
        <f t="shared" si="7"/>
        <v>0</v>
      </c>
    </row>
    <row r="400" spans="1:9" ht="15.95" customHeight="1" x14ac:dyDescent="0.25">
      <c r="A400" s="7">
        <v>396</v>
      </c>
      <c r="B400" s="9"/>
      <c r="C400" s="11"/>
      <c r="D400" s="13"/>
      <c r="E400" s="15"/>
      <c r="F400" s="15"/>
      <c r="G400" s="35"/>
      <c r="H400" s="17" t="str">
        <f>IF(I400=0,"-",IF(I400=-1,"! Mini-game's name missing !",IF(I400=-2,"! Developer's name missing !",IF(I400=-3,"! Challenge's type missing !",IF(I400=-4,"! Difficulty rating missing !",CONCATENATE(IFERROR(CONCATENATE(LEFT(D400,1),MID(D400,SEARCH("-",D400,1)+1,1)),LEFT(D400,1)),COUNTIF($D$5:$D400,D400),"_",SUBSTITUTE(PROPER(B400)," ",""),"_",E400))))))</f>
        <v>-</v>
      </c>
      <c r="I400" s="19">
        <f t="shared" si="7"/>
        <v>0</v>
      </c>
    </row>
    <row r="401" spans="1:9" ht="15.95" customHeight="1" x14ac:dyDescent="0.25">
      <c r="A401" s="7">
        <v>397</v>
      </c>
      <c r="B401" s="9"/>
      <c r="C401" s="11"/>
      <c r="D401" s="13"/>
      <c r="E401" s="15"/>
      <c r="F401" s="15"/>
      <c r="G401" s="35"/>
      <c r="H401" s="17" t="str">
        <f>IF(I401=0,"-",IF(I401=-1,"! Mini-game's name missing !",IF(I401=-2,"! Developer's name missing !",IF(I401=-3,"! Challenge's type missing !",IF(I401=-4,"! Difficulty rating missing !",CONCATENATE(IFERROR(CONCATENATE(LEFT(D401,1),MID(D401,SEARCH("-",D401,1)+1,1)),LEFT(D401,1)),COUNTIF($D$5:$D401,D401),"_",SUBSTITUTE(PROPER(B401)," ",""),"_",E401))))))</f>
        <v>-</v>
      </c>
      <c r="I401" s="19">
        <f t="shared" si="7"/>
        <v>0</v>
      </c>
    </row>
    <row r="402" spans="1:9" ht="15.95" customHeight="1" x14ac:dyDescent="0.25">
      <c r="A402" s="7">
        <v>398</v>
      </c>
      <c r="B402" s="9"/>
      <c r="C402" s="11"/>
      <c r="D402" s="13"/>
      <c r="E402" s="15"/>
      <c r="F402" s="15"/>
      <c r="G402" s="35"/>
      <c r="H402" s="17" t="str">
        <f>IF(I402=0,"-",IF(I402=-1,"! Mini-game's name missing !",IF(I402=-2,"! Developer's name missing !",IF(I402=-3,"! Challenge's type missing !",IF(I402=-4,"! Difficulty rating missing !",CONCATENATE(IFERROR(CONCATENATE(LEFT(D402,1),MID(D402,SEARCH("-",D402,1)+1,1)),LEFT(D402,1)),COUNTIF($D$5:$D402,D402),"_",SUBSTITUTE(PROPER(B402)," ",""),"_",E402))))))</f>
        <v>-</v>
      </c>
      <c r="I402" s="19">
        <f t="shared" si="7"/>
        <v>0</v>
      </c>
    </row>
    <row r="403" spans="1:9" ht="15.95" customHeight="1" x14ac:dyDescent="0.25">
      <c r="A403" s="7">
        <v>399</v>
      </c>
      <c r="B403" s="9"/>
      <c r="C403" s="11"/>
      <c r="D403" s="13"/>
      <c r="E403" s="15"/>
      <c r="F403" s="15"/>
      <c r="G403" s="35"/>
      <c r="H403" s="17" t="str">
        <f>IF(I403=0,"-",IF(I403=-1,"! Mini-game's name missing !",IF(I403=-2,"! Developer's name missing !",IF(I403=-3,"! Challenge's type missing !",IF(I403=-4,"! Difficulty rating missing !",CONCATENATE(IFERROR(CONCATENATE(LEFT(D403,1),MID(D403,SEARCH("-",D403,1)+1,1)),LEFT(D403,1)),COUNTIF($D$5:$D403,D403),"_",SUBSTITUTE(PROPER(B403)," ",""),"_",E403))))))</f>
        <v>-</v>
      </c>
      <c r="I403" s="19">
        <f t="shared" si="7"/>
        <v>0</v>
      </c>
    </row>
    <row r="404" spans="1:9" ht="15.95" customHeight="1" thickBot="1" x14ac:dyDescent="0.3">
      <c r="A404" s="7">
        <v>400</v>
      </c>
      <c r="B404" s="20"/>
      <c r="C404" s="21"/>
      <c r="D404" s="22"/>
      <c r="E404" s="23"/>
      <c r="F404" s="23"/>
      <c r="G404" s="36"/>
      <c r="H404" s="24" t="str">
        <f>IF(I404=0,"-",IF(I404=-1,"! Mini-game's name missing !",IF(I404=-2,"! Developer's name missing !",IF(I404=-3,"! Challenge's type missing !",IF(I404=-4,"! Difficulty rating missing !",CONCATENATE(IFERROR(CONCATENATE(LEFT(D404,1),MID(D404,SEARCH("-",D404,1)+1,1)),LEFT(D404,1)),COUNTIF($D$5:$D404,D404),"_",SUBSTITUTE(PROPER(B404)," ",""),"_",E404))))))</f>
        <v>-</v>
      </c>
      <c r="I404" s="25">
        <f t="shared" si="7"/>
        <v>0</v>
      </c>
    </row>
  </sheetData>
  <mergeCells count="3">
    <mergeCell ref="A1:XFD1"/>
    <mergeCell ref="A2:XFD2"/>
    <mergeCell ref="B3:I3"/>
  </mergeCells>
  <dataValidations count="1">
    <dataValidation type="list" allowBlank="1" showInputMessage="1" showErrorMessage="1" sqref="D5:D404">
      <formula1>LOG_ChallengeType</formula1>
    </dataValidation>
  </dataValidations>
  <pageMargins left="0.7" right="0.7" top="0.75" bottom="0.75" header="0.3" footer="0.3"/>
  <pageSetup paperSize="9"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5:N88"/>
  <sheetViews>
    <sheetView tabSelected="1" topLeftCell="A52" zoomScaleNormal="100" workbookViewId="0">
      <selection activeCell="M57" sqref="M57"/>
    </sheetView>
  </sheetViews>
  <sheetFormatPr baseColWidth="10" defaultRowHeight="15" x14ac:dyDescent="0.25"/>
  <sheetData>
    <row r="5" spans="3:12" ht="15.75" thickBot="1" x14ac:dyDescent="0.3"/>
    <row r="6" spans="3:12" ht="15.75" thickBot="1" x14ac:dyDescent="0.3">
      <c r="C6" s="85" t="s">
        <v>58</v>
      </c>
      <c r="D6" s="86"/>
      <c r="E6" s="85" t="s">
        <v>60</v>
      </c>
      <c r="F6" s="93"/>
      <c r="G6" s="93"/>
      <c r="H6" s="93"/>
      <c r="I6" s="93"/>
      <c r="J6" s="93"/>
      <c r="K6" s="93"/>
      <c r="L6" s="86"/>
    </row>
    <row r="7" spans="3:12" ht="15.75" thickBot="1" x14ac:dyDescent="0.3">
      <c r="C7" s="85" t="s">
        <v>52</v>
      </c>
      <c r="D7" s="93"/>
      <c r="E7" s="93"/>
      <c r="F7" s="93"/>
      <c r="G7" s="93"/>
      <c r="H7" s="93"/>
      <c r="I7" s="93"/>
      <c r="J7" s="93"/>
      <c r="K7" s="93"/>
      <c r="L7" s="86"/>
    </row>
    <row r="8" spans="3:12" x14ac:dyDescent="0.25">
      <c r="C8" s="73" t="s">
        <v>44</v>
      </c>
      <c r="D8" s="81"/>
      <c r="E8" s="84" t="s">
        <v>45</v>
      </c>
      <c r="F8" s="100" t="s">
        <v>46</v>
      </c>
      <c r="G8" s="101" t="s">
        <v>47</v>
      </c>
      <c r="H8" s="101" t="s">
        <v>48</v>
      </c>
      <c r="I8" s="101" t="s">
        <v>49</v>
      </c>
      <c r="J8" s="101" t="s">
        <v>50</v>
      </c>
      <c r="K8" s="73" t="s">
        <v>51</v>
      </c>
      <c r="L8" s="81"/>
    </row>
    <row r="9" spans="3:12" ht="15.75" thickBot="1" x14ac:dyDescent="0.3">
      <c r="C9" s="75"/>
      <c r="D9" s="77"/>
      <c r="E9" s="94"/>
      <c r="F9" s="102">
        <v>2</v>
      </c>
      <c r="G9" s="103">
        <v>2</v>
      </c>
      <c r="H9" s="103">
        <v>2</v>
      </c>
      <c r="I9" s="104">
        <v>1</v>
      </c>
      <c r="J9" s="104">
        <v>1</v>
      </c>
      <c r="K9" s="75"/>
      <c r="L9" s="77"/>
    </row>
    <row r="10" spans="3:12" x14ac:dyDescent="0.25">
      <c r="C10" s="73" t="s">
        <v>53</v>
      </c>
      <c r="D10" s="81"/>
      <c r="E10" s="91">
        <v>2</v>
      </c>
      <c r="F10" s="90" t="s">
        <v>54</v>
      </c>
      <c r="G10" s="74" t="s">
        <v>54</v>
      </c>
      <c r="H10" s="74"/>
      <c r="I10" s="74"/>
      <c r="J10" s="74"/>
      <c r="K10" s="95">
        <f>E10*(IF(F10="X",$F$9,0)+IF(G10="X",$G$9,0)+IF(H10="X",$H$9,0)+IF(I10="X",$I$9,0)+IF(J10="X",$J$9,0))</f>
        <v>8</v>
      </c>
      <c r="L10" s="81"/>
    </row>
    <row r="11" spans="3:12" x14ac:dyDescent="0.25">
      <c r="C11" s="75"/>
      <c r="D11" s="77"/>
      <c r="E11" s="92">
        <v>2.5</v>
      </c>
      <c r="F11" s="78" t="s">
        <v>54</v>
      </c>
      <c r="G11" s="76" t="s">
        <v>54</v>
      </c>
      <c r="H11" s="76"/>
      <c r="I11" s="76"/>
      <c r="J11" s="76"/>
      <c r="K11" s="72">
        <f t="shared" ref="K11:K24" si="0">E11*(IF(F11="X",$F$9,0)+IF(G11="X",$G$9,0)+IF(H11="X",$H$9,0)+IF(I11="X",$I$9,0)+IF(J11="X",$J$9,0))</f>
        <v>10</v>
      </c>
      <c r="L11" s="77"/>
    </row>
    <row r="12" spans="3:12" ht="15.75" thickBot="1" x14ac:dyDescent="0.3">
      <c r="C12" s="82"/>
      <c r="D12" s="83"/>
      <c r="E12" s="96">
        <v>3</v>
      </c>
      <c r="F12" s="79" t="s">
        <v>54</v>
      </c>
      <c r="G12" s="80" t="s">
        <v>54</v>
      </c>
      <c r="H12" s="80"/>
      <c r="I12" s="80"/>
      <c r="J12" s="80"/>
      <c r="K12" s="97">
        <f t="shared" si="0"/>
        <v>12</v>
      </c>
      <c r="L12" s="83"/>
    </row>
    <row r="13" spans="3:12" x14ac:dyDescent="0.25">
      <c r="C13" s="73" t="s">
        <v>55</v>
      </c>
      <c r="D13" s="81"/>
      <c r="E13" s="87">
        <v>3</v>
      </c>
      <c r="F13" s="90" t="s">
        <v>54</v>
      </c>
      <c r="G13" s="98" t="s">
        <v>54</v>
      </c>
      <c r="H13" s="74"/>
      <c r="I13" s="74"/>
      <c r="J13" s="74"/>
      <c r="K13" s="95">
        <f t="shared" si="0"/>
        <v>12</v>
      </c>
      <c r="L13" s="81"/>
    </row>
    <row r="14" spans="3:12" x14ac:dyDescent="0.25">
      <c r="C14" s="75"/>
      <c r="D14" s="77"/>
      <c r="E14" s="88">
        <v>4</v>
      </c>
      <c r="F14" s="78" t="s">
        <v>54</v>
      </c>
      <c r="G14" s="26" t="s">
        <v>54</v>
      </c>
      <c r="H14" s="76"/>
      <c r="I14" s="76"/>
      <c r="J14" s="76"/>
      <c r="K14" s="72">
        <f t="shared" si="0"/>
        <v>16</v>
      </c>
      <c r="L14" s="77"/>
    </row>
    <row r="15" spans="3:12" ht="15.75" thickBot="1" x14ac:dyDescent="0.3">
      <c r="C15" s="82"/>
      <c r="D15" s="83"/>
      <c r="E15" s="89">
        <v>5</v>
      </c>
      <c r="F15" s="79" t="s">
        <v>54</v>
      </c>
      <c r="G15" s="99" t="s">
        <v>54</v>
      </c>
      <c r="H15" s="80"/>
      <c r="I15" s="80"/>
      <c r="J15" s="80"/>
      <c r="K15" s="97">
        <f t="shared" si="0"/>
        <v>20</v>
      </c>
      <c r="L15" s="83"/>
    </row>
    <row r="16" spans="3:12" x14ac:dyDescent="0.25">
      <c r="C16" s="73" t="s">
        <v>56</v>
      </c>
      <c r="D16" s="81"/>
      <c r="E16" s="87">
        <v>2</v>
      </c>
      <c r="F16" s="90" t="s">
        <v>54</v>
      </c>
      <c r="G16" s="74"/>
      <c r="H16" s="74" t="s">
        <v>54</v>
      </c>
      <c r="I16" s="74" t="s">
        <v>54</v>
      </c>
      <c r="J16" s="74"/>
      <c r="K16" s="95">
        <f t="shared" si="0"/>
        <v>10</v>
      </c>
      <c r="L16" s="81"/>
    </row>
    <row r="17" spans="3:12" x14ac:dyDescent="0.25">
      <c r="C17" s="75"/>
      <c r="D17" s="77"/>
      <c r="E17" s="88">
        <v>3</v>
      </c>
      <c r="F17" s="78" t="s">
        <v>54</v>
      </c>
      <c r="G17" s="76"/>
      <c r="H17" s="76" t="s">
        <v>54</v>
      </c>
      <c r="I17" s="76" t="s">
        <v>54</v>
      </c>
      <c r="J17" s="76"/>
      <c r="K17" s="72">
        <f t="shared" si="0"/>
        <v>15</v>
      </c>
      <c r="L17" s="77"/>
    </row>
    <row r="18" spans="3:12" ht="15.75" thickBot="1" x14ac:dyDescent="0.3">
      <c r="C18" s="82"/>
      <c r="D18" s="83"/>
      <c r="E18" s="89">
        <v>4</v>
      </c>
      <c r="F18" s="79" t="s">
        <v>54</v>
      </c>
      <c r="G18" s="80"/>
      <c r="H18" s="80" t="s">
        <v>54</v>
      </c>
      <c r="I18" s="80" t="s">
        <v>54</v>
      </c>
      <c r="J18" s="80"/>
      <c r="K18" s="97">
        <f t="shared" si="0"/>
        <v>20</v>
      </c>
      <c r="L18" s="83"/>
    </row>
    <row r="19" spans="3:12" x14ac:dyDescent="0.25">
      <c r="C19" s="73" t="s">
        <v>57</v>
      </c>
      <c r="D19" s="81"/>
      <c r="E19" s="87">
        <v>2</v>
      </c>
      <c r="F19" s="90" t="s">
        <v>54</v>
      </c>
      <c r="G19" s="74" t="s">
        <v>54</v>
      </c>
      <c r="H19" s="74"/>
      <c r="I19" s="98" t="s">
        <v>54</v>
      </c>
      <c r="J19" s="98" t="s">
        <v>54</v>
      </c>
      <c r="K19" s="95">
        <f t="shared" si="0"/>
        <v>12</v>
      </c>
      <c r="L19" s="81"/>
    </row>
    <row r="20" spans="3:12" x14ac:dyDescent="0.25">
      <c r="C20" s="75"/>
      <c r="D20" s="77"/>
      <c r="E20" s="88">
        <v>3</v>
      </c>
      <c r="F20" s="78" t="s">
        <v>54</v>
      </c>
      <c r="G20" s="76" t="s">
        <v>54</v>
      </c>
      <c r="H20" s="76"/>
      <c r="I20" s="26" t="s">
        <v>54</v>
      </c>
      <c r="J20" s="26" t="s">
        <v>54</v>
      </c>
      <c r="K20" s="72">
        <f t="shared" si="0"/>
        <v>18</v>
      </c>
      <c r="L20" s="77"/>
    </row>
    <row r="21" spans="3:12" ht="15.75" thickBot="1" x14ac:dyDescent="0.3">
      <c r="C21" s="82"/>
      <c r="D21" s="83"/>
      <c r="E21" s="89">
        <v>4</v>
      </c>
      <c r="F21" s="79" t="s">
        <v>54</v>
      </c>
      <c r="G21" s="80" t="s">
        <v>54</v>
      </c>
      <c r="H21" s="80"/>
      <c r="I21" s="99" t="s">
        <v>54</v>
      </c>
      <c r="J21" s="99" t="s">
        <v>54</v>
      </c>
      <c r="K21" s="97">
        <f t="shared" si="0"/>
        <v>24</v>
      </c>
      <c r="L21" s="83"/>
    </row>
    <row r="22" spans="3:12" x14ac:dyDescent="0.25">
      <c r="C22" s="73"/>
      <c r="D22" s="81"/>
      <c r="E22" s="87"/>
      <c r="F22" s="90"/>
      <c r="G22" s="74"/>
      <c r="H22" s="74"/>
      <c r="I22" s="74"/>
      <c r="J22" s="74"/>
      <c r="K22" s="95">
        <f t="shared" si="0"/>
        <v>0</v>
      </c>
      <c r="L22" s="81"/>
    </row>
    <row r="23" spans="3:12" x14ac:dyDescent="0.25">
      <c r="C23" s="75"/>
      <c r="D23" s="77"/>
      <c r="E23" s="88"/>
      <c r="F23" s="78"/>
      <c r="G23" s="76"/>
      <c r="H23" s="76"/>
      <c r="I23" s="76"/>
      <c r="J23" s="76"/>
      <c r="K23" s="72">
        <f t="shared" si="0"/>
        <v>0</v>
      </c>
      <c r="L23" s="77"/>
    </row>
    <row r="24" spans="3:12" ht="15.75" thickBot="1" x14ac:dyDescent="0.3">
      <c r="C24" s="82"/>
      <c r="D24" s="83"/>
      <c r="E24" s="89"/>
      <c r="F24" s="79"/>
      <c r="G24" s="80"/>
      <c r="H24" s="80"/>
      <c r="I24" s="80"/>
      <c r="J24" s="80"/>
      <c r="K24" s="97">
        <f t="shared" si="0"/>
        <v>0</v>
      </c>
      <c r="L24" s="83"/>
    </row>
    <row r="27" spans="3:12" ht="15.75" thickBot="1" x14ac:dyDescent="0.3"/>
    <row r="28" spans="3:12" ht="15.75" thickBot="1" x14ac:dyDescent="0.3">
      <c r="C28" s="85" t="s">
        <v>58</v>
      </c>
      <c r="D28" s="86"/>
      <c r="E28" s="85" t="s">
        <v>61</v>
      </c>
      <c r="F28" s="93"/>
      <c r="G28" s="93"/>
      <c r="H28" s="93"/>
      <c r="I28" s="93"/>
      <c r="J28" s="93"/>
      <c r="K28" s="93"/>
      <c r="L28" s="86"/>
    </row>
    <row r="29" spans="3:12" ht="15.75" thickBot="1" x14ac:dyDescent="0.3">
      <c r="C29" s="85" t="s">
        <v>52</v>
      </c>
      <c r="D29" s="93"/>
      <c r="E29" s="93"/>
      <c r="F29" s="93"/>
      <c r="G29" s="93"/>
      <c r="H29" s="93"/>
      <c r="I29" s="93"/>
      <c r="J29" s="93"/>
      <c r="K29" s="93"/>
      <c r="L29" s="86"/>
    </row>
    <row r="30" spans="3:12" x14ac:dyDescent="0.25">
      <c r="C30" s="73" t="s">
        <v>44</v>
      </c>
      <c r="D30" s="81"/>
      <c r="E30" s="84" t="s">
        <v>45</v>
      </c>
      <c r="F30" s="100" t="s">
        <v>46</v>
      </c>
      <c r="G30" s="101" t="s">
        <v>47</v>
      </c>
      <c r="H30" s="101" t="s">
        <v>48</v>
      </c>
      <c r="I30" s="101" t="s">
        <v>49</v>
      </c>
      <c r="J30" s="101" t="s">
        <v>50</v>
      </c>
      <c r="K30" s="73" t="s">
        <v>51</v>
      </c>
      <c r="L30" s="81"/>
    </row>
    <row r="31" spans="3:12" ht="15.75" thickBot="1" x14ac:dyDescent="0.3">
      <c r="C31" s="75"/>
      <c r="D31" s="77"/>
      <c r="E31" s="94"/>
      <c r="F31" s="102">
        <v>2</v>
      </c>
      <c r="G31" s="103">
        <v>2</v>
      </c>
      <c r="H31" s="103">
        <v>2</v>
      </c>
      <c r="I31" s="104">
        <v>1</v>
      </c>
      <c r="J31" s="104">
        <v>1</v>
      </c>
      <c r="K31" s="75"/>
      <c r="L31" s="77"/>
    </row>
    <row r="32" spans="3:12" x14ac:dyDescent="0.25">
      <c r="C32" s="73" t="s">
        <v>62</v>
      </c>
      <c r="D32" s="81"/>
      <c r="E32" s="91">
        <v>3</v>
      </c>
      <c r="F32" s="90"/>
      <c r="G32" s="74" t="s">
        <v>54</v>
      </c>
      <c r="H32" s="74"/>
      <c r="I32" s="74" t="s">
        <v>54</v>
      </c>
      <c r="J32" s="74"/>
      <c r="K32" s="95">
        <f>E32*(IF(F32="X",$F$9,0)+IF(G32="X",$G$9,0)+IF(H32="X",$H$9,0)+IF(I32="X",$I$9,0)+IF(J32="X",$J$9,0))</f>
        <v>9</v>
      </c>
      <c r="L32" s="81"/>
    </row>
    <row r="33" spans="3:12" x14ac:dyDescent="0.25">
      <c r="C33" s="75"/>
      <c r="D33" s="77"/>
      <c r="E33" s="92">
        <v>4</v>
      </c>
      <c r="F33" s="78"/>
      <c r="G33" s="76" t="s">
        <v>54</v>
      </c>
      <c r="H33" s="76"/>
      <c r="I33" s="76" t="s">
        <v>54</v>
      </c>
      <c r="J33" s="76"/>
      <c r="K33" s="72">
        <f t="shared" ref="K33:K46" si="1">E33*(IF(F33="X",$F$9,0)+IF(G33="X",$G$9,0)+IF(H33="X",$H$9,0)+IF(I33="X",$I$9,0)+IF(J33="X",$J$9,0))</f>
        <v>12</v>
      </c>
      <c r="L33" s="77"/>
    </row>
    <row r="34" spans="3:12" ht="15.75" thickBot="1" x14ac:dyDescent="0.3">
      <c r="C34" s="82"/>
      <c r="D34" s="83"/>
      <c r="E34" s="96">
        <v>5</v>
      </c>
      <c r="F34" s="79"/>
      <c r="G34" s="80" t="s">
        <v>54</v>
      </c>
      <c r="H34" s="80"/>
      <c r="I34" s="80" t="s">
        <v>54</v>
      </c>
      <c r="J34" s="80"/>
      <c r="K34" s="97">
        <f t="shared" si="1"/>
        <v>15</v>
      </c>
      <c r="L34" s="83"/>
    </row>
    <row r="35" spans="3:12" x14ac:dyDescent="0.25">
      <c r="C35" s="73" t="s">
        <v>63</v>
      </c>
      <c r="D35" s="81"/>
      <c r="E35" s="87">
        <v>2</v>
      </c>
      <c r="F35" s="90"/>
      <c r="G35" s="98" t="s">
        <v>54</v>
      </c>
      <c r="H35" s="74"/>
      <c r="I35" s="74" t="s">
        <v>54</v>
      </c>
      <c r="J35" s="74"/>
      <c r="K35" s="95">
        <f t="shared" si="1"/>
        <v>6</v>
      </c>
      <c r="L35" s="81"/>
    </row>
    <row r="36" spans="3:12" x14ac:dyDescent="0.25">
      <c r="C36" s="75"/>
      <c r="D36" s="77"/>
      <c r="E36" s="88">
        <v>3</v>
      </c>
      <c r="F36" s="78"/>
      <c r="G36" s="26" t="s">
        <v>54</v>
      </c>
      <c r="H36" s="76"/>
      <c r="I36" s="26" t="s">
        <v>54</v>
      </c>
      <c r="J36" s="76"/>
      <c r="K36" s="72">
        <f t="shared" si="1"/>
        <v>9</v>
      </c>
      <c r="L36" s="77"/>
    </row>
    <row r="37" spans="3:12" ht="15.75" thickBot="1" x14ac:dyDescent="0.3">
      <c r="C37" s="82"/>
      <c r="D37" s="83"/>
      <c r="E37" s="89">
        <v>4</v>
      </c>
      <c r="F37" s="79"/>
      <c r="G37" s="99" t="s">
        <v>54</v>
      </c>
      <c r="H37" s="80"/>
      <c r="I37" s="80" t="s">
        <v>54</v>
      </c>
      <c r="J37" s="80"/>
      <c r="K37" s="97">
        <f t="shared" si="1"/>
        <v>12</v>
      </c>
      <c r="L37" s="83"/>
    </row>
    <row r="38" spans="3:12" x14ac:dyDescent="0.25">
      <c r="C38" s="73" t="s">
        <v>64</v>
      </c>
      <c r="D38" s="81"/>
      <c r="E38" s="87">
        <v>3</v>
      </c>
      <c r="F38" s="90" t="s">
        <v>54</v>
      </c>
      <c r="G38" s="74" t="s">
        <v>54</v>
      </c>
      <c r="H38" s="74"/>
      <c r="I38" s="74"/>
      <c r="J38" s="74"/>
      <c r="K38" s="95">
        <f t="shared" si="1"/>
        <v>12</v>
      </c>
      <c r="L38" s="81"/>
    </row>
    <row r="39" spans="3:12" x14ac:dyDescent="0.25">
      <c r="C39" s="75"/>
      <c r="D39" s="77"/>
      <c r="E39" s="88">
        <v>4</v>
      </c>
      <c r="F39" s="78" t="s">
        <v>54</v>
      </c>
      <c r="G39" s="26" t="s">
        <v>54</v>
      </c>
      <c r="H39" s="76"/>
      <c r="I39" s="76"/>
      <c r="J39" s="76"/>
      <c r="K39" s="72">
        <f t="shared" si="1"/>
        <v>16</v>
      </c>
      <c r="L39" s="77"/>
    </row>
    <row r="40" spans="3:12" ht="15.75" thickBot="1" x14ac:dyDescent="0.3">
      <c r="C40" s="82"/>
      <c r="D40" s="83"/>
      <c r="E40" s="89">
        <v>5</v>
      </c>
      <c r="F40" s="79" t="s">
        <v>54</v>
      </c>
      <c r="G40" s="80" t="s">
        <v>54</v>
      </c>
      <c r="H40" s="80"/>
      <c r="I40" s="80"/>
      <c r="J40" s="80"/>
      <c r="K40" s="97">
        <f t="shared" si="1"/>
        <v>20</v>
      </c>
      <c r="L40" s="83"/>
    </row>
    <row r="41" spans="3:12" x14ac:dyDescent="0.25">
      <c r="C41" s="73" t="s">
        <v>65</v>
      </c>
      <c r="D41" s="81"/>
      <c r="E41" s="87">
        <v>4</v>
      </c>
      <c r="F41" s="90"/>
      <c r="G41" s="74" t="s">
        <v>54</v>
      </c>
      <c r="H41" s="74"/>
      <c r="I41" s="98" t="s">
        <v>54</v>
      </c>
      <c r="J41" s="98"/>
      <c r="K41" s="95">
        <f t="shared" si="1"/>
        <v>12</v>
      </c>
      <c r="L41" s="81"/>
    </row>
    <row r="42" spans="3:12" x14ac:dyDescent="0.25">
      <c r="C42" s="75"/>
      <c r="D42" s="77"/>
      <c r="E42" s="88">
        <v>5</v>
      </c>
      <c r="F42" s="78"/>
      <c r="G42" s="76" t="s">
        <v>54</v>
      </c>
      <c r="H42" s="76"/>
      <c r="I42" s="26" t="s">
        <v>54</v>
      </c>
      <c r="J42" s="26"/>
      <c r="K42" s="72">
        <f t="shared" si="1"/>
        <v>15</v>
      </c>
      <c r="L42" s="77"/>
    </row>
    <row r="43" spans="3:12" ht="15.75" thickBot="1" x14ac:dyDescent="0.3">
      <c r="C43" s="82"/>
      <c r="D43" s="83"/>
      <c r="E43" s="89">
        <v>6</v>
      </c>
      <c r="F43" s="79"/>
      <c r="G43" s="80" t="s">
        <v>54</v>
      </c>
      <c r="H43" s="80"/>
      <c r="I43" s="99" t="s">
        <v>54</v>
      </c>
      <c r="J43" s="99"/>
      <c r="K43" s="97">
        <f t="shared" si="1"/>
        <v>18</v>
      </c>
      <c r="L43" s="83"/>
    </row>
    <row r="44" spans="3:12" x14ac:dyDescent="0.25">
      <c r="C44" s="73" t="s">
        <v>66</v>
      </c>
      <c r="D44" s="81"/>
      <c r="E44" s="87">
        <v>3</v>
      </c>
      <c r="F44" s="90"/>
      <c r="G44" s="74" t="s">
        <v>54</v>
      </c>
      <c r="H44" s="74"/>
      <c r="I44" s="74" t="s">
        <v>54</v>
      </c>
      <c r="J44" s="74"/>
      <c r="K44" s="95">
        <f t="shared" si="1"/>
        <v>9</v>
      </c>
      <c r="L44" s="81"/>
    </row>
    <row r="45" spans="3:12" x14ac:dyDescent="0.25">
      <c r="C45" s="75"/>
      <c r="D45" s="77"/>
      <c r="E45" s="88">
        <v>5</v>
      </c>
      <c r="F45" s="78"/>
      <c r="G45" s="26" t="s">
        <v>54</v>
      </c>
      <c r="H45" s="76"/>
      <c r="I45" s="26" t="s">
        <v>54</v>
      </c>
      <c r="J45" s="76"/>
      <c r="K45" s="72">
        <f t="shared" si="1"/>
        <v>15</v>
      </c>
      <c r="L45" s="77"/>
    </row>
    <row r="46" spans="3:12" ht="15.75" thickBot="1" x14ac:dyDescent="0.3">
      <c r="C46" s="82"/>
      <c r="D46" s="83"/>
      <c r="E46" s="89"/>
      <c r="F46" s="79"/>
      <c r="G46" s="80"/>
      <c r="H46" s="80"/>
      <c r="I46" s="80"/>
      <c r="J46" s="80"/>
      <c r="K46" s="97">
        <f t="shared" si="1"/>
        <v>0</v>
      </c>
      <c r="L46" s="83"/>
    </row>
    <row r="48" spans="3:12" ht="15.75" thickBot="1" x14ac:dyDescent="0.3"/>
    <row r="49" spans="3:14" ht="15.75" thickBot="1" x14ac:dyDescent="0.3">
      <c r="C49" s="85" t="s">
        <v>58</v>
      </c>
      <c r="D49" s="86"/>
      <c r="E49" s="85" t="s">
        <v>69</v>
      </c>
      <c r="F49" s="93"/>
      <c r="G49" s="93"/>
      <c r="H49" s="93"/>
      <c r="I49" s="93"/>
      <c r="J49" s="93"/>
      <c r="K49" s="93"/>
      <c r="L49" s="86"/>
    </row>
    <row r="50" spans="3:14" ht="15.75" thickBot="1" x14ac:dyDescent="0.3">
      <c r="C50" s="85" t="s">
        <v>52</v>
      </c>
      <c r="D50" s="93"/>
      <c r="E50" s="93"/>
      <c r="F50" s="93"/>
      <c r="G50" s="93"/>
      <c r="H50" s="93"/>
      <c r="I50" s="93"/>
      <c r="J50" s="93"/>
      <c r="K50" s="93"/>
      <c r="L50" s="86"/>
    </row>
    <row r="51" spans="3:14" x14ac:dyDescent="0.25">
      <c r="C51" s="73" t="s">
        <v>44</v>
      </c>
      <c r="D51" s="81"/>
      <c r="E51" s="84" t="s">
        <v>45</v>
      </c>
      <c r="F51" s="100" t="s">
        <v>46</v>
      </c>
      <c r="G51" s="101" t="s">
        <v>47</v>
      </c>
      <c r="H51" s="101" t="s">
        <v>48</v>
      </c>
      <c r="I51" s="101" t="s">
        <v>49</v>
      </c>
      <c r="J51" s="101" t="s">
        <v>50</v>
      </c>
      <c r="K51" s="73" t="s">
        <v>51</v>
      </c>
      <c r="L51" s="81"/>
      <c r="N51" s="105" t="s">
        <v>70</v>
      </c>
    </row>
    <row r="52" spans="3:14" ht="15.75" thickBot="1" x14ac:dyDescent="0.3">
      <c r="C52" s="75"/>
      <c r="D52" s="77"/>
      <c r="E52" s="94"/>
      <c r="F52" s="102">
        <v>2</v>
      </c>
      <c r="G52" s="103">
        <v>2</v>
      </c>
      <c r="H52" s="103">
        <v>2</v>
      </c>
      <c r="I52" s="104">
        <v>1</v>
      </c>
      <c r="J52" s="104">
        <v>3</v>
      </c>
      <c r="K52" s="75"/>
      <c r="L52" s="77"/>
    </row>
    <row r="53" spans="3:14" ht="15.75" thickBot="1" x14ac:dyDescent="0.3">
      <c r="C53" s="73" t="s">
        <v>77</v>
      </c>
      <c r="D53" s="81"/>
      <c r="E53" s="91">
        <v>3</v>
      </c>
      <c r="F53" s="90"/>
      <c r="G53" s="74"/>
      <c r="H53" s="74"/>
      <c r="I53" s="74"/>
      <c r="J53" s="74" t="s">
        <v>54</v>
      </c>
      <c r="K53" s="95">
        <f>E53*(IF(F53="X",$F$9,0)+IF(G53="X",$G$9,0)+IF(H53="X",$H$9,0)+IF(I53="X",$I$9,0)+IF(J53="X",$J$52,0))</f>
        <v>9</v>
      </c>
      <c r="L53" s="81"/>
    </row>
    <row r="54" spans="3:14" ht="15.75" thickBot="1" x14ac:dyDescent="0.3">
      <c r="C54" s="75"/>
      <c r="D54" s="77"/>
      <c r="E54" s="92">
        <v>4</v>
      </c>
      <c r="F54" s="78"/>
      <c r="G54" s="76"/>
      <c r="H54" s="76"/>
      <c r="I54" s="76"/>
      <c r="J54" s="76" t="s">
        <v>54</v>
      </c>
      <c r="K54" s="95">
        <f t="shared" ref="K54:K67" si="2">E54*(IF(F54="X",$F$9,0)+IF(G54="X",$G$9,0)+IF(H54="X",$H$9,0)+IF(I54="X",$I$9,0)+IF(J54="X",$J$52,0))</f>
        <v>12</v>
      </c>
      <c r="L54" s="81"/>
    </row>
    <row r="55" spans="3:14" ht="15.75" thickBot="1" x14ac:dyDescent="0.3">
      <c r="C55" s="82"/>
      <c r="D55" s="83"/>
      <c r="E55" s="96">
        <v>5</v>
      </c>
      <c r="F55" s="79"/>
      <c r="G55" s="80"/>
      <c r="H55" s="80"/>
      <c r="I55" s="80"/>
      <c r="J55" s="80" t="s">
        <v>54</v>
      </c>
      <c r="K55" s="95">
        <f t="shared" si="2"/>
        <v>15</v>
      </c>
      <c r="L55" s="81"/>
    </row>
    <row r="56" spans="3:14" ht="15.75" thickBot="1" x14ac:dyDescent="0.3">
      <c r="C56" s="73" t="s">
        <v>78</v>
      </c>
      <c r="D56" s="81"/>
      <c r="E56" s="87">
        <v>4</v>
      </c>
      <c r="F56" s="90"/>
      <c r="G56" s="98"/>
      <c r="H56" s="74"/>
      <c r="I56" s="74"/>
      <c r="J56" s="74" t="s">
        <v>54</v>
      </c>
      <c r="K56" s="95">
        <f t="shared" si="2"/>
        <v>12</v>
      </c>
      <c r="L56" s="81"/>
    </row>
    <row r="57" spans="3:14" ht="15.75" thickBot="1" x14ac:dyDescent="0.3">
      <c r="C57" s="75"/>
      <c r="D57" s="77"/>
      <c r="E57" s="88">
        <v>6</v>
      </c>
      <c r="F57" s="78"/>
      <c r="G57" s="26"/>
      <c r="H57" s="76"/>
      <c r="I57" s="26"/>
      <c r="J57" s="26" t="s">
        <v>54</v>
      </c>
      <c r="K57" s="95">
        <f t="shared" si="2"/>
        <v>18</v>
      </c>
      <c r="L57" s="81"/>
    </row>
    <row r="58" spans="3:14" ht="15.75" thickBot="1" x14ac:dyDescent="0.3">
      <c r="C58" s="82"/>
      <c r="D58" s="83"/>
      <c r="E58" s="89">
        <v>8</v>
      </c>
      <c r="F58" s="79"/>
      <c r="G58" s="99"/>
      <c r="H58" s="80"/>
      <c r="I58" s="80"/>
      <c r="J58" s="80" t="s">
        <v>54</v>
      </c>
      <c r="K58" s="95">
        <f t="shared" si="2"/>
        <v>24</v>
      </c>
      <c r="L58" s="81"/>
    </row>
    <row r="59" spans="3:14" ht="15.75" thickBot="1" x14ac:dyDescent="0.3">
      <c r="C59" s="73" t="s">
        <v>79</v>
      </c>
      <c r="D59" s="81"/>
      <c r="E59" s="87">
        <v>2</v>
      </c>
      <c r="F59" s="90"/>
      <c r="G59" s="74"/>
      <c r="H59" s="74"/>
      <c r="I59" s="74"/>
      <c r="J59" s="74" t="s">
        <v>54</v>
      </c>
      <c r="K59" s="95">
        <f t="shared" si="2"/>
        <v>6</v>
      </c>
      <c r="L59" s="81"/>
    </row>
    <row r="60" spans="3:14" ht="15.75" thickBot="1" x14ac:dyDescent="0.3">
      <c r="C60" s="75"/>
      <c r="D60" s="77"/>
      <c r="E60" s="88">
        <v>4</v>
      </c>
      <c r="F60" s="78"/>
      <c r="G60" s="26"/>
      <c r="H60" s="76"/>
      <c r="I60" s="76"/>
      <c r="J60" s="26" t="s">
        <v>54</v>
      </c>
      <c r="K60" s="95">
        <f t="shared" si="2"/>
        <v>12</v>
      </c>
      <c r="L60" s="81"/>
    </row>
    <row r="61" spans="3:14" ht="15.75" thickBot="1" x14ac:dyDescent="0.3">
      <c r="C61" s="82"/>
      <c r="D61" s="83"/>
      <c r="E61" s="89">
        <v>6</v>
      </c>
      <c r="F61" s="79"/>
      <c r="G61" s="80"/>
      <c r="H61" s="80"/>
      <c r="I61" s="80"/>
      <c r="J61" s="80" t="s">
        <v>54</v>
      </c>
      <c r="K61" s="95">
        <f t="shared" si="2"/>
        <v>18</v>
      </c>
      <c r="L61" s="81"/>
    </row>
    <row r="62" spans="3:14" ht="15.75" thickBot="1" x14ac:dyDescent="0.3">
      <c r="C62" s="73" t="s">
        <v>80</v>
      </c>
      <c r="D62" s="81"/>
      <c r="E62" s="87">
        <v>2</v>
      </c>
      <c r="F62" s="90"/>
      <c r="G62" s="74"/>
      <c r="H62" s="74"/>
      <c r="I62" s="98"/>
      <c r="J62" s="98" t="s">
        <v>54</v>
      </c>
      <c r="K62" s="95">
        <f t="shared" si="2"/>
        <v>6</v>
      </c>
      <c r="L62" s="81"/>
    </row>
    <row r="63" spans="3:14" ht="15.75" thickBot="1" x14ac:dyDescent="0.3">
      <c r="C63" s="75"/>
      <c r="D63" s="77"/>
      <c r="E63" s="88">
        <v>3</v>
      </c>
      <c r="F63" s="78"/>
      <c r="G63" s="76"/>
      <c r="H63" s="76"/>
      <c r="I63" s="26"/>
      <c r="J63" s="26" t="s">
        <v>54</v>
      </c>
      <c r="K63" s="95">
        <f t="shared" si="2"/>
        <v>9</v>
      </c>
      <c r="L63" s="81"/>
    </row>
    <row r="64" spans="3:14" ht="15.75" thickBot="1" x14ac:dyDescent="0.3">
      <c r="C64" s="82"/>
      <c r="D64" s="83"/>
      <c r="E64" s="89">
        <v>4</v>
      </c>
      <c r="F64" s="79"/>
      <c r="G64" s="80"/>
      <c r="H64" s="80"/>
      <c r="I64" s="99"/>
      <c r="J64" s="99" t="s">
        <v>54</v>
      </c>
      <c r="K64" s="95">
        <f t="shared" si="2"/>
        <v>12</v>
      </c>
      <c r="L64" s="81"/>
    </row>
    <row r="65" spans="3:12" ht="15.75" thickBot="1" x14ac:dyDescent="0.3">
      <c r="C65" s="73" t="s">
        <v>73</v>
      </c>
      <c r="D65" s="81"/>
      <c r="E65" s="87">
        <v>3</v>
      </c>
      <c r="F65" s="90"/>
      <c r="G65" s="74"/>
      <c r="H65" s="74"/>
      <c r="I65" s="74"/>
      <c r="J65" s="74" t="s">
        <v>54</v>
      </c>
      <c r="K65" s="95">
        <f t="shared" si="2"/>
        <v>9</v>
      </c>
      <c r="L65" s="81"/>
    </row>
    <row r="66" spans="3:12" ht="15.75" thickBot="1" x14ac:dyDescent="0.3">
      <c r="C66" s="75"/>
      <c r="D66" s="77"/>
      <c r="E66" s="88">
        <v>4</v>
      </c>
      <c r="F66" s="78"/>
      <c r="G66" s="26"/>
      <c r="H66" s="76"/>
      <c r="I66" s="26"/>
      <c r="J66" s="26" t="s">
        <v>54</v>
      </c>
      <c r="K66" s="95">
        <f t="shared" si="2"/>
        <v>12</v>
      </c>
      <c r="L66" s="81"/>
    </row>
    <row r="67" spans="3:12" ht="15.75" thickBot="1" x14ac:dyDescent="0.3">
      <c r="C67" s="82"/>
      <c r="D67" s="83"/>
      <c r="E67" s="89">
        <v>5</v>
      </c>
      <c r="F67" s="79"/>
      <c r="G67" s="80"/>
      <c r="H67" s="80"/>
      <c r="I67" s="80"/>
      <c r="J67" s="80" t="s">
        <v>54</v>
      </c>
      <c r="K67" s="106">
        <f t="shared" si="2"/>
        <v>15</v>
      </c>
      <c r="L67" s="86"/>
    </row>
    <row r="69" spans="3:12" ht="15.75" thickBot="1" x14ac:dyDescent="0.3"/>
    <row r="70" spans="3:12" ht="15.75" thickBot="1" x14ac:dyDescent="0.3">
      <c r="C70" s="85" t="s">
        <v>58</v>
      </c>
      <c r="D70" s="86"/>
      <c r="E70" s="85" t="s">
        <v>76</v>
      </c>
      <c r="F70" s="93"/>
      <c r="G70" s="93"/>
      <c r="H70" s="93"/>
      <c r="I70" s="93"/>
      <c r="J70" s="93"/>
      <c r="K70" s="93"/>
      <c r="L70" s="86"/>
    </row>
    <row r="71" spans="3:12" ht="15.75" thickBot="1" x14ac:dyDescent="0.3">
      <c r="C71" s="85" t="s">
        <v>52</v>
      </c>
      <c r="D71" s="93"/>
      <c r="E71" s="93"/>
      <c r="F71" s="93"/>
      <c r="G71" s="93"/>
      <c r="H71" s="93"/>
      <c r="I71" s="93"/>
      <c r="J71" s="93"/>
      <c r="K71" s="93"/>
      <c r="L71" s="86"/>
    </row>
    <row r="72" spans="3:12" x14ac:dyDescent="0.25">
      <c r="C72" s="73" t="s">
        <v>44</v>
      </c>
      <c r="D72" s="81"/>
      <c r="E72" s="84" t="s">
        <v>45</v>
      </c>
      <c r="F72" s="100" t="s">
        <v>46</v>
      </c>
      <c r="G72" s="101" t="s">
        <v>47</v>
      </c>
      <c r="H72" s="101" t="s">
        <v>48</v>
      </c>
      <c r="I72" s="101" t="s">
        <v>49</v>
      </c>
      <c r="J72" s="101" t="s">
        <v>50</v>
      </c>
      <c r="K72" s="73" t="s">
        <v>51</v>
      </c>
      <c r="L72" s="81"/>
    </row>
    <row r="73" spans="3:12" ht="15.75" thickBot="1" x14ac:dyDescent="0.3">
      <c r="C73" s="75"/>
      <c r="D73" s="77"/>
      <c r="E73" s="94"/>
      <c r="F73" s="102">
        <v>2</v>
      </c>
      <c r="G73" s="103">
        <v>2</v>
      </c>
      <c r="H73" s="103">
        <v>2</v>
      </c>
      <c r="I73" s="104">
        <v>1</v>
      </c>
      <c r="J73" s="104">
        <v>3</v>
      </c>
      <c r="K73" s="75"/>
      <c r="L73" s="77"/>
    </row>
    <row r="74" spans="3:12" ht="15.75" thickBot="1" x14ac:dyDescent="0.3">
      <c r="C74" s="73" t="s">
        <v>74</v>
      </c>
      <c r="D74" s="81"/>
      <c r="E74" s="91">
        <v>3</v>
      </c>
      <c r="F74" s="90"/>
      <c r="G74" s="74"/>
      <c r="H74" s="74"/>
      <c r="I74" s="74" t="s">
        <v>54</v>
      </c>
      <c r="J74" s="74" t="s">
        <v>54</v>
      </c>
      <c r="K74" s="95">
        <f>E74*(IF(F74="X",$F$9,0)+IF(G74="X",$G$9,0)+IF(H74="X",$H$9,0)+IF(I74="X",$I$9,0)+IF(J74="X",$J$73,0))</f>
        <v>12</v>
      </c>
      <c r="L74" s="81"/>
    </row>
    <row r="75" spans="3:12" ht="15.75" thickBot="1" x14ac:dyDescent="0.3">
      <c r="C75" s="75"/>
      <c r="D75" s="77"/>
      <c r="E75" s="92">
        <v>4</v>
      </c>
      <c r="F75" s="78"/>
      <c r="G75" s="76"/>
      <c r="H75" s="76"/>
      <c r="I75" s="76" t="s">
        <v>54</v>
      </c>
      <c r="J75" s="76" t="s">
        <v>54</v>
      </c>
      <c r="K75" s="95">
        <f t="shared" ref="K75:K88" si="3">E75*(IF(F75="X",$F$9,0)+IF(G75="X",$G$9,0)+IF(H75="X",$H$9,0)+IF(I75="X",$I$9,0)+IF(J75="X",$J$73,0))</f>
        <v>16</v>
      </c>
      <c r="L75" s="81"/>
    </row>
    <row r="76" spans="3:12" ht="15.75" thickBot="1" x14ac:dyDescent="0.3">
      <c r="C76" s="82"/>
      <c r="D76" s="83"/>
      <c r="E76" s="96">
        <v>5</v>
      </c>
      <c r="F76" s="79"/>
      <c r="G76" s="80"/>
      <c r="H76" s="80"/>
      <c r="I76" s="80" t="s">
        <v>54</v>
      </c>
      <c r="J76" s="80" t="s">
        <v>54</v>
      </c>
      <c r="K76" s="95">
        <f t="shared" si="3"/>
        <v>20</v>
      </c>
      <c r="L76" s="81"/>
    </row>
    <row r="77" spans="3:12" ht="15.75" thickBot="1" x14ac:dyDescent="0.3">
      <c r="C77" s="73" t="s">
        <v>75</v>
      </c>
      <c r="D77" s="81"/>
      <c r="E77" s="87">
        <v>2</v>
      </c>
      <c r="F77" s="90"/>
      <c r="G77" s="98" t="s">
        <v>54</v>
      </c>
      <c r="H77" s="74"/>
      <c r="I77" s="74"/>
      <c r="J77" s="74" t="s">
        <v>54</v>
      </c>
      <c r="K77" s="95">
        <f t="shared" si="3"/>
        <v>10</v>
      </c>
      <c r="L77" s="81"/>
    </row>
    <row r="78" spans="3:12" ht="15.75" thickBot="1" x14ac:dyDescent="0.3">
      <c r="C78" s="75"/>
      <c r="D78" s="77"/>
      <c r="E78" s="88">
        <v>3</v>
      </c>
      <c r="F78" s="78"/>
      <c r="G78" s="26" t="s">
        <v>54</v>
      </c>
      <c r="H78" s="76"/>
      <c r="I78" s="26"/>
      <c r="J78" s="26" t="s">
        <v>54</v>
      </c>
      <c r="K78" s="95">
        <f t="shared" si="3"/>
        <v>15</v>
      </c>
      <c r="L78" s="81"/>
    </row>
    <row r="79" spans="3:12" ht="15.75" thickBot="1" x14ac:dyDescent="0.3">
      <c r="C79" s="82"/>
      <c r="D79" s="83"/>
      <c r="E79" s="89">
        <v>4</v>
      </c>
      <c r="F79" s="79"/>
      <c r="G79" s="99" t="s">
        <v>54</v>
      </c>
      <c r="H79" s="80"/>
      <c r="I79" s="80"/>
      <c r="J79" s="80" t="s">
        <v>54</v>
      </c>
      <c r="K79" s="95">
        <f t="shared" si="3"/>
        <v>20</v>
      </c>
      <c r="L79" s="81"/>
    </row>
    <row r="80" spans="3:12" ht="15.75" thickBot="1" x14ac:dyDescent="0.3">
      <c r="C80" s="73" t="s">
        <v>71</v>
      </c>
      <c r="D80" s="81"/>
      <c r="E80" s="87">
        <v>2</v>
      </c>
      <c r="F80" s="90" t="s">
        <v>54</v>
      </c>
      <c r="G80" s="74" t="s">
        <v>54</v>
      </c>
      <c r="H80" s="74"/>
      <c r="I80" s="74" t="s">
        <v>54</v>
      </c>
      <c r="J80" s="74"/>
      <c r="K80" s="95">
        <f t="shared" si="3"/>
        <v>10</v>
      </c>
      <c r="L80" s="81"/>
    </row>
    <row r="81" spans="3:12" ht="15.75" thickBot="1" x14ac:dyDescent="0.3">
      <c r="C81" s="75"/>
      <c r="D81" s="77"/>
      <c r="E81" s="88">
        <v>3</v>
      </c>
      <c r="F81" s="78" t="s">
        <v>54</v>
      </c>
      <c r="G81" s="26" t="s">
        <v>54</v>
      </c>
      <c r="H81" s="76"/>
      <c r="I81" s="76" t="s">
        <v>54</v>
      </c>
      <c r="J81" s="76"/>
      <c r="K81" s="95">
        <f t="shared" si="3"/>
        <v>15</v>
      </c>
      <c r="L81" s="81"/>
    </row>
    <row r="82" spans="3:12" ht="15.75" thickBot="1" x14ac:dyDescent="0.3">
      <c r="C82" s="82"/>
      <c r="D82" s="83"/>
      <c r="E82" s="89">
        <v>4</v>
      </c>
      <c r="F82" s="79" t="s">
        <v>54</v>
      </c>
      <c r="G82" s="80" t="s">
        <v>54</v>
      </c>
      <c r="H82" s="80"/>
      <c r="I82" s="80" t="s">
        <v>54</v>
      </c>
      <c r="J82" s="80"/>
      <c r="K82" s="95">
        <f t="shared" si="3"/>
        <v>20</v>
      </c>
      <c r="L82" s="81"/>
    </row>
    <row r="83" spans="3:12" ht="15.75" thickBot="1" x14ac:dyDescent="0.3">
      <c r="C83" s="73" t="s">
        <v>72</v>
      </c>
      <c r="D83" s="81"/>
      <c r="E83" s="87">
        <v>2</v>
      </c>
      <c r="F83" s="90"/>
      <c r="G83" s="74"/>
      <c r="H83" s="74"/>
      <c r="I83" s="98" t="s">
        <v>54</v>
      </c>
      <c r="J83" s="98" t="s">
        <v>54</v>
      </c>
      <c r="K83" s="95">
        <f t="shared" si="3"/>
        <v>8</v>
      </c>
      <c r="L83" s="81"/>
    </row>
    <row r="84" spans="3:12" ht="15.75" thickBot="1" x14ac:dyDescent="0.3">
      <c r="C84" s="75"/>
      <c r="D84" s="77"/>
      <c r="E84" s="88">
        <v>3</v>
      </c>
      <c r="F84" s="78"/>
      <c r="G84" s="76"/>
      <c r="H84" s="76"/>
      <c r="I84" s="26" t="s">
        <v>54</v>
      </c>
      <c r="J84" s="26" t="s">
        <v>54</v>
      </c>
      <c r="K84" s="95">
        <f t="shared" si="3"/>
        <v>12</v>
      </c>
      <c r="L84" s="81"/>
    </row>
    <row r="85" spans="3:12" ht="15.75" thickBot="1" x14ac:dyDescent="0.3">
      <c r="C85" s="82"/>
      <c r="D85" s="83"/>
      <c r="E85" s="89">
        <v>4</v>
      </c>
      <c r="F85" s="79"/>
      <c r="G85" s="80"/>
      <c r="H85" s="80"/>
      <c r="I85" s="99" t="s">
        <v>54</v>
      </c>
      <c r="J85" s="99" t="s">
        <v>54</v>
      </c>
      <c r="K85" s="95">
        <f t="shared" si="3"/>
        <v>16</v>
      </c>
      <c r="L85" s="81"/>
    </row>
    <row r="86" spans="3:12" ht="15.75" thickBot="1" x14ac:dyDescent="0.3">
      <c r="C86" s="73" t="s">
        <v>73</v>
      </c>
      <c r="D86" s="81"/>
      <c r="E86" s="87">
        <v>2</v>
      </c>
      <c r="F86" s="90" t="s">
        <v>54</v>
      </c>
      <c r="G86" s="74" t="s">
        <v>54</v>
      </c>
      <c r="H86" s="74"/>
      <c r="I86" s="74"/>
      <c r="J86" s="74"/>
      <c r="K86" s="95">
        <f t="shared" si="3"/>
        <v>8</v>
      </c>
      <c r="L86" s="81"/>
    </row>
    <row r="87" spans="3:12" ht="15.75" thickBot="1" x14ac:dyDescent="0.3">
      <c r="C87" s="75"/>
      <c r="D87" s="77"/>
      <c r="E87" s="88">
        <v>3</v>
      </c>
      <c r="F87" s="78" t="s">
        <v>54</v>
      </c>
      <c r="G87" s="26" t="s">
        <v>54</v>
      </c>
      <c r="H87" s="76"/>
      <c r="I87" s="26"/>
      <c r="J87" s="76"/>
      <c r="K87" s="95">
        <f t="shared" si="3"/>
        <v>12</v>
      </c>
      <c r="L87" s="81"/>
    </row>
    <row r="88" spans="3:12" ht="15.75" thickBot="1" x14ac:dyDescent="0.3">
      <c r="C88" s="82"/>
      <c r="D88" s="83"/>
      <c r="E88" s="89">
        <v>4</v>
      </c>
      <c r="F88" s="79" t="s">
        <v>54</v>
      </c>
      <c r="G88" s="80" t="s">
        <v>54</v>
      </c>
      <c r="H88" s="80"/>
      <c r="I88" s="80"/>
      <c r="J88" s="80"/>
      <c r="K88" s="106">
        <f t="shared" si="3"/>
        <v>16</v>
      </c>
      <c r="L88" s="86"/>
    </row>
  </sheetData>
  <mergeCells count="104">
    <mergeCell ref="C86:D88"/>
    <mergeCell ref="K86:L86"/>
    <mergeCell ref="K87:L87"/>
    <mergeCell ref="K88:L88"/>
    <mergeCell ref="C80:D82"/>
    <mergeCell ref="K80:L80"/>
    <mergeCell ref="K81:L81"/>
    <mergeCell ref="K82:L82"/>
    <mergeCell ref="C83:D85"/>
    <mergeCell ref="K83:L83"/>
    <mergeCell ref="K84:L84"/>
    <mergeCell ref="K85:L85"/>
    <mergeCell ref="C74:D76"/>
    <mergeCell ref="K74:L74"/>
    <mergeCell ref="K75:L75"/>
    <mergeCell ref="K76:L76"/>
    <mergeCell ref="C77:D79"/>
    <mergeCell ref="K77:L77"/>
    <mergeCell ref="K78:L78"/>
    <mergeCell ref="K79:L79"/>
    <mergeCell ref="C70:D70"/>
    <mergeCell ref="E70:L70"/>
    <mergeCell ref="C71:L71"/>
    <mergeCell ref="C72:D73"/>
    <mergeCell ref="E72:E73"/>
    <mergeCell ref="K72:L73"/>
    <mergeCell ref="C62:D64"/>
    <mergeCell ref="K62:L62"/>
    <mergeCell ref="K63:L63"/>
    <mergeCell ref="K64:L64"/>
    <mergeCell ref="C65:D67"/>
    <mergeCell ref="K65:L65"/>
    <mergeCell ref="K66:L66"/>
    <mergeCell ref="K67:L67"/>
    <mergeCell ref="C56:D58"/>
    <mergeCell ref="K56:L56"/>
    <mergeCell ref="K57:L57"/>
    <mergeCell ref="K58:L58"/>
    <mergeCell ref="C59:D61"/>
    <mergeCell ref="K59:L59"/>
    <mergeCell ref="K60:L60"/>
    <mergeCell ref="K61:L61"/>
    <mergeCell ref="C50:L50"/>
    <mergeCell ref="C51:D52"/>
    <mergeCell ref="E51:E52"/>
    <mergeCell ref="K51:L52"/>
    <mergeCell ref="C53:D55"/>
    <mergeCell ref="K53:L53"/>
    <mergeCell ref="K54:L54"/>
    <mergeCell ref="K55:L55"/>
    <mergeCell ref="C44:D46"/>
    <mergeCell ref="K44:L44"/>
    <mergeCell ref="K45:L45"/>
    <mergeCell ref="K46:L46"/>
    <mergeCell ref="C49:D49"/>
    <mergeCell ref="E49:L49"/>
    <mergeCell ref="C38:D40"/>
    <mergeCell ref="K38:L38"/>
    <mergeCell ref="K39:L39"/>
    <mergeCell ref="K40:L40"/>
    <mergeCell ref="C41:D43"/>
    <mergeCell ref="K41:L41"/>
    <mergeCell ref="K42:L42"/>
    <mergeCell ref="K43:L43"/>
    <mergeCell ref="C32:D34"/>
    <mergeCell ref="K32:L32"/>
    <mergeCell ref="K33:L33"/>
    <mergeCell ref="K34:L34"/>
    <mergeCell ref="C35:D37"/>
    <mergeCell ref="K35:L35"/>
    <mergeCell ref="K36:L36"/>
    <mergeCell ref="K37:L37"/>
    <mergeCell ref="C28:D28"/>
    <mergeCell ref="E28:L28"/>
    <mergeCell ref="C29:L29"/>
    <mergeCell ref="C30:D31"/>
    <mergeCell ref="E30:E31"/>
    <mergeCell ref="K30:L31"/>
    <mergeCell ref="K20:L20"/>
    <mergeCell ref="K21:L21"/>
    <mergeCell ref="K22:L22"/>
    <mergeCell ref="K23:L23"/>
    <mergeCell ref="K24:L24"/>
    <mergeCell ref="C6:D6"/>
    <mergeCell ref="E6:L6"/>
    <mergeCell ref="C7:L7"/>
    <mergeCell ref="K10:L10"/>
    <mergeCell ref="K11:L11"/>
    <mergeCell ref="K12:L12"/>
    <mergeCell ref="K13:L13"/>
    <mergeCell ref="K14:L14"/>
    <mergeCell ref="C16:D18"/>
    <mergeCell ref="C19:D21"/>
    <mergeCell ref="C22:D24"/>
    <mergeCell ref="K16:L16"/>
    <mergeCell ref="K17:L17"/>
    <mergeCell ref="K18:L18"/>
    <mergeCell ref="K19:L19"/>
    <mergeCell ref="C8:D9"/>
    <mergeCell ref="E8:E9"/>
    <mergeCell ref="K8:L9"/>
    <mergeCell ref="C10:D12"/>
    <mergeCell ref="C13:D15"/>
    <mergeCell ref="K15:L15"/>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4</vt:i4>
      </vt:variant>
      <vt:variant>
        <vt:lpstr>Plages nommées</vt:lpstr>
      </vt:variant>
      <vt:variant>
        <vt:i4>4</vt:i4>
      </vt:variant>
    </vt:vector>
  </HeadingPairs>
  <TitlesOfParts>
    <vt:vector size="8" baseType="lpstr">
      <vt:lpstr>DATA</vt:lpstr>
      <vt:lpstr>MINI-GAME SHEET</vt:lpstr>
      <vt:lpstr>MINI-GAMES LIST</vt:lpstr>
      <vt:lpstr>DIFFICULTE</vt:lpstr>
      <vt:lpstr>ETU_Sections</vt:lpstr>
      <vt:lpstr>LOG_AllGames</vt:lpstr>
      <vt:lpstr>LOG_ChallengeType</vt:lpstr>
      <vt:lpstr>LOG_WareAssigned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Nicolas Loth</dc:creator>
  <cp:lastModifiedBy>Killian Pin</cp:lastModifiedBy>
  <cp:lastPrinted>2017-05-14T13:17:36Z</cp:lastPrinted>
  <dcterms:created xsi:type="dcterms:W3CDTF">2017-05-10T09:12:33Z</dcterms:created>
  <dcterms:modified xsi:type="dcterms:W3CDTF">2017-05-22T09:08:55Z</dcterms:modified>
</cp:coreProperties>
</file>