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5570" windowHeight="7875" firstSheet="3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/>
</workbook>
</file>

<file path=xl/calcChain.xml><?xml version="1.0" encoding="utf-8"?>
<calcChain xmlns="http://schemas.openxmlformats.org/spreadsheetml/2006/main">
  <c r="J9" i="11"/>
  <c r="J10"/>
  <c r="J11"/>
  <c r="J12"/>
  <c r="N5" i="10"/>
  <c r="N6"/>
  <c r="E5" i="3" a="1"/>
  <c r="E5" s="1"/>
  <c r="C14" i="7"/>
  <c r="G30"/>
  <c r="G31"/>
  <c r="H28"/>
  <c r="G29"/>
  <c r="F20" i="8"/>
  <c r="G28" i="7"/>
  <c r="H14" i="8" a="1"/>
  <c r="H14" s="1"/>
  <c r="D10" i="7"/>
  <c r="D8"/>
  <c r="D9"/>
  <c r="C3" i="6"/>
  <c r="C2"/>
  <c r="C1"/>
  <c r="J11"/>
  <c r="J10"/>
  <c r="M9"/>
  <c r="J17" i="8" l="1"/>
  <c r="H7" i="3"/>
  <c r="F7"/>
  <c r="I6"/>
  <c r="G6"/>
  <c r="E6"/>
  <c r="H5"/>
  <c r="F5"/>
  <c r="I7"/>
  <c r="G7"/>
  <c r="E7"/>
  <c r="H6"/>
  <c r="F6"/>
  <c r="I5"/>
  <c r="G5"/>
  <c r="L15" i="8"/>
  <c r="J15"/>
  <c r="H15"/>
  <c r="K14"/>
  <c r="I14"/>
  <c r="J18" s="1"/>
  <c r="K15"/>
  <c r="I15"/>
  <c r="L14"/>
  <c r="J14"/>
</calcChain>
</file>

<file path=xl/sharedStrings.xml><?xml version="1.0" encoding="utf-8"?>
<sst xmlns="http://schemas.openxmlformats.org/spreadsheetml/2006/main" count="163" uniqueCount="143">
  <si>
    <t xml:space="preserve">A spreadsheet is a program you easily perform mathematical calculation on statical data and totaling long columns of numbers or
determining percentages and averages
</t>
  </si>
  <si>
    <t xml:space="preserve">
</t>
  </si>
  <si>
    <t>COLUMNS-LETTERS
ROWS- NUMBERS</t>
  </si>
  <si>
    <t xml:space="preserve">Excel is widely used in finance and accounting because it's
easy to use and has an unmatched depth of financial functions 
</t>
  </si>
  <si>
    <t>RELATIVE REFERENCING</t>
  </si>
  <si>
    <t xml:space="preserve">By default, a cell reference is a relative reference,
Relative cell reference are basic cell references that adjust and change
when copied or when using AutoFill.
Example: =SUM(B5:B8), as shown below, changes to =SUM(C5:C8) when
copied across to the next cell.
</t>
  </si>
  <si>
    <t>ABSOLUTE REFERENCING</t>
  </si>
  <si>
    <t xml:space="preserve">An absolute reference refers to cell in a fixed location,
Unlike relativereferences, absolute references do not change when copied or
filled.
You can use an absolute reference to keep a row and/or coloumn constant
An absolute reference is designatedin formula by the addition of a dollar
sign($) before the coloumn and row.
</t>
  </si>
  <si>
    <t>MIXED REFERENCING</t>
  </si>
  <si>
    <t xml:space="preserve">An mixed reference in Excel is a reference where part of the reference is
absolute and part is relative.
For rxample, the following references have both relative and absolute
components:
</t>
  </si>
  <si>
    <t>Workbook</t>
  </si>
  <si>
    <t>Worksheet</t>
  </si>
  <si>
    <t>Cell name</t>
  </si>
  <si>
    <t>Formula bar</t>
  </si>
  <si>
    <t>Ribbion</t>
  </si>
  <si>
    <t>TIPS $ TRICKS</t>
  </si>
  <si>
    <t>TRANSPOSE</t>
  </si>
  <si>
    <t xml:space="preserve">The TRANSPOSE function returns a vertical range of
cells as a horizontal range, or vice versa
</t>
  </si>
  <si>
    <t>A</t>
  </si>
  <si>
    <t>B</t>
  </si>
  <si>
    <t>C</t>
  </si>
  <si>
    <t>D</t>
  </si>
  <si>
    <t>E</t>
  </si>
  <si>
    <t>WHEN ENTER DOES NOT WORK ON YOUR TEXT</t>
  </si>
  <si>
    <t>ALT+ENTER</t>
  </si>
  <si>
    <t>AUTO-FILL</t>
  </si>
  <si>
    <t xml:space="preserve">Excel has a feature that help you automatically enter data.
It has to be predictable series.
</t>
  </si>
  <si>
    <t>MONTHS             DATE                NUMBERS</t>
  </si>
  <si>
    <t>January</t>
  </si>
  <si>
    <t>February</t>
  </si>
  <si>
    <t>March</t>
  </si>
  <si>
    <t>April</t>
  </si>
  <si>
    <t>May</t>
  </si>
  <si>
    <t>CTRL+ARROW KEYS
To nevigate through row and columns</t>
  </si>
  <si>
    <t>TEXT TO COLUMN</t>
  </si>
  <si>
    <t>NAMES THAT SPACES ON IT</t>
  </si>
  <si>
    <t>NELSON</t>
  </si>
  <si>
    <t>BRYANT</t>
  </si>
  <si>
    <t>ELON</t>
  </si>
  <si>
    <t>LEPCHA</t>
  </si>
  <si>
    <t>HARUKI MURAKAMI</t>
  </si>
  <si>
    <t>KOBE</t>
  </si>
  <si>
    <t>WILBUR</t>
  </si>
  <si>
    <t>DEFINATION?</t>
  </si>
  <si>
    <t>In Excel, you can use the Texts to columns
functionally to split to content of a cell into multiple cells</t>
  </si>
  <si>
    <t>TEXT FUNCTIONS</t>
  </si>
  <si>
    <t>The TEXT functioon lets you changes the way a number appears by applying formatting to it with
format codes.
It's useful in situations where you want to display numbers in a more readable format,
or you want to combine numbers with texts or symbols.</t>
  </si>
  <si>
    <t>UPPER,LOWER,LENGTH, CONCATENATE</t>
  </si>
  <si>
    <t>FUNCTIPONS</t>
  </si>
  <si>
    <t>NAME</t>
  </si>
  <si>
    <t>CONCATIVE                    UPPER                         LOWER                LENGTH</t>
  </si>
  <si>
    <t>WILBUR LEPcha</t>
  </si>
  <si>
    <t>WILBUR LEPchawilbur</t>
  </si>
  <si>
    <t>WILBUR LEPCHA</t>
  </si>
  <si>
    <t>wilbur lepcha</t>
  </si>
  <si>
    <t>NELSON mandela</t>
  </si>
  <si>
    <t>NELSON MANDELA</t>
  </si>
  <si>
    <t>nelson mandela</t>
  </si>
  <si>
    <t>KOBE BRYANT</t>
  </si>
  <si>
    <t>kobe bryant</t>
  </si>
  <si>
    <t>ELON MUSK</t>
  </si>
  <si>
    <t>elon musk</t>
  </si>
  <si>
    <t>STEVE WOZNIAK</t>
  </si>
  <si>
    <t>steve wozaniak</t>
  </si>
  <si>
    <t xml:space="preserve">milk </t>
  </si>
  <si>
    <t>cookies</t>
  </si>
  <si>
    <t>apples</t>
  </si>
  <si>
    <t>abc</t>
  </si>
  <si>
    <t>def</t>
  </si>
  <si>
    <t>ghi</t>
  </si>
  <si>
    <t>mno</t>
  </si>
  <si>
    <t>milk</t>
  </si>
  <si>
    <t>oranges</t>
  </si>
  <si>
    <t>biscuits</t>
  </si>
  <si>
    <t>banana</t>
  </si>
  <si>
    <t>coco cola</t>
  </si>
  <si>
    <t>wilbur</t>
  </si>
  <si>
    <t>mukarakmi</t>
  </si>
  <si>
    <t>hardford</t>
  </si>
  <si>
    <t>kobe</t>
  </si>
  <si>
    <t>elon</t>
  </si>
  <si>
    <t>banking</t>
  </si>
  <si>
    <t>science</t>
  </si>
  <si>
    <t>computer</t>
  </si>
  <si>
    <t>murakami</t>
  </si>
  <si>
    <t>name</t>
  </si>
  <si>
    <t>no</t>
  </si>
  <si>
    <t>TSHIRT</t>
  </si>
  <si>
    <t>ONLINE SALE</t>
  </si>
  <si>
    <t>STORE SALE</t>
  </si>
  <si>
    <t>JOGGERS</t>
  </si>
  <si>
    <t>JORDANS</t>
  </si>
  <si>
    <t>karma.docx</t>
  </si>
  <si>
    <t>PV</t>
  </si>
  <si>
    <t>RATE</t>
  </si>
  <si>
    <t>NPER</t>
  </si>
  <si>
    <t>TOTAL HOME PRICE</t>
  </si>
  <si>
    <t>INTERESTS RATE</t>
  </si>
  <si>
    <t>NO OF PERIODS(yrs)</t>
  </si>
  <si>
    <t>Monthly payment</t>
  </si>
  <si>
    <t>FINANCE FUNCTION</t>
  </si>
  <si>
    <t>CHARTS</t>
  </si>
  <si>
    <t>HYPERLINKS</t>
  </si>
  <si>
    <t>V-LOOK UP</t>
  </si>
  <si>
    <t>STASTICAL FUNCTION</t>
  </si>
  <si>
    <t>COUNT IF FUNCTION</t>
  </si>
  <si>
    <t>Total amount paid</t>
  </si>
  <si>
    <t>DROPDOWN</t>
  </si>
  <si>
    <t>WHOLESALE STORE</t>
  </si>
  <si>
    <t>ITEMS</t>
  </si>
  <si>
    <t>AVAILABLITY</t>
  </si>
  <si>
    <t>shoes</t>
  </si>
  <si>
    <t>tshirts</t>
  </si>
  <si>
    <t>joggers</t>
  </si>
  <si>
    <t>jordans</t>
  </si>
  <si>
    <t>shirts</t>
  </si>
  <si>
    <t>Available</t>
  </si>
  <si>
    <t>Not available</t>
  </si>
  <si>
    <t>Items</t>
  </si>
  <si>
    <t>Brand</t>
  </si>
  <si>
    <t>Product ID</t>
  </si>
  <si>
    <t>tshirt</t>
  </si>
  <si>
    <t>nike</t>
  </si>
  <si>
    <t>puma</t>
  </si>
  <si>
    <t>adidas</t>
  </si>
  <si>
    <t>NB</t>
  </si>
  <si>
    <t>Mail Merge</t>
  </si>
  <si>
    <t>karmatopden98@gmail.com</t>
  </si>
  <si>
    <t>Email</t>
  </si>
  <si>
    <t>Due Date</t>
  </si>
  <si>
    <t>Courses</t>
  </si>
  <si>
    <t>First Name</t>
  </si>
  <si>
    <t>Karma Topden</t>
  </si>
  <si>
    <t>BCA</t>
  </si>
  <si>
    <t>MCA</t>
  </si>
  <si>
    <t>B.com</t>
  </si>
  <si>
    <t>M.com</t>
  </si>
  <si>
    <t>Iron Man</t>
  </si>
  <si>
    <t>Aqua Man</t>
  </si>
  <si>
    <t>Batman</t>
  </si>
  <si>
    <t>ironman@gmail.com</t>
  </si>
  <si>
    <t>aquaman@gmail.com</t>
  </si>
  <si>
    <t>batman@gmail.com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</si>
</sst>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IDAutomationHC39M"/>
      <family val="3"/>
    </font>
    <font>
      <sz val="11"/>
      <color theme="1"/>
      <name val="IDAHC39M Code 39 Barcode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0" borderId="0" xfId="1" applyAlignment="1" applyProtection="1"/>
    <xf numFmtId="4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50450933832596"/>
          <c:y val="5.9270997375328115E-2"/>
          <c:w val="0.70594160366096326"/>
          <c:h val="0.63572506561679853"/>
        </c:manualLayout>
      </c:layout>
      <c:barChart>
        <c:barDir val="col"/>
        <c:grouping val="clustered"/>
        <c:ser>
          <c:idx val="0"/>
          <c:order val="0"/>
          <c:tx>
            <c:strRef>
              <c:f>Sheet9!$B$9</c:f>
              <c:strCache>
                <c:ptCount val="1"/>
                <c:pt idx="0">
                  <c:v>ONLINE SALE</c:v>
                </c:pt>
              </c:strCache>
            </c:strRef>
          </c:tx>
          <c:cat>
            <c:strRef>
              <c:f>Sheet9!$A$10:$A$12</c:f>
              <c:strCache>
                <c:ptCount val="3"/>
                <c:pt idx="0">
                  <c:v>TSHIRT</c:v>
                </c:pt>
                <c:pt idx="1">
                  <c:v>JOGGERS</c:v>
                </c:pt>
                <c:pt idx="2">
                  <c:v>JORDANS</c:v>
                </c:pt>
              </c:strCache>
            </c:strRef>
          </c:cat>
          <c:val>
            <c:numRef>
              <c:f>Sheet9!$B$10:$B$12</c:f>
              <c:numCache>
                <c:formatCode>General</c:formatCode>
                <c:ptCount val="3"/>
                <c:pt idx="0">
                  <c:v>40000</c:v>
                </c:pt>
                <c:pt idx="1">
                  <c:v>300000</c:v>
                </c:pt>
                <c:pt idx="2">
                  <c:v>300000</c:v>
                </c:pt>
              </c:numCache>
            </c:numRef>
          </c:val>
        </c:ser>
        <c:ser>
          <c:idx val="1"/>
          <c:order val="1"/>
          <c:tx>
            <c:strRef>
              <c:f>Sheet9!$C$9</c:f>
              <c:strCache>
                <c:ptCount val="1"/>
                <c:pt idx="0">
                  <c:v>STORE SALE</c:v>
                </c:pt>
              </c:strCache>
            </c:strRef>
          </c:tx>
          <c:cat>
            <c:strRef>
              <c:f>Sheet9!$A$10:$A$12</c:f>
              <c:strCache>
                <c:ptCount val="3"/>
                <c:pt idx="0">
                  <c:v>TSHIRT</c:v>
                </c:pt>
                <c:pt idx="1">
                  <c:v>JOGGERS</c:v>
                </c:pt>
                <c:pt idx="2">
                  <c:v>JORDANS</c:v>
                </c:pt>
              </c:strCache>
            </c:strRef>
          </c:cat>
          <c:val>
            <c:numRef>
              <c:f>Sheet9!$C$10:$C$12</c:f>
              <c:numCache>
                <c:formatCode>General</c:formatCode>
                <c:ptCount val="3"/>
                <c:pt idx="0">
                  <c:v>25000</c:v>
                </c:pt>
                <c:pt idx="1">
                  <c:v>200000</c:v>
                </c:pt>
                <c:pt idx="2">
                  <c:v>150000</c:v>
                </c:pt>
              </c:numCache>
            </c:numRef>
          </c:val>
        </c:ser>
        <c:axId val="71037696"/>
        <c:axId val="71039232"/>
      </c:barChart>
      <c:catAx>
        <c:axId val="71037696"/>
        <c:scaling>
          <c:orientation val="minMax"/>
        </c:scaling>
        <c:axPos val="b"/>
        <c:tickLblPos val="nextTo"/>
        <c:crossAx val="71039232"/>
        <c:crosses val="autoZero"/>
        <c:auto val="1"/>
        <c:lblAlgn val="ctr"/>
        <c:lblOffset val="100"/>
      </c:catAx>
      <c:valAx>
        <c:axId val="71039232"/>
        <c:scaling>
          <c:orientation val="minMax"/>
        </c:scaling>
        <c:axPos val="l"/>
        <c:majorGridlines/>
        <c:numFmt formatCode="General" sourceLinked="1"/>
        <c:tickLblPos val="nextTo"/>
        <c:crossAx val="71037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3994050608964577"/>
          <c:y val="0.82878280839895013"/>
          <c:w val="0.33101478867267303"/>
          <c:h val="0.15069094488188986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190501</xdr:colOff>
      <xdr:row>29</xdr:row>
      <xdr:rowOff>9525</xdr:rowOff>
    </xdr:from>
    <xdr:ext cx="2247900" cy="530658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457701" y="5629275"/>
          <a:ext cx="22479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/>
        </a:p>
      </xdr:txBody>
    </xdr:sp>
    <xdr:clientData/>
  </xdr:oneCellAnchor>
  <xdr:twoCellAnchor editAs="oneCell">
    <xdr:from>
      <xdr:col>5</xdr:col>
      <xdr:colOff>0</xdr:colOff>
      <xdr:row>42</xdr:row>
      <xdr:rowOff>180643</xdr:rowOff>
    </xdr:from>
    <xdr:to>
      <xdr:col>18</xdr:col>
      <xdr:colOff>378952</xdr:colOff>
      <xdr:row>61</xdr:row>
      <xdr:rowOff>122904</xdr:rowOff>
    </xdr:to>
    <xdr:pic>
      <xdr:nvPicPr>
        <xdr:cNvPr id="4" name="Picture 3" descr="Capture.PNG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2581" y="8456127"/>
          <a:ext cx="8367661" cy="3639600"/>
        </a:xfrm>
        <a:prstGeom prst="rect">
          <a:avLst/>
        </a:prstGeom>
      </xdr:spPr>
    </xdr:pic>
    <xdr:clientData/>
  </xdr:twoCellAnchor>
  <xdr:twoCellAnchor editAs="oneCell">
    <xdr:from>
      <xdr:col>4</xdr:col>
      <xdr:colOff>592112</xdr:colOff>
      <xdr:row>18</xdr:row>
      <xdr:rowOff>61452</xdr:rowOff>
    </xdr:from>
    <xdr:to>
      <xdr:col>18</xdr:col>
      <xdr:colOff>438963</xdr:colOff>
      <xdr:row>41</xdr:row>
      <xdr:rowOff>114094</xdr:rowOff>
    </xdr:to>
    <xdr:pic>
      <xdr:nvPicPr>
        <xdr:cNvPr id="5" name="Picture 4" descr="Capture.PNG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0177" y="3666613"/>
          <a:ext cx="8450076" cy="4528368"/>
        </a:xfrm>
        <a:prstGeom prst="rect">
          <a:avLst/>
        </a:prstGeom>
      </xdr:spPr>
    </xdr:pic>
    <xdr:clientData/>
  </xdr:twoCellAnchor>
  <xdr:twoCellAnchor>
    <xdr:from>
      <xdr:col>5</xdr:col>
      <xdr:colOff>235565</xdr:colOff>
      <xdr:row>39</xdr:row>
      <xdr:rowOff>163871</xdr:rowOff>
    </xdr:from>
    <xdr:to>
      <xdr:col>6</xdr:col>
      <xdr:colOff>450645</xdr:colOff>
      <xdr:row>41</xdr:row>
      <xdr:rowOff>122904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3308146" y="7855565"/>
          <a:ext cx="829596" cy="348226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419919</xdr:colOff>
      <xdr:row>38</xdr:row>
      <xdr:rowOff>20484</xdr:rowOff>
    </xdr:from>
    <xdr:ext cx="1559338" cy="468013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721532" y="7517581"/>
          <a:ext cx="15593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Worksheet</a:t>
          </a:r>
        </a:p>
      </xdr:txBody>
    </xdr:sp>
    <xdr:clientData/>
  </xdr:oneCellAnchor>
  <xdr:twoCellAnchor>
    <xdr:from>
      <xdr:col>5</xdr:col>
      <xdr:colOff>10242</xdr:colOff>
      <xdr:row>46</xdr:row>
      <xdr:rowOff>92177</xdr:rowOff>
    </xdr:from>
    <xdr:to>
      <xdr:col>6</xdr:col>
      <xdr:colOff>440403</xdr:colOff>
      <xdr:row>47</xdr:row>
      <xdr:rowOff>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3082823" y="9146048"/>
          <a:ext cx="1044677" cy="10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594032</xdr:colOff>
      <xdr:row>49</xdr:row>
      <xdr:rowOff>163871</xdr:rowOff>
    </xdr:from>
    <xdr:ext cx="1420838" cy="468013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281129" y="9801532"/>
          <a:ext cx="14208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Cell name</a:t>
          </a:r>
        </a:p>
      </xdr:txBody>
    </xdr:sp>
    <xdr:clientData/>
  </xdr:oneCellAnchor>
  <xdr:twoCellAnchor editAs="oneCell">
    <xdr:from>
      <xdr:col>5</xdr:col>
      <xdr:colOff>30724</xdr:colOff>
      <xdr:row>63</xdr:row>
      <xdr:rowOff>83544</xdr:rowOff>
    </xdr:from>
    <xdr:to>
      <xdr:col>18</xdr:col>
      <xdr:colOff>399436</xdr:colOff>
      <xdr:row>81</xdr:row>
      <xdr:rowOff>163872</xdr:rowOff>
    </xdr:to>
    <xdr:pic>
      <xdr:nvPicPr>
        <xdr:cNvPr id="11" name="Picture 10" descr="Capture.PNG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3305" y="12445560"/>
          <a:ext cx="8357421" cy="3583070"/>
        </a:xfrm>
        <a:prstGeom prst="rect">
          <a:avLst/>
        </a:prstGeom>
      </xdr:spPr>
    </xdr:pic>
    <xdr:clientData/>
  </xdr:twoCellAnchor>
  <xdr:twoCellAnchor>
    <xdr:from>
      <xdr:col>6</xdr:col>
      <xdr:colOff>481371</xdr:colOff>
      <xdr:row>66</xdr:row>
      <xdr:rowOff>174114</xdr:rowOff>
    </xdr:from>
    <xdr:to>
      <xdr:col>18</xdr:col>
      <xdr:colOff>409678</xdr:colOff>
      <xdr:row>67</xdr:row>
      <xdr:rowOff>92178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4168468" y="13119920"/>
          <a:ext cx="7302500" cy="112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450645</xdr:colOff>
      <xdr:row>70</xdr:row>
      <xdr:rowOff>0</xdr:rowOff>
    </xdr:from>
    <xdr:ext cx="1707199" cy="468013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981290" y="13724194"/>
          <a:ext cx="170719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Formula bar</a:t>
          </a:r>
        </a:p>
      </xdr:txBody>
    </xdr:sp>
    <xdr:clientData/>
  </xdr:oneCellAnchor>
  <xdr:twoCellAnchor editAs="oneCell">
    <xdr:from>
      <xdr:col>4</xdr:col>
      <xdr:colOff>594032</xdr:colOff>
      <xdr:row>83</xdr:row>
      <xdr:rowOff>7238</xdr:rowOff>
    </xdr:from>
    <xdr:to>
      <xdr:col>18</xdr:col>
      <xdr:colOff>399436</xdr:colOff>
      <xdr:row>106</xdr:row>
      <xdr:rowOff>102420</xdr:rowOff>
    </xdr:to>
    <xdr:pic>
      <xdr:nvPicPr>
        <xdr:cNvPr id="14" name="Picture 13" descr="Capture.PNG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2097" y="16261190"/>
          <a:ext cx="8408629" cy="4570907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83</xdr:row>
      <xdr:rowOff>184354</xdr:rowOff>
    </xdr:from>
    <xdr:to>
      <xdr:col>18</xdr:col>
      <xdr:colOff>399436</xdr:colOff>
      <xdr:row>87</xdr:row>
      <xdr:rowOff>112661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3041855" y="16438306"/>
          <a:ext cx="8418871" cy="7066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501855</xdr:colOff>
      <xdr:row>93</xdr:row>
      <xdr:rowOff>40968</xdr:rowOff>
    </xdr:from>
    <xdr:ext cx="1069845" cy="468013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6032500" y="18240887"/>
          <a:ext cx="10698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Ribbon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12</xdr:col>
      <xdr:colOff>342900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karma.doc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quaman@gmail.com" TargetMode="External"/><Relationship Id="rId2" Type="http://schemas.openxmlformats.org/officeDocument/2006/relationships/hyperlink" Target="mailto:ironman@gmail.com" TargetMode="External"/><Relationship Id="rId1" Type="http://schemas.openxmlformats.org/officeDocument/2006/relationships/hyperlink" Target="mailto:karmatopden9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at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opLeftCell="A24" workbookViewId="0">
      <selection activeCell="H28" sqref="H28:M35"/>
    </sheetView>
  </sheetViews>
  <sheetFormatPr defaultRowHeight="15"/>
  <cols>
    <col min="7" max="7" width="10" customWidth="1"/>
    <col min="9" max="9" width="11.5703125" customWidth="1"/>
    <col min="11" max="11" width="13" customWidth="1"/>
    <col min="13" max="13" width="17.140625" customWidth="1"/>
  </cols>
  <sheetData>
    <row r="1" spans="1:13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7" spans="1:13" ht="15" customHeight="1">
      <c r="C7" s="1" t="s">
        <v>1</v>
      </c>
      <c r="D7" s="1"/>
    </row>
    <row r="8" spans="1:13" ht="15" customHeight="1">
      <c r="C8" s="21" t="s">
        <v>2</v>
      </c>
      <c r="D8" s="21"/>
      <c r="H8" s="21" t="s">
        <v>3</v>
      </c>
      <c r="I8" s="16"/>
      <c r="J8" s="16"/>
      <c r="K8" s="16"/>
      <c r="L8" s="16"/>
      <c r="M8" s="16"/>
    </row>
    <row r="9" spans="1:13">
      <c r="C9" s="21"/>
      <c r="D9" s="21"/>
      <c r="H9" s="16"/>
      <c r="I9" s="16"/>
      <c r="J9" s="16"/>
      <c r="K9" s="16"/>
      <c r="L9" s="16"/>
      <c r="M9" s="16"/>
    </row>
    <row r="10" spans="1:13">
      <c r="H10" s="16"/>
      <c r="I10" s="16"/>
      <c r="J10" s="16"/>
      <c r="K10" s="16"/>
      <c r="L10" s="16"/>
      <c r="M10" s="16"/>
    </row>
    <row r="13" spans="1:13">
      <c r="D13" s="16" t="s">
        <v>4</v>
      </c>
      <c r="E13" s="16"/>
      <c r="F13" s="16"/>
      <c r="G13" s="16"/>
      <c r="H13" s="17" t="s">
        <v>5</v>
      </c>
      <c r="I13" s="18"/>
      <c r="J13" s="18"/>
      <c r="K13" s="18"/>
      <c r="L13" s="18"/>
      <c r="M13" s="18"/>
    </row>
    <row r="14" spans="1:13">
      <c r="H14" s="18"/>
      <c r="I14" s="18"/>
      <c r="J14" s="18"/>
      <c r="K14" s="18"/>
      <c r="L14" s="18"/>
      <c r="M14" s="18"/>
    </row>
    <row r="15" spans="1:13">
      <c r="H15" s="18"/>
      <c r="I15" s="18"/>
      <c r="J15" s="18"/>
      <c r="K15" s="18"/>
      <c r="L15" s="18"/>
      <c r="M15" s="18"/>
    </row>
    <row r="16" spans="1:13">
      <c r="H16" s="18"/>
      <c r="I16" s="18"/>
      <c r="J16" s="18"/>
      <c r="K16" s="18"/>
      <c r="L16" s="18"/>
      <c r="M16" s="18"/>
    </row>
    <row r="17" spans="4:13">
      <c r="H17" s="18"/>
      <c r="I17" s="18"/>
      <c r="J17" s="18"/>
      <c r="K17" s="18"/>
      <c r="L17" s="18"/>
      <c r="M17" s="18"/>
    </row>
    <row r="18" spans="4:13">
      <c r="H18" s="18"/>
      <c r="I18" s="18"/>
      <c r="J18" s="18"/>
      <c r="K18" s="18"/>
      <c r="L18" s="18"/>
      <c r="M18" s="18"/>
    </row>
    <row r="20" spans="4:13">
      <c r="D20" s="16" t="s">
        <v>6</v>
      </c>
      <c r="E20" s="16"/>
      <c r="F20" s="16"/>
      <c r="G20" s="16"/>
      <c r="H20" s="17" t="s">
        <v>7</v>
      </c>
      <c r="I20" s="18"/>
      <c r="J20" s="18"/>
      <c r="K20" s="18"/>
      <c r="L20" s="18"/>
      <c r="M20" s="18"/>
    </row>
    <row r="21" spans="4:13">
      <c r="H21" s="18"/>
      <c r="I21" s="18"/>
      <c r="J21" s="18"/>
      <c r="K21" s="18"/>
      <c r="L21" s="18"/>
      <c r="M21" s="18"/>
    </row>
    <row r="22" spans="4:13">
      <c r="H22" s="18"/>
      <c r="I22" s="18"/>
      <c r="J22" s="18"/>
      <c r="K22" s="18"/>
      <c r="L22" s="18"/>
      <c r="M22" s="18"/>
    </row>
    <row r="23" spans="4:13">
      <c r="H23" s="18"/>
      <c r="I23" s="18"/>
      <c r="J23" s="18"/>
      <c r="K23" s="18"/>
      <c r="L23" s="18"/>
      <c r="M23" s="18"/>
    </row>
    <row r="24" spans="4:13">
      <c r="H24" s="18"/>
      <c r="I24" s="18"/>
      <c r="J24" s="18"/>
      <c r="K24" s="18"/>
      <c r="L24" s="18"/>
      <c r="M24" s="18"/>
    </row>
    <row r="25" spans="4:13">
      <c r="H25" s="18"/>
      <c r="I25" s="18"/>
      <c r="J25" s="18"/>
      <c r="K25" s="18"/>
      <c r="L25" s="18"/>
      <c r="M25" s="18"/>
    </row>
    <row r="26" spans="4:13">
      <c r="H26" s="18"/>
      <c r="I26" s="18"/>
      <c r="J26" s="18"/>
      <c r="K26" s="18"/>
      <c r="L26" s="18"/>
      <c r="M26" s="18"/>
    </row>
    <row r="28" spans="4:13">
      <c r="D28" s="16" t="s">
        <v>8</v>
      </c>
      <c r="E28" s="16"/>
      <c r="F28" s="16"/>
      <c r="G28" s="16"/>
      <c r="H28" s="19" t="s">
        <v>9</v>
      </c>
      <c r="I28" s="20"/>
      <c r="J28" s="20"/>
      <c r="K28" s="20"/>
      <c r="L28" s="20"/>
      <c r="M28" s="20"/>
    </row>
    <row r="29" spans="4:13">
      <c r="H29" s="20"/>
      <c r="I29" s="20"/>
      <c r="J29" s="20"/>
      <c r="K29" s="20"/>
      <c r="L29" s="20"/>
      <c r="M29" s="20"/>
    </row>
    <row r="30" spans="4:13">
      <c r="H30" s="20"/>
      <c r="I30" s="20"/>
      <c r="J30" s="20"/>
      <c r="K30" s="20"/>
      <c r="L30" s="20"/>
      <c r="M30" s="20"/>
    </row>
    <row r="31" spans="4:13">
      <c r="H31" s="20"/>
      <c r="I31" s="20"/>
      <c r="J31" s="20"/>
      <c r="K31" s="20"/>
      <c r="L31" s="20"/>
      <c r="M31" s="20"/>
    </row>
    <row r="32" spans="4:13">
      <c r="H32" s="20"/>
      <c r="I32" s="20"/>
      <c r="J32" s="20"/>
      <c r="K32" s="20"/>
      <c r="L32" s="20"/>
      <c r="M32" s="20"/>
    </row>
    <row r="33" spans="8:13">
      <c r="H33" s="20"/>
      <c r="I33" s="20"/>
      <c r="J33" s="20"/>
      <c r="K33" s="20"/>
      <c r="L33" s="20"/>
      <c r="M33" s="20"/>
    </row>
    <row r="34" spans="8:13">
      <c r="H34" s="20"/>
      <c r="I34" s="20"/>
      <c r="J34" s="20"/>
      <c r="K34" s="20"/>
      <c r="L34" s="20"/>
      <c r="M34" s="20"/>
    </row>
    <row r="35" spans="8:13">
      <c r="H35" s="20"/>
      <c r="I35" s="20"/>
      <c r="J35" s="20"/>
      <c r="K35" s="20"/>
      <c r="L35" s="20"/>
      <c r="M35" s="20"/>
    </row>
  </sheetData>
  <mergeCells count="9">
    <mergeCell ref="D20:G20"/>
    <mergeCell ref="H20:M26"/>
    <mergeCell ref="D28:G28"/>
    <mergeCell ref="H28:M35"/>
    <mergeCell ref="A1:M5"/>
    <mergeCell ref="C8:D9"/>
    <mergeCell ref="H8:M10"/>
    <mergeCell ref="D13:G13"/>
    <mergeCell ref="H13:M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topLeftCell="A3" zoomScale="66" zoomScaleNormal="66" workbookViewId="0">
      <selection activeCell="Z115" sqref="Z115"/>
    </sheetView>
  </sheetViews>
  <sheetFormatPr defaultRowHeight="15"/>
  <sheetData>
    <row r="1" spans="1:18">
      <c r="A1" s="2"/>
      <c r="B1" s="2"/>
      <c r="C1" s="2"/>
      <c r="D1" s="2"/>
      <c r="E1" s="2"/>
      <c r="F1" s="2"/>
      <c r="G1" s="2"/>
      <c r="H1" s="2"/>
      <c r="I1" s="2"/>
    </row>
    <row r="3" spans="1:18" ht="15.75" thickBot="1"/>
    <row r="4" spans="1:18">
      <c r="G4" s="22" t="s">
        <v>10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</row>
    <row r="5" spans="1:18" ht="15.75" thickBot="1"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7"/>
    </row>
    <row r="6" spans="1:18" ht="15.75" thickBot="1"/>
    <row r="7" spans="1:18">
      <c r="G7" s="22" t="s">
        <v>11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</row>
    <row r="8" spans="1:18" ht="15.75" thickBot="1"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1:18" ht="15.75" thickBot="1"/>
    <row r="10" spans="1:18">
      <c r="G10" s="22" t="s">
        <v>12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 ht="15.75" thickBot="1"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</row>
    <row r="12" spans="1:18" ht="15.75" thickBot="1"/>
    <row r="13" spans="1:18">
      <c r="G13" s="22" t="s">
        <v>13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 ht="15.75" thickBot="1"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ht="15.75" thickBot="1"/>
    <row r="16" spans="1:18">
      <c r="G16" s="22" t="s">
        <v>14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7:18" ht="15.75" thickBot="1">
      <c r="G17" s="2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</sheetData>
  <mergeCells count="5">
    <mergeCell ref="G16:R17"/>
    <mergeCell ref="G4:R5"/>
    <mergeCell ref="G7:R8"/>
    <mergeCell ref="G10:R11"/>
    <mergeCell ref="G13:R14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25" sqref="B25"/>
    </sheetView>
  </sheetViews>
  <sheetFormatPr defaultRowHeight="15"/>
  <cols>
    <col min="1" max="1" width="13.7109375" customWidth="1"/>
    <col min="2" max="2" width="12" customWidth="1"/>
    <col min="3" max="3" width="12.140625" customWidth="1"/>
    <col min="4" max="4" width="10" customWidth="1"/>
    <col min="6" max="6" width="10.28515625" customWidth="1"/>
  </cols>
  <sheetData>
    <row r="1" spans="1:9">
      <c r="A1" s="32" t="s">
        <v>15</v>
      </c>
      <c r="B1" s="32"/>
      <c r="C1" s="32"/>
      <c r="D1" s="32"/>
      <c r="E1" s="32"/>
      <c r="F1" s="32"/>
      <c r="G1" s="32"/>
      <c r="H1" s="32"/>
      <c r="I1" s="32"/>
    </row>
    <row r="3" spans="1:9">
      <c r="A3" s="28" t="s">
        <v>16</v>
      </c>
      <c r="B3" s="33" t="s">
        <v>17</v>
      </c>
      <c r="C3" s="34"/>
      <c r="D3" s="34"/>
      <c r="E3" s="34"/>
      <c r="F3" s="34"/>
      <c r="G3" s="34"/>
      <c r="H3" s="34"/>
      <c r="I3" s="34"/>
    </row>
    <row r="4" spans="1:9" ht="14.25" customHeight="1">
      <c r="A4" s="28"/>
      <c r="B4" s="34"/>
      <c r="C4" s="34"/>
      <c r="D4" s="34"/>
      <c r="E4" s="34"/>
      <c r="F4" s="34"/>
      <c r="G4" s="34"/>
      <c r="H4" s="34"/>
      <c r="I4" s="34"/>
    </row>
    <row r="5" spans="1:9" ht="15" customHeight="1">
      <c r="A5" s="6" t="s">
        <v>18</v>
      </c>
      <c r="B5" s="3">
        <v>1</v>
      </c>
      <c r="C5" s="3">
        <v>6</v>
      </c>
      <c r="E5" t="str">
        <f t="array" ref="E5:I7">TRANSPOSE(A5:C9)</f>
        <v>A</v>
      </c>
      <c r="F5" t="str">
        <v>B</v>
      </c>
      <c r="G5" t="str">
        <v>C</v>
      </c>
      <c r="H5" t="str">
        <v>D</v>
      </c>
      <c r="I5" t="str">
        <v>E</v>
      </c>
    </row>
    <row r="6" spans="1:9">
      <c r="A6" s="7" t="s">
        <v>19</v>
      </c>
      <c r="B6" s="3">
        <v>2</v>
      </c>
      <c r="C6" s="3">
        <v>7</v>
      </c>
      <c r="E6" s="3">
        <v>1</v>
      </c>
      <c r="F6">
        <v>2</v>
      </c>
      <c r="G6" s="3">
        <v>3</v>
      </c>
      <c r="H6">
        <v>4</v>
      </c>
      <c r="I6" s="3">
        <v>5</v>
      </c>
    </row>
    <row r="7" spans="1:9">
      <c r="A7" s="7" t="s">
        <v>20</v>
      </c>
      <c r="B7" s="3">
        <v>3</v>
      </c>
      <c r="C7" s="3">
        <v>8</v>
      </c>
      <c r="E7">
        <v>6</v>
      </c>
      <c r="F7">
        <v>7</v>
      </c>
      <c r="G7">
        <v>8</v>
      </c>
      <c r="H7">
        <v>9</v>
      </c>
      <c r="I7">
        <v>10</v>
      </c>
    </row>
    <row r="8" spans="1:9">
      <c r="A8" s="7" t="s">
        <v>21</v>
      </c>
      <c r="B8" s="3">
        <v>4</v>
      </c>
      <c r="C8" s="3">
        <v>9</v>
      </c>
    </row>
    <row r="9" spans="1:9">
      <c r="A9" s="7" t="s">
        <v>22</v>
      </c>
      <c r="B9" s="3">
        <v>5</v>
      </c>
      <c r="C9" s="3">
        <v>10</v>
      </c>
    </row>
    <row r="12" spans="1:9">
      <c r="A12" s="32" t="s">
        <v>23</v>
      </c>
      <c r="B12" s="32"/>
      <c r="C12" s="32"/>
      <c r="D12" s="32"/>
      <c r="E12" s="32"/>
    </row>
    <row r="14" spans="1:9">
      <c r="A14" s="35" t="s">
        <v>24</v>
      </c>
      <c r="B14" s="35"/>
      <c r="C14" s="35"/>
      <c r="D14" s="35"/>
      <c r="E14" s="35"/>
    </row>
    <row r="15" spans="1:9">
      <c r="G15" s="4"/>
    </row>
    <row r="17" spans="1:6" ht="15" customHeight="1">
      <c r="A17" s="28" t="s">
        <v>25</v>
      </c>
      <c r="B17" s="29" t="s">
        <v>26</v>
      </c>
      <c r="C17" s="29"/>
      <c r="D17" s="29"/>
      <c r="E17" s="29"/>
      <c r="F17" s="29"/>
    </row>
    <row r="18" spans="1:6">
      <c r="A18" s="28"/>
      <c r="B18" s="29"/>
      <c r="C18" s="29"/>
      <c r="D18" s="29"/>
      <c r="E18" s="29"/>
      <c r="F18" s="29"/>
    </row>
    <row r="19" spans="1:6">
      <c r="A19" s="28"/>
      <c r="B19" s="29"/>
      <c r="C19" s="29"/>
      <c r="D19" s="29"/>
      <c r="E19" s="29"/>
      <c r="F19" s="29"/>
    </row>
    <row r="20" spans="1:6">
      <c r="A20" s="30" t="s">
        <v>27</v>
      </c>
      <c r="B20" s="30"/>
      <c r="C20" s="30"/>
    </row>
    <row r="21" spans="1:6">
      <c r="A21" t="s">
        <v>28</v>
      </c>
      <c r="B21" s="5">
        <v>44197</v>
      </c>
      <c r="C21">
        <v>1</v>
      </c>
    </row>
    <row r="22" spans="1:6">
      <c r="A22" t="s">
        <v>29</v>
      </c>
      <c r="B22" s="5">
        <v>44198</v>
      </c>
      <c r="C22">
        <v>2</v>
      </c>
    </row>
    <row r="23" spans="1:6">
      <c r="A23" t="s">
        <v>30</v>
      </c>
      <c r="B23" s="5">
        <v>44199</v>
      </c>
      <c r="C23">
        <v>3</v>
      </c>
    </row>
    <row r="24" spans="1:6">
      <c r="A24" t="s">
        <v>31</v>
      </c>
      <c r="B24" s="5">
        <v>44200</v>
      </c>
      <c r="C24">
        <v>4</v>
      </c>
    </row>
    <row r="25" spans="1:6">
      <c r="A25" t="s">
        <v>32</v>
      </c>
      <c r="B25" s="5">
        <v>44201</v>
      </c>
      <c r="C25">
        <v>5</v>
      </c>
    </row>
    <row r="28" spans="1:6">
      <c r="A28" s="31" t="s">
        <v>33</v>
      </c>
      <c r="B28" s="28"/>
      <c r="C28" s="28"/>
      <c r="D28" s="28"/>
    </row>
    <row r="29" spans="1:6">
      <c r="A29" s="28"/>
      <c r="B29" s="28"/>
      <c r="C29" s="28"/>
      <c r="D29" s="28"/>
    </row>
    <row r="30" spans="1:6">
      <c r="A30" s="28"/>
      <c r="B30" s="28"/>
      <c r="C30" s="28"/>
      <c r="D30" s="28"/>
    </row>
  </sheetData>
  <mergeCells count="9">
    <mergeCell ref="A17:A19"/>
    <mergeCell ref="B17:F19"/>
    <mergeCell ref="A20:C20"/>
    <mergeCell ref="A28:D30"/>
    <mergeCell ref="A1:I1"/>
    <mergeCell ref="A3:A4"/>
    <mergeCell ref="B3:I4"/>
    <mergeCell ref="A12:E12"/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6" sqref="B6"/>
    </sheetView>
  </sheetViews>
  <sheetFormatPr defaultRowHeight="15"/>
  <cols>
    <col min="1" max="1" width="17.28515625" customWidth="1"/>
    <col min="2" max="2" width="11.85546875" customWidth="1"/>
  </cols>
  <sheetData>
    <row r="1" spans="1:7">
      <c r="A1" s="32" t="s">
        <v>34</v>
      </c>
      <c r="B1" s="32"/>
      <c r="C1" s="32"/>
      <c r="D1" s="32"/>
      <c r="E1" s="32"/>
      <c r="F1" s="32"/>
      <c r="G1" s="32"/>
    </row>
    <row r="3" spans="1:7">
      <c r="A3" s="36" t="s">
        <v>35</v>
      </c>
      <c r="B3" s="36"/>
      <c r="C3" s="36"/>
      <c r="D3" s="36"/>
    </row>
    <row r="5" spans="1:7">
      <c r="A5" t="s">
        <v>36</v>
      </c>
      <c r="B5" t="s">
        <v>37</v>
      </c>
    </row>
    <row r="6" spans="1:7">
      <c r="A6" t="s">
        <v>38</v>
      </c>
      <c r="B6" t="s">
        <v>39</v>
      </c>
    </row>
    <row r="7" spans="1:7">
      <c r="A7" t="s">
        <v>40</v>
      </c>
    </row>
    <row r="8" spans="1:7">
      <c r="A8" t="s">
        <v>41</v>
      </c>
    </row>
    <row r="9" spans="1:7">
      <c r="A9" t="s">
        <v>42</v>
      </c>
    </row>
    <row r="11" spans="1:7">
      <c r="A11" s="32" t="s">
        <v>43</v>
      </c>
      <c r="B11" s="32"/>
      <c r="C11" s="32"/>
      <c r="D11" s="32"/>
      <c r="E11" s="32"/>
      <c r="F11" s="32"/>
      <c r="G11" s="32"/>
    </row>
    <row r="12" spans="1:7">
      <c r="A12" s="37" t="s">
        <v>44</v>
      </c>
      <c r="B12" s="38"/>
      <c r="C12" s="38"/>
      <c r="D12" s="38"/>
      <c r="E12" s="38"/>
      <c r="F12" s="38"/>
      <c r="G12" s="38"/>
    </row>
    <row r="13" spans="1:7">
      <c r="A13" s="38"/>
      <c r="B13" s="38"/>
      <c r="C13" s="38"/>
      <c r="D13" s="38"/>
      <c r="E13" s="38"/>
      <c r="F13" s="38"/>
      <c r="G13" s="38"/>
    </row>
    <row r="14" spans="1:7">
      <c r="A14" s="38"/>
      <c r="B14" s="38"/>
      <c r="C14" s="38"/>
      <c r="D14" s="38"/>
      <c r="E14" s="38"/>
      <c r="F14" s="38"/>
      <c r="G14" s="38"/>
    </row>
  </sheetData>
  <mergeCells count="4">
    <mergeCell ref="A1:G1"/>
    <mergeCell ref="A3:D3"/>
    <mergeCell ref="A11:G11"/>
    <mergeCell ref="A12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F11" sqref="F11"/>
    </sheetView>
  </sheetViews>
  <sheetFormatPr defaultRowHeight="15"/>
  <cols>
    <col min="1" max="1" width="5.140625" customWidth="1"/>
    <col min="2" max="2" width="15.85546875" customWidth="1"/>
    <col min="3" max="3" width="18.28515625" customWidth="1"/>
    <col min="4" max="4" width="16.28515625" customWidth="1"/>
    <col min="5" max="5" width="14.140625" customWidth="1"/>
    <col min="6" max="6" width="11.140625" customWidth="1"/>
    <col min="7" max="7" width="6.140625" customWidth="1"/>
    <col min="8" max="8" width="12.5703125" customWidth="1"/>
    <col min="9" max="9" width="11" customWidth="1"/>
    <col min="10" max="10" width="10.140625" customWidth="1"/>
    <col min="11" max="11" width="13.28515625" customWidth="1"/>
    <col min="12" max="13" width="10.28515625" customWidth="1"/>
    <col min="14" max="14" width="12.85546875" customWidth="1"/>
  </cols>
  <sheetData>
    <row r="1" spans="1:14">
      <c r="A1" s="16" t="s">
        <v>45</v>
      </c>
      <c r="B1" s="16"/>
      <c r="C1" s="16"/>
      <c r="D1" s="16"/>
      <c r="E1" s="16"/>
      <c r="F1" s="16"/>
      <c r="H1" s="39" t="s">
        <v>43</v>
      </c>
      <c r="I1" s="39"/>
      <c r="J1" s="39"/>
      <c r="K1" s="39"/>
      <c r="L1" s="39"/>
      <c r="M1" s="39"/>
      <c r="N1" s="39"/>
    </row>
    <row r="2" spans="1:14">
      <c r="H2" s="37" t="s">
        <v>46</v>
      </c>
      <c r="I2" s="38"/>
      <c r="J2" s="38"/>
      <c r="K2" s="38"/>
      <c r="L2" s="38"/>
      <c r="M2" s="38"/>
      <c r="N2" s="38"/>
    </row>
    <row r="3" spans="1:14">
      <c r="A3" s="38" t="s">
        <v>47</v>
      </c>
      <c r="B3" s="38"/>
      <c r="C3" s="38"/>
      <c r="D3" s="38"/>
      <c r="E3" s="38"/>
      <c r="F3" s="38"/>
      <c r="H3" s="38"/>
      <c r="I3" s="38"/>
      <c r="J3" s="38"/>
      <c r="K3" s="38"/>
      <c r="L3" s="38"/>
      <c r="M3" s="38"/>
      <c r="N3" s="38"/>
    </row>
    <row r="4" spans="1:14">
      <c r="A4" s="38"/>
      <c r="B4" s="38"/>
      <c r="C4" s="38"/>
      <c r="D4" s="38"/>
      <c r="E4" s="38"/>
      <c r="F4" s="38"/>
      <c r="H4" s="38"/>
      <c r="I4" s="38"/>
      <c r="J4" s="38"/>
      <c r="K4" s="38"/>
      <c r="L4" s="38"/>
      <c r="M4" s="38"/>
      <c r="N4" s="38"/>
    </row>
    <row r="5" spans="1:14">
      <c r="A5" s="38"/>
      <c r="B5" s="38"/>
      <c r="C5" s="38"/>
      <c r="D5" s="38"/>
      <c r="E5" s="38"/>
      <c r="F5" s="38"/>
      <c r="H5" s="38"/>
      <c r="I5" s="38"/>
      <c r="J5" s="38"/>
      <c r="K5" s="38"/>
      <c r="L5" s="38"/>
      <c r="M5" s="38"/>
      <c r="N5" s="38"/>
    </row>
    <row r="6" spans="1:14">
      <c r="H6" s="38"/>
      <c r="I6" s="38"/>
      <c r="J6" s="38"/>
      <c r="K6" s="38"/>
      <c r="L6" s="38"/>
      <c r="M6" s="38"/>
      <c r="N6" s="38"/>
    </row>
    <row r="7" spans="1:14">
      <c r="C7" s="39" t="s">
        <v>48</v>
      </c>
      <c r="D7" s="39"/>
      <c r="E7" s="39"/>
      <c r="F7" s="39"/>
      <c r="H7" s="38"/>
      <c r="I7" s="38"/>
      <c r="J7" s="38"/>
      <c r="K7" s="38"/>
      <c r="L7" s="38"/>
      <c r="M7" s="38"/>
      <c r="N7" s="38"/>
    </row>
    <row r="8" spans="1:14">
      <c r="B8" t="s">
        <v>49</v>
      </c>
      <c r="C8" s="40" t="s">
        <v>50</v>
      </c>
      <c r="D8" s="40"/>
      <c r="E8" s="40"/>
      <c r="F8" s="40"/>
      <c r="H8" s="38"/>
      <c r="I8" s="38"/>
      <c r="J8" s="38"/>
      <c r="K8" s="38"/>
      <c r="L8" s="38"/>
      <c r="M8" s="38"/>
      <c r="N8" s="38"/>
    </row>
    <row r="9" spans="1:14">
      <c r="B9" t="s">
        <v>51</v>
      </c>
      <c r="C9" t="s">
        <v>52</v>
      </c>
      <c r="D9" t="s">
        <v>53</v>
      </c>
      <c r="E9" t="s">
        <v>54</v>
      </c>
      <c r="F9">
        <v>13</v>
      </c>
      <c r="H9" s="38"/>
      <c r="I9" s="38"/>
      <c r="J9" s="38"/>
      <c r="K9" s="38"/>
      <c r="L9" s="38"/>
      <c r="M9" s="38"/>
      <c r="N9" s="38"/>
    </row>
    <row r="10" spans="1:14">
      <c r="B10" t="s">
        <v>55</v>
      </c>
      <c r="C10" t="s">
        <v>55</v>
      </c>
      <c r="D10" t="s">
        <v>56</v>
      </c>
      <c r="E10" t="s">
        <v>57</v>
      </c>
      <c r="F10">
        <v>14</v>
      </c>
    </row>
    <row r="11" spans="1:14">
      <c r="B11" t="s">
        <v>58</v>
      </c>
      <c r="D11" t="s">
        <v>58</v>
      </c>
      <c r="E11" t="s">
        <v>59</v>
      </c>
      <c r="F11">
        <v>11</v>
      </c>
    </row>
    <row r="12" spans="1:14">
      <c r="D12" t="s">
        <v>60</v>
      </c>
      <c r="E12" t="s">
        <v>61</v>
      </c>
      <c r="F12">
        <v>9</v>
      </c>
    </row>
    <row r="13" spans="1:14">
      <c r="D13" t="s">
        <v>62</v>
      </c>
      <c r="E13" t="s">
        <v>63</v>
      </c>
      <c r="F13">
        <v>13</v>
      </c>
    </row>
  </sheetData>
  <mergeCells count="6">
    <mergeCell ref="A1:F1"/>
    <mergeCell ref="A3:F5"/>
    <mergeCell ref="C7:F7"/>
    <mergeCell ref="C8:F8"/>
    <mergeCell ref="H1:N1"/>
    <mergeCell ref="H2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topLeftCell="A8" workbookViewId="0">
      <selection activeCell="A24" sqref="A24"/>
    </sheetView>
  </sheetViews>
  <sheetFormatPr defaultRowHeight="15"/>
  <cols>
    <col min="13" max="13" width="9.7109375" bestFit="1" customWidth="1"/>
    <col min="15" max="15" width="10.7109375" bestFit="1" customWidth="1"/>
  </cols>
  <sheetData>
    <row r="1" spans="1:15">
      <c r="A1" t="s">
        <v>64</v>
      </c>
      <c r="C1">
        <f>COUNTIF(A1:A4,APPLES)</f>
        <v>0</v>
      </c>
    </row>
    <row r="2" spans="1:15">
      <c r="A2" t="s">
        <v>65</v>
      </c>
      <c r="C2">
        <f>COUNTIF(A1:A4,"apples")</f>
        <v>2</v>
      </c>
    </row>
    <row r="3" spans="1:15">
      <c r="A3" t="s">
        <v>66</v>
      </c>
      <c r="C3">
        <f>COUNTIF(A1:A4,"milk")</f>
        <v>0</v>
      </c>
    </row>
    <row r="4" spans="1:15">
      <c r="A4" t="s">
        <v>66</v>
      </c>
    </row>
    <row r="7" spans="1:15">
      <c r="I7">
        <v>77</v>
      </c>
      <c r="M7">
        <v>9</v>
      </c>
      <c r="N7">
        <v>11</v>
      </c>
      <c r="O7">
        <v>2022</v>
      </c>
    </row>
    <row r="8" spans="1:15">
      <c r="I8">
        <v>88</v>
      </c>
    </row>
    <row r="9" spans="1:15">
      <c r="I9">
        <v>99</v>
      </c>
      <c r="M9" s="5">
        <f>DATE(O7,N7,M7)</f>
        <v>44874</v>
      </c>
      <c r="O9" s="5"/>
    </row>
    <row r="10" spans="1:15">
      <c r="J10">
        <f>SUM(I7:I9)</f>
        <v>264</v>
      </c>
    </row>
    <row r="11" spans="1:15">
      <c r="J11">
        <f>MIN(I7:I9)</f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G6" sqref="G6"/>
    </sheetView>
  </sheetViews>
  <sheetFormatPr defaultRowHeight="15"/>
  <cols>
    <col min="6" max="6" width="14.5703125" customWidth="1"/>
    <col min="7" max="7" width="21" customWidth="1"/>
    <col min="8" max="8" width="18" customWidth="1"/>
  </cols>
  <sheetData>
    <row r="2" spans="1:7">
      <c r="B2" s="39" t="s">
        <v>105</v>
      </c>
      <c r="C2" s="39"/>
      <c r="D2" s="39"/>
      <c r="E2" s="39"/>
      <c r="F2" s="39"/>
      <c r="G2" s="39"/>
    </row>
    <row r="6" spans="1:7">
      <c r="F6" t="s">
        <v>71</v>
      </c>
    </row>
    <row r="7" spans="1:7">
      <c r="F7" t="s">
        <v>65</v>
      </c>
    </row>
    <row r="8" spans="1:7">
      <c r="A8" t="s">
        <v>67</v>
      </c>
      <c r="B8">
        <v>23</v>
      </c>
      <c r="D8">
        <f>SUM(B5:B40)</f>
        <v>94</v>
      </c>
      <c r="F8" t="s">
        <v>66</v>
      </c>
    </row>
    <row r="9" spans="1:7">
      <c r="A9" t="s">
        <v>68</v>
      </c>
      <c r="B9">
        <v>23</v>
      </c>
      <c r="D9">
        <f>MIN(B8:B10)</f>
        <v>23</v>
      </c>
      <c r="F9" t="s">
        <v>72</v>
      </c>
    </row>
    <row r="10" spans="1:7">
      <c r="A10" t="s">
        <v>69</v>
      </c>
      <c r="B10">
        <v>25</v>
      </c>
      <c r="D10">
        <f>AVERAGE(B8:B11)</f>
        <v>23.5</v>
      </c>
      <c r="F10" t="s">
        <v>73</v>
      </c>
    </row>
    <row r="11" spans="1:7">
      <c r="A11" t="s">
        <v>70</v>
      </c>
      <c r="B11">
        <v>23</v>
      </c>
      <c r="F11" t="s">
        <v>66</v>
      </c>
    </row>
    <row r="12" spans="1:7">
      <c r="F12" t="s">
        <v>74</v>
      </c>
    </row>
    <row r="13" spans="1:7">
      <c r="F13" t="s">
        <v>75</v>
      </c>
    </row>
    <row r="14" spans="1:7">
      <c r="C14">
        <f>COUNTIF(F6:F14,"apples")</f>
        <v>2</v>
      </c>
      <c r="F14" t="s">
        <v>75</v>
      </c>
    </row>
    <row r="17" spans="4:8">
      <c r="D17" s="39" t="s">
        <v>104</v>
      </c>
      <c r="E17" s="39"/>
      <c r="F17" s="39"/>
      <c r="G17" s="39"/>
      <c r="H17" s="39"/>
    </row>
    <row r="21" spans="4:8">
      <c r="F21" t="s">
        <v>76</v>
      </c>
      <c r="G21">
        <v>50</v>
      </c>
      <c r="H21" t="s">
        <v>83</v>
      </c>
    </row>
    <row r="22" spans="4:8">
      <c r="F22" t="s">
        <v>77</v>
      </c>
      <c r="G22">
        <v>60</v>
      </c>
      <c r="H22" t="s">
        <v>81</v>
      </c>
    </row>
    <row r="23" spans="4:8">
      <c r="F23" t="s">
        <v>78</v>
      </c>
      <c r="G23">
        <v>30</v>
      </c>
      <c r="H23" t="s">
        <v>82</v>
      </c>
    </row>
    <row r="24" spans="4:8">
      <c r="F24" t="s">
        <v>79</v>
      </c>
      <c r="G24">
        <v>40</v>
      </c>
      <c r="H24" t="s">
        <v>83</v>
      </c>
    </row>
    <row r="25" spans="4:8">
      <c r="F25" t="s">
        <v>80</v>
      </c>
      <c r="G25">
        <v>30</v>
      </c>
      <c r="H25" t="s">
        <v>82</v>
      </c>
    </row>
    <row r="28" spans="4:8">
      <c r="G28">
        <f>SUM(G21:G25)</f>
        <v>210</v>
      </c>
      <c r="H28">
        <f>COUNTIF(H21:H25,"computer")</f>
        <v>2</v>
      </c>
    </row>
    <row r="29" spans="4:8">
      <c r="G29">
        <f>SUMIF(H21:H25,"computer",G21:G25)</f>
        <v>90</v>
      </c>
    </row>
    <row r="30" spans="4:8">
      <c r="G30">
        <f>COUNTIF(G21:G25,"&gt;35")</f>
        <v>3</v>
      </c>
    </row>
    <row r="31" spans="4:8">
      <c r="G31">
        <f>AVERAGEIF(G21:G25,"&lt;45")</f>
        <v>33.333333333333336</v>
      </c>
    </row>
  </sheetData>
  <mergeCells count="2">
    <mergeCell ref="D17:H17"/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4:L29"/>
  <sheetViews>
    <sheetView topLeftCell="C5" workbookViewId="0">
      <selection activeCell="G10" sqref="G10"/>
    </sheetView>
  </sheetViews>
  <sheetFormatPr defaultRowHeight="15"/>
  <cols>
    <col min="5" max="5" width="12" customWidth="1"/>
    <col min="7" max="7" width="20.85546875" customWidth="1"/>
    <col min="9" max="9" width="10.42578125" customWidth="1"/>
  </cols>
  <sheetData>
    <row r="4" spans="5:12">
      <c r="E4" t="s">
        <v>85</v>
      </c>
      <c r="F4" t="s">
        <v>86</v>
      </c>
    </row>
    <row r="7" spans="5:12">
      <c r="F7" s="39" t="s">
        <v>103</v>
      </c>
      <c r="G7" s="39"/>
      <c r="H7" s="39"/>
      <c r="I7" s="39"/>
    </row>
    <row r="13" spans="5:12">
      <c r="G13" s="8"/>
    </row>
    <row r="14" spans="5:12">
      <c r="E14" t="s">
        <v>76</v>
      </c>
      <c r="F14">
        <v>50</v>
      </c>
      <c r="H14" t="str">
        <f t="array" ref="H14:L15">TRANSPOSE(E14:F18)</f>
        <v>wilbur</v>
      </c>
      <c r="I14" t="str">
        <v>murakami</v>
      </c>
      <c r="J14" t="str">
        <v>hardford</v>
      </c>
      <c r="K14" t="str">
        <v>kobe</v>
      </c>
      <c r="L14" t="str">
        <v>elon</v>
      </c>
    </row>
    <row r="15" spans="5:12">
      <c r="E15" t="s">
        <v>84</v>
      </c>
      <c r="F15">
        <v>60</v>
      </c>
      <c r="H15">
        <v>50</v>
      </c>
      <c r="I15">
        <v>60</v>
      </c>
      <c r="J15">
        <v>30</v>
      </c>
      <c r="K15">
        <v>40</v>
      </c>
      <c r="L15">
        <v>30</v>
      </c>
    </row>
    <row r="16" spans="5:12">
      <c r="E16" t="s">
        <v>78</v>
      </c>
      <c r="F16">
        <v>30</v>
      </c>
    </row>
    <row r="17" spans="4:10">
      <c r="E17" t="s">
        <v>79</v>
      </c>
      <c r="F17">
        <v>40</v>
      </c>
      <c r="J17">
        <f>HLOOKUP(H14,H14:L15,2,FALSE)</f>
        <v>50</v>
      </c>
    </row>
    <row r="18" spans="4:10">
      <c r="E18" t="s">
        <v>80</v>
      </c>
      <c r="F18">
        <v>30</v>
      </c>
      <c r="J18" t="str">
        <f>HLOOKUP(I14,H14:L15,1,FALSE)</f>
        <v>murakami</v>
      </c>
    </row>
    <row r="20" spans="4:10">
      <c r="F20">
        <f>VLOOKUP(E14,E14:F18,2,FALSE)</f>
        <v>50</v>
      </c>
    </row>
    <row r="23" spans="4:10">
      <c r="F23" s="39" t="s">
        <v>102</v>
      </c>
      <c r="G23" s="39"/>
      <c r="H23" s="39"/>
      <c r="I23" s="39"/>
    </row>
    <row r="25" spans="4:10">
      <c r="H25" s="8" t="s">
        <v>92</v>
      </c>
    </row>
    <row r="29" spans="4:10">
      <c r="D29" s="8"/>
      <c r="E29" s="8"/>
    </row>
  </sheetData>
  <mergeCells count="2">
    <mergeCell ref="F23:I23"/>
    <mergeCell ref="F7:I7"/>
  </mergeCells>
  <hyperlinks>
    <hyperlink ref="D28:E29" r:id="rId1" display="karma.doc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G25" sqref="G24:G25"/>
    </sheetView>
  </sheetViews>
  <sheetFormatPr defaultRowHeight="15"/>
  <cols>
    <col min="2" max="2" width="14.140625" customWidth="1"/>
    <col min="3" max="3" width="12.5703125" customWidth="1"/>
  </cols>
  <sheetData>
    <row r="2" spans="1:6">
      <c r="C2" s="39" t="s">
        <v>101</v>
      </c>
      <c r="D2" s="39"/>
      <c r="E2" s="39"/>
      <c r="F2" s="39"/>
    </row>
    <row r="9" spans="1:6">
      <c r="B9" t="s">
        <v>88</v>
      </c>
      <c r="C9" t="s">
        <v>89</v>
      </c>
    </row>
    <row r="10" spans="1:6">
      <c r="A10" t="s">
        <v>87</v>
      </c>
      <c r="B10">
        <v>40000</v>
      </c>
      <c r="C10">
        <v>25000</v>
      </c>
    </row>
    <row r="11" spans="1:6">
      <c r="A11" t="s">
        <v>90</v>
      </c>
      <c r="B11">
        <v>300000</v>
      </c>
      <c r="C11">
        <v>200000</v>
      </c>
    </row>
    <row r="12" spans="1:6">
      <c r="A12" t="s">
        <v>91</v>
      </c>
      <c r="B12">
        <v>300000</v>
      </c>
      <c r="C12">
        <v>150000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1:N7"/>
  <sheetViews>
    <sheetView workbookViewId="0">
      <selection activeCell="I27" sqref="I27"/>
    </sheetView>
  </sheetViews>
  <sheetFormatPr defaultRowHeight="15"/>
  <cols>
    <col min="13" max="13" width="18.7109375" customWidth="1"/>
    <col min="14" max="14" width="14.28515625" customWidth="1"/>
  </cols>
  <sheetData>
    <row r="1" spans="4:14">
      <c r="L1" t="s">
        <v>93</v>
      </c>
      <c r="M1" t="s">
        <v>96</v>
      </c>
      <c r="N1" s="9">
        <v>6000000</v>
      </c>
    </row>
    <row r="2" spans="4:14">
      <c r="D2" s="39" t="s">
        <v>100</v>
      </c>
      <c r="E2" s="39"/>
      <c r="F2" s="39"/>
      <c r="G2" s="39"/>
      <c r="H2" s="39"/>
      <c r="I2" s="39"/>
      <c r="L2" t="s">
        <v>94</v>
      </c>
      <c r="M2" t="s">
        <v>97</v>
      </c>
      <c r="N2" s="10">
        <v>0.05</v>
      </c>
    </row>
    <row r="3" spans="4:14">
      <c r="L3" t="s">
        <v>95</v>
      </c>
      <c r="M3" t="s">
        <v>98</v>
      </c>
      <c r="N3">
        <v>30</v>
      </c>
    </row>
    <row r="5" spans="4:14">
      <c r="M5" t="s">
        <v>99</v>
      </c>
      <c r="N5" s="11">
        <f>-PMT(N2/12,N3*12,N1)</f>
        <v>32209.297380728291</v>
      </c>
    </row>
    <row r="6" spans="4:14">
      <c r="M6" t="s">
        <v>106</v>
      </c>
      <c r="N6" s="11">
        <f>N5*N3*12</f>
        <v>11595347.057062184</v>
      </c>
    </row>
    <row r="7" spans="4:14">
      <c r="N7" s="11"/>
    </row>
  </sheetData>
  <mergeCells count="1">
    <mergeCell ref="D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J12"/>
  <sheetViews>
    <sheetView workbookViewId="0">
      <selection activeCell="M10" sqref="M10"/>
    </sheetView>
  </sheetViews>
  <sheetFormatPr defaultRowHeight="15"/>
  <cols>
    <col min="4" max="4" width="13.140625" customWidth="1"/>
  </cols>
  <sheetData>
    <row r="2" spans="3:10">
      <c r="C2" s="39" t="s">
        <v>107</v>
      </c>
      <c r="D2" s="39"/>
      <c r="E2" s="39"/>
      <c r="F2" s="39"/>
      <c r="G2" s="39"/>
    </row>
    <row r="4" spans="3:10">
      <c r="C4" s="41" t="s">
        <v>108</v>
      </c>
      <c r="D4" s="41"/>
      <c r="E4" s="41"/>
      <c r="F4" s="41"/>
      <c r="G4" s="41"/>
    </row>
    <row r="7" spans="3:10">
      <c r="C7" s="14" t="s">
        <v>109</v>
      </c>
      <c r="D7" s="14" t="s">
        <v>110</v>
      </c>
    </row>
    <row r="8" spans="3:10">
      <c r="C8" s="12" t="s">
        <v>111</v>
      </c>
      <c r="D8" t="s">
        <v>116</v>
      </c>
      <c r="G8" t="s">
        <v>118</v>
      </c>
      <c r="H8" t="s">
        <v>119</v>
      </c>
      <c r="I8" t="s">
        <v>120</v>
      </c>
    </row>
    <row r="9" spans="3:10" ht="65.25">
      <c r="C9" s="12" t="s">
        <v>112</v>
      </c>
      <c r="D9" s="12" t="s">
        <v>117</v>
      </c>
      <c r="G9" t="s">
        <v>111</v>
      </c>
      <c r="H9" t="s">
        <v>123</v>
      </c>
      <c r="I9">
        <v>1000</v>
      </c>
      <c r="J9" s="43" t="str">
        <f>"("&amp;I9&amp;")"</f>
        <v>(1000)</v>
      </c>
    </row>
    <row r="10" spans="3:10" ht="65.25">
      <c r="C10" s="13" t="s">
        <v>113</v>
      </c>
      <c r="D10" s="13" t="s">
        <v>117</v>
      </c>
      <c r="G10" t="s">
        <v>121</v>
      </c>
      <c r="H10" t="s">
        <v>122</v>
      </c>
      <c r="I10">
        <v>2000</v>
      </c>
      <c r="J10" s="43" t="str">
        <f>"("&amp;I10&amp;")"</f>
        <v>(2000)</v>
      </c>
    </row>
    <row r="11" spans="3:10" ht="65.25">
      <c r="C11" s="13" t="s">
        <v>114</v>
      </c>
      <c r="D11" s="13" t="s">
        <v>116</v>
      </c>
      <c r="F11" s="12"/>
      <c r="G11" t="s">
        <v>113</v>
      </c>
      <c r="H11" t="s">
        <v>124</v>
      </c>
      <c r="I11">
        <v>3000</v>
      </c>
      <c r="J11" s="43" t="str">
        <f>"("&amp;I11&amp;")"</f>
        <v>(3000)</v>
      </c>
    </row>
    <row r="12" spans="3:10" ht="65.25">
      <c r="C12" s="13" t="s">
        <v>115</v>
      </c>
      <c r="D12" s="13" t="s">
        <v>116</v>
      </c>
      <c r="G12" t="s">
        <v>114</v>
      </c>
      <c r="H12" t="s">
        <v>125</v>
      </c>
      <c r="I12">
        <v>4000</v>
      </c>
      <c r="J12" s="43" t="str">
        <f>"("&amp;I12&amp;")"</f>
        <v>(4000)</v>
      </c>
    </row>
  </sheetData>
  <mergeCells count="2">
    <mergeCell ref="C2:G2"/>
    <mergeCell ref="C4:G4"/>
  </mergeCells>
  <dataValidations count="2">
    <dataValidation type="list" allowBlank="1" showInputMessage="1" showErrorMessage="1" sqref="H8">
      <formula1>"yeas,no"</formula1>
    </dataValidation>
    <dataValidation type="list" allowBlank="1" showInputMessage="1" showErrorMessage="1" sqref="D8:D12">
      <formula1>"Available,Not available"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A2" workbookViewId="0">
      <selection activeCell="D21" sqref="D21"/>
    </sheetView>
  </sheetViews>
  <sheetFormatPr defaultRowHeight="15"/>
  <cols>
    <col min="5" max="5" width="17.7109375" customWidth="1"/>
    <col min="6" max="6" width="12.42578125" customWidth="1"/>
    <col min="7" max="7" width="15.85546875" customWidth="1"/>
    <col min="8" max="8" width="25.85546875" customWidth="1"/>
  </cols>
  <sheetData>
    <row r="1" spans="1:8">
      <c r="A1" s="42"/>
      <c r="B1" s="42"/>
    </row>
    <row r="2" spans="1:8">
      <c r="A2" s="42"/>
      <c r="B2" s="42"/>
    </row>
    <row r="3" spans="1:8">
      <c r="A3" s="15"/>
      <c r="E3" s="44" t="s">
        <v>126</v>
      </c>
      <c r="F3" s="44"/>
      <c r="G3" s="44"/>
    </row>
    <row r="5" spans="1:8">
      <c r="E5" t="s">
        <v>131</v>
      </c>
      <c r="F5" t="s">
        <v>130</v>
      </c>
      <c r="G5" t="s">
        <v>129</v>
      </c>
      <c r="H5" t="s">
        <v>128</v>
      </c>
    </row>
    <row r="6" spans="1:8">
      <c r="E6" t="s">
        <v>132</v>
      </c>
      <c r="F6" t="s">
        <v>133</v>
      </c>
      <c r="G6" s="5">
        <v>43880</v>
      </c>
      <c r="H6" s="8" t="s">
        <v>127</v>
      </c>
    </row>
    <row r="7" spans="1:8">
      <c r="E7" t="s">
        <v>137</v>
      </c>
      <c r="F7" t="s">
        <v>134</v>
      </c>
      <c r="G7" s="5">
        <v>43940</v>
      </c>
      <c r="H7" s="8" t="s">
        <v>140</v>
      </c>
    </row>
    <row r="8" spans="1:8">
      <c r="E8" t="s">
        <v>138</v>
      </c>
      <c r="F8" t="s">
        <v>135</v>
      </c>
      <c r="G8" s="5">
        <v>44001</v>
      </c>
      <c r="H8" s="8" t="s">
        <v>141</v>
      </c>
    </row>
    <row r="9" spans="1:8">
      <c r="E9" t="s">
        <v>139</v>
      </c>
      <c r="F9" t="s">
        <v>136</v>
      </c>
      <c r="G9" s="5">
        <v>44062</v>
      </c>
      <c r="H9" s="8" t="s">
        <v>142</v>
      </c>
    </row>
  </sheetData>
  <mergeCells count="1">
    <mergeCell ref="E3:G3"/>
  </mergeCells>
  <hyperlinks>
    <hyperlink ref="H6" r:id="rId1"/>
    <hyperlink ref="H7" r:id="rId2"/>
    <hyperlink ref="H8" r:id="rId3"/>
    <hyperlink ref="H9" r:id="rId4"/>
  </hyperlinks>
  <pageMargins left="0.7" right="0.7" top="0.75" bottom="0.75" header="0.3" footer="0.3"/>
  <pageSetup orientation="portrait" horizontalDpi="300" verticalDpi="300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Manager/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PC2</dc:creator>
  <cp:keywords/>
  <dc:description/>
  <cp:lastModifiedBy>PC1</cp:lastModifiedBy>
  <cp:revision/>
  <dcterms:created xsi:type="dcterms:W3CDTF">2022-04-30T11:54:02Z</dcterms:created>
  <dcterms:modified xsi:type="dcterms:W3CDTF">2022-05-25T11:50:22Z</dcterms:modified>
  <cp:category/>
  <cp:contentStatus/>
</cp:coreProperties>
</file>