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ke\Dropbox\Projects\Aegis\RaspberryPiCM4Handheld7Inch\Version 2.0\"/>
    </mc:Choice>
  </mc:AlternateContent>
  <xr:revisionPtr revIDLastSave="0" documentId="13_ncr:1_{68F05F0E-203F-40C7-A76A-E9521596566C}" xr6:coauthVersionLast="47" xr6:coauthVersionMax="47" xr10:uidLastSave="{00000000-0000-0000-0000-000000000000}"/>
  <bookViews>
    <workbookView xWindow="-120" yWindow="-120" windowWidth="29040" windowHeight="15840" activeTab="1" xr2:uid="{93BD1906-D6D6-45EE-A20C-B1437B097662}"/>
  </bookViews>
  <sheets>
    <sheet name="PCB Components" sheetId="1" r:id="rId1"/>
    <sheet name="NonPCB Components" sheetId="5" r:id="rId2"/>
    <sheet name="Too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92" i="1"/>
  <c r="E83" i="1"/>
  <c r="E77" i="1"/>
  <c r="E103" i="1"/>
  <c r="E5" i="1"/>
  <c r="D11" i="4"/>
  <c r="E24" i="5"/>
  <c r="E2" i="5"/>
  <c r="E12" i="5"/>
  <c r="E11" i="5"/>
  <c r="E10" i="5"/>
  <c r="E9" i="5"/>
  <c r="E8" i="5"/>
  <c r="E7" i="5"/>
  <c r="E6" i="5"/>
  <c r="E5" i="5"/>
  <c r="E4" i="5"/>
  <c r="E3" i="5"/>
  <c r="E55" i="1"/>
  <c r="E82" i="1"/>
  <c r="E48" i="1" l="1"/>
  <c r="E25" i="1"/>
  <c r="E9" i="1"/>
  <c r="E70" i="1"/>
  <c r="E73" i="1"/>
  <c r="E69" i="1"/>
  <c r="E36" i="1"/>
  <c r="E35" i="1"/>
  <c r="E24" i="1"/>
  <c r="E23" i="1"/>
  <c r="E22" i="1"/>
  <c r="D9" i="4" l="1"/>
  <c r="E98" i="1"/>
  <c r="E106" i="1"/>
  <c r="E102" i="1"/>
  <c r="E101" i="1"/>
  <c r="E86" i="1"/>
  <c r="E96" i="1"/>
  <c r="E97" i="1"/>
  <c r="E90" i="1"/>
  <c r="E94" i="1"/>
  <c r="E95" i="1"/>
  <c r="E89" i="1"/>
  <c r="E91" i="1"/>
  <c r="E93" i="1"/>
  <c r="E88" i="1"/>
  <c r="E87" i="1"/>
  <c r="E72" i="1"/>
  <c r="E71" i="1"/>
  <c r="E78" i="1"/>
  <c r="E79" i="1"/>
  <c r="E76" i="1"/>
  <c r="E74" i="1"/>
  <c r="E81" i="1"/>
  <c r="E75" i="1"/>
  <c r="E80" i="1"/>
  <c r="E68" i="1"/>
  <c r="D8" i="4" l="1"/>
  <c r="D7" i="4"/>
  <c r="D6" i="4"/>
  <c r="D5" i="4"/>
  <c r="D4" i="4"/>
  <c r="D3" i="4"/>
  <c r="D2" i="4"/>
  <c r="E19" i="5"/>
  <c r="E18" i="5"/>
  <c r="E17" i="5"/>
  <c r="E16" i="5"/>
  <c r="E15" i="5"/>
  <c r="E14" i="5"/>
  <c r="E13" i="5"/>
  <c r="E65" i="1"/>
  <c r="E62" i="1"/>
  <c r="E59" i="1"/>
  <c r="E56" i="1"/>
  <c r="E52" i="1"/>
  <c r="E49" i="1"/>
  <c r="E47" i="1"/>
  <c r="E46" i="1"/>
  <c r="E45" i="1"/>
  <c r="E44" i="1"/>
  <c r="E43" i="1"/>
  <c r="E42" i="1"/>
  <c r="E39" i="1"/>
  <c r="E32" i="1"/>
  <c r="E29" i="1"/>
  <c r="E28" i="1"/>
  <c r="E21" i="1"/>
  <c r="E20" i="1"/>
  <c r="E19" i="1"/>
  <c r="E18" i="1"/>
  <c r="E15" i="1"/>
  <c r="E14" i="1"/>
  <c r="E13" i="1"/>
  <c r="E8" i="1"/>
  <c r="E7" i="1"/>
  <c r="E6" i="1"/>
  <c r="E4" i="1"/>
  <c r="E3" i="1"/>
  <c r="B110" i="1" l="1"/>
  <c r="C110" i="1" s="1"/>
</calcChain>
</file>

<file path=xl/sharedStrings.xml><?xml version="1.0" encoding="utf-8"?>
<sst xmlns="http://schemas.openxmlformats.org/spreadsheetml/2006/main" count="320" uniqueCount="306">
  <si>
    <t>Qty</t>
  </si>
  <si>
    <t>Price</t>
  </si>
  <si>
    <t>Link</t>
  </si>
  <si>
    <t>Total</t>
  </si>
  <si>
    <t>Tools</t>
  </si>
  <si>
    <t>7.0" Official Raspberry Pi Touchscreen</t>
  </si>
  <si>
    <t>Speakers</t>
  </si>
  <si>
    <t>https://www.newark.com/raspberry-pi/raspberrypi-display/display-7-touch-screen-rpi-sbc/dp/49Y1712</t>
  </si>
  <si>
    <t>Dust Filter</t>
  </si>
  <si>
    <t>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</t>
  </si>
  <si>
    <t>Buttons</t>
  </si>
  <si>
    <t>Headphone Jack</t>
  </si>
  <si>
    <t>Heatsink</t>
  </si>
  <si>
    <t>USB-C Socket (PWR)</t>
  </si>
  <si>
    <t>HDMI Socket</t>
  </si>
  <si>
    <t>https://www.digikey.com/product-detail/en/aavid-thermal-division-of-boyd-corporation/501200B00000G/HS227-ND/265412</t>
  </si>
  <si>
    <t>Teensy LC</t>
  </si>
  <si>
    <t>https://www.pjrc.com/teensy/teensyLC.html</t>
  </si>
  <si>
    <t>Thermal Adhesive Tape</t>
  </si>
  <si>
    <t>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</t>
  </si>
  <si>
    <t>Wii U Button and Contacts</t>
  </si>
  <si>
    <t>Wii U Analog Joystick</t>
  </si>
  <si>
    <t>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</t>
  </si>
  <si>
    <t>Wii U Left/Right Button Brackets</t>
  </si>
  <si>
    <t>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</t>
  </si>
  <si>
    <t>Wii U Shoulder Buttons</t>
  </si>
  <si>
    <t>https://www.ebay.com/itm/Nintendo-Wii-U-Gamepad-controller-Black-Left-Right-ZL-ZR-Trigger-Button-Parts/152308442396?hash=item23764a651c:g:A5MAAOSwx2dYH6Sw</t>
  </si>
  <si>
    <t>Wire 30 AWG</t>
  </si>
  <si>
    <t>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</si>
  <si>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</si>
  <si>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</si>
  <si>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</si>
  <si>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https://www.digikey.com/product-detail/en/advanced-thermal-solutions-inc/ATS-HP-F7L100S70W-016/ATS2156-ND/5049699</t>
  </si>
  <si>
    <t>Heatpipe 11.2x3.5x100mm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</si>
  <si>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</si>
  <si>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</si>
  <si>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</si>
  <si>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</si>
  <si>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</si>
  <si>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</si>
  <si>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https://www.digikey.com/product-detail/en/hirose-electric-co-ltd/FH52-10S-0-5SH/H126109CT-ND/9489678</t>
  </si>
  <si>
    <t>Item</t>
  </si>
  <si>
    <t>https://www.digikey.com/product-detail/en/yageo/RC0603FR-07120RL/311-120HRCT-ND/729867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</si>
  <si>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</si>
  <si>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</si>
  <si>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https://www.digikey.com/product-detail/en/murata-electronics/GRM188R61C475KAAJD/490-10481-1-ND/5026399</t>
  </si>
  <si>
    <t>https://www.digikey.com/product-detail/en/w%C3%BCrth-elektronik/74438357022/732-11201-1-ND/6833660</t>
  </si>
  <si>
    <t>2 pin Connection Header</t>
  </si>
  <si>
    <t>2 pin Connection Housing</t>
  </si>
  <si>
    <t>https://www.digikey.com/product-detail/en/jst-sales-america-inc/XHP-2/455-2266-ND/555485</t>
  </si>
  <si>
    <t>https://www.digikey.com/product-detail/en/jst-sales-america-inc/ASXHSXH22K152/455-3240-ND/6684931</t>
  </si>
  <si>
    <t>Jumper Wires</t>
  </si>
  <si>
    <t>https://www.digikey.com/product-detail/en/jst-sales-america-inc/S2B-XH-A-LF-SN/455-2257-ND/1651055</t>
  </si>
  <si>
    <t>https://www.digikey.com/product-detail/en/kemet/C0603C225K4PACTU/399-7886-1-ND/3471609</t>
  </si>
  <si>
    <t>https://www.digikey.com/product-detail/en/NRS8040T6R8NJGJ/587-2979-1-ND/2666084/?itemSeq=334924146</t>
  </si>
  <si>
    <t>https://www.digikey.com/product-detail/en/laird-connectivity-inc/001-0016/001-0016-ND/5305252</t>
  </si>
  <si>
    <t>https://www.digikey.com/product-detail/en/molex/5033981892/WM11190CT-ND/5230912</t>
  </si>
  <si>
    <t>Ethernet Port</t>
  </si>
  <si>
    <t>https://www.digikey.com/en/products/detail/hirose-electric-co-ltd/DF40C-100DS-0-4V-51/1969476</t>
  </si>
  <si>
    <t>Speaker/Motor Connector</t>
  </si>
  <si>
    <t>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</t>
  </si>
  <si>
    <t>https://www.digikey.com/en/products/detail/texas-instruments/TPS61030PWPR/550685</t>
  </si>
  <si>
    <t>Speaker/Motor Jumper</t>
  </si>
  <si>
    <t>https://www.digikey.com/en/products/detail/jst-sales-america-inc/A04ZR04ZR28H305A/6009406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</si>
  <si>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</si>
  <si>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</si>
  <si>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</si>
  <si>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https://www.aliexpress.com/item/32910258011.html?spm=a2g0s.9042311.0.0.1b124c4d3HPSEF</t>
  </si>
  <si>
    <t>Raspberry PI 4 Heat Sinks</t>
  </si>
  <si>
    <t>UDA1334A</t>
  </si>
  <si>
    <t>https://www.aliexpress.com/item/33049485687.html?spm=a2g0s.9042311.0.0.1b124c4d3HPSEF</t>
  </si>
  <si>
    <t>USB 2 Port Stacked</t>
  </si>
  <si>
    <t>https://www.digikey.com/en/products/detail/w%C3%BCrth-elektronik/614108646521/11627306</t>
  </si>
  <si>
    <t>Mezzanine Connector (RP4)</t>
  </si>
  <si>
    <t>https://www.digikey.com/en/products/detail/panasonic-electric-works/AXT530124/1986604</t>
  </si>
  <si>
    <t>https://www.digikey.com/en/products/detail/panasonic-electric-works/AXT630124/1986595</t>
  </si>
  <si>
    <t>https://www.digikey.com/en/products/detail/te-connectivity-amp-connectors/282834-2/1150135</t>
  </si>
  <si>
    <t>FPC Connector</t>
  </si>
  <si>
    <t>https://www.digikey.com/en/products/detail/te-connectivity-amp-connectors/1-84952-5/2272419</t>
  </si>
  <si>
    <t>USB Hub 4-port</t>
  </si>
  <si>
    <t>https://www.digikey.com/en/products/detail/microchip-technology/USB2514BT-I-M2/9923870</t>
  </si>
  <si>
    <t>Mezzanine Connector (Top Ports Board)</t>
  </si>
  <si>
    <t>Mezzanine Header (Main Board)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</si>
  <si>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</si>
  <si>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</si>
  <si>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</si>
  <si>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https://www.digikey.com/en/products/detail/bivar-inc/PLPC1-9MM/5721855?s=N4IgTCBcDaIAoBk4GECMBaAnAWWyAugL5A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</si>
  <si>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</si>
  <si>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</si>
  <si>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</si>
  <si>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</si>
  <si>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</si>
  <si>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</si>
  <si>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</si>
  <si>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MAX98306ETD+T</t>
  </si>
  <si>
    <t>Accelerometer</t>
  </si>
  <si>
    <t>https://www.digikey.com/en/products/detail/nxp-usa-inc/MMA8451QR1/2508916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</si>
  <si>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</si>
  <si>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</si>
  <si>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</si>
  <si>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</si>
  <si>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</si>
  <si>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</si>
  <si>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</si>
  <si>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Speaker Cloth</t>
  </si>
  <si>
    <t>https://www.amazon.com/gp/product/B07YZHBHKC/ref=ppx_yo_dt_b_asin_title_o07_s00?ie=UTF8&amp;psc=1</t>
  </si>
  <si>
    <t>https://www.amazon.com/gp/product/B07ZLZRDXZ/ref=ppx_yo_dt_b_asin_title_o00_s00?ie=UTF8&amp;psc=1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</si>
  <si>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</si>
  <si>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</si>
  <si>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</si>
  <si>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</si>
  <si>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</si>
  <si>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</si>
  <si>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</si>
  <si>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</si>
  <si>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Ethernet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</si>
  <si>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</si>
  <si>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</si>
  <si>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</si>
  <si>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</si>
  <si>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</si>
  <si>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</si>
  <si>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</si>
  <si>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</si>
  <si>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</si>
  <si>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</si>
  <si>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</si>
  <si>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</si>
  <si>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</si>
  <si>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</si>
  <si>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Ind 2.2uH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</si>
  <si>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</si>
  <si>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</si>
  <si>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</si>
  <si>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</si>
  <si>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</si>
  <si>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</si>
  <si>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</si>
  <si>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</si>
  <si>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</si>
  <si>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</si>
  <si>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</si>
  <si>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F1, F2</t>
  </si>
  <si>
    <t>Cap 16uF (Aluminum Electrolytic)</t>
  </si>
  <si>
    <t>Res 47 (603)</t>
  </si>
  <si>
    <t>https://www.digikey.com/en/products/detail/murata-electronics/BLM18PG471SN1D/1948328?s=N4IgTCBcDaIEIBkCyBGAHABQOIBYDsKAygHIoAiIAugL5A</t>
  </si>
  <si>
    <t>Res 0 (603)</t>
  </si>
  <si>
    <t>Res 12K (603)</t>
  </si>
  <si>
    <t>Res 15K (603)</t>
  </si>
  <si>
    <t>Cap 100uF (603)</t>
  </si>
  <si>
    <t>D1, D2, D3</t>
  </si>
  <si>
    <t>Inductors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</si>
  <si>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</si>
  <si>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</si>
  <si>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</si>
  <si>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</si>
  <si>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</si>
  <si>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</si>
  <si>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</si>
  <si>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</si>
  <si>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</si>
  <si>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</si>
  <si>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</si>
  <si>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</si>
  <si>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</si>
  <si>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</si>
  <si>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</si>
  <si>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Copper Plate</t>
  </si>
  <si>
    <t>https://www.aliexpress.com/item/33052616618.html?spm=a2g0o.productlist.0.0.48193f10Ny7Mlz&amp;algo_pvid=36311f41-25ce-4abe-b45b-70df985c6360&amp;algo_expid=36311f41-25ce-4abe-b45b-70df985c6360-19&amp;btsid=0b0a555b16049339468687484ea7e7&amp;ws_ab_test=searchweb0_0,searchweb201602_,searchweb201603_</t>
  </si>
  <si>
    <t>Battery 6000 mAh</t>
  </si>
  <si>
    <t>https://www.aliexpress.com/item/32909360073.html?spm=a2g0o.detail.1000060.1.e7e11d8fuRaTNk&amp;gps-id=pcDetailBottomMoreThisSeller&amp;scm=1007.13339.169870.0&amp;scm_id=1007.13339.169870.0&amp;scm-url=1007.13339.169870.0&amp;pvid=26070229-41e1-4524-b5d5-b93a95b1a8fc&amp;_t=gps-id:pcDetailBottomMoreThisSeller,scm-url:1007.13339.169870.0,pvid:26070229-41e1-4524-b5d5-b93a95b1a8fc,tpp_buckets:668%230%23131923%2312_668%23808%234094%23798_668%23888%233325%238_668%234328%2319925%23153_668%232846%238112%23594_668%232717%237567%23903_668%231000022185%231000066058%230_668%233468%2315608%23141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</si>
  <si>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</si>
  <si>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</si>
  <si>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</si>
  <si>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</si>
  <si>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</si>
  <si>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https://www.digikey.com/en/products/detail/kycon-inc/GLPLX-SMT-188S7-QQ-Y-G/9990208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</si>
  <si>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</si>
  <si>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</si>
  <si>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</si>
  <si>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</si>
  <si>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</si>
  <si>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USB Host/Slave Switch</t>
  </si>
  <si>
    <t>USB Micro Input</t>
  </si>
  <si>
    <t>https://www.digikey.com/en/products/detail/on-semiconductor/FSUSB42MUX/2036916?s=N4IgTCBcDaIGIGUCqCBCAWMBZJANEAugL5A</t>
  </si>
  <si>
    <t>https://www.digikey.com/en/products/detail/gct/USB3131-30-0230-A/9859642</t>
  </si>
  <si>
    <t>https://www.digikey.com/en/products/detail/richtek-usa-inc/RT9742GGJ5/5880519</t>
  </si>
  <si>
    <t>Micro SD Power Switch</t>
  </si>
  <si>
    <t>Res 1K (603)</t>
  </si>
  <si>
    <t>Res 1.65M (603)</t>
  </si>
  <si>
    <t>Res 36K (603)</t>
  </si>
  <si>
    <t>https://www.digikey.com/en/products/detail/cui-devices/CDS-27204/5355541</t>
  </si>
  <si>
    <t>C1</t>
  </si>
  <si>
    <t>C24, C25, C26, C27, C28</t>
  </si>
  <si>
    <t>C46, C47</t>
  </si>
  <si>
    <t>C49</t>
  </si>
  <si>
    <t>C50</t>
  </si>
  <si>
    <t>Cap 27pF (603)</t>
  </si>
  <si>
    <t>C52, C53</t>
  </si>
  <si>
    <t>C54, C55</t>
  </si>
  <si>
    <t>C56</t>
  </si>
  <si>
    <t>Res 2.2K (603)</t>
  </si>
  <si>
    <t>R26, R27</t>
  </si>
  <si>
    <t>R28</t>
  </si>
  <si>
    <t>R30, R31, R32, R33</t>
  </si>
  <si>
    <t>R36</t>
  </si>
  <si>
    <t>R37, R38</t>
  </si>
  <si>
    <t>R41</t>
  </si>
  <si>
    <t>R45</t>
  </si>
  <si>
    <t>R46</t>
  </si>
  <si>
    <t>LED1, LED2</t>
  </si>
  <si>
    <t>BUF1, BUF2, BUF3</t>
  </si>
  <si>
    <t>ACCEL</t>
  </si>
  <si>
    <t>RUMBLE</t>
  </si>
  <si>
    <t>TEENSY</t>
  </si>
  <si>
    <t>FAN</t>
  </si>
  <si>
    <t>HEATSINK</t>
  </si>
  <si>
    <t>HEATPIPE</t>
  </si>
  <si>
    <t>HEATSINK2</t>
  </si>
  <si>
    <t>LENS</t>
  </si>
  <si>
    <t>BAT</t>
  </si>
  <si>
    <t>SPEAKER</t>
  </si>
  <si>
    <t>HEADERS</t>
  </si>
  <si>
    <t>ANT</t>
  </si>
  <si>
    <t>BAT_CONN</t>
  </si>
  <si>
    <t>BAT_CHR</t>
  </si>
  <si>
    <t>5V_REG</t>
  </si>
  <si>
    <t>BAT_PLUG</t>
  </si>
  <si>
    <t>BAT_WIRES</t>
  </si>
  <si>
    <t>USB_PWR</t>
  </si>
  <si>
    <t>AUDIO_DAC</t>
  </si>
  <si>
    <t>AUDIO_AMP</t>
  </si>
  <si>
    <t>AUDIO_PLUG</t>
  </si>
  <si>
    <t>USB_CONN</t>
  </si>
  <si>
    <t>USB_HUB</t>
  </si>
  <si>
    <t>USB_CURLIM</t>
  </si>
  <si>
    <t>CLK_24M</t>
  </si>
  <si>
    <t>USB_POE</t>
  </si>
  <si>
    <t>USB_SWI</t>
  </si>
  <si>
    <t>USB_IN</t>
  </si>
  <si>
    <t>HDMI_CURLIM</t>
  </si>
  <si>
    <t>HDMI_CONN</t>
  </si>
  <si>
    <t>LCD_CONN</t>
  </si>
  <si>
    <t>MICROSD</t>
  </si>
  <si>
    <t>MICROSD_SWI</t>
  </si>
  <si>
    <t>ETH_CONN</t>
  </si>
  <si>
    <t>BOARD_CONN_1</t>
  </si>
  <si>
    <t>BOARD_CONN_2</t>
  </si>
  <si>
    <t>RPI_PINR1-100, RPI_PINS101-200</t>
  </si>
  <si>
    <t>SPK_CONN, MOT_CONN</t>
  </si>
  <si>
    <t>SPK_WIRE, MOT_WIRE</t>
  </si>
  <si>
    <t>BUTL_CONN, BUTR_CONN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</si>
  <si>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</si>
  <si>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</si>
  <si>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</si>
  <si>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Button Connector</t>
  </si>
  <si>
    <t>RPI Boot Switch</t>
  </si>
  <si>
    <t>RPI_BOOT_SW</t>
  </si>
  <si>
    <t>Fan Connector</t>
  </si>
  <si>
    <t>LCD Power Connector</t>
  </si>
  <si>
    <t>LCD_PWR_CONN</t>
  </si>
  <si>
    <t>FAN_CONN</t>
  </si>
  <si>
    <t>https://www.digikey.com/en/products/detail/amphenol-icc-fci/68016-402HLF/1658021</t>
  </si>
  <si>
    <t>https://www.digikey.com/en/products/detail/vishay-beyschlag-draloric-bc-components/MCT06030C1001FP500/2607821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</si>
  <si>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</si>
  <si>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</si>
  <si>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</si>
  <si>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https://www.digikey.com/en/products/detail/samsung-electro-mechanics/CL10B103KB8NNNC/3886667</t>
  </si>
  <si>
    <t>https://www.digikey.com/en/products/detail/samsung-electro-mechanics/CL10C270JB81PNC/3887905</t>
  </si>
  <si>
    <t>https://www.digikey.com/en/products/detail/omron-electronics-inc-emc-div/A6TN-1104/2754763?s=N4IgTCBcDaIIIDYAqA5AtARgwBgCwgF0BfIA</t>
  </si>
  <si>
    <t>R21, R22</t>
  </si>
  <si>
    <t>R23, R24, R39, R40</t>
  </si>
  <si>
    <t>Amber LED</t>
  </si>
  <si>
    <t>https://www.digikey.com/en/products/detail/bivar-inc/SM0805AC/3095524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</si>
  <si>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</si>
  <si>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</si>
  <si>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</si>
  <si>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Accelerometer (Optional)</t>
  </si>
  <si>
    <t>Rumble Motors 2pc (Optional)</t>
  </si>
  <si>
    <t>Wifi/Bluetooth Antenna (Optional)</t>
  </si>
  <si>
    <t>C48</t>
  </si>
  <si>
    <t>R34, R35</t>
  </si>
  <si>
    <t>3.3V Buck/Boost IC</t>
  </si>
  <si>
    <t>https://www.digikey.com/en/products/detail/texas-instruments/TPS63001DRCR/1016512</t>
  </si>
  <si>
    <t>3.3V_REG</t>
  </si>
  <si>
    <t>C2, C3, C4, C5, C6, C7, C8, C9, C10, C11, C12, C13, C14, C15, C16, C17, C18, C19, C20, C21, C22, C23, C29, C57</t>
  </si>
  <si>
    <t>R44</t>
  </si>
  <si>
    <t>L3</t>
  </si>
  <si>
    <t>https://www.digikey.com/en/products/detail/taiyo-yuden/NRS4010T2R2MDGG/2648952</t>
  </si>
  <si>
    <t>Res 0.01 (603)</t>
  </si>
  <si>
    <t>Res 10 (603)</t>
  </si>
  <si>
    <t>R54</t>
  </si>
  <si>
    <t>C30, C31, C32, C33, C34, C35, C36, C37, C38, C39, C40, C41, C42, C43, C44, C45, C59, C60</t>
  </si>
  <si>
    <t>R47, R48, R49, R50 (Pick 1 for Gain)</t>
  </si>
  <si>
    <t>TR1, TR2, TR3, TR4, TR5, TR6, TR7</t>
  </si>
  <si>
    <t>R1, R2, R3, R4, R5, R6, R7, R8, R9, R10, R11, R12, R13, R14, R15, R16, R18, R19, R20, R25, R29, R51</t>
  </si>
  <si>
    <t>R17, R42, R43, R52, R53</t>
  </si>
  <si>
    <t>Cap  0.47 uF (603)</t>
  </si>
  <si>
    <t>C58</t>
  </si>
  <si>
    <t>C51</t>
  </si>
  <si>
    <t>https://www.digikey.com/en/products/detail/yageo/AT0603FRE0710RL/5138642</t>
  </si>
  <si>
    <t>https://www.digikey.com/en/products/detail/yageo/PF0603FRE7T0R01Z/2827678</t>
  </si>
  <si>
    <t>https://www.digikey.com/en/products/detail/tdk-corporation/C1608X7R1C474K080AC/699790</t>
  </si>
  <si>
    <t>Fuel Gauge</t>
  </si>
  <si>
    <t>https://www.digikey.com/en/products/detail/analog-devices-inc-maxim-integrated/MAX17055ETB-T/7200799</t>
  </si>
  <si>
    <t>FUELGAUGE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</si>
</sst>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5" fillId="0" borderId="0" xfId="0" applyFont="1" applyFill="1"/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molex/5033981892/WM11190CT-ND/5230912" TargetMode="External"/><Relationship Id="rId18" Type="http://schemas.openxmlformats.org/officeDocument/2006/relationships/hyperlink" Target="https://www.digikey.com/product-detail/en/diodes-incorporated/SDM2U40CSP-7B/SDM2U40CSP-7BDICT-ND/6013037" TargetMode="External"/><Relationship Id="rId26" Type="http://schemas.openxmlformats.org/officeDocument/2006/relationships/hyperlink" Target="https://www.digikey.com/product-detail/en/yageo/RC0603FR-0710KL/311-10-0KHRCT-ND/729827" TargetMode="External"/><Relationship Id="rId39" Type="http://schemas.openxmlformats.org/officeDocument/2006/relationships/hyperlink" Target="https://www.digikey.com/en/products/detail/yageo/RT0603DRE0712KL/1074561" TargetMode="External"/><Relationship Id="rId21" Type="http://schemas.openxmlformats.org/officeDocument/2006/relationships/hyperlink" Target="https://www.digikey.com/product-detail/en/w%C3%BCrth-elektronik/74438357022/732-11201-1-ND/6833660" TargetMode="External"/><Relationship Id="rId34" Type="http://schemas.openxmlformats.org/officeDocument/2006/relationships/hyperlink" Target="https://www.digikey.com/en/products/detail/yageo/RC0603FR-071M65L/5918265" TargetMode="External"/><Relationship Id="rId42" Type="http://schemas.openxmlformats.org/officeDocument/2006/relationships/hyperlink" Target="https://www.digikey.com/product-detail/en/kemet/C0603C225K4PACTU/399-7886-1-ND/3471609" TargetMode="External"/><Relationship Id="rId47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50" Type="http://schemas.openxmlformats.org/officeDocument/2006/relationships/hyperlink" Target="https://www.digikey.com/en/products/detail/amphenol-icc-fci/68016-402HLF/1658021" TargetMode="External"/><Relationship Id="rId55" Type="http://schemas.openxmlformats.org/officeDocument/2006/relationships/hyperlink" Target="https://www.digikey.com/en/products/detail/omron-electronics-inc-emc-div/A6TN-1104/2754763?s=N4IgTCBcDaIIIDYAqA5AtARgwBgCwgF0BfIA" TargetMode="External"/><Relationship Id="rId63" Type="http://schemas.openxmlformats.org/officeDocument/2006/relationships/hyperlink" Target="https://www.digikey.com/en/products/detail/vishay-sprague/T55B227M6R3C0035/5357197" TargetMode="External"/><Relationship Id="rId7" Type="http://schemas.openxmlformats.org/officeDocument/2006/relationships/hyperlink" Target="https://www.digikey.com/en/products/detail/microchip-technology/USB2514BT-I-M2/9923870" TargetMode="External"/><Relationship Id="rId2" Type="http://schemas.openxmlformats.org/officeDocument/2006/relationships/hyperlink" Target="https://www.digikey.com/product-detail/en/jst-sales-america-inc/S2B-XH-A-LF-SN/455-2257-ND/1651055" TargetMode="External"/><Relationship Id="rId16" Type="http://schemas.openxmlformats.org/officeDocument/2006/relationships/hyperlink" Target="https://www.digikey.com/product-detail/en/hirose-electric-co-ltd/FH52-10S-0-5SH/H126109CT-ND/9489678" TargetMode="External"/><Relationship Id="rId20" Type="http://schemas.openxmlformats.org/officeDocument/2006/relationships/hyperlink" Target="https://www.digikey.com/en/products/detail/nxp-usa-inc/MMA8451QR1/2508916" TargetMode="External"/><Relationship Id="rId29" Type="http://schemas.openxmlformats.org/officeDocument/2006/relationships/hyperlink" Target="https://www.aliexpress.com/item/33049485687.html?spm=a2g0s.9042311.0.0.1b124c4d3HPSEF" TargetMode="External"/><Relationship Id="rId41" Type="http://schemas.openxmlformats.org/officeDocument/2006/relationships/hyperlink" Target="https://www.digikey.com/en/products/detail/murata-electronics/GRM188R61A106KE69D/5026392" TargetMode="External"/><Relationship Id="rId54" Type="http://schemas.openxmlformats.org/officeDocument/2006/relationships/hyperlink" Target="https://www.digikey.com/en/products/detail/bivar-inc/SM0805AC/3095524" TargetMode="External"/><Relationship Id="rId62" Type="http://schemas.openxmlformats.org/officeDocument/2006/relationships/hyperlink" Target="https://www.digikey.com/en/products/detail/samsung-electro-mechanics/CL10B104KB8NNNL/3894274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en/products/detail/diodes-incorporated/AP22653W6-7/10481188" TargetMode="External"/><Relationship Id="rId11" Type="http://schemas.openxmlformats.org/officeDocument/2006/relationships/hyperlink" Target="https://www.digikey.com/en/products/detail/panasonic-electric-works/AXT530124/1986604" TargetMode="External"/><Relationship Id="rId24" Type="http://schemas.openxmlformats.org/officeDocument/2006/relationships/hyperlink" Target="https://www.digikey.com/product-detail/en/murata-electronics/GCJ188R71E105KA01D/490-14409-1-ND/6606870" TargetMode="External"/><Relationship Id="rId32" Type="http://schemas.openxmlformats.org/officeDocument/2006/relationships/hyperlink" Target="https://www.digikey.com/en/products/detail/diodes-incorporated/DMG2302UKQ-7/9769911?s=N4IgTCBcDaICIFkDiYDMAGMBVA0gRQFoB2EAXQF8g" TargetMode="External"/><Relationship Id="rId37" Type="http://schemas.openxmlformats.org/officeDocument/2006/relationships/hyperlink" Target="https://www.digikey.com/en/products/detail/yageo/RT0603DRD07100RL/1035412" TargetMode="External"/><Relationship Id="rId40" Type="http://schemas.openxmlformats.org/officeDocument/2006/relationships/hyperlink" Target="https://www.digikey.com/en/products/detail/yageo/RC0603FR-0715KL/726953" TargetMode="External"/><Relationship Id="rId45" Type="http://schemas.openxmlformats.org/officeDocument/2006/relationships/hyperlink" Target="https://www.digikey.com/en/products/detail/on-semiconductor/FSUSB42MUX/2036916?s=N4IgTCBcDaIGIGUCqCBCAWMBZJANEAugL5A" TargetMode="External"/><Relationship Id="rId53" Type="http://schemas.openxmlformats.org/officeDocument/2006/relationships/hyperlink" Target="https://www.digikey.com/en/products/detail/yageo/RC0603JR-070RL/726675" TargetMode="External"/><Relationship Id="rId58" Type="http://schemas.openxmlformats.org/officeDocument/2006/relationships/hyperlink" Target="https://www.digikey.com/en/products/detail/taiyo-yuden/NRS4010T2R2MDGG/2648952" TargetMode="External"/><Relationship Id="rId5" Type="http://schemas.openxmlformats.org/officeDocument/2006/relationships/hyperlink" Target="https://www.digikey.com/product-detail/en/adam-tech/ASJ-192-Y-T-R/2057-ASJ-192-Y-T-RCT-ND/9833145" TargetMode="External"/><Relationship Id="rId15" Type="http://schemas.openxmlformats.org/officeDocument/2006/relationships/hyperlink" Target="https://www.digikey.com/en/products/detail/jst-sales-america-inc/A04ZR04ZR28H305A/6009406" TargetMode="External"/><Relationship Id="rId23" Type="http://schemas.openxmlformats.org/officeDocument/2006/relationships/hyperlink" Target="https://www.digikey.com/product-detail/en/murata-electronics/GRM188R61C475KAAJD/490-10481-1-ND/5026399" TargetMode="External"/><Relationship Id="rId28" Type="http://schemas.openxmlformats.org/officeDocument/2006/relationships/hyperlink" Target="https://www.digikey.com/en/products/detail/murata-electronics/BLM18PG471SN1D/1948328?s=N4IgTCBcDaIEIBkCyBGAHABQOIBYDsKAygHIoAiIAugL5A" TargetMode="External"/><Relationship Id="rId36" Type="http://schemas.openxmlformats.org/officeDocument/2006/relationships/hyperlink" Target="https://www.digikey.com/en/products/detail/yageo/RC0603FR-07220KL/727062" TargetMode="External"/><Relationship Id="rId49" Type="http://schemas.openxmlformats.org/officeDocument/2006/relationships/hyperlink" Target="https://www.digikey.com/en/products/detail/richtek-usa-inc/RT9742GGJ5/5880519" TargetMode="External"/><Relationship Id="rId57" Type="http://schemas.openxmlformats.org/officeDocument/2006/relationships/hyperlink" Target="https://www.digikey.com/en/products/detail/texas-instruments/TPS63001DRCR/1016512" TargetMode="External"/><Relationship Id="rId61" Type="http://schemas.openxmlformats.org/officeDocument/2006/relationships/hyperlink" Target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TargetMode="External"/><Relationship Id="rId10" Type="http://schemas.openxmlformats.org/officeDocument/2006/relationships/hyperlink" Target="https://www.digikey.com/en/products/detail/hirose-electric-co-ltd/DF40C-100DS-0-4V-51/1969476" TargetMode="External"/><Relationship Id="rId19" Type="http://schemas.openxmlformats.org/officeDocument/2006/relationships/hyperlink" Target="https://www.digikey.com/en/products/detail/diodes-incorporated/74LVC1G07SE-7/2356534" TargetMode="External"/><Relationship Id="rId31" Type="http://schemas.openxmlformats.org/officeDocument/2006/relationships/hyperlink" Target="https://www.digikey.com/en/products/detail/diodes-incorporated/AP2331W-7/4251553" TargetMode="External"/><Relationship Id="rId44" Type="http://schemas.openxmlformats.org/officeDocument/2006/relationships/hyperlink" Target="https://www.digikey.com/en/products/detail/texas-instruments/TPD4EUSB30DQAR/2503665" TargetMode="External"/><Relationship Id="rId52" Type="http://schemas.openxmlformats.org/officeDocument/2006/relationships/hyperlink" Target="https://www.digikey.com/en/products/detail/panasonic-electronic-components/EEE-HA1C470WR/814162" TargetMode="External"/><Relationship Id="rId60" Type="http://schemas.openxmlformats.org/officeDocument/2006/relationships/hyperlink" Target="https://www.digikey.com/en/products/detail/texas-instruments/TPS61030PWPR/550685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jst-sales-america-inc/ASXHSXH22K152/455-3240-ND/6684931" TargetMode="External"/><Relationship Id="rId9" Type="http://schemas.openxmlformats.org/officeDocument/2006/relationships/hyperlink" Target="https://www.digikey.com/en/products/detail/te-connectivity-amp-connectors/1-84952-5/2272419" TargetMode="External"/><Relationship Id="rId14" Type="http://schemas.openxmlformats.org/officeDocument/2006/relationships/hyperlink" Target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TargetMode="External"/><Relationship Id="rId22" Type="http://schemas.openxmlformats.org/officeDocument/2006/relationships/hyperlink" Target="https://www.digikey.com/product-detail/en/murata-electronics/GCJ188R71H473KA12D/490-5854-1-ND/2785840" TargetMode="External"/><Relationship Id="rId27" Type="http://schemas.openxmlformats.org/officeDocument/2006/relationships/hyperlink" Target="https://www.digikey.com/product-detail/en/NRS8040T6R8NJGJ/587-2979-1-ND/2666084/?itemSeq=334924146" TargetMode="External"/><Relationship Id="rId30" Type="http://schemas.openxmlformats.org/officeDocument/2006/relationships/hyperlink" Target="https://www.digikey.com/en/products/detail/w%C3%BCrth-elektronik/614108646521/11627306" TargetMode="External"/><Relationship Id="rId35" Type="http://schemas.openxmlformats.org/officeDocument/2006/relationships/hyperlink" Target="https://www.digikey.com/en/products/detail/yageo/RT0603DRE07100KL/1074518" TargetMode="External"/><Relationship Id="rId43" Type="http://schemas.openxmlformats.org/officeDocument/2006/relationships/hyperlink" Target="https://www.digikey.com/en/products/detail/kycon-inc/GLPLX-SMT-188S7-QQ-Y-G/9990208" TargetMode="External"/><Relationship Id="rId48" Type="http://schemas.openxmlformats.org/officeDocument/2006/relationships/hyperlink" Target="https://www.digikey.com/en/products/detail/gct/USB3131-30-0230-A/9859642" TargetMode="External"/><Relationship Id="rId56" Type="http://schemas.openxmlformats.org/officeDocument/2006/relationships/hyperlink" Target="https://www.digikey.com/en/products/detail/samsung-electro-mechanics/CL10C270JB81PNC/3887905" TargetMode="External"/><Relationship Id="rId64" Type="http://schemas.openxmlformats.org/officeDocument/2006/relationships/hyperlink" Target="https://www.digikey.com/en/products/detail/maxim-integrated/MAX98306ETD-T/2708795" TargetMode="External"/><Relationship Id="rId8" Type="http://schemas.openxmlformats.org/officeDocument/2006/relationships/hyperlink" Target="https://www.digikey.com/en/products/detail/ecs-inc/ECS-240-9-33B-CTP-TR/12349443?s=N4IgTCBcDaIKIGEDKBaMAWADCgnCgzPgEIoIAqACimQEogC6AvkA" TargetMode="External"/><Relationship Id="rId51" Type="http://schemas.openxmlformats.org/officeDocument/2006/relationships/hyperlink" Target="https://www.digikey.com/en/products/detail/vishay-beyschlag-draloric-bc-components/MCT06030C1001FP500/2607821" TargetMode="External"/><Relationship Id="rId3" Type="http://schemas.openxmlformats.org/officeDocument/2006/relationships/hyperlink" Target="https://www.digikey.com/product-detail/en/jst-sales-america-inc/XHP-2/455-2266-ND/555485" TargetMode="External"/><Relationship Id="rId12" Type="http://schemas.openxmlformats.org/officeDocument/2006/relationships/hyperlink" Target="https://www.digikey.com/en/products/detail/panasonic-electric-works/AXT630124/1986595" TargetMode="External"/><Relationship Id="rId17" Type="http://schemas.openxmlformats.org/officeDocument/2006/relationships/hyperlink" Target="https://www.digikey.com/en/products/detail/c-k/KSS331GLFS/417674?s=N4IgTCBcDaINIGUEGZkEYDiAZAYgkAugL5A" TargetMode="External"/><Relationship Id="rId25" Type="http://schemas.openxmlformats.org/officeDocument/2006/relationships/hyperlink" Target="https://www.digikey.com/product-detail/en/yageo/RC0603FR-07120RL/311-120HRCT-ND/729867" TargetMode="External"/><Relationship Id="rId33" Type="http://schemas.openxmlformats.org/officeDocument/2006/relationships/hyperlink" Target="https://www.digikey.com/en/products/detail/yageo/RC0603FR-07180KL/726995" TargetMode="External"/><Relationship Id="rId38" Type="http://schemas.openxmlformats.org/officeDocument/2006/relationships/hyperlink" Target="https://www.digikey.com/en/products/detail/yageo/RT0603DRE0747RL/1074878" TargetMode="External"/><Relationship Id="rId46" Type="http://schemas.openxmlformats.org/officeDocument/2006/relationships/hyperlink" Target="https://www.digikey.com/en/products/detail/cornell-dubilier-electronics-cde/FCA0805C104M-J2/1924083" TargetMode="External"/><Relationship Id="rId59" Type="http://schemas.openxmlformats.org/officeDocument/2006/relationships/hyperlink" Target="https://www.digikey.com/en/products/detail/cnc-tech/2001-1-2-21-00-BK/4867021?s=N4IgTCBcDa4AxwIwFoVmWFDkCEDSIAugL5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avid-thermal-division-of-boyd-corporation/501200B00000G/HS227-ND/265412" TargetMode="External"/><Relationship Id="rId13" Type="http://schemas.openxmlformats.org/officeDocument/2006/relationships/hyperlink" Target="https://www.digikey.com/en/products/detail/bivar-inc/PLPC1-9MM/5721855?s=N4IgTCBcDaIAoBk4GECMBaAnAWWyAugL5A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TargetMode="External"/><Relationship Id="rId7" Type="http://schemas.openxmlformats.org/officeDocument/2006/relationships/hyperlink" Target="https://www.amazon.com/gp/product/B07ZLZRDXZ/ref=ppx_yo_dt_b_asin_title_o00_s00?ie=UTF8&amp;psc=1" TargetMode="External"/><Relationship Id="rId12" Type="http://schemas.openxmlformats.org/officeDocument/2006/relationships/hyperlink" Target="https://www.digikey.com/product-detail/en/laird-connectivity-inc/001-0016/001-0016-ND/5305252" TargetMode="External"/><Relationship Id="rId17" Type="http://schemas.openxmlformats.org/officeDocument/2006/relationships/hyperlink" Target="https://www.amazon.com/gp/product/B01GE9AK7I/ref=ppx_yo_dt_b_asin_title_o04_s00?ie=UTF8&amp;psc=1" TargetMode="External"/><Relationship Id="rId2" Type="http://schemas.openxmlformats.org/officeDocument/2006/relationships/hyperlink" Target="https://www.pishop.us/product/raspberry-pi-compute-module-4-wireless-2gb-lite-cm4102000/" TargetMode="External"/><Relationship Id="rId16" Type="http://schemas.openxmlformats.org/officeDocument/2006/relationships/hyperlink" Target="https://www.amazon.com/gp/product/B07Q71F4L9/ref=ox_sc_act_title_2?smid=A1TBJFOKESMIUW&amp;psc=1" TargetMode="External"/><Relationship Id="rId1" Type="http://schemas.openxmlformats.org/officeDocument/2006/relationships/hyperlink" Target="https://www.newark.com/raspberry-pi/raspberrypi-display/display-7-touch-screen-rpi-sbc/dp/49Y1712" TargetMode="External"/><Relationship Id="rId6" Type="http://schemas.openxmlformats.org/officeDocument/2006/relationships/hyperlink" Target="https://www.ebay.com/itm/Nintendo-Wii-U-Gamepad-controller-Black-Left-Right-ZL-ZR-Trigger-Button-Parts/152308442396?hash=item23764a651c:g:A5MAAOSwx2dYH6Sw" TargetMode="External"/><Relationship Id="rId11" Type="http://schemas.openxmlformats.org/officeDocument/2006/relationships/hyperlink" Target="https://www.aliexpress.com/item/32910258011.html?spm=a2g0s.9042311.0.0.1b124c4d3HPSEF" TargetMode="External"/><Relationship Id="rId5" Type="http://schemas.openxmlformats.org/officeDocument/2006/relationships/hyperlink" Target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TargetMode="External"/><Relationship Id="rId15" Type="http://schemas.openxmlformats.org/officeDocument/2006/relationships/hyperlink" Target="https://www.digikey.com/en/products/detail/cui-devices/CDS-27204/5355541" TargetMode="External"/><Relationship Id="rId10" Type="http://schemas.openxmlformats.org/officeDocument/2006/relationships/hyperlink" Target="https://www.digikey.com/product-detail/en/advanced-thermal-solutions-inc/ATS-HP-F7L100S70W-016/ATS2156-ND/5049699" TargetMode="External"/><Relationship Id="rId4" Type="http://schemas.openxmlformats.org/officeDocument/2006/relationships/hyperlink" Target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TargetMode="External"/><Relationship Id="rId9" Type="http://schemas.openxmlformats.org/officeDocument/2006/relationships/hyperlink" Target="https://www.pjrc.com/teensy/teensyLC.html" TargetMode="External"/><Relationship Id="rId14" Type="http://schemas.openxmlformats.org/officeDocument/2006/relationships/hyperlink" Target="https://www.digikey.com/en/products/detail/sullins-connector-solutions/PREC040SABN-RC/277501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TargetMode="External"/><Relationship Id="rId1" Type="http://schemas.openxmlformats.org/officeDocument/2006/relationships/hyperlink" Target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118"/>
  <sheetViews>
    <sheetView topLeftCell="A25" zoomScaleNormal="100" workbookViewId="0">
      <selection activeCell="A32" sqref="A32"/>
    </sheetView>
  </sheetViews>
  <sheetFormatPr defaultRowHeight="15" x14ac:dyDescent="0.25"/>
  <cols>
    <col min="1" max="1" width="42.42578125" style="13" customWidth="1"/>
    <col min="2" max="2" width="33.140625" style="8" customWidth="1"/>
    <col min="4" max="5" width="12.28515625" style="4" customWidth="1"/>
    <col min="6" max="6" width="74" bestFit="1" customWidth="1"/>
  </cols>
  <sheetData>
    <row r="1" spans="1:6" s="2" customFormat="1" x14ac:dyDescent="0.25">
      <c r="A1" s="16" t="s">
        <v>41</v>
      </c>
      <c r="B1" s="9" t="s">
        <v>119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16" t="s">
        <v>107</v>
      </c>
      <c r="B2" s="9"/>
    </row>
    <row r="3" spans="1:6" x14ac:dyDescent="0.25">
      <c r="A3" s="13" t="s">
        <v>37</v>
      </c>
      <c r="B3" s="8" t="s">
        <v>225</v>
      </c>
      <c r="C3">
        <v>1</v>
      </c>
      <c r="D3" s="4">
        <v>3.76</v>
      </c>
      <c r="E3" s="4">
        <f t="shared" ref="E3:E10" si="0">D3*C3</f>
        <v>3.76</v>
      </c>
      <c r="F3" s="5" t="s">
        <v>38</v>
      </c>
    </row>
    <row r="4" spans="1:6" x14ac:dyDescent="0.25">
      <c r="A4" s="13" t="s">
        <v>39</v>
      </c>
      <c r="B4" s="8" t="s">
        <v>226</v>
      </c>
      <c r="C4">
        <v>1</v>
      </c>
      <c r="D4" s="4">
        <v>2.68</v>
      </c>
      <c r="E4" s="4">
        <f t="shared" si="0"/>
        <v>2.68</v>
      </c>
      <c r="F4" s="5" t="s">
        <v>61</v>
      </c>
    </row>
    <row r="5" spans="1:6" x14ac:dyDescent="0.25">
      <c r="A5" s="13" t="s">
        <v>282</v>
      </c>
      <c r="B5" s="8" t="s">
        <v>284</v>
      </c>
      <c r="C5">
        <v>1</v>
      </c>
      <c r="D5" s="4">
        <v>2.34</v>
      </c>
      <c r="E5" s="4">
        <f t="shared" si="0"/>
        <v>2.34</v>
      </c>
      <c r="F5" s="5" t="s">
        <v>283</v>
      </c>
    </row>
    <row r="6" spans="1:6" x14ac:dyDescent="0.25">
      <c r="A6" s="13" t="s">
        <v>47</v>
      </c>
      <c r="B6" s="8" t="s">
        <v>224</v>
      </c>
      <c r="C6">
        <v>1</v>
      </c>
      <c r="D6" s="4">
        <v>0.17</v>
      </c>
      <c r="E6" s="4">
        <f t="shared" si="0"/>
        <v>0.17</v>
      </c>
      <c r="F6" s="5" t="s">
        <v>52</v>
      </c>
    </row>
    <row r="7" spans="1:6" x14ac:dyDescent="0.25">
      <c r="A7" s="13" t="s">
        <v>48</v>
      </c>
      <c r="B7" s="8" t="s">
        <v>227</v>
      </c>
      <c r="C7">
        <v>1</v>
      </c>
      <c r="D7" s="4">
        <v>0.1</v>
      </c>
      <c r="E7" s="4">
        <f t="shared" si="0"/>
        <v>0.1</v>
      </c>
      <c r="F7" s="5" t="s">
        <v>49</v>
      </c>
    </row>
    <row r="8" spans="1:6" x14ac:dyDescent="0.25">
      <c r="A8" s="13" t="s">
        <v>51</v>
      </c>
      <c r="B8" s="8" t="s">
        <v>228</v>
      </c>
      <c r="C8">
        <v>1</v>
      </c>
      <c r="D8" s="4">
        <v>0.76</v>
      </c>
      <c r="E8" s="4">
        <f t="shared" si="0"/>
        <v>0.76</v>
      </c>
      <c r="F8" s="5" t="s">
        <v>50</v>
      </c>
    </row>
    <row r="9" spans="1:6" ht="15" customHeight="1" x14ac:dyDescent="0.25">
      <c r="A9" s="13" t="s">
        <v>13</v>
      </c>
      <c r="B9" s="8" t="s">
        <v>229</v>
      </c>
      <c r="C9">
        <v>1</v>
      </c>
      <c r="D9" s="4">
        <v>1.26</v>
      </c>
      <c r="E9" s="4">
        <f t="shared" si="0"/>
        <v>1.26</v>
      </c>
      <c r="F9" s="5" t="s">
        <v>253</v>
      </c>
    </row>
    <row r="10" spans="1:6" ht="15" customHeight="1" x14ac:dyDescent="0.25">
      <c r="A10" s="13" t="s">
        <v>303</v>
      </c>
      <c r="B10" s="8" t="s">
        <v>305</v>
      </c>
      <c r="C10">
        <v>1</v>
      </c>
      <c r="D10" s="4">
        <v>3.15</v>
      </c>
      <c r="E10" s="4">
        <f t="shared" si="0"/>
        <v>3.15</v>
      </c>
      <c r="F10" s="5" t="s">
        <v>304</v>
      </c>
    </row>
    <row r="11" spans="1:6" ht="15" customHeight="1" x14ac:dyDescent="0.25">
      <c r="F11" s="5"/>
    </row>
    <row r="12" spans="1:6" ht="15" customHeight="1" x14ac:dyDescent="0.25">
      <c r="A12" s="16" t="s">
        <v>108</v>
      </c>
      <c r="B12" s="9"/>
    </row>
    <row r="13" spans="1:6" x14ac:dyDescent="0.25">
      <c r="A13" s="13" t="s">
        <v>69</v>
      </c>
      <c r="B13" s="8" t="s">
        <v>230</v>
      </c>
      <c r="C13">
        <v>1</v>
      </c>
      <c r="D13" s="4">
        <v>0.25</v>
      </c>
      <c r="E13" s="4">
        <f>D13*C13</f>
        <v>0.25</v>
      </c>
      <c r="F13" s="5" t="s">
        <v>70</v>
      </c>
    </row>
    <row r="14" spans="1:6" x14ac:dyDescent="0.25">
      <c r="A14" s="13" t="s">
        <v>94</v>
      </c>
      <c r="B14" s="8" t="s">
        <v>231</v>
      </c>
      <c r="C14">
        <v>1</v>
      </c>
      <c r="D14" s="4">
        <v>1.91</v>
      </c>
      <c r="E14" s="4">
        <f>D14*C14</f>
        <v>1.91</v>
      </c>
      <c r="F14" s="5" t="s">
        <v>274</v>
      </c>
    </row>
    <row r="15" spans="1:6" x14ac:dyDescent="0.25">
      <c r="A15" s="15" t="s">
        <v>11</v>
      </c>
      <c r="B15" s="1" t="s">
        <v>232</v>
      </c>
      <c r="C15">
        <v>1</v>
      </c>
      <c r="D15" s="4">
        <v>1.38</v>
      </c>
      <c r="E15" s="4">
        <f>D15*C15</f>
        <v>1.38</v>
      </c>
      <c r="F15" s="5" t="s">
        <v>30</v>
      </c>
    </row>
    <row r="17" spans="1:6" x14ac:dyDescent="0.25">
      <c r="A17" s="16" t="s">
        <v>109</v>
      </c>
      <c r="B17" s="9"/>
    </row>
    <row r="18" spans="1:6" x14ac:dyDescent="0.25">
      <c r="A18" s="13" t="s">
        <v>71</v>
      </c>
      <c r="B18" s="8" t="s">
        <v>233</v>
      </c>
      <c r="C18">
        <v>1</v>
      </c>
      <c r="D18" s="4">
        <v>5.76</v>
      </c>
      <c r="E18" s="4">
        <f t="shared" ref="E18:E25" si="1">D18*C18</f>
        <v>5.76</v>
      </c>
      <c r="F18" s="5" t="s">
        <v>72</v>
      </c>
    </row>
    <row r="19" spans="1:6" x14ac:dyDescent="0.25">
      <c r="A19" s="13" t="s">
        <v>79</v>
      </c>
      <c r="B19" s="8" t="s">
        <v>234</v>
      </c>
      <c r="C19">
        <v>1</v>
      </c>
      <c r="D19" s="4">
        <v>3.05</v>
      </c>
      <c r="E19" s="4">
        <f t="shared" si="1"/>
        <v>3.05</v>
      </c>
      <c r="F19" s="5" t="s">
        <v>80</v>
      </c>
    </row>
    <row r="20" spans="1:6" x14ac:dyDescent="0.25">
      <c r="A20" s="13" t="s">
        <v>91</v>
      </c>
      <c r="B20" s="8" t="s">
        <v>235</v>
      </c>
      <c r="C20">
        <v>1</v>
      </c>
      <c r="D20" s="4">
        <v>0.42</v>
      </c>
      <c r="E20" s="4">
        <f t="shared" si="1"/>
        <v>0.42</v>
      </c>
      <c r="F20" s="5" t="s">
        <v>83</v>
      </c>
    </row>
    <row r="21" spans="1:6" x14ac:dyDescent="0.25">
      <c r="A21" s="13" t="s">
        <v>92</v>
      </c>
      <c r="B21" s="8" t="s">
        <v>236</v>
      </c>
      <c r="C21">
        <v>1</v>
      </c>
      <c r="D21" s="4">
        <v>0.39</v>
      </c>
      <c r="E21" s="4">
        <f t="shared" si="1"/>
        <v>0.39</v>
      </c>
      <c r="F21" s="5" t="s">
        <v>93</v>
      </c>
    </row>
    <row r="22" spans="1:6" x14ac:dyDescent="0.25">
      <c r="A22" s="13" t="s">
        <v>180</v>
      </c>
      <c r="B22" s="8" t="s">
        <v>237</v>
      </c>
      <c r="C22">
        <v>1</v>
      </c>
      <c r="D22" s="4">
        <v>0.79</v>
      </c>
      <c r="E22" s="4">
        <f t="shared" si="1"/>
        <v>0.79</v>
      </c>
      <c r="F22" s="5" t="s">
        <v>181</v>
      </c>
    </row>
    <row r="23" spans="1:6" x14ac:dyDescent="0.25">
      <c r="A23" s="13" t="s">
        <v>182</v>
      </c>
      <c r="B23" s="8" t="s">
        <v>238</v>
      </c>
      <c r="C23">
        <v>1</v>
      </c>
      <c r="D23" s="4">
        <v>0.6</v>
      </c>
      <c r="E23" s="4">
        <f t="shared" si="1"/>
        <v>0.6</v>
      </c>
      <c r="F23" s="5" t="s">
        <v>184</v>
      </c>
    </row>
    <row r="24" spans="1:6" x14ac:dyDescent="0.25">
      <c r="A24" s="13" t="s">
        <v>183</v>
      </c>
      <c r="B24" s="8" t="s">
        <v>239</v>
      </c>
      <c r="C24">
        <v>1</v>
      </c>
      <c r="D24" s="4">
        <v>0.76</v>
      </c>
      <c r="E24" s="4">
        <f t="shared" si="1"/>
        <v>0.76</v>
      </c>
      <c r="F24" s="5" t="s">
        <v>185</v>
      </c>
    </row>
    <row r="25" spans="1:6" x14ac:dyDescent="0.25">
      <c r="A25" s="13" t="s">
        <v>256</v>
      </c>
      <c r="B25" s="8" t="s">
        <v>257</v>
      </c>
      <c r="C25">
        <v>1</v>
      </c>
      <c r="D25" s="4">
        <v>0.91</v>
      </c>
      <c r="E25" s="4">
        <f t="shared" si="1"/>
        <v>0.91</v>
      </c>
      <c r="F25" s="5" t="s">
        <v>269</v>
      </c>
    </row>
    <row r="27" spans="1:6" x14ac:dyDescent="0.25">
      <c r="A27" s="16" t="s">
        <v>110</v>
      </c>
      <c r="B27" s="9"/>
    </row>
    <row r="28" spans="1:6" x14ac:dyDescent="0.25">
      <c r="A28" s="13" t="s">
        <v>14</v>
      </c>
      <c r="B28" s="8" t="s">
        <v>241</v>
      </c>
      <c r="C28">
        <v>1</v>
      </c>
      <c r="D28" s="4">
        <v>1.73</v>
      </c>
      <c r="E28" s="4">
        <f>D28*C28</f>
        <v>1.73</v>
      </c>
      <c r="F28" s="5" t="s">
        <v>276</v>
      </c>
    </row>
    <row r="29" spans="1:6" x14ac:dyDescent="0.25">
      <c r="A29" s="13" t="s">
        <v>90</v>
      </c>
      <c r="B29" s="8" t="s">
        <v>240</v>
      </c>
      <c r="C29">
        <v>1</v>
      </c>
      <c r="D29" s="4">
        <v>0.51</v>
      </c>
      <c r="E29" s="4">
        <f>D29*C29</f>
        <v>0.51</v>
      </c>
      <c r="F29" s="5" t="s">
        <v>89</v>
      </c>
    </row>
    <row r="31" spans="1:6" ht="13.9" customHeight="1" x14ac:dyDescent="0.25">
      <c r="A31" s="16" t="s">
        <v>111</v>
      </c>
      <c r="B31" s="9"/>
    </row>
    <row r="32" spans="1:6" ht="13.9" customHeight="1" x14ac:dyDescent="0.25">
      <c r="A32" s="13" t="s">
        <v>77</v>
      </c>
      <c r="B32" s="8" t="s">
        <v>242</v>
      </c>
      <c r="C32">
        <v>1</v>
      </c>
      <c r="D32" s="4">
        <v>0.95</v>
      </c>
      <c r="E32" s="4">
        <f>D32*C32</f>
        <v>0.95</v>
      </c>
      <c r="F32" s="5" t="s">
        <v>78</v>
      </c>
    </row>
    <row r="34" spans="1:6" x14ac:dyDescent="0.25">
      <c r="A34" s="16" t="s">
        <v>114</v>
      </c>
      <c r="B34" s="9"/>
    </row>
    <row r="35" spans="1:6" x14ac:dyDescent="0.25">
      <c r="A35" s="13" t="s">
        <v>113</v>
      </c>
      <c r="B35" s="8" t="s">
        <v>243</v>
      </c>
      <c r="C35">
        <v>1</v>
      </c>
      <c r="D35" s="4">
        <v>2.41</v>
      </c>
      <c r="E35" s="4">
        <f>D35*C35</f>
        <v>2.41</v>
      </c>
      <c r="F35" s="5" t="s">
        <v>56</v>
      </c>
    </row>
    <row r="36" spans="1:6" x14ac:dyDescent="0.25">
      <c r="A36" s="13" t="s">
        <v>187</v>
      </c>
      <c r="B36" s="8" t="s">
        <v>244</v>
      </c>
      <c r="C36">
        <v>1</v>
      </c>
      <c r="D36" s="4">
        <v>1.52</v>
      </c>
      <c r="E36" s="4">
        <f>D36*C36</f>
        <v>1.52</v>
      </c>
      <c r="F36" s="5" t="s">
        <v>186</v>
      </c>
    </row>
    <row r="37" spans="1:6" x14ac:dyDescent="0.25">
      <c r="F37" s="5"/>
    </row>
    <row r="38" spans="1:6" x14ac:dyDescent="0.25">
      <c r="A38" s="16" t="s">
        <v>115</v>
      </c>
      <c r="B38" s="9"/>
    </row>
    <row r="39" spans="1:6" x14ac:dyDescent="0.25">
      <c r="A39" s="13" t="s">
        <v>57</v>
      </c>
      <c r="B39" s="8" t="s">
        <v>245</v>
      </c>
      <c r="C39">
        <v>1</v>
      </c>
      <c r="D39" s="4">
        <v>8.2100000000000009</v>
      </c>
      <c r="E39" s="4">
        <f>D39*C39</f>
        <v>8.2100000000000009</v>
      </c>
      <c r="F39" s="5" t="s">
        <v>176</v>
      </c>
    </row>
    <row r="40" spans="1:6" x14ac:dyDescent="0.25">
      <c r="F40" s="5"/>
    </row>
    <row r="41" spans="1:6" x14ac:dyDescent="0.25">
      <c r="A41" s="16" t="s">
        <v>112</v>
      </c>
      <c r="B41" s="9"/>
    </row>
    <row r="42" spans="1:6" ht="15" customHeight="1" x14ac:dyDescent="0.25">
      <c r="A42" s="13" t="s">
        <v>73</v>
      </c>
      <c r="B42" s="8" t="s">
        <v>248</v>
      </c>
      <c r="C42">
        <v>2</v>
      </c>
      <c r="D42" s="4">
        <v>1.73</v>
      </c>
      <c r="E42" s="4">
        <f t="shared" ref="E42:E49" si="2">D42*C42</f>
        <v>3.46</v>
      </c>
      <c r="F42" s="5" t="s">
        <v>58</v>
      </c>
    </row>
    <row r="43" spans="1:6" x14ac:dyDescent="0.25">
      <c r="A43" s="13" t="s">
        <v>81</v>
      </c>
      <c r="B43" s="8" t="s">
        <v>247</v>
      </c>
      <c r="C43">
        <v>1</v>
      </c>
      <c r="D43" s="4">
        <v>1.36</v>
      </c>
      <c r="E43" s="4">
        <f t="shared" si="2"/>
        <v>1.36</v>
      </c>
      <c r="F43" s="5" t="s">
        <v>74</v>
      </c>
    </row>
    <row r="44" spans="1:6" x14ac:dyDescent="0.25">
      <c r="A44" s="13" t="s">
        <v>82</v>
      </c>
      <c r="B44" s="8" t="s">
        <v>246</v>
      </c>
      <c r="C44">
        <v>1</v>
      </c>
      <c r="D44" s="4">
        <v>1.86</v>
      </c>
      <c r="E44" s="4">
        <f t="shared" si="2"/>
        <v>1.86</v>
      </c>
      <c r="F44" s="5" t="s">
        <v>75</v>
      </c>
    </row>
    <row r="45" spans="1:6" x14ac:dyDescent="0.25">
      <c r="A45" s="13" t="s">
        <v>59</v>
      </c>
      <c r="B45" s="8" t="s">
        <v>249</v>
      </c>
      <c r="C45">
        <v>2</v>
      </c>
      <c r="D45" s="4">
        <v>0.65</v>
      </c>
      <c r="E45" s="4">
        <f t="shared" si="2"/>
        <v>1.3</v>
      </c>
      <c r="F45" s="5" t="s">
        <v>60</v>
      </c>
    </row>
    <row r="46" spans="1:6" x14ac:dyDescent="0.25">
      <c r="A46" s="13" t="s">
        <v>62</v>
      </c>
      <c r="B46" s="8" t="s">
        <v>250</v>
      </c>
      <c r="C46">
        <v>2</v>
      </c>
      <c r="D46" s="4">
        <v>1.79</v>
      </c>
      <c r="E46" s="4">
        <f t="shared" si="2"/>
        <v>3.58</v>
      </c>
      <c r="F46" s="5" t="s">
        <v>63</v>
      </c>
    </row>
    <row r="47" spans="1:6" x14ac:dyDescent="0.25">
      <c r="A47" s="13" t="s">
        <v>258</v>
      </c>
      <c r="B47" s="8" t="s">
        <v>261</v>
      </c>
      <c r="C47">
        <v>1</v>
      </c>
      <c r="D47" s="4">
        <v>1.25</v>
      </c>
      <c r="E47" s="4">
        <f t="shared" si="2"/>
        <v>1.25</v>
      </c>
      <c r="F47" s="5" t="s">
        <v>76</v>
      </c>
    </row>
    <row r="48" spans="1:6" x14ac:dyDescent="0.25">
      <c r="A48" s="13" t="s">
        <v>259</v>
      </c>
      <c r="B48" s="8" t="s">
        <v>260</v>
      </c>
      <c r="C48">
        <v>1</v>
      </c>
      <c r="D48" s="4">
        <v>0.19</v>
      </c>
      <c r="E48" s="4">
        <f t="shared" si="2"/>
        <v>0.19</v>
      </c>
      <c r="F48" s="5" t="s">
        <v>262</v>
      </c>
    </row>
    <row r="49" spans="1:6" x14ac:dyDescent="0.25">
      <c r="A49" s="13" t="s">
        <v>255</v>
      </c>
      <c r="B49" s="8" t="s">
        <v>251</v>
      </c>
      <c r="C49">
        <v>2</v>
      </c>
      <c r="D49" s="4">
        <v>1.73</v>
      </c>
      <c r="E49" s="4">
        <f t="shared" si="2"/>
        <v>3.46</v>
      </c>
      <c r="F49" s="5" t="s">
        <v>40</v>
      </c>
    </row>
    <row r="50" spans="1:6" x14ac:dyDescent="0.25">
      <c r="A50" s="16"/>
      <c r="B50" s="9"/>
    </row>
    <row r="51" spans="1:6" x14ac:dyDescent="0.25">
      <c r="A51" s="16" t="s">
        <v>10</v>
      </c>
      <c r="B51" s="9"/>
    </row>
    <row r="52" spans="1:6" ht="30" x14ac:dyDescent="0.25">
      <c r="A52" s="17" t="s">
        <v>10</v>
      </c>
      <c r="B52" s="10" t="s">
        <v>252</v>
      </c>
      <c r="C52">
        <v>4</v>
      </c>
      <c r="D52" s="4">
        <v>0.65</v>
      </c>
      <c r="E52" s="4">
        <f>D52*C52</f>
        <v>2.6</v>
      </c>
      <c r="F52" s="5" t="s">
        <v>66</v>
      </c>
    </row>
    <row r="54" spans="1:6" x14ac:dyDescent="0.25">
      <c r="A54" s="16" t="s">
        <v>116</v>
      </c>
      <c r="B54" s="9"/>
    </row>
    <row r="55" spans="1:6" x14ac:dyDescent="0.25">
      <c r="A55" s="13" t="s">
        <v>272</v>
      </c>
      <c r="B55" s="8" t="s">
        <v>210</v>
      </c>
      <c r="C55">
        <v>2</v>
      </c>
      <c r="D55" s="4">
        <v>0.46</v>
      </c>
      <c r="E55" s="4">
        <f>D55*C55</f>
        <v>0.92</v>
      </c>
      <c r="F55" s="5" t="s">
        <v>273</v>
      </c>
    </row>
    <row r="56" spans="1:6" x14ac:dyDescent="0.25">
      <c r="A56" s="13" t="s">
        <v>88</v>
      </c>
      <c r="B56" s="8" t="s">
        <v>211</v>
      </c>
      <c r="C56">
        <v>3</v>
      </c>
      <c r="D56" s="4">
        <v>0.27</v>
      </c>
      <c r="E56" s="4">
        <f>D56*C56</f>
        <v>0.81</v>
      </c>
      <c r="F56" s="5" t="s">
        <v>87</v>
      </c>
    </row>
    <row r="57" spans="1:6" x14ac:dyDescent="0.25">
      <c r="F57" s="5"/>
    </row>
    <row r="58" spans="1:6" x14ac:dyDescent="0.25">
      <c r="A58" s="16" t="s">
        <v>277</v>
      </c>
      <c r="B58" s="9"/>
      <c r="F58" s="5"/>
    </row>
    <row r="59" spans="1:6" x14ac:dyDescent="0.25">
      <c r="A59" s="13" t="s">
        <v>95</v>
      </c>
      <c r="B59" s="8" t="s">
        <v>212</v>
      </c>
      <c r="C59">
        <v>1</v>
      </c>
      <c r="D59" s="4">
        <v>3.04</v>
      </c>
      <c r="E59" s="4">
        <f>D59*C59</f>
        <v>3.04</v>
      </c>
      <c r="F59" s="5" t="s">
        <v>96</v>
      </c>
    </row>
    <row r="60" spans="1:6" x14ac:dyDescent="0.25">
      <c r="A60" s="16"/>
    </row>
    <row r="61" spans="1:6" x14ac:dyDescent="0.25">
      <c r="A61" s="16" t="s">
        <v>117</v>
      </c>
      <c r="B61" s="9"/>
    </row>
    <row r="62" spans="1:6" x14ac:dyDescent="0.25">
      <c r="A62" s="13" t="s">
        <v>138</v>
      </c>
      <c r="B62" s="8" t="s">
        <v>294</v>
      </c>
      <c r="C62">
        <v>7</v>
      </c>
      <c r="D62" s="4">
        <v>0.42</v>
      </c>
      <c r="E62" s="4">
        <f>D62*C62</f>
        <v>2.94</v>
      </c>
      <c r="F62" s="5" t="s">
        <v>85</v>
      </c>
    </row>
    <row r="63" spans="1:6" x14ac:dyDescent="0.25">
      <c r="F63" s="5"/>
    </row>
    <row r="64" spans="1:6" x14ac:dyDescent="0.25">
      <c r="A64" s="16" t="s">
        <v>118</v>
      </c>
      <c r="B64" s="9"/>
      <c r="F64" s="5"/>
    </row>
    <row r="65" spans="1:6" x14ac:dyDescent="0.25">
      <c r="A65" s="13" t="s">
        <v>35</v>
      </c>
      <c r="B65" s="8" t="s">
        <v>150</v>
      </c>
      <c r="C65">
        <v>3</v>
      </c>
      <c r="D65" s="4">
        <v>0.41</v>
      </c>
      <c r="E65" s="4">
        <f>D65*C65</f>
        <v>1.23</v>
      </c>
      <c r="F65" s="5" t="s">
        <v>36</v>
      </c>
    </row>
    <row r="66" spans="1:6" x14ac:dyDescent="0.25">
      <c r="A66" s="16"/>
      <c r="B66" s="9"/>
    </row>
    <row r="67" spans="1:6" x14ac:dyDescent="0.25">
      <c r="A67" s="18" t="s">
        <v>120</v>
      </c>
      <c r="B67" s="1"/>
      <c r="F67" s="5"/>
    </row>
    <row r="68" spans="1:6" ht="45" x14ac:dyDescent="0.25">
      <c r="A68" s="14" t="s">
        <v>127</v>
      </c>
      <c r="B68" s="8" t="s">
        <v>295</v>
      </c>
      <c r="C68">
        <v>22</v>
      </c>
      <c r="D68" s="4">
        <v>0.1</v>
      </c>
      <c r="E68" s="4">
        <f t="shared" ref="E68:E83" si="3">D68*C68</f>
        <v>2.2000000000000002</v>
      </c>
      <c r="F68" s="5" t="s">
        <v>34</v>
      </c>
    </row>
    <row r="69" spans="1:6" x14ac:dyDescent="0.25">
      <c r="A69" s="13" t="s">
        <v>188</v>
      </c>
      <c r="B69" s="8" t="s">
        <v>270</v>
      </c>
      <c r="C69">
        <v>2</v>
      </c>
      <c r="D69" s="4">
        <v>0.13</v>
      </c>
      <c r="E69" s="4">
        <f t="shared" si="3"/>
        <v>0.26</v>
      </c>
      <c r="F69" s="5" t="s">
        <v>263</v>
      </c>
    </row>
    <row r="70" spans="1:6" x14ac:dyDescent="0.25">
      <c r="A70" s="13" t="s">
        <v>201</v>
      </c>
      <c r="B70" s="8" t="s">
        <v>271</v>
      </c>
      <c r="C70">
        <v>4</v>
      </c>
      <c r="D70" s="4">
        <v>0.1</v>
      </c>
      <c r="E70" s="4">
        <f t="shared" si="3"/>
        <v>0.4</v>
      </c>
      <c r="F70" s="5" t="s">
        <v>264</v>
      </c>
    </row>
    <row r="71" spans="1:6" x14ac:dyDescent="0.25">
      <c r="A71" s="14" t="s">
        <v>147</v>
      </c>
      <c r="B71" s="8" t="s">
        <v>202</v>
      </c>
      <c r="C71">
        <v>2</v>
      </c>
      <c r="D71" s="4">
        <v>0.1</v>
      </c>
      <c r="E71" s="4">
        <f t="shared" si="3"/>
        <v>0.2</v>
      </c>
      <c r="F71" s="5" t="s">
        <v>162</v>
      </c>
    </row>
    <row r="72" spans="1:6" x14ac:dyDescent="0.25">
      <c r="A72" s="14" t="s">
        <v>148</v>
      </c>
      <c r="B72" s="8" t="s">
        <v>203</v>
      </c>
      <c r="C72">
        <v>1</v>
      </c>
      <c r="D72" s="4">
        <v>0.1</v>
      </c>
      <c r="E72" s="4">
        <f t="shared" si="3"/>
        <v>0.1</v>
      </c>
      <c r="F72" s="5" t="s">
        <v>163</v>
      </c>
    </row>
    <row r="73" spans="1:6" x14ac:dyDescent="0.25">
      <c r="A73" s="15" t="s">
        <v>190</v>
      </c>
      <c r="B73" s="1" t="s">
        <v>204</v>
      </c>
      <c r="C73">
        <v>4</v>
      </c>
      <c r="D73" s="4">
        <v>0.1</v>
      </c>
      <c r="E73" s="4">
        <f t="shared" si="3"/>
        <v>0.4</v>
      </c>
      <c r="F73" s="5" t="s">
        <v>265</v>
      </c>
    </row>
    <row r="74" spans="1:6" x14ac:dyDescent="0.25">
      <c r="A74" s="14" t="s">
        <v>137</v>
      </c>
      <c r="B74" s="8" t="s">
        <v>281</v>
      </c>
      <c r="C74">
        <v>2</v>
      </c>
      <c r="D74" s="4">
        <v>0.1</v>
      </c>
      <c r="E74" s="4">
        <f t="shared" si="3"/>
        <v>0.2</v>
      </c>
      <c r="F74" s="5" t="s">
        <v>157</v>
      </c>
    </row>
    <row r="75" spans="1:6" x14ac:dyDescent="0.25">
      <c r="A75" s="14" t="s">
        <v>136</v>
      </c>
      <c r="B75" s="8" t="s">
        <v>205</v>
      </c>
      <c r="C75">
        <v>1</v>
      </c>
      <c r="D75" s="4">
        <v>0.1</v>
      </c>
      <c r="E75" s="4">
        <f t="shared" si="3"/>
        <v>0.1</v>
      </c>
      <c r="F75" s="5" t="s">
        <v>155</v>
      </c>
    </row>
    <row r="76" spans="1:6" x14ac:dyDescent="0.25">
      <c r="A76" s="14" t="s">
        <v>140</v>
      </c>
      <c r="B76" s="8" t="s">
        <v>206</v>
      </c>
      <c r="C76">
        <v>2</v>
      </c>
      <c r="D76" s="4">
        <v>0.1</v>
      </c>
      <c r="E76" s="4">
        <f t="shared" si="3"/>
        <v>0.2</v>
      </c>
      <c r="F76" s="5" t="s">
        <v>158</v>
      </c>
    </row>
    <row r="77" spans="1:6" x14ac:dyDescent="0.25">
      <c r="A77" s="14" t="s">
        <v>290</v>
      </c>
      <c r="B77" s="8" t="s">
        <v>291</v>
      </c>
      <c r="C77">
        <v>1</v>
      </c>
      <c r="D77" s="4">
        <v>0.26</v>
      </c>
      <c r="E77" s="4">
        <f t="shared" si="3"/>
        <v>0.26</v>
      </c>
      <c r="F77" s="5" t="s">
        <v>300</v>
      </c>
    </row>
    <row r="78" spans="1:6" x14ac:dyDescent="0.25">
      <c r="A78" s="14" t="s">
        <v>144</v>
      </c>
      <c r="B78" s="8" t="s">
        <v>207</v>
      </c>
      <c r="C78">
        <v>1</v>
      </c>
      <c r="D78" s="4">
        <v>0.1</v>
      </c>
      <c r="E78" s="4">
        <f t="shared" si="3"/>
        <v>0.1</v>
      </c>
      <c r="F78" s="5" t="s">
        <v>160</v>
      </c>
    </row>
    <row r="79" spans="1:6" x14ac:dyDescent="0.25">
      <c r="A79" s="14" t="s">
        <v>128</v>
      </c>
      <c r="B79" s="8" t="s">
        <v>296</v>
      </c>
      <c r="C79">
        <v>5</v>
      </c>
      <c r="D79" s="4">
        <v>0.17</v>
      </c>
      <c r="E79" s="4">
        <f t="shared" si="3"/>
        <v>0.85000000000000009</v>
      </c>
      <c r="F79" s="5" t="s">
        <v>159</v>
      </c>
    </row>
    <row r="80" spans="1:6" x14ac:dyDescent="0.25">
      <c r="A80" s="14" t="s">
        <v>129</v>
      </c>
      <c r="B80" s="8" t="s">
        <v>208</v>
      </c>
      <c r="C80">
        <v>1</v>
      </c>
      <c r="D80" s="4">
        <v>0.1</v>
      </c>
      <c r="E80" s="4">
        <f t="shared" si="3"/>
        <v>0.1</v>
      </c>
      <c r="F80" s="5" t="s">
        <v>42</v>
      </c>
    </row>
    <row r="81" spans="1:6" x14ac:dyDescent="0.25">
      <c r="A81" s="14" t="s">
        <v>189</v>
      </c>
      <c r="B81" s="8" t="s">
        <v>209</v>
      </c>
      <c r="C81">
        <v>1</v>
      </c>
      <c r="D81" s="4">
        <v>0.1</v>
      </c>
      <c r="E81" s="4">
        <f t="shared" si="3"/>
        <v>0.1</v>
      </c>
      <c r="F81" s="5" t="s">
        <v>156</v>
      </c>
    </row>
    <row r="82" spans="1:6" x14ac:dyDescent="0.25">
      <c r="A82" s="14" t="s">
        <v>146</v>
      </c>
      <c r="B82" s="8" t="s">
        <v>293</v>
      </c>
      <c r="C82">
        <v>1</v>
      </c>
      <c r="D82" s="4">
        <v>0.1</v>
      </c>
      <c r="E82" s="4">
        <f t="shared" si="3"/>
        <v>0.1</v>
      </c>
      <c r="F82" s="5" t="s">
        <v>161</v>
      </c>
    </row>
    <row r="83" spans="1:6" x14ac:dyDescent="0.25">
      <c r="A83" s="14" t="s">
        <v>289</v>
      </c>
      <c r="B83" s="8" t="s">
        <v>286</v>
      </c>
      <c r="C83">
        <v>1</v>
      </c>
      <c r="D83" s="4">
        <v>0.93</v>
      </c>
      <c r="E83" s="4">
        <f t="shared" si="3"/>
        <v>0.93</v>
      </c>
      <c r="F83" s="5" t="s">
        <v>301</v>
      </c>
    </row>
    <row r="84" spans="1:6" x14ac:dyDescent="0.25">
      <c r="A84" s="15"/>
      <c r="B84" s="1"/>
      <c r="F84" s="5"/>
    </row>
    <row r="85" spans="1:6" x14ac:dyDescent="0.25">
      <c r="A85" s="19" t="s">
        <v>121</v>
      </c>
      <c r="B85" s="1"/>
      <c r="F85" s="5"/>
    </row>
    <row r="86" spans="1:6" ht="15" customHeight="1" x14ac:dyDescent="0.25">
      <c r="A86" s="14" t="s">
        <v>149</v>
      </c>
      <c r="B86" s="8" t="s">
        <v>192</v>
      </c>
      <c r="C86">
        <v>1</v>
      </c>
      <c r="D86" s="4">
        <v>0.78</v>
      </c>
      <c r="E86" s="4">
        <f t="shared" ref="E86:E98" si="4">D86*C86</f>
        <v>0.78</v>
      </c>
      <c r="F86" s="5" t="s">
        <v>275</v>
      </c>
    </row>
    <row r="87" spans="1:6" ht="60" x14ac:dyDescent="0.25">
      <c r="A87" s="14" t="s">
        <v>122</v>
      </c>
      <c r="B87" s="8" t="s">
        <v>285</v>
      </c>
      <c r="C87">
        <v>24</v>
      </c>
      <c r="D87" s="4">
        <v>0.2</v>
      </c>
      <c r="E87" s="4">
        <f t="shared" si="4"/>
        <v>4.8000000000000007</v>
      </c>
      <c r="F87" s="5" t="s">
        <v>164</v>
      </c>
    </row>
    <row r="88" spans="1:6" x14ac:dyDescent="0.25">
      <c r="A88" s="14" t="s">
        <v>123</v>
      </c>
      <c r="B88" s="8" t="s">
        <v>193</v>
      </c>
      <c r="C88">
        <v>5</v>
      </c>
      <c r="D88" s="4">
        <v>0.25</v>
      </c>
      <c r="E88" s="4">
        <f t="shared" si="4"/>
        <v>1.25</v>
      </c>
      <c r="F88" s="5" t="s">
        <v>43</v>
      </c>
    </row>
    <row r="89" spans="1:6" ht="45" x14ac:dyDescent="0.25">
      <c r="A89" s="14" t="s">
        <v>124</v>
      </c>
      <c r="B89" s="8" t="s">
        <v>292</v>
      </c>
      <c r="C89">
        <v>18</v>
      </c>
      <c r="D89" s="4">
        <v>0.1</v>
      </c>
      <c r="E89" s="4">
        <f t="shared" si="4"/>
        <v>1.8</v>
      </c>
      <c r="F89" s="5" t="s">
        <v>266</v>
      </c>
    </row>
    <row r="90" spans="1:6" x14ac:dyDescent="0.25">
      <c r="A90" s="14" t="s">
        <v>139</v>
      </c>
      <c r="B90" s="8" t="s">
        <v>194</v>
      </c>
      <c r="C90">
        <v>2</v>
      </c>
      <c r="D90" s="4">
        <v>0.1</v>
      </c>
      <c r="E90" s="4">
        <f t="shared" si="4"/>
        <v>0.2</v>
      </c>
      <c r="F90" s="5" t="s">
        <v>267</v>
      </c>
    </row>
    <row r="91" spans="1:6" x14ac:dyDescent="0.25">
      <c r="A91" s="14" t="s">
        <v>126</v>
      </c>
      <c r="B91" s="8" t="s">
        <v>280</v>
      </c>
      <c r="C91">
        <v>1</v>
      </c>
      <c r="D91" s="4">
        <v>0.24</v>
      </c>
      <c r="E91" s="4">
        <f t="shared" si="4"/>
        <v>0.24</v>
      </c>
      <c r="F91" s="5" t="s">
        <v>45</v>
      </c>
    </row>
    <row r="92" spans="1:6" x14ac:dyDescent="0.25">
      <c r="A92" s="14" t="s">
        <v>297</v>
      </c>
      <c r="B92" s="8" t="s">
        <v>298</v>
      </c>
      <c r="C92">
        <v>1</v>
      </c>
      <c r="D92" s="4">
        <v>0.12</v>
      </c>
      <c r="E92" s="4">
        <f t="shared" si="4"/>
        <v>0.12</v>
      </c>
      <c r="F92" s="5" t="s">
        <v>302</v>
      </c>
    </row>
    <row r="93" spans="1:6" x14ac:dyDescent="0.25">
      <c r="A93" s="14" t="s">
        <v>125</v>
      </c>
      <c r="B93" s="8" t="s">
        <v>195</v>
      </c>
      <c r="C93">
        <v>1</v>
      </c>
      <c r="D93" s="4">
        <v>0.24</v>
      </c>
      <c r="E93" s="4">
        <f t="shared" si="4"/>
        <v>0.24</v>
      </c>
      <c r="F93" s="5" t="s">
        <v>44</v>
      </c>
    </row>
    <row r="94" spans="1:6" x14ac:dyDescent="0.25">
      <c r="A94" s="14" t="s">
        <v>133</v>
      </c>
      <c r="B94" s="8" t="s">
        <v>196</v>
      </c>
      <c r="C94">
        <v>1</v>
      </c>
      <c r="D94" s="4">
        <v>1.2</v>
      </c>
      <c r="E94" s="4">
        <f t="shared" si="4"/>
        <v>1.2</v>
      </c>
      <c r="F94" s="5" t="s">
        <v>175</v>
      </c>
    </row>
    <row r="95" spans="1:6" x14ac:dyDescent="0.25">
      <c r="A95" s="14" t="s">
        <v>132</v>
      </c>
      <c r="B95" s="8" t="s">
        <v>299</v>
      </c>
      <c r="C95">
        <v>2</v>
      </c>
      <c r="D95" s="4">
        <v>0.13</v>
      </c>
      <c r="E95" s="4">
        <f t="shared" si="4"/>
        <v>0.26</v>
      </c>
      <c r="F95" s="5" t="s">
        <v>53</v>
      </c>
    </row>
    <row r="96" spans="1:6" ht="15" customHeight="1" x14ac:dyDescent="0.25">
      <c r="A96" s="14" t="s">
        <v>197</v>
      </c>
      <c r="B96" s="8" t="s">
        <v>198</v>
      </c>
      <c r="C96">
        <v>2</v>
      </c>
      <c r="D96" s="4">
        <v>0.11</v>
      </c>
      <c r="E96" s="4">
        <f t="shared" si="4"/>
        <v>0.22</v>
      </c>
      <c r="F96" s="5" t="s">
        <v>268</v>
      </c>
    </row>
    <row r="97" spans="1:6" x14ac:dyDescent="0.25">
      <c r="A97" s="14" t="s">
        <v>143</v>
      </c>
      <c r="B97" s="10" t="s">
        <v>199</v>
      </c>
      <c r="C97">
        <v>2</v>
      </c>
      <c r="D97" s="4">
        <v>0.32</v>
      </c>
      <c r="E97" s="4">
        <f t="shared" si="4"/>
        <v>0.64</v>
      </c>
      <c r="F97" s="5" t="s">
        <v>254</v>
      </c>
    </row>
    <row r="98" spans="1:6" ht="15" customHeight="1" x14ac:dyDescent="0.25">
      <c r="A98" s="14" t="s">
        <v>173</v>
      </c>
      <c r="B98" s="8" t="s">
        <v>200</v>
      </c>
      <c r="C98">
        <v>1</v>
      </c>
      <c r="D98" s="4">
        <v>0.73</v>
      </c>
      <c r="E98" s="4">
        <f t="shared" si="4"/>
        <v>0.73</v>
      </c>
      <c r="F98" s="5" t="s">
        <v>174</v>
      </c>
    </row>
    <row r="100" spans="1:6" x14ac:dyDescent="0.25">
      <c r="A100" s="16" t="s">
        <v>151</v>
      </c>
    </row>
    <row r="101" spans="1:6" x14ac:dyDescent="0.25">
      <c r="A101" s="14" t="s">
        <v>130</v>
      </c>
      <c r="B101" s="8" t="s">
        <v>131</v>
      </c>
      <c r="C101">
        <v>1</v>
      </c>
      <c r="D101" s="4">
        <v>1.58</v>
      </c>
      <c r="E101" s="4">
        <f>D101*C101</f>
        <v>1.58</v>
      </c>
      <c r="F101" s="5" t="s">
        <v>46</v>
      </c>
    </row>
    <row r="102" spans="1:6" x14ac:dyDescent="0.25">
      <c r="A102" s="14" t="s">
        <v>134</v>
      </c>
      <c r="B102" s="8" t="s">
        <v>135</v>
      </c>
      <c r="C102">
        <v>1</v>
      </c>
      <c r="D102" s="4">
        <v>0.44</v>
      </c>
      <c r="E102" s="4">
        <f>D102*C102</f>
        <v>0.44</v>
      </c>
      <c r="F102" s="5" t="s">
        <v>54</v>
      </c>
    </row>
    <row r="103" spans="1:6" x14ac:dyDescent="0.25">
      <c r="A103" s="14" t="s">
        <v>130</v>
      </c>
      <c r="B103" s="8" t="s">
        <v>287</v>
      </c>
      <c r="C103">
        <v>1</v>
      </c>
      <c r="D103" s="4">
        <v>0.39</v>
      </c>
      <c r="E103" s="4">
        <f>D103*C103</f>
        <v>0.39</v>
      </c>
      <c r="F103" s="5" t="s">
        <v>288</v>
      </c>
    </row>
    <row r="105" spans="1:6" ht="15.6" customHeight="1" x14ac:dyDescent="0.25">
      <c r="A105" s="16" t="s">
        <v>152</v>
      </c>
    </row>
    <row r="106" spans="1:6" x14ac:dyDescent="0.25">
      <c r="A106" s="14" t="s">
        <v>141</v>
      </c>
      <c r="B106" s="8" t="s">
        <v>142</v>
      </c>
      <c r="C106">
        <v>2</v>
      </c>
      <c r="D106" s="4">
        <v>0.1</v>
      </c>
      <c r="E106" s="4">
        <f>D106*C106</f>
        <v>0.2</v>
      </c>
      <c r="F106" s="5" t="s">
        <v>145</v>
      </c>
    </row>
    <row r="108" spans="1:6" x14ac:dyDescent="0.25">
      <c r="E108" s="12"/>
    </row>
    <row r="109" spans="1:6" x14ac:dyDescent="0.25">
      <c r="B109" s="9" t="s">
        <v>3</v>
      </c>
      <c r="C109" s="2" t="s">
        <v>154</v>
      </c>
      <c r="D109" s="3"/>
    </row>
    <row r="110" spans="1:6" x14ac:dyDescent="0.25">
      <c r="A110" s="16" t="s">
        <v>153</v>
      </c>
      <c r="B110" s="11">
        <f>SUM(E2:E107)</f>
        <v>95.360000000000014</v>
      </c>
      <c r="C110" s="4">
        <f>B110/1</f>
        <v>95.360000000000014</v>
      </c>
    </row>
    <row r="113" spans="1:6" x14ac:dyDescent="0.25">
      <c r="A113" s="16"/>
    </row>
    <row r="114" spans="1:6" x14ac:dyDescent="0.25">
      <c r="F114" s="5"/>
    </row>
    <row r="115" spans="1:6" x14ac:dyDescent="0.25">
      <c r="F115" s="5"/>
    </row>
    <row r="116" spans="1:6" x14ac:dyDescent="0.25">
      <c r="F116" s="5"/>
    </row>
    <row r="117" spans="1:6" x14ac:dyDescent="0.25">
      <c r="F117" s="5"/>
    </row>
    <row r="118" spans="1:6" x14ac:dyDescent="0.25">
      <c r="F118" s="5"/>
    </row>
  </sheetData>
  <hyperlinks>
    <hyperlink ref="F3" r:id="rId1" xr:uid="{09B381F1-4778-4221-81AF-4AF6471D274E}"/>
    <hyperlink ref="F6" r:id="rId2" xr:uid="{C8ED25F0-D1DC-4193-A369-F205051331F6}"/>
    <hyperlink ref="F7" r:id="rId3" xr:uid="{D591D7BF-6AB5-44B1-A2D0-156BEF70FA6D}"/>
    <hyperlink ref="F8" r:id="rId4" xr:uid="{3A040C3B-674B-4691-98DA-D47C94343A49}"/>
    <hyperlink ref="F15" r:id="rId5" xr:uid="{ED2E9F17-EF5D-4252-8138-47572C778F2F}"/>
    <hyperlink ref="F20" r:id="rId6" xr:uid="{62992843-1A6A-4AC9-94F0-A3082BE03617}"/>
    <hyperlink ref="F19" r:id="rId7" xr:uid="{66DC527E-1B36-4735-94CD-9D37A6062B3A}"/>
    <hyperlink ref="F21" r:id="rId8" xr:uid="{48AEA308-970B-46FA-A5F7-CEE2F6479A27}"/>
    <hyperlink ref="F32" r:id="rId9" xr:uid="{E7D6E0A3-BAD2-4585-B91A-4C78AD2E2561}"/>
    <hyperlink ref="F42" r:id="rId10" xr:uid="{B7E98ECF-042E-4122-A69D-477496F4FDD1}"/>
    <hyperlink ref="F43" r:id="rId11" xr:uid="{ED1EBECD-1D04-49F0-A7EF-D92110407C76}"/>
    <hyperlink ref="F44" r:id="rId12" xr:uid="{2318F308-80CC-4A19-B2B0-9E6398BE20D3}"/>
    <hyperlink ref="F35" r:id="rId13" xr:uid="{BF924998-6294-4D1E-84D8-E629492A20BA}"/>
    <hyperlink ref="F45" r:id="rId14" display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xr:uid="{DEB88BE8-8149-4104-8606-F55B99B75FB9}"/>
    <hyperlink ref="F46" r:id="rId15" xr:uid="{727EC77A-E8A9-463E-9D2F-A36503F10911}"/>
    <hyperlink ref="F49" r:id="rId16" xr:uid="{87E1BCAC-C4C7-40B9-836E-B8A74E1CA116}"/>
    <hyperlink ref="F52" r:id="rId17" xr:uid="{54C9473B-764F-4F1A-8C4B-559116FC94F1}"/>
    <hyperlink ref="F65" r:id="rId18" xr:uid="{8C803049-1704-45AA-966D-4E13B53582F2}"/>
    <hyperlink ref="F56" r:id="rId19" xr:uid="{35C071AE-38F3-43F3-B0FC-E88AE700AA46}"/>
    <hyperlink ref="F59" r:id="rId20" xr:uid="{BFD43B82-E08A-4237-843B-DC27063C3EA6}"/>
    <hyperlink ref="F101" r:id="rId21" xr:uid="{17E31C0A-6D76-412F-988E-76258E729452}"/>
    <hyperlink ref="F93" r:id="rId22" xr:uid="{C8962D43-B0E0-4EC5-B4C6-EF2A9B9C4FA6}"/>
    <hyperlink ref="F91" r:id="rId23" xr:uid="{D08CD3C3-B4E7-4775-BC62-7E995C7386F7}"/>
    <hyperlink ref="F88" r:id="rId24" xr:uid="{D0D4ED3E-8D72-44F9-8925-A231E9777D6A}"/>
    <hyperlink ref="F80" r:id="rId25" xr:uid="{9C8BE457-41E3-4B07-B23C-8C1E4C226D97}"/>
    <hyperlink ref="F68" r:id="rId26" xr:uid="{8436C7E1-46C4-4DF7-82AC-3D55664EEE9F}"/>
    <hyperlink ref="F102" r:id="rId27" xr:uid="{AD936950-FA2C-477A-B334-3AB8DCC8A23F}"/>
    <hyperlink ref="F106" r:id="rId28" xr:uid="{877E4ADE-F4E7-4CA1-93F4-CEB3549646EE}"/>
    <hyperlink ref="F13" r:id="rId29" xr:uid="{8C6F62A0-0E77-4E68-9138-404EE92E4AE4}"/>
    <hyperlink ref="F18" r:id="rId30" xr:uid="{9E23D78C-BFF0-4CDE-8021-D47FC531A692}"/>
    <hyperlink ref="F29" r:id="rId31" xr:uid="{A6588939-87B3-4174-B226-D18C92A48718}"/>
    <hyperlink ref="F62" r:id="rId32" xr:uid="{F324FA8A-AC01-4A29-87A2-A7D748B99102}"/>
    <hyperlink ref="F75" r:id="rId33" xr:uid="{9B2768C3-BE70-4B39-8191-C7207C9B7773}"/>
    <hyperlink ref="F81" r:id="rId34" xr:uid="{509EE8D8-5675-40E2-A7BA-1908BA669103}"/>
    <hyperlink ref="F74" r:id="rId35" xr:uid="{9A43F809-3CFE-4AE2-8CA6-82EBDA20DD6F}"/>
    <hyperlink ref="F76" r:id="rId36" xr:uid="{148EDF2E-DD86-49FA-8B8E-E61C247FD465}"/>
    <hyperlink ref="F79" r:id="rId37" xr:uid="{2F77580F-616A-444F-8254-7CED8A7D6EA0}"/>
    <hyperlink ref="F78" r:id="rId38" xr:uid="{27AFE47D-7B3E-4AD0-9835-34F6B55F8FF0}"/>
    <hyperlink ref="F71" r:id="rId39" xr:uid="{B166CAA7-8FF4-4B71-ABC8-56AF926B1EE3}"/>
    <hyperlink ref="F72" r:id="rId40" xr:uid="{E4FC7202-360B-49B9-BE38-D63B47270DAE}"/>
    <hyperlink ref="F87" r:id="rId41" xr:uid="{E12BC84C-E61B-43B0-AE1B-CC7D351CF365}"/>
    <hyperlink ref="F95" r:id="rId42" xr:uid="{C22CD521-6043-45A6-8FDB-24E605523556}"/>
    <hyperlink ref="F39" r:id="rId43" xr:uid="{26D02A68-99AE-40A4-A03A-3FA7852043D5}"/>
    <hyperlink ref="F22" r:id="rId44" xr:uid="{A877581D-DAE2-49DF-AFDF-7BDA2C30D7E6}"/>
    <hyperlink ref="F23" r:id="rId45" xr:uid="{1117E926-71AA-4A46-8EAC-24E99ACC81AA}"/>
    <hyperlink ref="F98" r:id="rId46" xr:uid="{3D243AA0-BEF7-4408-A77A-97FD51037221}"/>
    <hyperlink ref="F9" r:id="rId47" xr:uid="{5563CFDB-A3BC-4AE4-8718-0948D1325788}"/>
    <hyperlink ref="F24" r:id="rId48" xr:uid="{1B11D412-127D-45EE-8169-8E714367D042}"/>
    <hyperlink ref="F36" r:id="rId49" xr:uid="{A52F5B26-597E-4DC3-8C15-3B2876C00684}"/>
    <hyperlink ref="F48" r:id="rId50" xr:uid="{FDF925FF-8ABF-410A-8B5F-9134E89E53F0}"/>
    <hyperlink ref="F69" r:id="rId51" xr:uid="{C2454B72-ADE9-4DEB-80A3-3B12046A8825}"/>
    <hyperlink ref="F97" r:id="rId52" xr:uid="{1527E9BC-673D-43E7-BDAD-B667E61BE883}"/>
    <hyperlink ref="F82" r:id="rId53" xr:uid="{EE5FB14A-DB2C-404D-9BDD-DBCC5B795F87}"/>
    <hyperlink ref="F55" r:id="rId54" xr:uid="{1C14F72A-18EB-41FC-9789-749A550023EC}"/>
    <hyperlink ref="F25" r:id="rId55" xr:uid="{4BF49612-378D-4785-9853-FC66BFF60C87}"/>
    <hyperlink ref="F96" r:id="rId56" xr:uid="{AC0283C7-85A9-414F-9521-28C6E8D6C24D}"/>
    <hyperlink ref="F5" r:id="rId57" xr:uid="{C0D297E1-764F-4191-9557-3C0BB3DA76E0}"/>
    <hyperlink ref="F103" r:id="rId58" xr:uid="{AEE228DF-40B3-4EDE-AE80-DBFD429B606F}"/>
    <hyperlink ref="F28" r:id="rId59" xr:uid="{7C7F06CF-3B10-4DFA-972A-6E4E4223480E}"/>
    <hyperlink ref="F4" r:id="rId60" xr:uid="{381D13AF-9DB9-48A4-A212-31B4F89C8051}"/>
    <hyperlink ref="F86" r:id="rId61" display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xr:uid="{EABCF24D-2C02-411B-B75C-2324775E94EE}"/>
    <hyperlink ref="F89" r:id="rId62" xr:uid="{483529F7-C4C0-4B52-BB5C-60E6A3188AF6}"/>
    <hyperlink ref="F94" r:id="rId63" xr:uid="{C919FD41-64A3-49E2-8D89-9FA957D6C873}"/>
    <hyperlink ref="F14" r:id="rId64" xr:uid="{BB561A52-3DD9-4A70-AF7E-2618E9200F2E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4"/>
  <sheetViews>
    <sheetView tabSelected="1" topLeftCell="A4" workbookViewId="0">
      <selection activeCell="A2" sqref="A2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6" s="2" customFormat="1" x14ac:dyDescent="0.25">
      <c r="A1" s="2" t="s">
        <v>41</v>
      </c>
      <c r="C1" s="3" t="s">
        <v>0</v>
      </c>
      <c r="D1" s="2" t="s">
        <v>1</v>
      </c>
      <c r="E1" s="3" t="s">
        <v>3</v>
      </c>
      <c r="F1" s="2" t="s">
        <v>2</v>
      </c>
    </row>
    <row r="2" spans="1:6" x14ac:dyDescent="0.25">
      <c r="A2" s="13" t="s">
        <v>278</v>
      </c>
      <c r="B2" s="8" t="s">
        <v>213</v>
      </c>
      <c r="C2">
        <v>1</v>
      </c>
      <c r="D2" s="4">
        <v>8.99</v>
      </c>
      <c r="E2" s="4">
        <f>D2*C2</f>
        <v>8.99</v>
      </c>
      <c r="F2" s="5" t="s">
        <v>31</v>
      </c>
    </row>
    <row r="3" spans="1:6" ht="14.25" customHeight="1" x14ac:dyDescent="0.25">
      <c r="A3" s="13" t="s">
        <v>169</v>
      </c>
      <c r="B3" s="8" t="s">
        <v>220</v>
      </c>
      <c r="C3">
        <v>1</v>
      </c>
      <c r="D3" s="4">
        <v>12.12</v>
      </c>
      <c r="E3" s="4">
        <f t="shared" ref="E3:E12" si="0">D3*C3</f>
        <v>12.12</v>
      </c>
      <c r="F3" s="5" t="s">
        <v>170</v>
      </c>
    </row>
    <row r="4" spans="1:6" x14ac:dyDescent="0.25">
      <c r="A4" s="13" t="s">
        <v>6</v>
      </c>
      <c r="B4" s="8" t="s">
        <v>221</v>
      </c>
      <c r="C4">
        <v>2</v>
      </c>
      <c r="D4" s="4">
        <v>3.86</v>
      </c>
      <c r="E4" s="4">
        <f t="shared" si="0"/>
        <v>7.72</v>
      </c>
      <c r="F4" s="5" t="s">
        <v>191</v>
      </c>
    </row>
    <row r="5" spans="1:6" x14ac:dyDescent="0.25">
      <c r="A5" s="15" t="s">
        <v>16</v>
      </c>
      <c r="B5" s="8" t="s">
        <v>214</v>
      </c>
      <c r="C5">
        <v>1</v>
      </c>
      <c r="D5" s="4">
        <v>11.65</v>
      </c>
      <c r="E5" s="4">
        <f t="shared" si="0"/>
        <v>11.65</v>
      </c>
      <c r="F5" s="5" t="s">
        <v>17</v>
      </c>
    </row>
    <row r="6" spans="1:6" x14ac:dyDescent="0.25">
      <c r="A6" s="13" t="s">
        <v>171</v>
      </c>
      <c r="B6" s="8" t="s">
        <v>222</v>
      </c>
      <c r="C6">
        <v>1</v>
      </c>
      <c r="D6" s="4">
        <v>0.56999999999999995</v>
      </c>
      <c r="E6" s="4">
        <f t="shared" si="0"/>
        <v>0.56999999999999995</v>
      </c>
      <c r="F6" s="5" t="s">
        <v>172</v>
      </c>
    </row>
    <row r="7" spans="1:6" x14ac:dyDescent="0.25">
      <c r="A7" s="13" t="s">
        <v>279</v>
      </c>
      <c r="B7" s="8" t="s">
        <v>223</v>
      </c>
      <c r="C7">
        <v>1</v>
      </c>
      <c r="D7" s="4">
        <v>4.29</v>
      </c>
      <c r="E7" s="4">
        <f t="shared" si="0"/>
        <v>4.29</v>
      </c>
      <c r="F7" s="5" t="s">
        <v>55</v>
      </c>
    </row>
    <row r="8" spans="1:6" x14ac:dyDescent="0.25">
      <c r="A8" s="13" t="s">
        <v>29</v>
      </c>
      <c r="B8" s="8" t="s">
        <v>215</v>
      </c>
      <c r="C8">
        <v>1</v>
      </c>
      <c r="D8" s="4">
        <v>9.08</v>
      </c>
      <c r="E8" s="4">
        <f t="shared" si="0"/>
        <v>9.08</v>
      </c>
      <c r="F8" s="5" t="s">
        <v>67</v>
      </c>
    </row>
    <row r="9" spans="1:6" x14ac:dyDescent="0.25">
      <c r="A9" s="13" t="s">
        <v>12</v>
      </c>
      <c r="B9" s="8" t="s">
        <v>216</v>
      </c>
      <c r="C9">
        <v>4</v>
      </c>
      <c r="D9" s="4">
        <v>0.8</v>
      </c>
      <c r="E9" s="4">
        <f t="shared" si="0"/>
        <v>3.2</v>
      </c>
      <c r="F9" s="5" t="s">
        <v>15</v>
      </c>
    </row>
    <row r="10" spans="1:6" x14ac:dyDescent="0.25">
      <c r="A10" s="13" t="s">
        <v>33</v>
      </c>
      <c r="B10" s="8" t="s">
        <v>217</v>
      </c>
      <c r="C10">
        <v>1</v>
      </c>
      <c r="D10" s="4">
        <v>2.89</v>
      </c>
      <c r="E10" s="4">
        <f t="shared" si="0"/>
        <v>2.89</v>
      </c>
      <c r="F10" s="5" t="s">
        <v>32</v>
      </c>
    </row>
    <row r="11" spans="1:6" x14ac:dyDescent="0.25">
      <c r="A11" s="13" t="s">
        <v>84</v>
      </c>
      <c r="B11" s="8" t="s">
        <v>219</v>
      </c>
      <c r="C11">
        <v>2</v>
      </c>
      <c r="D11" s="4">
        <v>1.81</v>
      </c>
      <c r="E11" s="4">
        <f t="shared" si="0"/>
        <v>3.62</v>
      </c>
      <c r="F11" s="5" t="s">
        <v>86</v>
      </c>
    </row>
    <row r="12" spans="1:6" x14ac:dyDescent="0.25">
      <c r="A12" s="13" t="s">
        <v>165</v>
      </c>
      <c r="B12" s="8" t="s">
        <v>218</v>
      </c>
      <c r="C12">
        <v>1</v>
      </c>
      <c r="D12" s="4">
        <v>0.4</v>
      </c>
      <c r="E12" s="4">
        <f t="shared" si="0"/>
        <v>0.4</v>
      </c>
      <c r="F12" s="5" t="s">
        <v>166</v>
      </c>
    </row>
    <row r="13" spans="1:6" ht="14.25" customHeight="1" x14ac:dyDescent="0.25">
      <c r="A13" s="1" t="s">
        <v>5</v>
      </c>
      <c r="C13">
        <v>1</v>
      </c>
      <c r="D13" s="4">
        <v>60</v>
      </c>
      <c r="E13" s="4">
        <f t="shared" ref="E13:E19" si="1">D13*C13</f>
        <v>60</v>
      </c>
      <c r="F13" s="5" t="s">
        <v>7</v>
      </c>
    </row>
    <row r="14" spans="1:6" x14ac:dyDescent="0.25">
      <c r="A14" t="s">
        <v>64</v>
      </c>
      <c r="C14">
        <v>1</v>
      </c>
      <c r="D14" s="4">
        <v>35</v>
      </c>
      <c r="E14" s="4">
        <f t="shared" si="1"/>
        <v>35</v>
      </c>
      <c r="F14" s="5" t="s">
        <v>65</v>
      </c>
    </row>
    <row r="15" spans="1:6" x14ac:dyDescent="0.25">
      <c r="A15" t="s">
        <v>20</v>
      </c>
      <c r="C15">
        <v>1</v>
      </c>
      <c r="D15" s="4">
        <v>4.99</v>
      </c>
      <c r="E15" s="4">
        <f t="shared" si="1"/>
        <v>4.99</v>
      </c>
      <c r="F15" s="5" t="s">
        <v>19</v>
      </c>
    </row>
    <row r="16" spans="1:6" x14ac:dyDescent="0.25">
      <c r="A16" t="s">
        <v>21</v>
      </c>
      <c r="C16">
        <v>1</v>
      </c>
      <c r="D16" s="4">
        <v>9.51</v>
      </c>
      <c r="E16" s="4">
        <f t="shared" si="1"/>
        <v>9.51</v>
      </c>
      <c r="F16" s="5" t="s">
        <v>22</v>
      </c>
    </row>
    <row r="17" spans="1:10" x14ac:dyDescent="0.25">
      <c r="A17" t="s">
        <v>23</v>
      </c>
      <c r="C17">
        <v>1</v>
      </c>
      <c r="D17" s="4">
        <v>6.98</v>
      </c>
      <c r="E17" s="4">
        <f t="shared" si="1"/>
        <v>6.98</v>
      </c>
      <c r="F17" s="5" t="s">
        <v>24</v>
      </c>
    </row>
    <row r="18" spans="1:10" ht="13.9" customHeight="1" x14ac:dyDescent="0.25">
      <c r="A18" t="s">
        <v>25</v>
      </c>
      <c r="C18">
        <v>1</v>
      </c>
      <c r="D18" s="4">
        <v>7.99</v>
      </c>
      <c r="E18" s="4">
        <f t="shared" si="1"/>
        <v>7.99</v>
      </c>
      <c r="F18" s="5" t="s">
        <v>26</v>
      </c>
    </row>
    <row r="19" spans="1:10" x14ac:dyDescent="0.25">
      <c r="A19" t="s">
        <v>68</v>
      </c>
      <c r="C19">
        <v>1</v>
      </c>
      <c r="D19" s="4">
        <v>5.97</v>
      </c>
      <c r="E19" s="4">
        <f t="shared" si="1"/>
        <v>5.97</v>
      </c>
      <c r="F19" s="5" t="s">
        <v>106</v>
      </c>
      <c r="I19" s="4"/>
    </row>
    <row r="20" spans="1:10" x14ac:dyDescent="0.25">
      <c r="A20" s="13"/>
      <c r="B20" s="8"/>
      <c r="E20" s="4"/>
      <c r="F20" s="5"/>
    </row>
    <row r="21" spans="1:10" x14ac:dyDescent="0.25">
      <c r="A21" s="16" t="s">
        <v>177</v>
      </c>
      <c r="B21" s="8"/>
      <c r="E21" s="12"/>
    </row>
    <row r="22" spans="1:10" x14ac:dyDescent="0.25">
      <c r="A22" s="13" t="s">
        <v>179</v>
      </c>
      <c r="B22" s="8"/>
      <c r="D22">
        <v>1</v>
      </c>
      <c r="E22" s="12">
        <v>6.9</v>
      </c>
      <c r="F22" s="5" t="s">
        <v>178</v>
      </c>
    </row>
    <row r="23" spans="1:10" x14ac:dyDescent="0.25">
      <c r="E23" s="5"/>
    </row>
    <row r="24" spans="1:10" x14ac:dyDescent="0.25">
      <c r="A24" s="2" t="s">
        <v>3</v>
      </c>
      <c r="E24" s="4">
        <f>SUM(E2:E19)</f>
        <v>194.97</v>
      </c>
    </row>
    <row r="25" spans="1:10" x14ac:dyDescent="0.25">
      <c r="A25" s="6"/>
      <c r="E25" s="5"/>
    </row>
    <row r="26" spans="1:10" x14ac:dyDescent="0.25">
      <c r="A26" s="6"/>
      <c r="E26" s="5"/>
    </row>
    <row r="27" spans="1:10" x14ac:dyDescent="0.25">
      <c r="A27" s="2"/>
      <c r="B27" s="2"/>
      <c r="C27" s="3"/>
      <c r="D27" s="3"/>
      <c r="E27" s="3"/>
      <c r="F27" s="3"/>
      <c r="G27" s="3"/>
      <c r="H27" s="3"/>
      <c r="I27" s="2"/>
    </row>
    <row r="28" spans="1:10" x14ac:dyDescent="0.25">
      <c r="B28" s="8"/>
      <c r="C28" s="4"/>
      <c r="E28" s="4"/>
      <c r="F28" s="4"/>
      <c r="G28" s="4"/>
      <c r="H28" s="4"/>
      <c r="I28" s="5"/>
      <c r="J28" s="5"/>
    </row>
    <row r="29" spans="1:10" x14ac:dyDescent="0.25">
      <c r="B29" s="8"/>
      <c r="C29" s="4"/>
      <c r="E29" s="4"/>
      <c r="F29" s="4"/>
      <c r="G29" s="4"/>
      <c r="H29" s="4"/>
    </row>
    <row r="30" spans="1:10" x14ac:dyDescent="0.25">
      <c r="B30" s="8"/>
      <c r="C30" s="4"/>
      <c r="E30" s="4"/>
      <c r="F30" s="4"/>
      <c r="G30" s="4"/>
      <c r="H30" s="4"/>
    </row>
    <row r="31" spans="1:10" x14ac:dyDescent="0.25">
      <c r="B31" s="8"/>
      <c r="C31" s="4"/>
      <c r="E31" s="4"/>
      <c r="F31" s="4"/>
      <c r="G31" s="4"/>
      <c r="H31" s="4"/>
    </row>
    <row r="32" spans="1:10" x14ac:dyDescent="0.25">
      <c r="A32" s="7"/>
      <c r="B32" s="8"/>
      <c r="C32" s="4"/>
      <c r="E32" s="4"/>
      <c r="F32" s="4"/>
      <c r="G32" s="4"/>
      <c r="H32" s="4"/>
    </row>
    <row r="33" spans="1:8" x14ac:dyDescent="0.25">
      <c r="A33" s="7"/>
      <c r="B33" s="8"/>
      <c r="C33" s="4"/>
      <c r="E33" s="4"/>
      <c r="F33" s="4"/>
      <c r="G33" s="4"/>
      <c r="H33" s="4"/>
    </row>
    <row r="34" spans="1:8" x14ac:dyDescent="0.25">
      <c r="A34" s="2"/>
      <c r="B34" s="8"/>
      <c r="E34" s="5"/>
    </row>
    <row r="35" spans="1:8" x14ac:dyDescent="0.25">
      <c r="A35" s="2"/>
      <c r="B35" s="8"/>
      <c r="E35" s="5"/>
    </row>
    <row r="36" spans="1:8" x14ac:dyDescent="0.25">
      <c r="B36" s="9"/>
      <c r="C36" s="2"/>
      <c r="E36" s="5"/>
    </row>
    <row r="37" spans="1:8" ht="15" customHeight="1" x14ac:dyDescent="0.25">
      <c r="A37" s="2"/>
      <c r="B37" s="11"/>
      <c r="C37" s="4"/>
      <c r="E37" s="5"/>
    </row>
    <row r="38" spans="1:8" ht="15" customHeight="1" x14ac:dyDescent="0.25">
      <c r="A38" s="2"/>
      <c r="B38" s="11"/>
      <c r="C38" s="4"/>
      <c r="E38" s="5"/>
    </row>
    <row r="39" spans="1:8" x14ac:dyDescent="0.25">
      <c r="A39" s="2"/>
      <c r="B39" s="11"/>
      <c r="C39" s="4"/>
      <c r="E39" s="5"/>
    </row>
    <row r="40" spans="1:8" x14ac:dyDescent="0.25"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ht="13.9" customHeight="1" x14ac:dyDescent="0.25">
      <c r="E53" s="5"/>
    </row>
    <row r="54" spans="5:5" ht="13.9" customHeight="1" x14ac:dyDescent="0.25">
      <c r="E54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A67" s="2"/>
    </row>
    <row r="70" spans="1:5" x14ac:dyDescent="0.25">
      <c r="A70" s="2"/>
    </row>
    <row r="71" spans="1:5" x14ac:dyDescent="0.25">
      <c r="A71" s="1"/>
      <c r="E71" s="5"/>
    </row>
    <row r="72" spans="1:5" x14ac:dyDescent="0.25">
      <c r="A72" s="6"/>
      <c r="E72" s="5"/>
    </row>
    <row r="73" spans="1:5" x14ac:dyDescent="0.25">
      <c r="A73" s="6"/>
      <c r="E73" s="5"/>
    </row>
    <row r="86" spans="1:5" x14ac:dyDescent="0.25">
      <c r="A86" s="2"/>
    </row>
    <row r="87" spans="1:5" x14ac:dyDescent="0.25">
      <c r="E87" s="5"/>
    </row>
    <row r="88" spans="1:5" x14ac:dyDescent="0.25">
      <c r="E88" s="5"/>
    </row>
    <row r="93" spans="1:5" ht="14.25" customHeight="1" x14ac:dyDescent="0.25"/>
    <row r="94" spans="1:5" x14ac:dyDescent="0.25">
      <c r="A94" s="5"/>
    </row>
  </sheetData>
  <hyperlinks>
    <hyperlink ref="F13" r:id="rId1" xr:uid="{C978F82C-7B4F-46E0-B2E0-CCA748DD5EE0}"/>
    <hyperlink ref="F14" r:id="rId2" xr:uid="{F3A61C80-AD17-459D-9533-15EE8EDDE7B2}"/>
    <hyperlink ref="F15" r:id="rId3" display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xr:uid="{C96A0BFB-DF6C-4882-8B62-B5C5A11DE300}"/>
    <hyperlink ref="F16" r:id="rId4" display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xr:uid="{72DAFF95-FF0D-4891-B8F9-6C10066A9D8C}"/>
    <hyperlink ref="F17" r:id="rId5" display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xr:uid="{36437CE2-7A9E-4E73-835C-6B8E87AC69FD}"/>
    <hyperlink ref="F18" r:id="rId6" xr:uid="{0A8F52D4-FF2B-4FF5-9F26-9C46AE245E21}"/>
    <hyperlink ref="F19" r:id="rId7" xr:uid="{018C7023-1909-49A3-85D6-10BD6CCC7A77}"/>
    <hyperlink ref="F9" r:id="rId8" xr:uid="{4A3BE30B-899D-448C-9F52-0001DF997052}"/>
    <hyperlink ref="F5" r:id="rId9" xr:uid="{AB3775B5-B97C-4906-B3B4-907E83FE2E55}"/>
    <hyperlink ref="F10" r:id="rId10" xr:uid="{C0CC6A29-C774-4AFB-9FE8-C2F1794A4F4E}"/>
    <hyperlink ref="F8" r:id="rId11" xr:uid="{388B94DE-8698-41FD-B30B-FA20167B81CA}"/>
    <hyperlink ref="F7" r:id="rId12" xr:uid="{55D6E630-1C07-4B8C-8A15-599530362B82}"/>
    <hyperlink ref="F11" r:id="rId13" xr:uid="{2CF12E86-6D7C-4F11-B65F-6748DB52B58F}"/>
    <hyperlink ref="F6" r:id="rId14" xr:uid="{67359FE7-E187-4642-A73D-A178EF9B7A83}"/>
    <hyperlink ref="F4" r:id="rId15" xr:uid="{5DF653D7-A7D4-462D-B589-02D1118DB8DB}"/>
    <hyperlink ref="F2" r:id="rId16" xr:uid="{84970AA0-897C-43E7-B8DF-28D3F3300098}"/>
    <hyperlink ref="F22" r:id="rId17" xr:uid="{216EE6A3-8045-4544-8D98-ABDA82CD9234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6"/>
  <sheetViews>
    <sheetView workbookViewId="0">
      <selection activeCell="A10" sqref="A10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97</v>
      </c>
      <c r="B2">
        <v>1</v>
      </c>
      <c r="C2" s="4">
        <v>15.99</v>
      </c>
      <c r="D2" s="4">
        <f t="shared" ref="D2:D9" si="0">C2*B2</f>
        <v>15.99</v>
      </c>
      <c r="E2" s="5" t="s">
        <v>98</v>
      </c>
    </row>
    <row r="3" spans="1:6" x14ac:dyDescent="0.25">
      <c r="A3" t="s">
        <v>18</v>
      </c>
      <c r="B3">
        <v>1</v>
      </c>
      <c r="C3" s="4">
        <v>12.99</v>
      </c>
      <c r="D3" s="4">
        <f t="shared" si="0"/>
        <v>12.99</v>
      </c>
      <c r="E3" s="5" t="s">
        <v>101</v>
      </c>
    </row>
    <row r="4" spans="1:6" x14ac:dyDescent="0.25">
      <c r="A4" t="s">
        <v>99</v>
      </c>
      <c r="B4">
        <v>1</v>
      </c>
      <c r="C4" s="4">
        <v>8.99</v>
      </c>
      <c r="D4" s="4">
        <f t="shared" si="0"/>
        <v>8.99</v>
      </c>
      <c r="E4" s="5" t="s">
        <v>100</v>
      </c>
    </row>
    <row r="5" spans="1:6" x14ac:dyDescent="0.25">
      <c r="A5" t="s">
        <v>8</v>
      </c>
      <c r="B5">
        <v>1</v>
      </c>
      <c r="C5" s="4">
        <v>31.99</v>
      </c>
      <c r="D5" s="4">
        <f t="shared" si="0"/>
        <v>31.99</v>
      </c>
      <c r="E5" s="5" t="s">
        <v>9</v>
      </c>
    </row>
    <row r="6" spans="1:6" x14ac:dyDescent="0.25">
      <c r="A6" t="s">
        <v>104</v>
      </c>
      <c r="B6">
        <v>1</v>
      </c>
      <c r="C6" s="4">
        <v>13.99</v>
      </c>
      <c r="D6" s="4">
        <f t="shared" si="0"/>
        <v>13.99</v>
      </c>
      <c r="E6" s="5" t="s">
        <v>105</v>
      </c>
    </row>
    <row r="7" spans="1:6" x14ac:dyDescent="0.25">
      <c r="A7" t="s">
        <v>102</v>
      </c>
      <c r="B7">
        <v>1</v>
      </c>
      <c r="C7" s="4">
        <v>6.9</v>
      </c>
      <c r="D7" s="4">
        <f t="shared" si="0"/>
        <v>6.9</v>
      </c>
      <c r="E7" s="5" t="s">
        <v>103</v>
      </c>
    </row>
    <row r="8" spans="1:6" x14ac:dyDescent="0.25">
      <c r="A8" t="s">
        <v>27</v>
      </c>
      <c r="B8">
        <v>1</v>
      </c>
      <c r="C8" s="4">
        <v>12.99</v>
      </c>
      <c r="D8" s="4">
        <f t="shared" si="0"/>
        <v>12.99</v>
      </c>
      <c r="E8" s="5" t="s">
        <v>28</v>
      </c>
    </row>
    <row r="9" spans="1:6" x14ac:dyDescent="0.25">
      <c r="A9" t="s">
        <v>167</v>
      </c>
      <c r="B9">
        <v>1</v>
      </c>
      <c r="C9" s="4">
        <v>6.83</v>
      </c>
      <c r="D9" s="4">
        <f t="shared" si="0"/>
        <v>6.83</v>
      </c>
      <c r="E9" s="5" t="s">
        <v>168</v>
      </c>
    </row>
    <row r="10" spans="1:6" x14ac:dyDescent="0.25">
      <c r="A10" s="6"/>
      <c r="F10" s="5"/>
    </row>
    <row r="11" spans="1:6" x14ac:dyDescent="0.25">
      <c r="A11" s="2" t="s">
        <v>3</v>
      </c>
      <c r="D11" s="4">
        <f>SUM(D2:D9)</f>
        <v>110.66999999999999</v>
      </c>
      <c r="F11" s="5"/>
    </row>
    <row r="12" spans="1:6" x14ac:dyDescent="0.25">
      <c r="F12" s="5"/>
    </row>
    <row r="13" spans="1:6" x14ac:dyDescent="0.25"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1:6" x14ac:dyDescent="0.25">
      <c r="A17" s="2"/>
      <c r="F17" s="5"/>
    </row>
    <row r="18" spans="1:6" x14ac:dyDescent="0.25">
      <c r="F18" s="5"/>
    </row>
    <row r="19" spans="1:6" x14ac:dyDescent="0.25">
      <c r="F19" s="5"/>
    </row>
    <row r="20" spans="1:6" x14ac:dyDescent="0.25">
      <c r="F20" s="5"/>
    </row>
    <row r="21" spans="1:6" x14ac:dyDescent="0.25">
      <c r="F21" s="5"/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  <row r="43" spans="6:6" x14ac:dyDescent="0.25">
      <c r="F43" s="5"/>
    </row>
    <row r="44" spans="6:6" x14ac:dyDescent="0.25">
      <c r="F44" s="5"/>
    </row>
    <row r="45" spans="6:6" x14ac:dyDescent="0.25">
      <c r="F45" s="5"/>
    </row>
    <row r="46" spans="6:6" x14ac:dyDescent="0.25">
      <c r="F46" s="5"/>
    </row>
    <row r="47" spans="6:6" x14ac:dyDescent="0.25">
      <c r="F47" s="5"/>
    </row>
    <row r="48" spans="6:6" x14ac:dyDescent="0.25">
      <c r="F48" s="5"/>
    </row>
    <row r="49" spans="1:6" x14ac:dyDescent="0.25">
      <c r="A49" s="2"/>
    </row>
    <row r="52" spans="1:6" x14ac:dyDescent="0.25">
      <c r="A52" s="2"/>
    </row>
    <row r="53" spans="1:6" x14ac:dyDescent="0.25">
      <c r="A53" s="1"/>
      <c r="F53" s="5"/>
    </row>
    <row r="54" spans="1:6" x14ac:dyDescent="0.25">
      <c r="A54" s="6"/>
      <c r="F54" s="5"/>
    </row>
    <row r="55" spans="1:6" x14ac:dyDescent="0.25">
      <c r="A55" s="6"/>
      <c r="F55" s="5"/>
    </row>
    <row r="68" spans="1:6" x14ac:dyDescent="0.25">
      <c r="A68" s="2"/>
    </row>
    <row r="69" spans="1:6" x14ac:dyDescent="0.25">
      <c r="F69" s="5"/>
    </row>
    <row r="70" spans="1:6" x14ac:dyDescent="0.25">
      <c r="F70" s="5"/>
    </row>
    <row r="73" spans="1:6" x14ac:dyDescent="0.25">
      <c r="A73" s="2"/>
    </row>
    <row r="74" spans="1:6" x14ac:dyDescent="0.25">
      <c r="F74" s="5"/>
    </row>
    <row r="75" spans="1:6" x14ac:dyDescent="0.25">
      <c r="F75" s="5"/>
    </row>
    <row r="76" spans="1:6" x14ac:dyDescent="0.25">
      <c r="A76" s="5"/>
    </row>
  </sheetData>
  <hyperlinks>
    <hyperlink ref="E5" r:id="rId1" display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xr:uid="{C7BB7B8E-5EE8-4FE2-A650-28B2DD5F2EBE}"/>
    <hyperlink ref="E8" r:id="rId2" display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xr:uid="{B3AEAE93-7150-4C84-9E16-B20C9C213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Components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Daniel Juckett</cp:lastModifiedBy>
  <dcterms:created xsi:type="dcterms:W3CDTF">2019-01-06T03:40:50Z</dcterms:created>
  <dcterms:modified xsi:type="dcterms:W3CDTF">2022-01-07T02:54:22Z</dcterms:modified>
</cp:coreProperties>
</file>