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FSDRAID" sheetId="1" state="visible" r:id="rId2"/>
    <sheet name="Not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2" authorId="0">
      <text>
        <r>
          <rPr>
            <sz val="10"/>
            <rFont val="Arial"/>
            <family val="2"/>
          </rPr>
          <t xml:space="preserve">This appears to be a useless config; we lost ~2GB to parity for basically nothing</t>
        </r>
      </text>
    </comment>
    <comment ref="M1" authorId="0">
      <text>
        <r>
          <rPr>
            <sz val="10"/>
            <rFont val="Arial"/>
            <family val="2"/>
          </rPr>
          <t xml:space="preserve">NOTE This is what is seen by the OS as usable space, not HD mfr 1000
</t>
        </r>
      </text>
    </comment>
  </commentList>
</comments>
</file>

<file path=xl/sharedStrings.xml><?xml version="1.0" encoding="utf-8"?>
<sst xmlns="http://schemas.openxmlformats.org/spreadsheetml/2006/main" count="219" uniqueCount="148">
  <si>
    <t xml:space="preserve">ZFS DRAID configs</t>
  </si>
  <si>
    <t xml:space="preserve">Total drives inpool</t>
  </si>
  <si>
    <t xml:space="preserve">Vdevs</t>
  </si>
  <si>
    <t xml:space="preserve">Disks in vdev</t>
  </si>
  <si>
    <t xml:space="preserve"># Vspares</t>
  </si>
  <si>
    <t xml:space="preserve"># Pspares</t>
  </si>
  <si>
    <t xml:space="preserve">RAIDZ level</t>
  </si>
  <si>
    <t xml:space="preserve">Can sustain X failures PER vdev</t>
  </si>
  <si>
    <t xml:space="preserve">NOTES</t>
  </si>
  <si>
    <t xml:space="preserve">zpool list TOTAL GB</t>
  </si>
  <si>
    <t xml:space="preserve">zfs list AVAIL GB</t>
  </si>
  <si>
    <t xml:space="preserve">Total time to CP .iso (6GB)</t>
  </si>
  <si>
    <t xml:space="preserve">Usable Disk Size - GiB</t>
  </si>
  <si>
    <t xml:space="preserve">Sector size</t>
  </si>
  <si>
    <t xml:space="preserve">Raw disk (GiB)</t>
  </si>
  <si>
    <t xml:space="preserve">Lost to parity / vspares (GB)</t>
  </si>
  <si>
    <t xml:space="preserve">Total Pdisks</t>
  </si>
  <si>
    <t xml:space="preserve">draid1:2d:4c:1s</t>
  </si>
  <si>
    <t xml:space="preserve">1 per vdev = 1</t>
  </si>
  <si>
    <t xml:space="preserve">2 with 1 vspare and 1 UNAVAIL</t>
  </si>
  <si>
    <t xml:space="preserve">draid1:4d:6c:1s</t>
  </si>
  <si>
    <t xml:space="preserve">draid1:6d:8c:1s</t>
  </si>
  <si>
    <t xml:space="preserve">up to 3 with 1 vspare + 2 pspares</t>
  </si>
  <si>
    <t xml:space="preserve">draid1:7d:10c:2s</t>
  </si>
  <si>
    <t xml:space="preserve">Expected: 3 with 2 vspares and 1 UNAVAIL; Actual: 2 with 2 vspares; try again with fewer DATA disks</t>
  </si>
  <si>
    <t xml:space="preserve">Pool I/O suspended with insufficient replicas at 3 fails</t>
  </si>
  <si>
    <t xml:space="preserve">^ zpool imported OK after a reboot; ran scrub and clear = OK</t>
  </si>
  <si>
    <t xml:space="preserve">draid1:5d:10c:2s</t>
  </si>
  <si>
    <t xml:space="preserve">3 with 2 vspares and 1 UNAVAIL</t>
  </si>
  <si>
    <t xml:space="preserve">Copy ~7.3GB isos from UDF dvd mounted to zstd-3 DS - including sync - with 3 UNAVAIL and 2 vspares</t>
  </si>
  <si>
    <t xml:space="preserve">draid1:3d:5c:1s</t>
  </si>
  <si>
    <t xml:space="preserve">up to 4 with 1 vspare + 2 pspares</t>
  </si>
  <si>
    <t xml:space="preserve">draid1:10d:12c:1s</t>
  </si>
  <si>
    <t xml:space="preserve">Copy ~7.3GB isos from UDF dvd mounted to zstd-3 DS - including sync - with no UNAVAIL</t>
  </si>
  <si>
    <t xml:space="preserve">draid1:14d:16c:1s</t>
  </si>
  <si>
    <t xml:space="preserve">Ok so this is a thing, lots of data disks in (1) vdev and 1 vspare</t>
  </si>
  <si>
    <t xml:space="preserve">Copy ~7.3GB isos from UDF dvd mounted to uncompressed DS - including sync - with 2 UNAVAIL and 1 vspare </t>
  </si>
  <si>
    <t xml:space="preserve">1 per vdev = 2</t>
  </si>
  <si>
    <t xml:space="preserve">Copy ~7.3GB isos from UDF dvd mounted to uncompressed DS - including sync - with no UNAVAIL</t>
  </si>
  <si>
    <t xml:space="preserve">Copy ~7.3GB isos from UDF DVD to zstd-3 DS - including sync - with 2 UNAVAIL + 2 spares in use</t>
  </si>
  <si>
    <t xml:space="preserve">Copy ~7.3GB isos from UDF DVD to LZ4 DS - including sync - with 2 UNAVAIL + 2 spares in use</t>
  </si>
  <si>
    <t xml:space="preserve">draid2:13d:16c:1s</t>
  </si>
  <si>
    <t xml:space="preserve">3 with 1 vspare and 2 UNAVAIL</t>
  </si>
  <si>
    <t xml:space="preserve">Mostly Data disks</t>
  </si>
  <si>
    <t xml:space="preserve">draid1:8d:24c:1s</t>
  </si>
  <si>
    <t xml:space="preserve">copy in-vm 6GB iso to uncompressed DS - including sync - with no UNAVAIL</t>
  </si>
  <si>
    <t xml:space="preserve">draid1:8d:12c:2s</t>
  </si>
  <si>
    <t xml:space="preserve">2 per vdev = 4</t>
  </si>
  <si>
    <t xml:space="preserve">3 with 2 vspare and 1 UNAVAIL</t>
  </si>
  <si>
    <t xml:space="preserve">copy in-vm 6GB iso to zstd-3 DS - including sync - with 3 UNAVAIL – getting some Write and CKSUM errors on some devs</t>
  </si>
  <si>
    <t xml:space="preserve">copy in-vm 6GB iso to LZ4 DS - including sync - with 3 UNAVAIL – getting some Write and CKSUM errors on some devs; scrub had 0 errors, cleared</t>
  </si>
  <si>
    <t xml:space="preserve">copy in-vm 6GB iso to LZ4 DS - including sync - with (6) UNAVAIL – all vspares in use</t>
  </si>
  <si>
    <t xml:space="preserve">draid2:8d:12c:2s</t>
  </si>
  <si>
    <t xml:space="preserve">4 with 2 vspare and 2 UNAVAIL</t>
  </si>
  <si>
    <t xml:space="preserve">copy in-vm 6GB iso to zstd-3 DS - including sync - with 4 UNAVAIL – and 2 vspares in use</t>
  </si>
  <si>
    <t xml:space="preserve">copy in-vm 6GB iso to LZ4 DS - including sync - with 8 UNAVAIL – and 4 vspares in use</t>
  </si>
  <si>
    <t xml:space="preserve">1 per vdev = 3</t>
  </si>
  <si>
    <t xml:space="preserve">copy in-vm 6GB iso to zstd-3 DS - including sync - with 6 UNAVAIL – and 3 vspares in use</t>
  </si>
  <si>
    <t xml:space="preserve">copy in-vm 6GB iso to LZ4 DS - including sync - with 6 UNAVAIL – and 3 vspares in use</t>
  </si>
  <si>
    <t xml:space="preserve">copy in-vm 6GB iso to LZ4 DS - including sync - with 3 UNAVAIL – and 3 vspares in use</t>
  </si>
  <si>
    <t xml:space="preserve">draid1:5d:8c:1s-0</t>
  </si>
  <si>
    <t xml:space="preserve">1 per vdev = 4</t>
  </si>
  <si>
    <t xml:space="preserve">copy in-vm 6GB iso to zstd-3 DS - including sync - with 4 UNAVAIL – and 4 vspares in use</t>
  </si>
  <si>
    <t xml:space="preserve">copy in-vm 6GB iso to LZ4 DS - including sync - with 8 UNAVAIL – and 4 vspares in use + 1 pspare</t>
  </si>
  <si>
    <t xml:space="preserve">draid2:3d:6c:1s</t>
  </si>
  <si>
    <t xml:space="preserve">copy in-vm 6GB iso to LZ4 DS - including sync - with 12 UNAVAIL – and 4 vspares in use</t>
  </si>
  <si>
    <t xml:space="preserve">draid1:8d:24c:0s</t>
  </si>
  <si>
    <t xml:space="preserve">6 with 0 vspare and 5 pspare + 1 UNAVAIL</t>
  </si>
  <si>
    <t xml:space="preserve">draid2:5d:8c:1s</t>
  </si>
  <si>
    <t xml:space="preserve">draid1:8d:48c:1s</t>
  </si>
  <si>
    <t xml:space="preserve">draid1:8d:16c:1s</t>
  </si>
  <si>
    <t xml:space="preserve">draid2:8d:48c:2s</t>
  </si>
  <si>
    <t xml:space="preserve">2 per vdev = 2</t>
  </si>
  <si>
    <t xml:space="preserve">4 with 2 vspares and 2 UNAVAIL</t>
  </si>
  <si>
    <t xml:space="preserve">Copy ~7.3GB isos from UDF dvd mounted to uncompressed DS - including sync - with 0 UNAVAIL</t>
  </si>
  <si>
    <t xml:space="preserve">Copy ~7.3GB isos from UDF dvd mounted to zstd-3 DS - including sync - with 4 UNAVAIL - and 2 vspares in use</t>
  </si>
  <si>
    <t xml:space="preserve">draid2:8d:24c:2s</t>
  </si>
  <si>
    <t xml:space="preserve">draid2:8d:16c:2s</t>
  </si>
  <si>
    <t xml:space="preserve">2 per vdev = 6</t>
  </si>
  <si>
    <t xml:space="preserve">draid2:12d:16c:2s</t>
  </si>
  <si>
    <t xml:space="preserve">More data disks, less lost to parity</t>
  </si>
  <si>
    <t xml:space="preserve">draid1:8d:72c:2s</t>
  </si>
  <si>
    <t xml:space="preserve">draid1:8d:36c:2s</t>
  </si>
  <si>
    <t xml:space="preserve">draid1:8d:24c:2s</t>
  </si>
  <si>
    <t xml:space="preserve">draid1:20d:24c:2s</t>
  </si>
  <si>
    <t xml:space="preserve">Copy ~7.3GB isos from UDF dvd mounted to zstd-3 DS - including sync - with 3 UNAVAIL - and 2 vspares in use</t>
  </si>
  <si>
    <t xml:space="preserve">draid2:12d:72c:2s</t>
  </si>
  <si>
    <t xml:space="preserve">Note more Data disks than usual 8</t>
  </si>
  <si>
    <t xml:space="preserve">draid2:8d:72c:2s</t>
  </si>
  <si>
    <t xml:space="preserve">8 Data disks = less avail GB</t>
  </si>
  <si>
    <t xml:space="preserve">draid2:8d:36c:2s</t>
  </si>
  <si>
    <t xml:space="preserve">draid2:9d:36c:2s</t>
  </si>
  <si>
    <t xml:space="preserve">Same as previous(?)</t>
  </si>
  <si>
    <t xml:space="preserve">draid2:12d:36c:2s</t>
  </si>
  <si>
    <t xml:space="preserve">draid2:12d:24c:2s</t>
  </si>
  <si>
    <t xml:space="preserve">draid2:8d:96c:6s</t>
  </si>
  <si>
    <t xml:space="preserve">13 with 11 v+pspares in use + 2 UNAVAIL</t>
  </si>
  <si>
    <t xml:space="preserve">NOTE 2 pspares were still AVAIL but not swapped in, the devs may have failed too soon after each other</t>
  </si>
  <si>
    <t xml:space="preserve">draid2:12d:96c:12s</t>
  </si>
  <si>
    <t xml:space="preserve">12 = 1 for every 8 drives</t>
  </si>
  <si>
    <t xml:space="preserve">draid2:24d:96c:8s</t>
  </si>
  <si>
    <t xml:space="preserve">8 = 1 for every 12 drives</t>
  </si>
  <si>
    <t xml:space="preserve">10 with 12 UNAVAIL and 8 vspares in use</t>
  </si>
  <si>
    <t xml:space="preserve">Even More data disks, less lost to parity</t>
  </si>
  <si>
    <t xml:space="preserve">Copy ~7.3GB isos from UDF dvd mounted to uncompressed DS - including sync - with 1 UNAVAIL and 1 vspare in use</t>
  </si>
  <si>
    <t xml:space="preserve">Copy ~7.3GB isos from UDF dvd mounted to zstd-3 DS - including sync - with 12 UNAVAIL - and 8 vspares in use</t>
  </si>
  <si>
    <t xml:space="preserve">draid2:8d:48c:4s</t>
  </si>
  <si>
    <t xml:space="preserve">4 spec, 8 resulted = 1 set per vdev</t>
  </si>
  <si>
    <t xml:space="preserve">6 with 4 vspares and 2 UNAVAIL</t>
  </si>
  <si>
    <t xml:space="preserve">0 pspares - (7) reserved but not auto-allocated</t>
  </si>
  <si>
    <t xml:space="preserve">draid2:8d:24c:3s</t>
  </si>
  <si>
    <t xml:space="preserve">3 per vdev = 12</t>
  </si>
  <si>
    <t xml:space="preserve">5 without pspares, up to 9 with 2 UNAVAIL</t>
  </si>
  <si>
    <t xml:space="preserve">4 hotspares +4 outside of spares</t>
  </si>
  <si>
    <t xml:space="preserve">test copy 6GB Highsierra.iso to /home XFS in-vm</t>
  </si>
  <si>
    <t xml:space="preserve">Copy over net 4.5GiB to LZ4 with 1 UNAVAIL (vspare) - including sync</t>
  </si>
  <si>
    <t xml:space="preserve">Copy over net 4.5GiB to zstd-3 with 1 UNAVAIL (vspare) - including sync</t>
  </si>
  <si>
    <t xml:space="preserve">Copy over net 4.5GiB to uncompressed with 1 UNAVAIL (vspare) - including sync</t>
  </si>
  <si>
    <t xml:space="preserve">Copy 2.6GB ubuntu iso in-vm from zstd to xfs, including sync - with (4) UNAVAIL, 1 vspare active per vdev</t>
  </si>
  <si>
    <t xml:space="preserve">draid1:8d:24c:4s</t>
  </si>
  <si>
    <t xml:space="preserve">12, 4 per vdev</t>
  </si>
  <si>
    <t xml:space="preserve">5 without pspares; with 1 UNAVAIL</t>
  </si>
  <si>
    <t xml:space="preserve">copy in-vm 6GB iso to zstd-3 DS - including sync - with no UNAVAIL</t>
  </si>
  <si>
    <t xml:space="preserve">copy in-vm 6GB iso to LZ4 DS - including sync - with no UNAVAIL</t>
  </si>
  <si>
    <t xml:space="preserve">copy in-vm 6GB iso to zstd-3 DS - including sync - with 6 UNAVAIL and 5 vspares in use</t>
  </si>
  <si>
    <t xml:space="preserve">2021.July</t>
  </si>
  <si>
    <t xml:space="preserve">Dave Bechtel</t>
  </si>
  <si>
    <t xml:space="preserve">Tracking various DRAID configs with variable # of disks in a VM</t>
  </si>
  <si>
    <t xml:space="preserve">Scripts here:</t>
  </si>
  <si>
    <t xml:space="preserve">VM config: 4xCPU (core i7 host), 10GB RAM (16 GB host)</t>
  </si>
  <si>
    <t xml:space="preserve">https://github.com/kneutron/ansitest/tree/master/ZFS</t>
  </si>
  <si>
    <t xml:space="preserve">96x4GB vdisks (3.73GB usable) attached to SATA + SAS controller</t>
  </si>
  <si>
    <t xml:space="preserve">Articles / threads here:</t>
  </si>
  <si>
    <t xml:space="preserve">+ (25 on SATA and 104 on SAS)</t>
  </si>
  <si>
    <t xml:space="preserve">https://www.reddit.com/r/zfs/comments/od0ppr/now_available_for_dl_and_testing_zfs_201_draid_vm/</t>
  </si>
  <si>
    <t xml:space="preserve">Devuan 3.1--64 guest with XFS SDA root “/” and 512MB swap</t>
  </si>
  <si>
    <t xml:space="preserve">https://www.reddit.com/r/zfs/comments/ocm1gn/draid_hit_prod_in_210_out_today_heres_a_deepish/</t>
  </si>
  <si>
    <t xml:space="preserve">ICEWM Xorg GUI for low resource usage</t>
  </si>
  <si>
    <t xml:space="preserve">https://arstechnica.com/gadgets/2021/07/a-deep-dive-into-openzfs-2-1s-new-distributed-raid-topology/</t>
  </si>
  <si>
    <t xml:space="preserve">Host OS: Linux Mint Debian Edition (LMDE) with cinnamon Xorg</t>
  </si>
  <si>
    <t xml:space="preserve">https://www.reddit.com/r/zfs/comments/ocgclx/openzfs_210_has_been_released/</t>
  </si>
  <si>
    <t xml:space="preserve">Backing storage: Samsung T5 USB3 SSD formatted to XFS</t>
  </si>
  <si>
    <t xml:space="preserve">Dell Latitude E6540 laptop</t>
  </si>
  <si>
    <t xml:space="preserve">https://www.reddit.com/r/zfs/comments/lnoh7v/im_trying_to_understand_how_draid_works_but_im/</t>
  </si>
  <si>
    <t xml:space="preserve">https://klarasystems.com/articles/openzfs-draid-finally/</t>
  </si>
  <si>
    <t xml:space="preserve">https://insider-voice.com/a-deep-dive-into-the-new-openzfs-2-1-distributed-raid-topology/</t>
  </si>
  <si>
    <t xml:space="preserve">Original Commit:</t>
  </si>
  <si>
    <t xml:space="preserve">https://github.com/openzfs/zfs/pull/10102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</si>
</sst>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</font>
    <font>
      <sz val="10"/>
      <color rgb="FFFF4000"/>
      <name val="Arial"/>
      <family val="2"/>
    </font>
    <font>
      <b val="true"/>
      <sz val="10"/>
      <name val="Arial"/>
      <family val="2"/>
    </font>
    <font>
      <sz val="10"/>
      <color rgb="FFC9211E"/>
      <name val="Arial"/>
      <family val="2"/>
    </font>
    <font>
      <b val="true"/>
      <sz val="10"/>
      <color rgb="FFFF4000"/>
      <name val="Arial"/>
      <family val="2"/>
    </font>
    <font>
      <b val="true"/>
      <sz val="10"/>
      <color rgb="FFFF0000"/>
      <name val="Arial"/>
      <family val="2"/>
    </font>
    <font>
      <sz val="10"/>
      <color rgb="FFFF0000"/>
      <name val="Arial"/>
      <family val="2"/>
    </font>
    <font>
      <strike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I23" activeCellId="0" sqref="I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82"/>
    <col collapsed="false" customWidth="false" hidden="false" outlineLevel="0" max="2" min="2" style="1" width="11.52"/>
    <col collapsed="false" customWidth="true" hidden="false" outlineLevel="0" max="3" min="3" style="1" width="6.49"/>
    <col collapsed="false" customWidth="false" hidden="false" outlineLevel="0" max="4" min="4" style="1" width="11.52"/>
    <col collapsed="false" customWidth="true" hidden="false" outlineLevel="0" max="5" min="5" style="1" width="13.11"/>
    <col collapsed="false" customWidth="true" hidden="false" outlineLevel="0" max="6" min="6" style="1" width="9.67"/>
    <col collapsed="false" customWidth="false" hidden="false" outlineLevel="0" max="7" min="7" style="1" width="11.52"/>
    <col collapsed="false" customWidth="true" hidden="false" outlineLevel="0" max="8" min="8" style="0" width="29.15"/>
    <col collapsed="false" customWidth="true" hidden="false" outlineLevel="0" max="9" min="9" style="0" width="25.33"/>
    <col collapsed="false" customWidth="true" hidden="false" outlineLevel="0" max="10" min="10" style="1" width="10.57"/>
    <col collapsed="false" customWidth="true" hidden="false" outlineLevel="0" max="11" min="11" style="1" width="8.66"/>
    <col collapsed="false" customWidth="true" hidden="false" outlineLevel="0" max="12" min="12" style="2" width="15.27"/>
    <col collapsed="false" customWidth="true" hidden="false" outlineLevel="0" max="13" min="13" style="1" width="10.57"/>
    <col collapsed="false" customWidth="true" hidden="false" outlineLevel="0" max="14" min="14" style="1" width="10.43"/>
    <col collapsed="false" customWidth="true" hidden="false" outlineLevel="0" max="15" min="15" style="1" width="13.49"/>
    <col collapsed="false" customWidth="true" hidden="false" outlineLevel="0" max="16" min="16" style="3" width="9.04"/>
    <col collapsed="false" customWidth="false" hidden="false" outlineLevel="0" max="17" min="17" style="1" width="11.52"/>
  </cols>
  <sheetData>
    <row r="1" customFormat="false" ht="45.8" hidden="false" customHeight="false" outlineLevel="0" collapsed="false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1" t="s">
        <v>13</v>
      </c>
      <c r="O1" s="1" t="s">
        <v>14</v>
      </c>
      <c r="P1" s="6" t="s">
        <v>15</v>
      </c>
      <c r="Q1" s="1" t="s">
        <v>16</v>
      </c>
    </row>
    <row r="2" customFormat="false" ht="12.8" hidden="false" customHeight="false" outlineLevel="0" collapsed="false">
      <c r="A2" s="1" t="s">
        <v>17</v>
      </c>
      <c r="B2" s="4" t="n">
        <v>4</v>
      </c>
      <c r="C2" s="1" t="n">
        <v>1</v>
      </c>
      <c r="D2" s="1" t="n">
        <v>4</v>
      </c>
      <c r="E2" s="7" t="s">
        <v>18</v>
      </c>
      <c r="F2" s="1" t="n">
        <v>0</v>
      </c>
      <c r="G2" s="8" t="n">
        <v>1</v>
      </c>
      <c r="H2" s="9" t="s">
        <v>19</v>
      </c>
      <c r="I2" s="4"/>
      <c r="J2" s="4" t="n">
        <v>11</v>
      </c>
      <c r="K2" s="4" t="n">
        <v>7.1</v>
      </c>
      <c r="L2" s="5"/>
      <c r="M2" s="1" t="n">
        <v>3.73</v>
      </c>
      <c r="N2" s="1" t="n">
        <v>512</v>
      </c>
      <c r="O2" s="1" t="n">
        <f aca="false">M2*B2</f>
        <v>14.92</v>
      </c>
      <c r="P2" s="3" t="n">
        <f aca="false">O2-K2</f>
        <v>7.82</v>
      </c>
      <c r="Q2" s="1" t="n">
        <f aca="false">B2+F2</f>
        <v>4</v>
      </c>
    </row>
    <row r="3" customFormat="false" ht="12.8" hidden="false" customHeight="false" outlineLevel="0" collapsed="false">
      <c r="A3" s="1" t="s">
        <v>20</v>
      </c>
      <c r="B3" s="4" t="n">
        <v>6</v>
      </c>
      <c r="C3" s="1" t="n">
        <v>1</v>
      </c>
      <c r="D3" s="1" t="n">
        <v>6</v>
      </c>
      <c r="E3" s="7" t="s">
        <v>18</v>
      </c>
      <c r="F3" s="1" t="n">
        <v>0</v>
      </c>
      <c r="G3" s="8" t="n">
        <v>1</v>
      </c>
      <c r="H3" s="9" t="s">
        <v>19</v>
      </c>
      <c r="I3" s="4"/>
      <c r="J3" s="4" t="n">
        <v>18</v>
      </c>
      <c r="K3" s="4" t="n">
        <v>14</v>
      </c>
      <c r="L3" s="5"/>
      <c r="M3" s="1" t="n">
        <v>3.73</v>
      </c>
      <c r="N3" s="1" t="n">
        <v>512</v>
      </c>
      <c r="O3" s="1" t="n">
        <f aca="false">M3*B3</f>
        <v>22.38</v>
      </c>
      <c r="P3" s="10" t="n">
        <f aca="false">O3-K3</f>
        <v>8.38</v>
      </c>
      <c r="Q3" s="1" t="n">
        <f aca="false">B3+F3</f>
        <v>6</v>
      </c>
    </row>
    <row r="4" customFormat="false" ht="12.8" hidden="false" customHeight="false" outlineLevel="0" collapsed="false">
      <c r="A4" s="1"/>
      <c r="B4" s="4"/>
      <c r="E4" s="7"/>
      <c r="G4" s="11"/>
      <c r="H4" s="9"/>
      <c r="I4" s="4"/>
      <c r="J4" s="4"/>
      <c r="K4" s="4"/>
      <c r="L4" s="5"/>
      <c r="P4" s="10"/>
      <c r="Q4" s="1" t="n">
        <f aca="false">B4+F4</f>
        <v>0</v>
      </c>
    </row>
    <row r="5" customFormat="false" ht="12.8" hidden="false" customHeight="false" outlineLevel="0" collapsed="false">
      <c r="A5" s="1" t="s">
        <v>21</v>
      </c>
      <c r="B5" s="4" t="n">
        <v>8</v>
      </c>
      <c r="C5" s="1" t="n">
        <v>1</v>
      </c>
      <c r="D5" s="1" t="n">
        <v>8</v>
      </c>
      <c r="E5" s="7" t="s">
        <v>18</v>
      </c>
      <c r="F5" s="1" t="n">
        <v>0</v>
      </c>
      <c r="G5" s="8" t="n">
        <v>1</v>
      </c>
      <c r="H5" s="9" t="s">
        <v>19</v>
      </c>
      <c r="I5" s="4"/>
      <c r="J5" s="4" t="n">
        <v>25.5</v>
      </c>
      <c r="K5" s="12" t="n">
        <v>21</v>
      </c>
      <c r="L5" s="5"/>
      <c r="M5" s="1" t="n">
        <v>3.73</v>
      </c>
      <c r="N5" s="1" t="n">
        <v>512</v>
      </c>
      <c r="O5" s="1" t="n">
        <f aca="false">M5*B5</f>
        <v>29.84</v>
      </c>
      <c r="P5" s="10" t="n">
        <f aca="false">O5-K5</f>
        <v>8.84</v>
      </c>
      <c r="Q5" s="1" t="n">
        <f aca="false">B5+F5</f>
        <v>8</v>
      </c>
    </row>
    <row r="6" customFormat="false" ht="12.8" hidden="false" customHeight="false" outlineLevel="0" collapsed="false">
      <c r="A6" s="13" t="s">
        <v>17</v>
      </c>
      <c r="B6" s="4" t="n">
        <v>8</v>
      </c>
      <c r="C6" s="13" t="n">
        <v>2</v>
      </c>
      <c r="D6" s="1" t="n">
        <v>4</v>
      </c>
      <c r="E6" s="7" t="s">
        <v>18</v>
      </c>
      <c r="F6" s="13" t="n">
        <v>2</v>
      </c>
      <c r="G6" s="8" t="n">
        <v>1</v>
      </c>
      <c r="H6" s="9" t="s">
        <v>22</v>
      </c>
      <c r="I6" s="4"/>
      <c r="J6" s="4" t="n">
        <v>22</v>
      </c>
      <c r="K6" s="4" t="n">
        <v>14.2</v>
      </c>
      <c r="L6" s="5"/>
      <c r="M6" s="1" t="n">
        <v>3.73</v>
      </c>
      <c r="N6" s="1" t="n">
        <v>512</v>
      </c>
      <c r="O6" s="1" t="n">
        <f aca="false">M6*B6</f>
        <v>29.84</v>
      </c>
      <c r="P6" s="3" t="n">
        <f aca="false">O6-K6</f>
        <v>15.64</v>
      </c>
      <c r="Q6" s="13" t="n">
        <f aca="false">B6+F6</f>
        <v>10</v>
      </c>
    </row>
    <row r="7" customFormat="false" ht="12.8" hidden="false" customHeight="false" outlineLevel="0" collapsed="false">
      <c r="A7" s="1"/>
      <c r="B7" s="4"/>
      <c r="E7" s="7"/>
      <c r="G7" s="11"/>
      <c r="H7" s="9"/>
      <c r="I7" s="4"/>
      <c r="J7" s="4"/>
      <c r="K7" s="4"/>
      <c r="L7" s="5"/>
      <c r="P7" s="10"/>
      <c r="Q7" s="1" t="n">
        <f aca="false">B7+F7</f>
        <v>0</v>
      </c>
    </row>
    <row r="8" customFormat="false" ht="45.8" hidden="false" customHeight="false" outlineLevel="0" collapsed="false">
      <c r="A8" s="14" t="s">
        <v>23</v>
      </c>
      <c r="B8" s="4" t="n">
        <v>10</v>
      </c>
      <c r="C8" s="1" t="n">
        <v>1</v>
      </c>
      <c r="D8" s="1" t="n">
        <v>10</v>
      </c>
      <c r="E8" s="15" t="n">
        <v>2</v>
      </c>
      <c r="F8" s="4" t="n">
        <v>0</v>
      </c>
      <c r="G8" s="8" t="n">
        <v>1</v>
      </c>
      <c r="H8" s="16" t="s">
        <v>24</v>
      </c>
      <c r="I8" s="7" t="s">
        <v>25</v>
      </c>
      <c r="J8" s="4" t="n">
        <v>29</v>
      </c>
      <c r="K8" s="4" t="n">
        <v>25</v>
      </c>
      <c r="L8" s="5"/>
      <c r="M8" s="1" t="n">
        <v>3.73</v>
      </c>
      <c r="N8" s="1" t="n">
        <v>512</v>
      </c>
      <c r="O8" s="1" t="n">
        <f aca="false">M8*B8</f>
        <v>37.3</v>
      </c>
      <c r="P8" s="10" t="n">
        <f aca="false">O8-K8</f>
        <v>12.3</v>
      </c>
      <c r="Q8" s="1" t="n">
        <f aca="false">B8+F8</f>
        <v>10</v>
      </c>
    </row>
    <row r="9" customFormat="false" ht="23.6" hidden="false" customHeight="false" outlineLevel="0" collapsed="false">
      <c r="A9" s="14"/>
      <c r="B9" s="4"/>
      <c r="E9" s="17"/>
      <c r="F9" s="4"/>
      <c r="G9" s="11"/>
      <c r="H9" s="7" t="s">
        <v>26</v>
      </c>
      <c r="I9" s="4"/>
      <c r="J9" s="4"/>
      <c r="K9" s="4"/>
      <c r="L9" s="5"/>
      <c r="P9" s="10"/>
      <c r="Q9" s="1" t="n">
        <f aca="false">B9+F9</f>
        <v>0</v>
      </c>
    </row>
    <row r="10" customFormat="false" ht="45.8" hidden="false" customHeight="false" outlineLevel="0" collapsed="false">
      <c r="A10" s="18" t="s">
        <v>27</v>
      </c>
      <c r="B10" s="4" t="n">
        <v>10</v>
      </c>
      <c r="C10" s="1" t="n">
        <v>1</v>
      </c>
      <c r="D10" s="1" t="n">
        <v>10</v>
      </c>
      <c r="E10" s="15" t="n">
        <v>2</v>
      </c>
      <c r="F10" s="4" t="n">
        <v>0</v>
      </c>
      <c r="G10" s="8" t="n">
        <v>1</v>
      </c>
      <c r="H10" s="12" t="s">
        <v>28</v>
      </c>
      <c r="I10" s="4" t="s">
        <v>29</v>
      </c>
      <c r="J10" s="4" t="n">
        <v>29</v>
      </c>
      <c r="K10" s="4" t="n">
        <v>23</v>
      </c>
      <c r="L10" s="19" t="n">
        <v>0.0888888888888889</v>
      </c>
      <c r="M10" s="1" t="n">
        <v>3.73</v>
      </c>
      <c r="N10" s="1" t="n">
        <v>512</v>
      </c>
      <c r="O10" s="1" t="n">
        <f aca="false">M10*B10</f>
        <v>37.3</v>
      </c>
      <c r="P10" s="3" t="n">
        <f aca="false">O10-K10</f>
        <v>14.3</v>
      </c>
      <c r="Q10" s="1" t="n">
        <f aca="false">B10+F10</f>
        <v>10</v>
      </c>
    </row>
    <row r="11" customFormat="false" ht="12.8" hidden="false" customHeight="false" outlineLevel="0" collapsed="false">
      <c r="A11" s="0" t="s">
        <v>30</v>
      </c>
      <c r="B11" s="1" t="n">
        <v>10</v>
      </c>
      <c r="C11" s="1" t="n">
        <v>2</v>
      </c>
      <c r="D11" s="1" t="n">
        <v>5</v>
      </c>
      <c r="E11" s="1" t="s">
        <v>18</v>
      </c>
      <c r="F11" s="13" t="n">
        <v>2</v>
      </c>
      <c r="G11" s="8" t="n">
        <v>1</v>
      </c>
      <c r="H11" s="0" t="s">
        <v>31</v>
      </c>
      <c r="J11" s="1" t="n">
        <v>20</v>
      </c>
      <c r="K11" s="1" t="n">
        <v>20.9</v>
      </c>
      <c r="L11" s="0"/>
      <c r="M11" s="1" t="n">
        <v>3.73</v>
      </c>
      <c r="N11" s="1" t="n">
        <v>512</v>
      </c>
      <c r="O11" s="1" t="n">
        <f aca="false">M11*B11</f>
        <v>37.3</v>
      </c>
      <c r="P11" s="3" t="n">
        <f aca="false">O11-K11</f>
        <v>16.4</v>
      </c>
      <c r="Q11" s="1" t="n">
        <f aca="false">B11+F11</f>
        <v>12</v>
      </c>
    </row>
    <row r="12" customFormat="false" ht="12.8" hidden="false" customHeight="false" outlineLevel="0" collapsed="false">
      <c r="B12" s="0"/>
      <c r="C12" s="0"/>
      <c r="D12" s="0"/>
      <c r="E12" s="0"/>
      <c r="F12" s="0"/>
      <c r="G12" s="0"/>
      <c r="J12" s="0"/>
      <c r="K12" s="0"/>
      <c r="L12" s="0"/>
      <c r="M12" s="0"/>
      <c r="N12" s="0"/>
      <c r="O12" s="0"/>
      <c r="P12" s="0"/>
      <c r="Q12" s="1" t="n">
        <f aca="false">B12+F12</f>
        <v>0</v>
      </c>
    </row>
    <row r="13" customFormat="false" ht="12.8" hidden="false" customHeight="false" outlineLevel="0" collapsed="false">
      <c r="A13" s="1"/>
      <c r="B13" s="4"/>
      <c r="E13" s="7"/>
      <c r="F13" s="4"/>
      <c r="G13" s="11"/>
      <c r="H13" s="13"/>
      <c r="I13" s="4"/>
      <c r="J13" s="4"/>
      <c r="K13" s="4"/>
      <c r="L13" s="5"/>
      <c r="P13" s="10"/>
      <c r="Q13" s="1" t="n">
        <f aca="false">B13+F13</f>
        <v>0</v>
      </c>
    </row>
    <row r="14" customFormat="false" ht="45.8" hidden="false" customHeight="false" outlineLevel="0" collapsed="false">
      <c r="A14" s="1" t="s">
        <v>32</v>
      </c>
      <c r="B14" s="4" t="n">
        <v>12</v>
      </c>
      <c r="C14" s="1" t="n">
        <v>1</v>
      </c>
      <c r="D14" s="1" t="n">
        <v>12</v>
      </c>
      <c r="E14" s="7" t="s">
        <v>18</v>
      </c>
      <c r="F14" s="1" t="n">
        <v>0</v>
      </c>
      <c r="G14" s="8" t="n">
        <v>1</v>
      </c>
      <c r="H14" s="9" t="s">
        <v>19</v>
      </c>
      <c r="I14" s="4" t="s">
        <v>33</v>
      </c>
      <c r="J14" s="4" t="n">
        <v>40</v>
      </c>
      <c r="K14" s="4" t="n">
        <v>35</v>
      </c>
      <c r="L14" s="20" t="n">
        <v>0.0263888888888889</v>
      </c>
      <c r="M14" s="1" t="n">
        <v>3.73</v>
      </c>
      <c r="N14" s="1" t="n">
        <v>512</v>
      </c>
      <c r="O14" s="1" t="n">
        <f aca="false">M14*B14</f>
        <v>44.76</v>
      </c>
      <c r="P14" s="10" t="n">
        <f aca="false">O14-K14</f>
        <v>9.76</v>
      </c>
      <c r="Q14" s="1" t="n">
        <f aca="false">B14+F14</f>
        <v>12</v>
      </c>
    </row>
    <row r="15" customFormat="false" ht="12.8" hidden="false" customHeight="false" outlineLevel="0" collapsed="false">
      <c r="A15" s="1"/>
      <c r="B15" s="4"/>
      <c r="E15" s="7"/>
      <c r="G15" s="11"/>
      <c r="H15" s="13"/>
      <c r="I15" s="4"/>
      <c r="J15" s="4"/>
      <c r="K15" s="4"/>
      <c r="L15" s="5"/>
      <c r="P15" s="10"/>
      <c r="Q15" s="1" t="n">
        <f aca="false">B15+F15</f>
        <v>0</v>
      </c>
    </row>
    <row r="16" customFormat="false" ht="34.7" hidden="false" customHeight="false" outlineLevel="0" collapsed="false">
      <c r="A16" s="13" t="s">
        <v>34</v>
      </c>
      <c r="B16" s="4" t="n">
        <v>16</v>
      </c>
      <c r="C16" s="21" t="n">
        <v>1</v>
      </c>
      <c r="D16" s="1" t="n">
        <v>16</v>
      </c>
      <c r="E16" s="7" t="s">
        <v>18</v>
      </c>
      <c r="F16" s="14" t="n">
        <v>0</v>
      </c>
      <c r="G16" s="8" t="n">
        <v>1</v>
      </c>
      <c r="H16" s="9" t="s">
        <v>19</v>
      </c>
      <c r="I16" s="12" t="s">
        <v>35</v>
      </c>
      <c r="J16" s="4" t="n">
        <v>55</v>
      </c>
      <c r="K16" s="4" t="n">
        <v>47.8</v>
      </c>
      <c r="L16" s="5"/>
      <c r="M16" s="1" t="n">
        <v>3.73</v>
      </c>
      <c r="N16" s="1" t="n">
        <v>512</v>
      </c>
      <c r="O16" s="1" t="n">
        <f aca="false">M16*B16</f>
        <v>59.68</v>
      </c>
      <c r="P16" s="10" t="n">
        <f aca="false">O16-K16</f>
        <v>11.88</v>
      </c>
      <c r="Q16" s="1" t="n">
        <f aca="false">B16+F16</f>
        <v>16</v>
      </c>
    </row>
    <row r="17" customFormat="false" ht="45.8" hidden="false" customHeight="false" outlineLevel="0" collapsed="false">
      <c r="A17" s="13"/>
      <c r="B17" s="4"/>
      <c r="E17" s="7"/>
      <c r="F17" s="14"/>
      <c r="G17" s="11"/>
      <c r="H17" s="13"/>
      <c r="I17" s="4" t="s">
        <v>33</v>
      </c>
      <c r="J17" s="4"/>
      <c r="K17" s="4"/>
      <c r="L17" s="5" t="n">
        <v>0.0298611111111111</v>
      </c>
      <c r="P17" s="10"/>
      <c r="Q17" s="1" t="n">
        <f aca="false">B17+F17</f>
        <v>0</v>
      </c>
    </row>
    <row r="18" customFormat="false" ht="56.9" hidden="false" customHeight="false" outlineLevel="0" collapsed="false">
      <c r="A18" s="13"/>
      <c r="B18" s="4"/>
      <c r="E18" s="7"/>
      <c r="F18" s="14"/>
      <c r="G18" s="11"/>
      <c r="H18" s="13"/>
      <c r="I18" s="4" t="s">
        <v>36</v>
      </c>
      <c r="J18" s="4"/>
      <c r="K18" s="4"/>
      <c r="L18" s="19" t="n">
        <v>0.0770833333333333</v>
      </c>
      <c r="P18" s="10"/>
      <c r="Q18" s="1" t="n">
        <f aca="false">B18+F18</f>
        <v>0</v>
      </c>
    </row>
    <row r="19" customFormat="false" ht="12.8" hidden="false" customHeight="false" outlineLevel="0" collapsed="false">
      <c r="A19" s="13"/>
      <c r="B19" s="4"/>
      <c r="E19" s="7"/>
      <c r="F19" s="14"/>
      <c r="G19" s="11"/>
      <c r="H19" s="13"/>
      <c r="I19" s="12"/>
      <c r="J19" s="4"/>
      <c r="K19" s="4"/>
      <c r="L19" s="5"/>
      <c r="P19" s="10"/>
      <c r="Q19" s="1" t="n">
        <f aca="false">B19+F19</f>
        <v>0</v>
      </c>
    </row>
    <row r="20" customFormat="false" ht="45.8" hidden="false" customHeight="false" outlineLevel="0" collapsed="false">
      <c r="A20" s="1" t="s">
        <v>21</v>
      </c>
      <c r="B20" s="4" t="n">
        <v>16</v>
      </c>
      <c r="C20" s="13" t="n">
        <v>2</v>
      </c>
      <c r="D20" s="1" t="n">
        <v>8</v>
      </c>
      <c r="E20" s="4" t="s">
        <v>37</v>
      </c>
      <c r="F20" s="14" t="n">
        <v>0</v>
      </c>
      <c r="G20" s="8" t="n">
        <v>1</v>
      </c>
      <c r="H20" s="9" t="s">
        <v>19</v>
      </c>
      <c r="I20" s="4" t="s">
        <v>38</v>
      </c>
      <c r="J20" s="4" t="n">
        <v>51</v>
      </c>
      <c r="K20" s="4" t="n">
        <v>42</v>
      </c>
      <c r="L20" s="5" t="n">
        <v>0.0319444444444444</v>
      </c>
      <c r="M20" s="1" t="n">
        <v>3.73</v>
      </c>
      <c r="N20" s="1" t="n">
        <v>512</v>
      </c>
      <c r="O20" s="1" t="n">
        <f aca="false">M20*B20</f>
        <v>59.68</v>
      </c>
      <c r="P20" s="10" t="n">
        <f aca="false">O20-K20</f>
        <v>17.68</v>
      </c>
      <c r="Q20" s="1" t="n">
        <f aca="false">B20+F20</f>
        <v>16</v>
      </c>
    </row>
    <row r="21" customFormat="false" ht="45.8" hidden="false" customHeight="false" outlineLevel="0" collapsed="false">
      <c r="A21" s="1"/>
      <c r="B21" s="4"/>
      <c r="E21" s="7"/>
      <c r="F21" s="14"/>
      <c r="H21" s="13"/>
      <c r="I21" s="4" t="s">
        <v>39</v>
      </c>
      <c r="J21" s="4"/>
      <c r="K21" s="4"/>
      <c r="L21" s="22" t="n">
        <v>0.05625</v>
      </c>
      <c r="P21" s="10"/>
      <c r="Q21" s="1" t="n">
        <f aca="false">B21+F21</f>
        <v>0</v>
      </c>
    </row>
    <row r="22" customFormat="false" ht="45.8" hidden="false" customHeight="false" outlineLevel="0" collapsed="false">
      <c r="A22" s="1"/>
      <c r="B22" s="4"/>
      <c r="E22" s="7"/>
      <c r="F22" s="14"/>
      <c r="H22" s="13"/>
      <c r="I22" s="4" t="s">
        <v>40</v>
      </c>
      <c r="J22" s="4"/>
      <c r="K22" s="4"/>
      <c r="L22" s="22" t="n">
        <v>0.110416666666667</v>
      </c>
      <c r="P22" s="10"/>
      <c r="Q22" s="1" t="n">
        <f aca="false">B22+F22</f>
        <v>0</v>
      </c>
    </row>
    <row r="23" customFormat="false" ht="12.8" hidden="false" customHeight="false" outlineLevel="0" collapsed="false">
      <c r="A23" s="1" t="s">
        <v>41</v>
      </c>
      <c r="B23" s="4" t="n">
        <v>16</v>
      </c>
      <c r="C23" s="21" t="n">
        <v>1</v>
      </c>
      <c r="D23" s="1" t="n">
        <v>16</v>
      </c>
      <c r="E23" s="7" t="s">
        <v>18</v>
      </c>
      <c r="F23" s="14" t="n">
        <v>0</v>
      </c>
      <c r="G23" s="18" t="n">
        <v>2</v>
      </c>
      <c r="H23" s="9" t="s">
        <v>42</v>
      </c>
      <c r="I23" s="12" t="s">
        <v>43</v>
      </c>
      <c r="J23" s="4" t="n">
        <v>55</v>
      </c>
      <c r="K23" s="4" t="n">
        <v>46</v>
      </c>
      <c r="L23" s="5"/>
      <c r="M23" s="1" t="n">
        <v>3.73</v>
      </c>
      <c r="N23" s="1" t="n">
        <v>512</v>
      </c>
      <c r="O23" s="1" t="n">
        <f aca="false">M23*B23</f>
        <v>59.68</v>
      </c>
      <c r="P23" s="10" t="n">
        <f aca="false">O23-K23</f>
        <v>13.68</v>
      </c>
      <c r="Q23" s="1" t="n">
        <f aca="false">B23+F23</f>
        <v>16</v>
      </c>
    </row>
    <row r="24" customFormat="false" ht="12.8" hidden="false" customHeight="false" outlineLevel="0" collapsed="false">
      <c r="A24" s="1"/>
      <c r="B24" s="4"/>
      <c r="C24" s="23"/>
      <c r="D24" s="23"/>
      <c r="E24" s="24"/>
      <c r="F24" s="25"/>
      <c r="G24" s="11"/>
      <c r="H24" s="9"/>
      <c r="I24" s="4"/>
      <c r="J24" s="4"/>
      <c r="K24" s="4"/>
      <c r="L24" s="5"/>
      <c r="P24" s="10"/>
    </row>
    <row r="25" customFormat="false" ht="12.8" hidden="false" customHeight="false" outlineLevel="0" collapsed="false">
      <c r="A25" s="1"/>
      <c r="B25" s="4"/>
      <c r="I25" s="4"/>
      <c r="J25" s="4"/>
      <c r="K25" s="4"/>
      <c r="L25" s="5"/>
      <c r="M25" s="4"/>
      <c r="P25" s="6"/>
      <c r="Q25" s="1" t="n">
        <f aca="false">B25+F25</f>
        <v>0</v>
      </c>
    </row>
    <row r="26" customFormat="false" ht="34.7" hidden="false" customHeight="false" outlineLevel="0" collapsed="false">
      <c r="A26" s="1" t="s">
        <v>44</v>
      </c>
      <c r="B26" s="4" t="n">
        <v>24</v>
      </c>
      <c r="C26" s="21" t="n">
        <v>1</v>
      </c>
      <c r="D26" s="1" t="n">
        <v>24</v>
      </c>
      <c r="E26" s="7" t="s">
        <v>18</v>
      </c>
      <c r="F26" s="14" t="n">
        <v>0</v>
      </c>
      <c r="G26" s="8" t="n">
        <v>1</v>
      </c>
      <c r="H26" s="0" t="s">
        <v>19</v>
      </c>
      <c r="I26" s="4" t="s">
        <v>45</v>
      </c>
      <c r="J26" s="4" t="n">
        <v>84</v>
      </c>
      <c r="K26" s="4" t="n">
        <v>72.3</v>
      </c>
      <c r="L26" s="5" t="n">
        <v>0.0243055555555556</v>
      </c>
      <c r="M26" s="1" t="n">
        <v>3.73</v>
      </c>
      <c r="N26" s="1" t="n">
        <v>512</v>
      </c>
      <c r="O26" s="1" t="n">
        <f aca="false">M26*B26</f>
        <v>89.52</v>
      </c>
      <c r="P26" s="10" t="n">
        <f aca="false">O26-K26</f>
        <v>17.22</v>
      </c>
      <c r="Q26" s="1" t="n">
        <f aca="false">B26+F26</f>
        <v>24</v>
      </c>
    </row>
    <row r="27" customFormat="false" ht="34.7" hidden="false" customHeight="false" outlineLevel="0" collapsed="false">
      <c r="A27" s="1" t="s">
        <v>46</v>
      </c>
      <c r="B27" s="4" t="n">
        <v>24</v>
      </c>
      <c r="C27" s="21" t="n">
        <v>2</v>
      </c>
      <c r="D27" s="1" t="n">
        <v>12</v>
      </c>
      <c r="E27" s="4" t="s">
        <v>47</v>
      </c>
      <c r="F27" s="14" t="n">
        <v>0</v>
      </c>
      <c r="G27" s="8" t="n">
        <v>1</v>
      </c>
      <c r="H27" s="26" t="s">
        <v>48</v>
      </c>
      <c r="I27" s="4" t="s">
        <v>45</v>
      </c>
      <c r="J27" s="27" t="n">
        <v>73</v>
      </c>
      <c r="K27" s="4" t="n">
        <v>62.9</v>
      </c>
      <c r="L27" s="5" t="n">
        <v>0.0222222222222222</v>
      </c>
      <c r="M27" s="1" t="n">
        <v>3.73</v>
      </c>
      <c r="N27" s="1" t="n">
        <v>512</v>
      </c>
      <c r="O27" s="1" t="n">
        <f aca="false">M27*B27</f>
        <v>89.52</v>
      </c>
      <c r="P27" s="28" t="n">
        <f aca="false">O27-K27</f>
        <v>26.62</v>
      </c>
      <c r="Q27" s="1" t="n">
        <f aca="false">B27+F27</f>
        <v>24</v>
      </c>
    </row>
    <row r="28" customFormat="false" ht="56.9" hidden="false" customHeight="false" outlineLevel="0" collapsed="false">
      <c r="A28" s="1"/>
      <c r="B28" s="4"/>
      <c r="E28" s="4"/>
      <c r="G28" s="11"/>
      <c r="I28" s="4" t="s">
        <v>49</v>
      </c>
      <c r="J28" s="27"/>
      <c r="K28" s="27"/>
      <c r="L28" s="20" t="n">
        <v>0.0194444444444444</v>
      </c>
      <c r="P28" s="28"/>
      <c r="Q28" s="1" t="n">
        <f aca="false">B28+F28</f>
        <v>0</v>
      </c>
    </row>
    <row r="29" customFormat="false" ht="68.05" hidden="false" customHeight="false" outlineLevel="0" collapsed="false">
      <c r="A29" s="1"/>
      <c r="B29" s="4"/>
      <c r="E29" s="4"/>
      <c r="G29" s="11"/>
      <c r="H29" s="29"/>
      <c r="I29" s="4" t="s">
        <v>50</v>
      </c>
      <c r="J29" s="27"/>
      <c r="K29" s="27"/>
      <c r="L29" s="5" t="n">
        <v>0.0201388888888889</v>
      </c>
      <c r="P29" s="28"/>
      <c r="Q29" s="1" t="n">
        <f aca="false">B29+F29</f>
        <v>0</v>
      </c>
    </row>
    <row r="30" customFormat="false" ht="34.7" hidden="false" customHeight="false" outlineLevel="0" collapsed="false">
      <c r="A30" s="1"/>
      <c r="B30" s="4"/>
      <c r="E30" s="4"/>
      <c r="G30" s="11"/>
      <c r="I30" s="4" t="s">
        <v>51</v>
      </c>
      <c r="J30" s="27"/>
      <c r="K30" s="27"/>
      <c r="L30" s="20" t="n">
        <v>0.0138888888888889</v>
      </c>
      <c r="P30" s="28"/>
      <c r="Q30" s="1" t="n">
        <f aca="false">B30+F30</f>
        <v>0</v>
      </c>
    </row>
    <row r="31" customFormat="false" ht="12.8" hidden="false" customHeight="false" outlineLevel="0" collapsed="false">
      <c r="A31" s="1"/>
      <c r="B31" s="4"/>
      <c r="E31" s="4"/>
      <c r="G31" s="11"/>
      <c r="I31" s="4"/>
      <c r="J31" s="27"/>
      <c r="K31" s="27"/>
      <c r="L31" s="20"/>
      <c r="P31" s="28"/>
      <c r="Q31" s="1" t="n">
        <f aca="false">B31+F31</f>
        <v>0</v>
      </c>
    </row>
    <row r="32" customFormat="false" ht="34.7" hidden="false" customHeight="false" outlineLevel="0" collapsed="false">
      <c r="A32" s="13" t="s">
        <v>52</v>
      </c>
      <c r="B32" s="4" t="n">
        <v>24</v>
      </c>
      <c r="C32" s="1" t="n">
        <v>2</v>
      </c>
      <c r="D32" s="1" t="n">
        <v>12</v>
      </c>
      <c r="E32" s="4" t="s">
        <v>47</v>
      </c>
      <c r="F32" s="14" t="n">
        <v>0</v>
      </c>
      <c r="G32" s="18" t="n">
        <v>2</v>
      </c>
      <c r="H32" s="26" t="s">
        <v>53</v>
      </c>
      <c r="I32" s="4" t="s">
        <v>45</v>
      </c>
      <c r="J32" s="27" t="n">
        <v>73</v>
      </c>
      <c r="K32" s="27" t="n">
        <v>56.5</v>
      </c>
      <c r="L32" s="5" t="n">
        <v>0.0263888888888889</v>
      </c>
      <c r="M32" s="1" t="n">
        <v>3.73</v>
      </c>
      <c r="N32" s="1" t="n">
        <v>512</v>
      </c>
      <c r="O32" s="1" t="n">
        <f aca="false">M32*B32</f>
        <v>89.52</v>
      </c>
      <c r="P32" s="30" t="n">
        <f aca="false">O32-K32</f>
        <v>33.02</v>
      </c>
      <c r="Q32" s="1" t="n">
        <f aca="false">B32+F32</f>
        <v>24</v>
      </c>
    </row>
    <row r="33" customFormat="false" ht="45.8" hidden="false" customHeight="false" outlineLevel="0" collapsed="false">
      <c r="A33" s="13"/>
      <c r="B33" s="4"/>
      <c r="E33" s="4"/>
      <c r="G33" s="11"/>
      <c r="I33" s="4" t="s">
        <v>54</v>
      </c>
      <c r="J33" s="27"/>
      <c r="K33" s="27"/>
      <c r="L33" s="20" t="n">
        <v>0.0166666666666667</v>
      </c>
      <c r="P33" s="28"/>
      <c r="Q33" s="1" t="n">
        <f aca="false">B33+F33</f>
        <v>0</v>
      </c>
    </row>
    <row r="34" customFormat="false" ht="45.8" hidden="false" customHeight="false" outlineLevel="0" collapsed="false">
      <c r="A34" s="13"/>
      <c r="B34" s="4"/>
      <c r="E34" s="4"/>
      <c r="G34" s="11"/>
      <c r="I34" s="12" t="s">
        <v>55</v>
      </c>
      <c r="J34" s="27"/>
      <c r="K34" s="27"/>
      <c r="L34" s="20" t="n">
        <v>0.00902777777777778</v>
      </c>
      <c r="P34" s="28"/>
      <c r="Q34" s="1" t="n">
        <f aca="false">B34+F34</f>
        <v>0</v>
      </c>
    </row>
    <row r="35" customFormat="false" ht="12.8" hidden="false" customHeight="false" outlineLevel="0" collapsed="false">
      <c r="A35" s="1"/>
      <c r="B35" s="4"/>
      <c r="E35" s="4"/>
      <c r="G35" s="11"/>
      <c r="I35" s="4"/>
      <c r="J35" s="27"/>
      <c r="K35" s="27"/>
      <c r="L35" s="20"/>
      <c r="P35" s="28"/>
      <c r="Q35" s="1" t="n">
        <f aca="false">B35+F35</f>
        <v>0</v>
      </c>
    </row>
    <row r="36" customFormat="false" ht="12.8" hidden="false" customHeight="false" outlineLevel="0" collapsed="false">
      <c r="B36" s="0"/>
      <c r="C36" s="0"/>
      <c r="D36" s="0"/>
      <c r="E36" s="0"/>
      <c r="F36" s="0"/>
      <c r="G36" s="0"/>
      <c r="J36" s="0"/>
      <c r="K36" s="0"/>
      <c r="L36" s="0"/>
      <c r="M36" s="0"/>
      <c r="N36" s="0"/>
      <c r="O36" s="0"/>
      <c r="P36" s="0"/>
      <c r="Q36" s="1" t="n">
        <f aca="false">B36+F36</f>
        <v>0</v>
      </c>
    </row>
    <row r="37" customFormat="false" ht="34.7" hidden="false" customHeight="false" outlineLevel="0" collapsed="false">
      <c r="A37" s="26" t="s">
        <v>21</v>
      </c>
      <c r="B37" s="1" t="n">
        <v>24</v>
      </c>
      <c r="C37" s="1" t="n">
        <v>3</v>
      </c>
      <c r="D37" s="1" t="n">
        <v>8</v>
      </c>
      <c r="E37" s="4" t="s">
        <v>56</v>
      </c>
      <c r="F37" s="1" t="n">
        <v>1</v>
      </c>
      <c r="G37" s="8" t="n">
        <v>1</v>
      </c>
      <c r="H37" s="0" t="s">
        <v>19</v>
      </c>
      <c r="I37" s="4" t="s">
        <v>45</v>
      </c>
      <c r="J37" s="1" t="n">
        <v>76.5</v>
      </c>
      <c r="K37" s="1" t="n">
        <v>63</v>
      </c>
      <c r="L37" s="5" t="n">
        <v>0.0243055555555556</v>
      </c>
      <c r="M37" s="1" t="n">
        <v>3.73</v>
      </c>
      <c r="N37" s="1" t="n">
        <v>512</v>
      </c>
      <c r="O37" s="1" t="n">
        <f aca="false">M37*B37</f>
        <v>89.52</v>
      </c>
      <c r="P37" s="10" t="n">
        <f aca="false">O37-K37</f>
        <v>26.52</v>
      </c>
      <c r="Q37" s="1" t="n">
        <f aca="false">B37+F37</f>
        <v>25</v>
      </c>
    </row>
    <row r="38" customFormat="false" ht="45.8" hidden="false" customHeight="false" outlineLevel="0" collapsed="false">
      <c r="A38" s="26"/>
      <c r="E38" s="4"/>
      <c r="G38" s="11"/>
      <c r="I38" s="4" t="s">
        <v>57</v>
      </c>
      <c r="L38" s="20" t="n">
        <v>0.01875</v>
      </c>
      <c r="P38" s="10"/>
      <c r="Q38" s="1" t="n">
        <f aca="false">B38+F38</f>
        <v>0</v>
      </c>
    </row>
    <row r="39" customFormat="false" ht="45.8" hidden="false" customHeight="false" outlineLevel="0" collapsed="false">
      <c r="A39" s="26"/>
      <c r="E39" s="4"/>
      <c r="G39" s="11"/>
      <c r="I39" s="31" t="s">
        <v>58</v>
      </c>
      <c r="L39" s="20" t="n">
        <v>0.0194444444444444</v>
      </c>
      <c r="P39" s="10"/>
      <c r="Q39" s="1" t="n">
        <f aca="false">B39+F39</f>
        <v>0</v>
      </c>
    </row>
    <row r="40" customFormat="false" ht="45.8" hidden="false" customHeight="false" outlineLevel="0" collapsed="false">
      <c r="A40" s="26"/>
      <c r="E40" s="4"/>
      <c r="G40" s="11"/>
      <c r="I40" s="4" t="s">
        <v>59</v>
      </c>
      <c r="L40" s="32" t="n">
        <v>0.0368055555555556</v>
      </c>
      <c r="P40" s="10"/>
      <c r="Q40" s="1" t="n">
        <f aca="false">B40+F40</f>
        <v>0</v>
      </c>
    </row>
    <row r="41" customFormat="false" ht="12.8" hidden="false" customHeight="false" outlineLevel="0" collapsed="false">
      <c r="A41" s="26"/>
      <c r="E41" s="4"/>
      <c r="G41" s="11"/>
      <c r="I41" s="4"/>
      <c r="L41" s="20"/>
      <c r="P41" s="10"/>
      <c r="Q41" s="1" t="n">
        <f aca="false">B41+F41</f>
        <v>0</v>
      </c>
    </row>
    <row r="42" customFormat="false" ht="12.8" hidden="false" customHeight="false" outlineLevel="0" collapsed="false">
      <c r="A42" s="33" t="s">
        <v>60</v>
      </c>
      <c r="B42" s="1" t="n">
        <v>24</v>
      </c>
      <c r="C42" s="1" t="n">
        <v>3</v>
      </c>
      <c r="D42" s="1" t="n">
        <v>8</v>
      </c>
      <c r="E42" s="1" t="n">
        <v>3</v>
      </c>
      <c r="F42" s="1" t="n">
        <v>1</v>
      </c>
      <c r="G42" s="8" t="n">
        <v>1</v>
      </c>
      <c r="H42" s="0" t="s">
        <v>19</v>
      </c>
      <c r="J42" s="1" t="n">
        <v>76.5</v>
      </c>
      <c r="K42" s="1" t="n">
        <v>61</v>
      </c>
      <c r="L42" s="0"/>
      <c r="M42" s="1" t="n">
        <v>3.73</v>
      </c>
      <c r="N42" s="1" t="n">
        <v>512</v>
      </c>
      <c r="O42" s="1" t="n">
        <f aca="false">M42*B42</f>
        <v>89.52</v>
      </c>
      <c r="P42" s="10" t="n">
        <f aca="false">O42-K42</f>
        <v>28.52</v>
      </c>
      <c r="Q42" s="1" t="n">
        <f aca="false">B42+F42</f>
        <v>25</v>
      </c>
    </row>
    <row r="43" customFormat="false" ht="12.8" hidden="false" customHeight="false" outlineLevel="0" collapsed="false">
      <c r="L43" s="0"/>
      <c r="Q43" s="1" t="n">
        <f aca="false">B43+F43</f>
        <v>0</v>
      </c>
    </row>
    <row r="44" customFormat="false" ht="34.7" hidden="false" customHeight="false" outlineLevel="0" collapsed="false">
      <c r="A44" s="0" t="s">
        <v>20</v>
      </c>
      <c r="B44" s="1" t="n">
        <v>24</v>
      </c>
      <c r="C44" s="1" t="n">
        <v>4</v>
      </c>
      <c r="D44" s="1" t="n">
        <v>6</v>
      </c>
      <c r="E44" s="4" t="s">
        <v>61</v>
      </c>
      <c r="F44" s="1" t="n">
        <v>1</v>
      </c>
      <c r="G44" s="8" t="n">
        <v>1</v>
      </c>
      <c r="H44" s="0" t="s">
        <v>19</v>
      </c>
      <c r="I44" s="4" t="s">
        <v>45</v>
      </c>
      <c r="J44" s="1" t="n">
        <v>72</v>
      </c>
      <c r="K44" s="34" t="n">
        <v>56</v>
      </c>
      <c r="L44" s="5" t="n">
        <v>0.0236111111111111</v>
      </c>
      <c r="M44" s="1" t="n">
        <v>3.73</v>
      </c>
      <c r="N44" s="1" t="n">
        <v>512</v>
      </c>
      <c r="O44" s="1" t="n">
        <f aca="false">M44*B44</f>
        <v>89.52</v>
      </c>
      <c r="P44" s="3" t="n">
        <f aca="false">O44-K44</f>
        <v>33.52</v>
      </c>
      <c r="Q44" s="1" t="n">
        <f aca="false">B44+F44</f>
        <v>25</v>
      </c>
    </row>
    <row r="45" customFormat="false" ht="45.8" hidden="false" customHeight="false" outlineLevel="0" collapsed="false">
      <c r="I45" s="4" t="s">
        <v>62</v>
      </c>
      <c r="L45" s="20" t="n">
        <v>0.0173611111111111</v>
      </c>
      <c r="Q45" s="1" t="n">
        <f aca="false">B45+F45</f>
        <v>0</v>
      </c>
    </row>
    <row r="46" customFormat="false" ht="45.8" hidden="false" customHeight="false" outlineLevel="0" collapsed="false">
      <c r="I46" s="31" t="s">
        <v>63</v>
      </c>
      <c r="L46" s="20" t="n">
        <v>0.0104166666666667</v>
      </c>
      <c r="Q46" s="1" t="n">
        <f aca="false">B46+F46</f>
        <v>0</v>
      </c>
    </row>
    <row r="47" customFormat="false" ht="12.8" hidden="false" customHeight="false" outlineLevel="0" collapsed="false">
      <c r="L47" s="0"/>
      <c r="Q47" s="1" t="n">
        <f aca="false">B47+F47</f>
        <v>0</v>
      </c>
    </row>
    <row r="48" customFormat="false" ht="34.7" hidden="false" customHeight="false" outlineLevel="0" collapsed="false">
      <c r="A48" s="26" t="s">
        <v>64</v>
      </c>
      <c r="B48" s="1" t="n">
        <v>24</v>
      </c>
      <c r="C48" s="1" t="n">
        <v>4</v>
      </c>
      <c r="D48" s="1" t="n">
        <v>6</v>
      </c>
      <c r="E48" s="4" t="s">
        <v>61</v>
      </c>
      <c r="F48" s="35" t="n">
        <v>0</v>
      </c>
      <c r="G48" s="18" t="n">
        <v>2</v>
      </c>
      <c r="H48" s="26" t="s">
        <v>42</v>
      </c>
      <c r="I48" s="4" t="s">
        <v>45</v>
      </c>
      <c r="J48" s="1" t="n">
        <v>72</v>
      </c>
      <c r="K48" s="34" t="n">
        <v>41.4</v>
      </c>
      <c r="L48" s="5" t="n">
        <v>0.0361111111111111</v>
      </c>
      <c r="M48" s="1" t="n">
        <v>3.73</v>
      </c>
      <c r="N48" s="1" t="n">
        <v>512</v>
      </c>
      <c r="O48" s="1" t="n">
        <f aca="false">M48*B48</f>
        <v>89.52</v>
      </c>
      <c r="P48" s="3" t="n">
        <f aca="false">O48-K48</f>
        <v>48.12</v>
      </c>
      <c r="Q48" s="1" t="n">
        <f aca="false">B48+F48</f>
        <v>24</v>
      </c>
    </row>
    <row r="49" customFormat="false" ht="45.8" hidden="false" customHeight="false" outlineLevel="0" collapsed="false">
      <c r="A49" s="26"/>
      <c r="E49" s="4"/>
      <c r="F49" s="35"/>
      <c r="G49" s="11"/>
      <c r="I49" s="4" t="s">
        <v>62</v>
      </c>
      <c r="K49" s="34"/>
      <c r="L49" s="20" t="n">
        <v>0.0298611111111111</v>
      </c>
      <c r="Q49" s="1" t="n">
        <f aca="false">B49+F49</f>
        <v>0</v>
      </c>
    </row>
    <row r="50" customFormat="false" ht="45.8" hidden="false" customHeight="false" outlineLevel="0" collapsed="false">
      <c r="A50" s="26"/>
      <c r="E50" s="4"/>
      <c r="F50" s="35"/>
      <c r="G50" s="11"/>
      <c r="I50" s="31" t="s">
        <v>65</v>
      </c>
      <c r="K50" s="34"/>
      <c r="L50" s="20" t="n">
        <v>0.0166666666666667</v>
      </c>
      <c r="Q50" s="1" t="n">
        <f aca="false">B50+F50</f>
        <v>0</v>
      </c>
    </row>
    <row r="51" customFormat="false" ht="12.8" hidden="false" customHeight="false" outlineLevel="0" collapsed="false">
      <c r="A51" s="26"/>
      <c r="E51" s="4"/>
      <c r="F51" s="35"/>
      <c r="G51" s="11"/>
      <c r="K51" s="34"/>
      <c r="L51" s="5"/>
      <c r="Q51" s="1" t="n">
        <f aca="false">B51+F51</f>
        <v>0</v>
      </c>
    </row>
    <row r="52" customFormat="false" ht="23.6" hidden="false" customHeight="false" outlineLevel="0" collapsed="false">
      <c r="A52" s="26" t="s">
        <v>66</v>
      </c>
      <c r="B52" s="1" t="n">
        <v>24</v>
      </c>
      <c r="C52" s="21" t="n">
        <v>1</v>
      </c>
      <c r="D52" s="1" t="n">
        <v>24</v>
      </c>
      <c r="E52" s="36" t="n">
        <v>0</v>
      </c>
      <c r="F52" s="18" t="n">
        <v>5</v>
      </c>
      <c r="G52" s="8" t="n">
        <v>1</v>
      </c>
      <c r="H52" s="12" t="s">
        <v>67</v>
      </c>
      <c r="I52" s="4"/>
      <c r="J52" s="1" t="n">
        <v>88</v>
      </c>
      <c r="K52" s="1" t="n">
        <v>75.8</v>
      </c>
      <c r="L52" s="0"/>
      <c r="M52" s="1" t="n">
        <v>3.73</v>
      </c>
      <c r="N52" s="1" t="n">
        <v>512</v>
      </c>
      <c r="O52" s="1" t="n">
        <f aca="false">M52*B52</f>
        <v>89.52</v>
      </c>
      <c r="P52" s="37" t="n">
        <f aca="false">O52-K52</f>
        <v>13.72</v>
      </c>
      <c r="Q52" s="1" t="n">
        <f aca="false">B52+F52</f>
        <v>29</v>
      </c>
    </row>
    <row r="53" customFormat="false" ht="12.8" hidden="false" customHeight="false" outlineLevel="0" collapsed="false">
      <c r="I53" s="4"/>
      <c r="L53" s="0"/>
      <c r="Q53" s="1" t="n">
        <f aca="false">B53+F53</f>
        <v>0</v>
      </c>
    </row>
    <row r="54" customFormat="false" ht="12.8" hidden="false" customHeight="false" outlineLevel="0" collapsed="false">
      <c r="A54" s="0" t="s">
        <v>68</v>
      </c>
      <c r="B54" s="9" t="n">
        <v>24</v>
      </c>
      <c r="C54" s="13" t="n">
        <v>3</v>
      </c>
      <c r="D54" s="1" t="n">
        <v>8</v>
      </c>
      <c r="E54" s="1" t="s">
        <v>56</v>
      </c>
      <c r="F54" s="13" t="n">
        <v>1</v>
      </c>
      <c r="G54" s="38" t="n">
        <v>2</v>
      </c>
      <c r="H54" s="0" t="s">
        <v>19</v>
      </c>
      <c r="J54" s="1" t="n">
        <v>76.5</v>
      </c>
      <c r="K54" s="1" t="n">
        <v>52.1</v>
      </c>
      <c r="L54" s="0"/>
      <c r="M54" s="1" t="n">
        <v>3.73</v>
      </c>
      <c r="N54" s="1" t="n">
        <v>512</v>
      </c>
      <c r="O54" s="1" t="n">
        <f aca="false">M54*B54</f>
        <v>89.52</v>
      </c>
      <c r="P54" s="10" t="n">
        <f aca="false">O54-K54</f>
        <v>37.42</v>
      </c>
      <c r="Q54" s="1" t="n">
        <f aca="false">B54+F54</f>
        <v>25</v>
      </c>
    </row>
    <row r="55" customFormat="false" ht="12.8" hidden="false" customHeight="false" outlineLevel="0" collapsed="false">
      <c r="B55" s="13"/>
      <c r="F55" s="13"/>
      <c r="L55" s="0"/>
      <c r="P55" s="10"/>
      <c r="Q55" s="1" t="n">
        <f aca="false">B55+F55</f>
        <v>0</v>
      </c>
    </row>
    <row r="56" customFormat="false" ht="12.8" hidden="false" customHeight="false" outlineLevel="0" collapsed="false">
      <c r="B56" s="13"/>
      <c r="F56" s="13"/>
      <c r="L56" s="0"/>
      <c r="P56" s="10"/>
      <c r="Q56" s="1" t="n">
        <f aca="false">B56+F56</f>
        <v>0</v>
      </c>
    </row>
    <row r="57" customFormat="false" ht="12.8" hidden="false" customHeight="false" outlineLevel="0" collapsed="false">
      <c r="A57" s="0" t="s">
        <v>69</v>
      </c>
      <c r="B57" s="13" t="n">
        <v>48</v>
      </c>
      <c r="C57" s="21" t="n">
        <v>1</v>
      </c>
      <c r="D57" s="1" t="n">
        <v>48</v>
      </c>
      <c r="E57" s="1" t="s">
        <v>18</v>
      </c>
      <c r="F57" s="13" t="n">
        <v>0</v>
      </c>
      <c r="G57" s="8" t="n">
        <v>1</v>
      </c>
      <c r="H57" s="0" t="s">
        <v>19</v>
      </c>
      <c r="J57" s="1" t="n">
        <v>172</v>
      </c>
      <c r="K57" s="1" t="n">
        <v>148</v>
      </c>
      <c r="L57" s="0"/>
      <c r="M57" s="1" t="n">
        <v>3.73</v>
      </c>
      <c r="N57" s="1" t="n">
        <v>512</v>
      </c>
      <c r="O57" s="1" t="n">
        <f aca="false">M57*B57</f>
        <v>179.04</v>
      </c>
      <c r="P57" s="10" t="n">
        <f aca="false">O57-K57</f>
        <v>31.04</v>
      </c>
      <c r="Q57" s="1" t="n">
        <f aca="false">B57+F57</f>
        <v>48</v>
      </c>
    </row>
    <row r="58" customFormat="false" ht="12.8" hidden="false" customHeight="false" outlineLevel="0" collapsed="false">
      <c r="A58" s="0" t="s">
        <v>44</v>
      </c>
      <c r="B58" s="13" t="n">
        <v>48</v>
      </c>
      <c r="C58" s="1" t="n">
        <v>2</v>
      </c>
      <c r="D58" s="1" t="n">
        <v>24</v>
      </c>
      <c r="E58" s="1" t="s">
        <v>37</v>
      </c>
      <c r="F58" s="13" t="n">
        <v>0</v>
      </c>
      <c r="G58" s="8" t="n">
        <v>1</v>
      </c>
      <c r="H58" s="0" t="s">
        <v>42</v>
      </c>
      <c r="J58" s="1" t="n">
        <v>168</v>
      </c>
      <c r="K58" s="1" t="n">
        <v>145</v>
      </c>
      <c r="L58" s="0"/>
      <c r="M58" s="1" t="n">
        <v>3.73</v>
      </c>
      <c r="N58" s="1" t="n">
        <v>512</v>
      </c>
      <c r="O58" s="1" t="n">
        <f aca="false">M58*B58</f>
        <v>179.04</v>
      </c>
      <c r="P58" s="10" t="n">
        <f aca="false">O58-K58</f>
        <v>34.04</v>
      </c>
      <c r="Q58" s="1" t="n">
        <f aca="false">B58+F58</f>
        <v>48</v>
      </c>
    </row>
    <row r="59" customFormat="false" ht="12.8" hidden="false" customHeight="false" outlineLevel="0" collapsed="false">
      <c r="A59" s="0" t="s">
        <v>70</v>
      </c>
      <c r="B59" s="13" t="n">
        <v>48</v>
      </c>
      <c r="C59" s="1" t="n">
        <v>3</v>
      </c>
      <c r="D59" s="1" t="n">
        <v>16</v>
      </c>
      <c r="E59" s="1" t="s">
        <v>56</v>
      </c>
      <c r="F59" s="13" t="n">
        <v>0</v>
      </c>
      <c r="G59" s="8" t="n">
        <v>1</v>
      </c>
      <c r="H59" s="0" t="s">
        <v>42</v>
      </c>
      <c r="J59" s="1" t="n">
        <v>163</v>
      </c>
      <c r="K59" s="1" t="n">
        <v>141</v>
      </c>
      <c r="L59" s="0"/>
      <c r="M59" s="1" t="n">
        <v>3.73</v>
      </c>
      <c r="N59" s="1" t="n">
        <v>512</v>
      </c>
      <c r="O59" s="1" t="n">
        <f aca="false">M59*B59</f>
        <v>179.04</v>
      </c>
      <c r="P59" s="3" t="n">
        <f aca="false">O59-K59</f>
        <v>38.04</v>
      </c>
      <c r="Q59" s="1" t="n">
        <f aca="false">B59+F59</f>
        <v>48</v>
      </c>
    </row>
    <row r="60" customFormat="false" ht="12.8" hidden="false" customHeight="false" outlineLevel="0" collapsed="false">
      <c r="B60" s="13"/>
      <c r="F60" s="13"/>
      <c r="G60" s="11"/>
      <c r="L60" s="0"/>
      <c r="P60" s="10"/>
      <c r="Q60" s="1" t="n">
        <f aca="false">B60+F60</f>
        <v>0</v>
      </c>
    </row>
    <row r="61" customFormat="false" ht="45.8" hidden="false" customHeight="false" outlineLevel="0" collapsed="false">
      <c r="A61" s="26" t="s">
        <v>71</v>
      </c>
      <c r="B61" s="13" t="n">
        <v>48</v>
      </c>
      <c r="C61" s="21" t="n">
        <v>1</v>
      </c>
      <c r="D61" s="1" t="n">
        <v>48</v>
      </c>
      <c r="E61" s="1" t="s">
        <v>72</v>
      </c>
      <c r="F61" s="13" t="n">
        <v>0</v>
      </c>
      <c r="G61" s="18" t="n">
        <v>2</v>
      </c>
      <c r="H61" s="0" t="s">
        <v>73</v>
      </c>
      <c r="I61" s="4" t="s">
        <v>74</v>
      </c>
      <c r="J61" s="1" t="n">
        <v>168</v>
      </c>
      <c r="K61" s="1" t="n">
        <v>130</v>
      </c>
      <c r="L61" s="5" t="n">
        <v>0.0430555555555556</v>
      </c>
      <c r="M61" s="1" t="n">
        <v>3.73</v>
      </c>
      <c r="N61" s="1" t="n">
        <v>512</v>
      </c>
      <c r="O61" s="1" t="n">
        <f aca="false">M61*B61</f>
        <v>179.04</v>
      </c>
      <c r="P61" s="10" t="n">
        <f aca="false">O61-K61</f>
        <v>49.04</v>
      </c>
      <c r="Q61" s="1" t="n">
        <f aca="false">B61+F61</f>
        <v>48</v>
      </c>
    </row>
    <row r="62" customFormat="false" ht="56.9" hidden="false" customHeight="false" outlineLevel="0" collapsed="false">
      <c r="B62" s="13"/>
      <c r="C62" s="23"/>
      <c r="F62" s="13"/>
      <c r="G62" s="11"/>
      <c r="I62" s="4" t="s">
        <v>75</v>
      </c>
      <c r="L62" s="20" t="n">
        <v>0.0333333333333333</v>
      </c>
      <c r="P62" s="10"/>
      <c r="Q62" s="1" t="n">
        <f aca="false">B62+F62</f>
        <v>0</v>
      </c>
    </row>
    <row r="63" customFormat="false" ht="12.8" hidden="false" customHeight="false" outlineLevel="0" collapsed="false">
      <c r="A63" s="0" t="s">
        <v>76</v>
      </c>
      <c r="B63" s="13" t="n">
        <v>48</v>
      </c>
      <c r="C63" s="1" t="n">
        <v>2</v>
      </c>
      <c r="D63" s="1" t="n">
        <v>24</v>
      </c>
      <c r="E63" s="1" t="s">
        <v>47</v>
      </c>
      <c r="F63" s="13" t="n">
        <v>0</v>
      </c>
      <c r="G63" s="18" t="n">
        <v>2</v>
      </c>
      <c r="H63" s="0" t="s">
        <v>73</v>
      </c>
      <c r="J63" s="1" t="n">
        <v>161</v>
      </c>
      <c r="K63" s="1" t="n">
        <v>125</v>
      </c>
      <c r="L63" s="0"/>
      <c r="M63" s="1" t="n">
        <v>3.73</v>
      </c>
      <c r="N63" s="1" t="n">
        <v>512</v>
      </c>
      <c r="O63" s="1" t="n">
        <f aca="false">M63*B63</f>
        <v>179.04</v>
      </c>
      <c r="P63" s="10" t="n">
        <f aca="false">O63-K63</f>
        <v>54.04</v>
      </c>
      <c r="Q63" s="1" t="n">
        <f aca="false">B63+F63</f>
        <v>48</v>
      </c>
    </row>
    <row r="64" customFormat="false" ht="12.8" hidden="false" customHeight="false" outlineLevel="0" collapsed="false">
      <c r="B64" s="13"/>
      <c r="F64" s="13"/>
      <c r="G64" s="11"/>
      <c r="L64" s="0"/>
      <c r="P64" s="10"/>
      <c r="Q64" s="1" t="n">
        <f aca="false">B64+F64</f>
        <v>0</v>
      </c>
    </row>
    <row r="65" customFormat="false" ht="12.8" hidden="false" customHeight="false" outlineLevel="0" collapsed="false">
      <c r="A65" s="0" t="s">
        <v>77</v>
      </c>
      <c r="B65" s="13" t="n">
        <v>48</v>
      </c>
      <c r="C65" s="1" t="n">
        <v>3</v>
      </c>
      <c r="D65" s="1" t="n">
        <v>16</v>
      </c>
      <c r="E65" s="1" t="s">
        <v>78</v>
      </c>
      <c r="F65" s="13" t="n">
        <v>0</v>
      </c>
      <c r="G65" s="18" t="n">
        <v>2</v>
      </c>
      <c r="H65" s="0" t="s">
        <v>73</v>
      </c>
      <c r="J65" s="1" t="n">
        <v>153</v>
      </c>
      <c r="K65" s="1" t="n">
        <v>118</v>
      </c>
      <c r="L65" s="0"/>
      <c r="M65" s="1" t="n">
        <v>3.73</v>
      </c>
      <c r="N65" s="1" t="n">
        <v>512</v>
      </c>
      <c r="O65" s="1" t="n">
        <f aca="false">M65*B65</f>
        <v>179.04</v>
      </c>
      <c r="P65" s="3" t="n">
        <f aca="false">O65-K65</f>
        <v>61.04</v>
      </c>
      <c r="Q65" s="1" t="n">
        <f aca="false">B65+F65</f>
        <v>48</v>
      </c>
    </row>
    <row r="66" customFormat="false" ht="23.6" hidden="false" customHeight="false" outlineLevel="0" collapsed="false">
      <c r="A66" s="26" t="s">
        <v>79</v>
      </c>
      <c r="B66" s="13" t="n">
        <v>48</v>
      </c>
      <c r="C66" s="1" t="n">
        <v>3</v>
      </c>
      <c r="D66" s="1" t="n">
        <v>16</v>
      </c>
      <c r="E66" s="1" t="s">
        <v>78</v>
      </c>
      <c r="F66" s="13" t="n">
        <v>0</v>
      </c>
      <c r="G66" s="18" t="n">
        <v>2</v>
      </c>
      <c r="H66" s="0" t="s">
        <v>73</v>
      </c>
      <c r="I66" s="4" t="s">
        <v>80</v>
      </c>
      <c r="J66" s="1" t="n">
        <v>153</v>
      </c>
      <c r="K66" s="13" t="n">
        <v>123</v>
      </c>
      <c r="L66" s="0"/>
      <c r="M66" s="1" t="n">
        <v>3.73</v>
      </c>
      <c r="N66" s="1" t="n">
        <v>512</v>
      </c>
      <c r="O66" s="1" t="n">
        <f aca="false">M66*B66</f>
        <v>179.04</v>
      </c>
      <c r="P66" s="10" t="n">
        <f aca="false">O66-K66</f>
        <v>56.04</v>
      </c>
      <c r="Q66" s="1" t="n">
        <f aca="false">B66+F66</f>
        <v>48</v>
      </c>
    </row>
    <row r="67" customFormat="false" ht="12.8" hidden="false" customHeight="false" outlineLevel="0" collapsed="false">
      <c r="B67" s="13"/>
      <c r="F67" s="13"/>
      <c r="L67" s="0"/>
      <c r="P67" s="10"/>
      <c r="Q67" s="1" t="n">
        <f aca="false">B67+F67</f>
        <v>0</v>
      </c>
    </row>
    <row r="68" customFormat="false" ht="12.8" hidden="false" customHeight="false" outlineLevel="0" collapsed="false">
      <c r="B68" s="13"/>
      <c r="F68" s="13"/>
      <c r="L68" s="0"/>
      <c r="P68" s="10"/>
      <c r="Q68" s="1" t="n">
        <f aca="false">B68+F68</f>
        <v>0</v>
      </c>
    </row>
    <row r="69" customFormat="false" ht="12.8" hidden="false" customHeight="false" outlineLevel="0" collapsed="false">
      <c r="A69" s="0" t="s">
        <v>81</v>
      </c>
      <c r="B69" s="13" t="n">
        <v>72</v>
      </c>
      <c r="C69" s="21" t="n">
        <v>1</v>
      </c>
      <c r="D69" s="1" t="n">
        <v>72</v>
      </c>
      <c r="E69" s="1" t="s">
        <v>72</v>
      </c>
      <c r="F69" s="13" t="n">
        <v>0</v>
      </c>
      <c r="G69" s="8" t="n">
        <v>1</v>
      </c>
      <c r="H69" s="0" t="s">
        <v>28</v>
      </c>
      <c r="J69" s="1" t="n">
        <v>256</v>
      </c>
      <c r="K69" s="1" t="n">
        <v>220</v>
      </c>
      <c r="L69" s="0"/>
      <c r="M69" s="1" t="n">
        <v>3.73</v>
      </c>
      <c r="N69" s="1" t="n">
        <v>512</v>
      </c>
      <c r="O69" s="1" t="n">
        <f aca="false">M69*B69</f>
        <v>268.56</v>
      </c>
      <c r="P69" s="10" t="n">
        <f aca="false">O69-K69</f>
        <v>48.56</v>
      </c>
      <c r="Q69" s="1" t="n">
        <f aca="false">B69+F69</f>
        <v>72</v>
      </c>
    </row>
    <row r="70" customFormat="false" ht="12.8" hidden="false" customHeight="false" outlineLevel="0" collapsed="false">
      <c r="A70" s="0" t="s">
        <v>82</v>
      </c>
      <c r="B70" s="13" t="n">
        <v>72</v>
      </c>
      <c r="C70" s="1" t="n">
        <v>2</v>
      </c>
      <c r="D70" s="1" t="n">
        <v>36</v>
      </c>
      <c r="E70" s="1" t="s">
        <v>47</v>
      </c>
      <c r="F70" s="13" t="n">
        <v>0</v>
      </c>
      <c r="G70" s="8" t="n">
        <v>1</v>
      </c>
      <c r="H70" s="0" t="s">
        <v>28</v>
      </c>
      <c r="J70" s="1" t="n">
        <v>248</v>
      </c>
      <c r="K70" s="1" t="n">
        <v>214</v>
      </c>
      <c r="L70" s="0"/>
      <c r="M70" s="1" t="n">
        <v>3.73</v>
      </c>
      <c r="N70" s="1" t="n">
        <v>512</v>
      </c>
      <c r="O70" s="1" t="n">
        <f aca="false">M70*B70</f>
        <v>268.56</v>
      </c>
      <c r="P70" s="10" t="n">
        <f aca="false">O70-K70</f>
        <v>54.56</v>
      </c>
      <c r="Q70" s="1" t="n">
        <f aca="false">B70+F70</f>
        <v>72</v>
      </c>
    </row>
    <row r="71" customFormat="false" ht="12.8" hidden="false" customHeight="false" outlineLevel="0" collapsed="false">
      <c r="B71" s="13"/>
      <c r="F71" s="13"/>
      <c r="G71" s="8"/>
      <c r="L71" s="0"/>
      <c r="P71" s="10"/>
      <c r="Q71" s="1" t="n">
        <f aca="false">B71+F71</f>
        <v>0</v>
      </c>
    </row>
    <row r="72" customFormat="false" ht="12.8" hidden="false" customHeight="false" outlineLevel="0" collapsed="false">
      <c r="A72" s="0" t="s">
        <v>83</v>
      </c>
      <c r="B72" s="13" t="n">
        <v>72</v>
      </c>
      <c r="C72" s="1" t="n">
        <v>3</v>
      </c>
      <c r="D72" s="1" t="n">
        <v>24</v>
      </c>
      <c r="E72" s="1" t="s">
        <v>78</v>
      </c>
      <c r="F72" s="13" t="n">
        <v>0</v>
      </c>
      <c r="G72" s="8" t="n">
        <v>1</v>
      </c>
      <c r="H72" s="0" t="s">
        <v>28</v>
      </c>
      <c r="J72" s="1" t="n">
        <v>241</v>
      </c>
      <c r="K72" s="1" t="n">
        <v>208</v>
      </c>
      <c r="L72" s="0"/>
      <c r="M72" s="1" t="n">
        <v>3.73</v>
      </c>
      <c r="N72" s="1" t="n">
        <v>512</v>
      </c>
      <c r="O72" s="1" t="n">
        <f aca="false">M72*B72</f>
        <v>268.56</v>
      </c>
      <c r="P72" s="3" t="n">
        <f aca="false">O72-K72</f>
        <v>60.56</v>
      </c>
      <c r="Q72" s="1" t="n">
        <f aca="false">B72+F72</f>
        <v>72</v>
      </c>
    </row>
    <row r="73" customFormat="false" ht="23.6" hidden="false" customHeight="false" outlineLevel="0" collapsed="false">
      <c r="A73" s="26" t="s">
        <v>84</v>
      </c>
      <c r="B73" s="13" t="n">
        <v>72</v>
      </c>
      <c r="C73" s="1" t="n">
        <v>3</v>
      </c>
      <c r="D73" s="1" t="n">
        <v>24</v>
      </c>
      <c r="E73" s="1" t="s">
        <v>78</v>
      </c>
      <c r="F73" s="13" t="n">
        <v>0</v>
      </c>
      <c r="G73" s="8" t="n">
        <v>1</v>
      </c>
      <c r="H73" s="0" t="s">
        <v>28</v>
      </c>
      <c r="I73" s="4" t="s">
        <v>80</v>
      </c>
      <c r="J73" s="1" t="n">
        <v>241</v>
      </c>
      <c r="K73" s="13" t="n">
        <v>219</v>
      </c>
      <c r="L73" s="0"/>
      <c r="M73" s="1" t="n">
        <v>3.73</v>
      </c>
      <c r="N73" s="1" t="n">
        <v>512</v>
      </c>
      <c r="O73" s="1" t="n">
        <f aca="false">M73*B73</f>
        <v>268.56</v>
      </c>
      <c r="P73" s="10" t="n">
        <f aca="false">O73-K73</f>
        <v>49.56</v>
      </c>
      <c r="Q73" s="1" t="n">
        <f aca="false">B73+F73</f>
        <v>72</v>
      </c>
    </row>
    <row r="74" customFormat="false" ht="45.8" hidden="false" customHeight="false" outlineLevel="0" collapsed="false">
      <c r="A74" s="26"/>
      <c r="B74" s="13"/>
      <c r="F74" s="13"/>
      <c r="G74" s="11"/>
      <c r="I74" s="4" t="s">
        <v>74</v>
      </c>
      <c r="K74" s="13"/>
      <c r="L74" s="20" t="n">
        <v>0.0340277777777778</v>
      </c>
      <c r="P74" s="10"/>
      <c r="Q74" s="1" t="n">
        <f aca="false">B74+F74</f>
        <v>0</v>
      </c>
    </row>
    <row r="75" customFormat="false" ht="56.9" hidden="false" customHeight="false" outlineLevel="0" collapsed="false">
      <c r="A75" s="26"/>
      <c r="B75" s="13"/>
      <c r="F75" s="13"/>
      <c r="G75" s="11"/>
      <c r="I75" s="4" t="s">
        <v>85</v>
      </c>
      <c r="K75" s="13"/>
      <c r="L75" s="20" t="n">
        <v>0.0354166666666667</v>
      </c>
      <c r="P75" s="10"/>
      <c r="Q75" s="1" t="n">
        <f aca="false">B75+F75</f>
        <v>0</v>
      </c>
    </row>
    <row r="76" customFormat="false" ht="12.8" hidden="false" customHeight="false" outlineLevel="0" collapsed="false">
      <c r="B76" s="13"/>
      <c r="F76" s="13"/>
      <c r="G76" s="11"/>
      <c r="L76" s="0"/>
      <c r="P76" s="10"/>
      <c r="Q76" s="1" t="n">
        <f aca="false">B76+F76</f>
        <v>0</v>
      </c>
    </row>
    <row r="77" customFormat="false" ht="23.6" hidden="false" customHeight="false" outlineLevel="0" collapsed="false">
      <c r="A77" s="26" t="s">
        <v>86</v>
      </c>
      <c r="B77" s="13" t="n">
        <v>72</v>
      </c>
      <c r="C77" s="21" t="n">
        <v>1</v>
      </c>
      <c r="D77" s="1" t="n">
        <v>72</v>
      </c>
      <c r="E77" s="21" t="s">
        <v>72</v>
      </c>
      <c r="F77" s="13" t="n">
        <v>0</v>
      </c>
      <c r="G77" s="38" t="n">
        <v>2</v>
      </c>
      <c r="H77" s="0" t="s">
        <v>53</v>
      </c>
      <c r="I77" s="12" t="s">
        <v>87</v>
      </c>
      <c r="J77" s="1" t="n">
        <v>256</v>
      </c>
      <c r="K77" s="13" t="n">
        <v>206</v>
      </c>
      <c r="L77" s="0"/>
      <c r="M77" s="1" t="n">
        <v>3.73</v>
      </c>
      <c r="N77" s="1" t="n">
        <v>512</v>
      </c>
      <c r="O77" s="1" t="n">
        <f aca="false">M77*B77</f>
        <v>268.56</v>
      </c>
      <c r="P77" s="10" t="n">
        <f aca="false">O77-K77</f>
        <v>62.56</v>
      </c>
      <c r="Q77" s="1" t="n">
        <f aca="false">B77+F77</f>
        <v>72</v>
      </c>
    </row>
    <row r="78" customFormat="false" ht="12.8" hidden="false" customHeight="false" outlineLevel="0" collapsed="false">
      <c r="A78" s="26" t="s">
        <v>88</v>
      </c>
      <c r="B78" s="13" t="n">
        <v>72</v>
      </c>
      <c r="C78" s="21" t="n">
        <v>1</v>
      </c>
      <c r="D78" s="1" t="n">
        <v>72</v>
      </c>
      <c r="E78" s="21" t="s">
        <v>72</v>
      </c>
      <c r="F78" s="13" t="n">
        <v>0</v>
      </c>
      <c r="G78" s="38" t="n">
        <v>2</v>
      </c>
      <c r="H78" s="0" t="s">
        <v>53</v>
      </c>
      <c r="I78" s="4" t="s">
        <v>89</v>
      </c>
      <c r="J78" s="1" t="n">
        <v>256</v>
      </c>
      <c r="K78" s="1" t="n">
        <v>198</v>
      </c>
      <c r="L78" s="0"/>
      <c r="M78" s="1" t="n">
        <v>3.73</v>
      </c>
      <c r="N78" s="1" t="n">
        <v>512</v>
      </c>
      <c r="O78" s="1" t="n">
        <f aca="false">M78*B78</f>
        <v>268.56</v>
      </c>
      <c r="P78" s="3" t="n">
        <f aca="false">O78-K78</f>
        <v>70.56</v>
      </c>
      <c r="Q78" s="1" t="n">
        <f aca="false">B78+F78</f>
        <v>72</v>
      </c>
    </row>
    <row r="79" customFormat="false" ht="12.8" hidden="false" customHeight="false" outlineLevel="0" collapsed="false">
      <c r="A79" s="26"/>
      <c r="B79" s="13"/>
      <c r="C79" s="23"/>
      <c r="D79" s="23"/>
      <c r="E79" s="23"/>
      <c r="F79" s="11"/>
      <c r="G79" s="23"/>
      <c r="I79" s="4"/>
      <c r="L79" s="0"/>
      <c r="Q79" s="1" t="n">
        <f aca="false">B79+F79</f>
        <v>0</v>
      </c>
    </row>
    <row r="80" customFormat="false" ht="12.8" hidden="false" customHeight="false" outlineLevel="0" collapsed="false">
      <c r="A80" s="39" t="s">
        <v>90</v>
      </c>
      <c r="B80" s="13" t="n">
        <v>72</v>
      </c>
      <c r="C80" s="1" t="n">
        <v>2</v>
      </c>
      <c r="D80" s="1" t="n">
        <v>36</v>
      </c>
      <c r="E80" s="1" t="s">
        <v>47</v>
      </c>
      <c r="F80" s="13" t="n">
        <v>0</v>
      </c>
      <c r="G80" s="38" t="n">
        <v>2</v>
      </c>
      <c r="H80" s="0" t="s">
        <v>53</v>
      </c>
      <c r="J80" s="1" t="n">
        <v>248</v>
      </c>
      <c r="K80" s="1" t="n">
        <v>192</v>
      </c>
      <c r="L80" s="0"/>
      <c r="M80" s="1" t="n">
        <v>3.73</v>
      </c>
      <c r="N80" s="1" t="n">
        <v>512</v>
      </c>
      <c r="O80" s="1" t="n">
        <f aca="false">M80*B80</f>
        <v>268.56</v>
      </c>
      <c r="P80" s="10" t="n">
        <f aca="false">O80-K80</f>
        <v>76.56</v>
      </c>
      <c r="Q80" s="1" t="n">
        <f aca="false">B80+F80</f>
        <v>72</v>
      </c>
    </row>
    <row r="81" customFormat="false" ht="12.8" hidden="false" customHeight="false" outlineLevel="0" collapsed="false">
      <c r="A81" s="26" t="s">
        <v>91</v>
      </c>
      <c r="B81" s="13" t="n">
        <v>72</v>
      </c>
      <c r="C81" s="1" t="n">
        <v>2</v>
      </c>
      <c r="D81" s="1" t="n">
        <v>36</v>
      </c>
      <c r="E81" s="1" t="s">
        <v>47</v>
      </c>
      <c r="F81" s="13" t="n">
        <v>0</v>
      </c>
      <c r="G81" s="38" t="n">
        <v>2</v>
      </c>
      <c r="H81" s="0" t="s">
        <v>53</v>
      </c>
      <c r="I81" s="0" t="s">
        <v>92</v>
      </c>
      <c r="J81" s="1" t="n">
        <v>248</v>
      </c>
      <c r="K81" s="1" t="n">
        <v>192</v>
      </c>
      <c r="L81" s="0"/>
      <c r="M81" s="1" t="n">
        <v>3.73</v>
      </c>
      <c r="N81" s="1" t="n">
        <v>512</v>
      </c>
      <c r="O81" s="1" t="n">
        <f aca="false">M81*B81</f>
        <v>268.56</v>
      </c>
      <c r="P81" s="10" t="n">
        <f aca="false">O81-K81</f>
        <v>76.56</v>
      </c>
      <c r="Q81" s="1" t="n">
        <f aca="false">B81+F81</f>
        <v>72</v>
      </c>
    </row>
    <row r="82" customFormat="false" ht="23.6" hidden="false" customHeight="false" outlineLevel="0" collapsed="false">
      <c r="A82" s="26" t="s">
        <v>93</v>
      </c>
      <c r="B82" s="13" t="n">
        <v>72</v>
      </c>
      <c r="C82" s="1" t="n">
        <v>2</v>
      </c>
      <c r="D82" s="1" t="n">
        <v>36</v>
      </c>
      <c r="E82" s="1" t="s">
        <v>47</v>
      </c>
      <c r="F82" s="13" t="n">
        <v>0</v>
      </c>
      <c r="G82" s="38" t="n">
        <v>2</v>
      </c>
      <c r="H82" s="0" t="s">
        <v>53</v>
      </c>
      <c r="I82" s="4" t="s">
        <v>80</v>
      </c>
      <c r="J82" s="1" t="n">
        <v>248</v>
      </c>
      <c r="K82" s="13" t="n">
        <v>199</v>
      </c>
      <c r="L82" s="0"/>
      <c r="M82" s="1" t="n">
        <v>3.73</v>
      </c>
      <c r="N82" s="1" t="n">
        <v>512</v>
      </c>
      <c r="O82" s="1" t="n">
        <f aca="false">M82*B82</f>
        <v>268.56</v>
      </c>
      <c r="P82" s="3" t="n">
        <f aca="false">O82-K82</f>
        <v>69.56</v>
      </c>
      <c r="Q82" s="1" t="n">
        <f aca="false">B82+F82</f>
        <v>72</v>
      </c>
    </row>
    <row r="83" customFormat="false" ht="12.8" hidden="false" customHeight="false" outlineLevel="0" collapsed="false">
      <c r="A83" s="26"/>
      <c r="B83" s="13"/>
      <c r="F83" s="13"/>
      <c r="G83" s="23"/>
      <c r="L83" s="0"/>
      <c r="P83" s="10"/>
      <c r="Q83" s="1" t="n">
        <f aca="false">B83+F83</f>
        <v>0</v>
      </c>
    </row>
    <row r="84" customFormat="false" ht="23.6" hidden="false" customHeight="false" outlineLevel="0" collapsed="false">
      <c r="A84" s="0" t="s">
        <v>94</v>
      </c>
      <c r="B84" s="13" t="n">
        <v>72</v>
      </c>
      <c r="C84" s="1" t="n">
        <v>3</v>
      </c>
      <c r="D84" s="1" t="n">
        <v>24</v>
      </c>
      <c r="E84" s="1" t="s">
        <v>78</v>
      </c>
      <c r="F84" s="13" t="n">
        <v>0</v>
      </c>
      <c r="G84" s="38" t="n">
        <v>2</v>
      </c>
      <c r="H84" s="0" t="s">
        <v>53</v>
      </c>
      <c r="I84" s="4" t="s">
        <v>80</v>
      </c>
      <c r="J84" s="1" t="n">
        <v>241</v>
      </c>
      <c r="K84" s="1" t="n">
        <v>195</v>
      </c>
      <c r="L84" s="0"/>
      <c r="M84" s="1" t="n">
        <v>3.73</v>
      </c>
      <c r="N84" s="1" t="n">
        <v>512</v>
      </c>
      <c r="O84" s="1" t="n">
        <f aca="false">M84*B84</f>
        <v>268.56</v>
      </c>
      <c r="P84" s="10" t="n">
        <f aca="false">O84-K84</f>
        <v>73.56</v>
      </c>
      <c r="Q84" s="1" t="n">
        <f aca="false">B84+F84</f>
        <v>72</v>
      </c>
    </row>
    <row r="85" customFormat="false" ht="12.8" hidden="false" customHeight="false" outlineLevel="0" collapsed="false">
      <c r="B85" s="13"/>
      <c r="F85" s="13"/>
      <c r="I85" s="4"/>
      <c r="L85" s="20"/>
      <c r="P85" s="10"/>
      <c r="Q85" s="1" t="n">
        <f aca="false">B85+F85</f>
        <v>0</v>
      </c>
    </row>
    <row r="86" customFormat="false" ht="12.8" hidden="false" customHeight="false" outlineLevel="0" collapsed="false">
      <c r="B86" s="13"/>
      <c r="F86" s="13"/>
      <c r="L86" s="0"/>
      <c r="P86" s="10"/>
      <c r="Q86" s="1" t="n">
        <f aca="false">B86+F86</f>
        <v>0</v>
      </c>
    </row>
    <row r="87" customFormat="false" ht="23.6" hidden="false" customHeight="false" outlineLevel="0" collapsed="false">
      <c r="A87" s="26" t="s">
        <v>95</v>
      </c>
      <c r="B87" s="13" t="n">
        <v>96</v>
      </c>
      <c r="C87" s="21" t="n">
        <v>1</v>
      </c>
      <c r="D87" s="1" t="n">
        <v>96</v>
      </c>
      <c r="E87" s="13" t="n">
        <v>6</v>
      </c>
      <c r="F87" s="1" t="n">
        <v>7</v>
      </c>
      <c r="G87" s="38" t="n">
        <v>2</v>
      </c>
      <c r="H87" s="12" t="s">
        <v>96</v>
      </c>
      <c r="I87" s="4"/>
      <c r="J87" s="1" t="n">
        <v>330</v>
      </c>
      <c r="K87" s="1" t="n">
        <v>255</v>
      </c>
      <c r="L87" s="0"/>
      <c r="M87" s="1" t="n">
        <v>3.73</v>
      </c>
      <c r="N87" s="1" t="n">
        <v>512</v>
      </c>
      <c r="O87" s="1" t="n">
        <f aca="false">M87*B87</f>
        <v>358.08</v>
      </c>
      <c r="P87" s="40" t="n">
        <f aca="false">O87-K87</f>
        <v>103.08</v>
      </c>
      <c r="Q87" s="1" t="n">
        <f aca="false">B87+F87</f>
        <v>103</v>
      </c>
    </row>
    <row r="88" customFormat="false" ht="45.8" hidden="false" customHeight="false" outlineLevel="0" collapsed="false">
      <c r="H88" s="4" t="s">
        <v>97</v>
      </c>
      <c r="L88" s="0"/>
      <c r="Q88" s="1" t="n">
        <f aca="false">B88+F88</f>
        <v>0</v>
      </c>
    </row>
    <row r="89" customFormat="false" ht="23.6" hidden="false" customHeight="false" outlineLevel="0" collapsed="false">
      <c r="A89" s="26" t="s">
        <v>98</v>
      </c>
      <c r="B89" s="13" t="n">
        <v>96</v>
      </c>
      <c r="C89" s="21" t="n">
        <v>1</v>
      </c>
      <c r="D89" s="1" t="n">
        <v>96</v>
      </c>
      <c r="E89" s="12" t="s">
        <v>99</v>
      </c>
      <c r="F89" s="13" t="n">
        <v>0</v>
      </c>
      <c r="G89" s="38" t="n">
        <v>2</v>
      </c>
      <c r="H89" s="12"/>
      <c r="I89" s="4" t="s">
        <v>80</v>
      </c>
      <c r="J89" s="1" t="n">
        <v>308</v>
      </c>
      <c r="K89" s="1" t="n">
        <v>248</v>
      </c>
      <c r="L89" s="0"/>
      <c r="M89" s="1" t="n">
        <v>3.73</v>
      </c>
      <c r="N89" s="1" t="n">
        <v>512</v>
      </c>
      <c r="O89" s="1" t="n">
        <f aca="false">M89*B89</f>
        <v>358.08</v>
      </c>
      <c r="P89" s="40" t="n">
        <f aca="false">O89-K89</f>
        <v>110.08</v>
      </c>
      <c r="Q89" s="1" t="n">
        <f aca="false">B89+F89</f>
        <v>96</v>
      </c>
    </row>
    <row r="90" customFormat="false" ht="23.6" hidden="false" customHeight="false" outlineLevel="0" collapsed="false">
      <c r="A90" s="26" t="s">
        <v>100</v>
      </c>
      <c r="B90" s="13" t="n">
        <v>96</v>
      </c>
      <c r="C90" s="21" t="n">
        <v>1</v>
      </c>
      <c r="D90" s="1" t="n">
        <v>96</v>
      </c>
      <c r="E90" s="12" t="s">
        <v>101</v>
      </c>
      <c r="F90" s="13" t="n">
        <v>0</v>
      </c>
      <c r="G90" s="38" t="n">
        <v>2</v>
      </c>
      <c r="H90" s="12" t="s">
        <v>102</v>
      </c>
      <c r="I90" s="12" t="s">
        <v>103</v>
      </c>
      <c r="J90" s="13" t="n">
        <v>322</v>
      </c>
      <c r="K90" s="13" t="n">
        <v>279</v>
      </c>
      <c r="L90" s="0"/>
      <c r="M90" s="1" t="n">
        <v>3.73</v>
      </c>
      <c r="N90" s="1" t="n">
        <v>512</v>
      </c>
      <c r="O90" s="1" t="n">
        <f aca="false">M90*B90</f>
        <v>358.08</v>
      </c>
      <c r="P90" s="41" t="n">
        <f aca="false">O90-K90</f>
        <v>79.08</v>
      </c>
      <c r="Q90" s="1" t="n">
        <f aca="false">B90+F90</f>
        <v>96</v>
      </c>
    </row>
    <row r="91" customFormat="false" ht="56.9" hidden="false" customHeight="false" outlineLevel="0" collapsed="false">
      <c r="A91" s="26"/>
      <c r="B91" s="13"/>
      <c r="C91" s="23"/>
      <c r="D91" s="23"/>
      <c r="E91" s="17"/>
      <c r="F91" s="11"/>
      <c r="G91" s="23"/>
      <c r="H91" s="12"/>
      <c r="I91" s="4" t="s">
        <v>104</v>
      </c>
      <c r="L91" s="20" t="n">
        <v>0.0347222222222222</v>
      </c>
      <c r="P91" s="41"/>
      <c r="Q91" s="1" t="n">
        <f aca="false">B91+F91</f>
        <v>0</v>
      </c>
    </row>
    <row r="92" customFormat="false" ht="56.9" hidden="false" customHeight="false" outlineLevel="0" collapsed="false">
      <c r="A92" s="26"/>
      <c r="B92" s="13"/>
      <c r="C92" s="23"/>
      <c r="D92" s="23"/>
      <c r="E92" s="17"/>
      <c r="F92" s="11"/>
      <c r="G92" s="23"/>
      <c r="H92" s="12"/>
      <c r="I92" s="4" t="s">
        <v>105</v>
      </c>
      <c r="L92" s="20" t="n">
        <v>0.0243055555555556</v>
      </c>
      <c r="P92" s="41"/>
      <c r="Q92" s="1" t="n">
        <f aca="false">B92+F92</f>
        <v>0</v>
      </c>
    </row>
    <row r="93" customFormat="false" ht="12.8" hidden="false" customHeight="false" outlineLevel="0" collapsed="false">
      <c r="I93" s="4"/>
      <c r="L93" s="0"/>
      <c r="Q93" s="1" t="n">
        <f aca="false">B93+F93</f>
        <v>0</v>
      </c>
    </row>
    <row r="94" customFormat="false" ht="34.7" hidden="false" customHeight="false" outlineLevel="0" collapsed="false">
      <c r="A94" s="26" t="s">
        <v>106</v>
      </c>
      <c r="B94" s="1" t="n">
        <v>96</v>
      </c>
      <c r="C94" s="1" t="n">
        <v>2</v>
      </c>
      <c r="D94" s="1" t="n">
        <v>48</v>
      </c>
      <c r="E94" s="4" t="s">
        <v>107</v>
      </c>
      <c r="F94" s="4" t="n">
        <v>0</v>
      </c>
      <c r="G94" s="38" t="n">
        <v>2</v>
      </c>
      <c r="H94" s="12" t="s">
        <v>108</v>
      </c>
      <c r="I94" s="4" t="s">
        <v>109</v>
      </c>
      <c r="J94" s="1" t="n">
        <v>322</v>
      </c>
      <c r="K94" s="1" t="n">
        <v>249</v>
      </c>
      <c r="L94" s="0"/>
      <c r="M94" s="1" t="n">
        <v>3.73</v>
      </c>
      <c r="N94" s="1" t="n">
        <v>512</v>
      </c>
      <c r="O94" s="1" t="n">
        <f aca="false">M94*B94</f>
        <v>358.08</v>
      </c>
      <c r="P94" s="40" t="n">
        <f aca="false">O94-K94</f>
        <v>109.08</v>
      </c>
      <c r="Q94" s="1" t="n">
        <f aca="false">B94+F94</f>
        <v>96</v>
      </c>
    </row>
    <row r="95" customFormat="false" ht="12.8" hidden="false" customHeight="false" outlineLevel="0" collapsed="false">
      <c r="I95" s="4"/>
      <c r="L95" s="0"/>
      <c r="Q95" s="1" t="n">
        <f aca="false">B95+F95</f>
        <v>0</v>
      </c>
    </row>
    <row r="96" customFormat="false" ht="23.6" hidden="false" customHeight="false" outlineLevel="0" collapsed="false">
      <c r="A96" s="26" t="s">
        <v>110</v>
      </c>
      <c r="B96" s="1" t="n">
        <v>96</v>
      </c>
      <c r="C96" s="1" t="n">
        <v>4</v>
      </c>
      <c r="D96" s="1" t="n">
        <v>24</v>
      </c>
      <c r="E96" s="4" t="s">
        <v>111</v>
      </c>
      <c r="F96" s="4" t="n">
        <v>4</v>
      </c>
      <c r="G96" s="38" t="n">
        <v>2</v>
      </c>
      <c r="H96" s="4" t="s">
        <v>112</v>
      </c>
      <c r="I96" s="4" t="s">
        <v>113</v>
      </c>
      <c r="J96" s="1" t="n">
        <v>308</v>
      </c>
      <c r="K96" s="14" t="n">
        <v>238</v>
      </c>
      <c r="L96" s="0"/>
      <c r="M96" s="1" t="n">
        <v>3.73</v>
      </c>
      <c r="N96" s="1" t="n">
        <v>512</v>
      </c>
      <c r="O96" s="1" t="n">
        <f aca="false">M96*B96</f>
        <v>358.08</v>
      </c>
      <c r="P96" s="40" t="n">
        <f aca="false">O96-K96</f>
        <v>120.08</v>
      </c>
      <c r="Q96" s="1" t="n">
        <f aca="false">B96+F96</f>
        <v>100</v>
      </c>
    </row>
    <row r="97" customFormat="false" ht="23.6" hidden="false" customHeight="false" outlineLevel="0" collapsed="false">
      <c r="I97" s="4" t="s">
        <v>114</v>
      </c>
      <c r="L97" s="42" t="n">
        <v>0.107638888888889</v>
      </c>
      <c r="Q97" s="1" t="n">
        <f aca="false">B97+F97</f>
        <v>0</v>
      </c>
    </row>
    <row r="98" customFormat="false" ht="34.7" hidden="false" customHeight="false" outlineLevel="0" collapsed="false">
      <c r="I98" s="4" t="s">
        <v>115</v>
      </c>
      <c r="L98" s="43" t="n">
        <v>0.0756944444444444</v>
      </c>
      <c r="Q98" s="1" t="n">
        <f aca="false">B98+F98</f>
        <v>0</v>
      </c>
    </row>
    <row r="99" customFormat="false" ht="34.7" hidden="false" customHeight="false" outlineLevel="0" collapsed="false">
      <c r="I99" s="4" t="s">
        <v>116</v>
      </c>
      <c r="L99" s="44" t="n">
        <v>0.0583333333333333</v>
      </c>
      <c r="Q99" s="1" t="n">
        <f aca="false">B99+F99</f>
        <v>0</v>
      </c>
    </row>
    <row r="100" customFormat="false" ht="45.8" hidden="false" customHeight="false" outlineLevel="0" collapsed="false">
      <c r="I100" s="4" t="s">
        <v>117</v>
      </c>
      <c r="L100" s="44" t="n">
        <v>0.0569444444444444</v>
      </c>
      <c r="Q100" s="1" t="n">
        <f aca="false">B100+F100</f>
        <v>0</v>
      </c>
    </row>
    <row r="101" customFormat="false" ht="45.8" hidden="false" customHeight="false" outlineLevel="0" collapsed="false">
      <c r="I101" s="4" t="s">
        <v>118</v>
      </c>
      <c r="L101" s="44" t="n">
        <v>0.00972222222222222</v>
      </c>
      <c r="Q101" s="1" t="n">
        <f aca="false">B101+F101</f>
        <v>0</v>
      </c>
    </row>
    <row r="102" customFormat="false" ht="34.7" hidden="false" customHeight="false" outlineLevel="0" collapsed="false">
      <c r="A102" s="40" t="s">
        <v>119</v>
      </c>
      <c r="B102" s="1" t="n">
        <v>96</v>
      </c>
      <c r="C102" s="1" t="n">
        <v>4</v>
      </c>
      <c r="D102" s="1" t="n">
        <v>24</v>
      </c>
      <c r="E102" s="4" t="s">
        <v>120</v>
      </c>
      <c r="F102" s="1" t="n">
        <v>0</v>
      </c>
      <c r="G102" s="8" t="n">
        <v>1</v>
      </c>
      <c r="H102" s="4" t="s">
        <v>121</v>
      </c>
      <c r="I102" s="4" t="s">
        <v>45</v>
      </c>
      <c r="J102" s="1" t="n">
        <v>292</v>
      </c>
      <c r="K102" s="1" t="n">
        <v>251</v>
      </c>
      <c r="L102" s="2" t="n">
        <v>0.0243055555555556</v>
      </c>
      <c r="M102" s="1" t="n">
        <v>3.73</v>
      </c>
      <c r="N102" s="1" t="n">
        <v>512</v>
      </c>
      <c r="O102" s="1" t="n">
        <f aca="false">M102*B102</f>
        <v>358.08</v>
      </c>
      <c r="P102" s="40" t="n">
        <f aca="false">O102-K102</f>
        <v>107.08</v>
      </c>
      <c r="Q102" s="1" t="n">
        <f aca="false">B102+F102</f>
        <v>96</v>
      </c>
    </row>
    <row r="103" customFormat="false" ht="34.7" hidden="false" customHeight="false" outlineLevel="0" collapsed="false">
      <c r="I103" s="4" t="s">
        <v>122</v>
      </c>
      <c r="L103" s="2" t="n">
        <v>0.0444444444444444</v>
      </c>
      <c r="Q103" s="1" t="n">
        <f aca="false">B103+F103</f>
        <v>0</v>
      </c>
    </row>
    <row r="104" customFormat="false" ht="34.7" hidden="false" customHeight="false" outlineLevel="0" collapsed="false">
      <c r="I104" s="4" t="s">
        <v>123</v>
      </c>
      <c r="L104" s="45" t="n">
        <v>0.0625</v>
      </c>
      <c r="Q104" s="1" t="n">
        <f aca="false">B104+F104</f>
        <v>0</v>
      </c>
    </row>
    <row r="105" customFormat="false" ht="45.8" hidden="false" customHeight="false" outlineLevel="0" collapsed="false">
      <c r="I105" s="4" t="s">
        <v>124</v>
      </c>
      <c r="L105" s="44" t="n">
        <v>0.0215277777777778</v>
      </c>
      <c r="Q105" s="1" t="n">
        <f aca="false">B105+F105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3" style="0" width="57.29"/>
    <col collapsed="false" customWidth="true" hidden="false" outlineLevel="0" max="4" min="4" style="0" width="83.27"/>
  </cols>
  <sheetData>
    <row r="1" customFormat="false" ht="12.8" hidden="false" customHeight="false" outlineLevel="0" collapsed="false">
      <c r="A1" s="0" t="s">
        <v>125</v>
      </c>
      <c r="B1" s="0" t="s">
        <v>126</v>
      </c>
      <c r="C1" s="0" t="s">
        <v>127</v>
      </c>
      <c r="D1" s="26" t="s">
        <v>128</v>
      </c>
    </row>
    <row r="2" customFormat="false" ht="12.8" hidden="false" customHeight="false" outlineLevel="0" collapsed="false">
      <c r="C2" s="0" t="s">
        <v>129</v>
      </c>
      <c r="D2" s="0" t="s">
        <v>130</v>
      </c>
    </row>
    <row r="4" customFormat="false" ht="12.8" hidden="false" customHeight="false" outlineLevel="0" collapsed="false">
      <c r="C4" s="0" t="s">
        <v>131</v>
      </c>
      <c r="D4" s="26" t="s">
        <v>132</v>
      </c>
    </row>
    <row r="5" customFormat="false" ht="12.8" hidden="false" customHeight="false" outlineLevel="0" collapsed="false">
      <c r="C5" s="0" t="s">
        <v>133</v>
      </c>
      <c r="D5" s="0" t="s">
        <v>134</v>
      </c>
    </row>
    <row r="7" customFormat="false" ht="12.8" hidden="false" customHeight="false" outlineLevel="0" collapsed="false">
      <c r="C7" s="0" t="s">
        <v>135</v>
      </c>
      <c r="D7" s="0" t="s">
        <v>136</v>
      </c>
    </row>
    <row r="8" customFormat="false" ht="12.8" hidden="false" customHeight="false" outlineLevel="0" collapsed="false">
      <c r="C8" s="0" t="s">
        <v>137</v>
      </c>
      <c r="D8" s="0" t="s">
        <v>138</v>
      </c>
    </row>
    <row r="10" customFormat="false" ht="12.8" hidden="false" customHeight="false" outlineLevel="0" collapsed="false">
      <c r="C10" s="26" t="s">
        <v>139</v>
      </c>
      <c r="D10" s="0" t="s">
        <v>140</v>
      </c>
    </row>
    <row r="11" customFormat="false" ht="12.8" hidden="false" customHeight="false" outlineLevel="0" collapsed="false">
      <c r="C11" s="0" t="s">
        <v>141</v>
      </c>
    </row>
    <row r="12" customFormat="false" ht="12.8" hidden="false" customHeight="false" outlineLevel="0" collapsed="false">
      <c r="C12" s="0" t="s">
        <v>142</v>
      </c>
      <c r="D12" s="0" t="s">
        <v>143</v>
      </c>
    </row>
    <row r="14" customFormat="false" ht="12.8" hidden="false" customHeight="false" outlineLevel="0" collapsed="false">
      <c r="D14" s="0" t="s">
        <v>144</v>
      </c>
    </row>
    <row r="16" customFormat="false" ht="12.8" hidden="false" customHeight="false" outlineLevel="0" collapsed="false">
      <c r="D16" s="0" t="s">
        <v>145</v>
      </c>
    </row>
    <row r="18" customFormat="false" ht="12.8" hidden="false" customHeight="false" outlineLevel="0" collapsed="false">
      <c r="D18" s="26" t="s">
        <v>146</v>
      </c>
    </row>
    <row r="19" customFormat="false" ht="12.8" hidden="false" customHeight="false" outlineLevel="0" collapsed="false">
      <c r="D19" s="0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1564</TotalTime>
  <Application>LibreOffice/7.1.4.2$MacOSX_X86_64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2021-07-04T17:23:23Z</dcterms:created>
  <dc:creator/>
  <dc:description/>
  <dc:language>en-US</dc:language>
  <cp:lastModifiedBy/>
  <dcterms:modified xsi:type="dcterms:W3CDTF">2021-07-09T19:28:43Z</dcterms:modified>
  <cp:revision>44</cp:revision>
  <dc:subject/>
  <dc:title/>
</cp:coreProperties>
</file>