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FSDRAID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6" authorId="0">
      <text>
        <r>
          <rPr>
            <sz val="10"/>
            <rFont val="Arial"/>
            <family val="2"/>
          </rPr>
          <t xml:space="preserve">This appears to be a useless config; we lost ~2GB to parity for basically nothing</t>
        </r>
      </text>
    </comment>
  </commentList>
</comments>
</file>

<file path=xl/sharedStrings.xml><?xml version="1.0" encoding="utf-8"?>
<sst xmlns="http://schemas.openxmlformats.org/spreadsheetml/2006/main" count="136" uniqueCount="108">
  <si>
    <t xml:space="preserve">ZFS DRAID configs</t>
  </si>
  <si>
    <t xml:space="preserve">Total drives inpool</t>
  </si>
  <si>
    <t xml:space="preserve">Vdevs</t>
  </si>
  <si>
    <t xml:space="preserve">Disks in vdev</t>
  </si>
  <si>
    <t xml:space="preserve"># Vspares</t>
  </si>
  <si>
    <t xml:space="preserve"># Pspares</t>
  </si>
  <si>
    <t xml:space="preserve">RAIDZ level</t>
  </si>
  <si>
    <t xml:space="preserve">Can sustain X failures PER vdev</t>
  </si>
  <si>
    <t xml:space="preserve">NOTES</t>
  </si>
  <si>
    <t xml:space="preserve">zpool list TOTAL GB</t>
  </si>
  <si>
    <t xml:space="preserve">zfs list AVAIL GB</t>
  </si>
  <si>
    <t xml:space="preserve">Total time to CP .iso (6GB)</t>
  </si>
  <si>
    <t xml:space="preserve">Usable Disk Size - GiB</t>
  </si>
  <si>
    <t xml:space="preserve">Sector size</t>
  </si>
  <si>
    <t xml:space="preserve">Raw disk (GiB)</t>
  </si>
  <si>
    <t xml:space="preserve">Lost to parity / vspares (GB)</t>
  </si>
  <si>
    <t xml:space="preserve">draid1:2d:4c:1s</t>
  </si>
  <si>
    <t xml:space="preserve">1 per vdev = 1</t>
  </si>
  <si>
    <t xml:space="preserve">2 with 1 vspare and 1 UNAVAIL</t>
  </si>
  <si>
    <t xml:space="preserve">draid1:4d:6c:1s</t>
  </si>
  <si>
    <t xml:space="preserve">draid1:6d:8c:1s</t>
  </si>
  <si>
    <t xml:space="preserve">draid1:7d:10c:2s</t>
  </si>
  <si>
    <t xml:space="preserve">Expected: 3 with 2 vspares and 1 UNAVAIL; Actual: 2 with 2 vspares; try again with fewer DATA disks</t>
  </si>
  <si>
    <t xml:space="preserve">Pool I/O suspended with insufficient replicas at 3 fails</t>
  </si>
  <si>
    <t xml:space="preserve">^ zpool imported OK after a reboot; ran scrub and clear = OK</t>
  </si>
  <si>
    <t xml:space="preserve">draid1:5d:10c:2s</t>
  </si>
  <si>
    <t xml:space="preserve">3 with 2 vspares and 1 UNAVAIL</t>
  </si>
  <si>
    <t xml:space="preserve">Copy ~7.3GB isos from UDF dvd mounted to zstd-3 DS - including sync - with 3 UNAVAIL and 2 vspares</t>
  </si>
  <si>
    <t xml:space="preserve">draid1:10d:12c:1s</t>
  </si>
  <si>
    <t xml:space="preserve">Copy ~7.3GB isos from UDF dvd mounted to zstd-3 DS - including sync - with no UNAVAIL</t>
  </si>
  <si>
    <t xml:space="preserve">draid1:14d:16c:1s</t>
  </si>
  <si>
    <t xml:space="preserve">Ok so this is a thing, lots of data disks in (1) vdev and 1 vspare</t>
  </si>
  <si>
    <t xml:space="preserve">Copy ~7.3GB isos from UDF dvd mounted to uncompressed DS - including sync - with 2 UNAVAIL and 1 vspare </t>
  </si>
  <si>
    <t xml:space="preserve">1 per vdev = 2</t>
  </si>
  <si>
    <t xml:space="preserve">Copy ~7.3GB isos from UDF dvd mounted to uncompressed DS - including sync - with no UNAVAIL</t>
  </si>
  <si>
    <t xml:space="preserve">Copy ~7.3GB isos from UDF DVD to zstd-3 DS - including sync - with 2 UNAVAIL + 2 spares in use</t>
  </si>
  <si>
    <t xml:space="preserve">Copy ~7.3GB isos from UDF DVD to LZ4 DS - including sync - with 2 UNAVAIL + 2 spares in use</t>
  </si>
  <si>
    <t xml:space="preserve">draid1:8d:24c:1s</t>
  </si>
  <si>
    <t xml:space="preserve">copy in-vm 6GB iso to uncompressed DS - including sync - with no UNAVAIL</t>
  </si>
  <si>
    <t xml:space="preserve">draid1:8d:12c:2s</t>
  </si>
  <si>
    <t xml:space="preserve">2 per vdev = 4</t>
  </si>
  <si>
    <t xml:space="preserve">3 with 2 vspare and 1 UNAVAIL</t>
  </si>
  <si>
    <t xml:space="preserve">copy in-vm 6GB iso to zstd-3 DS - including sync - with 3 UNAVAIL – getting some Write and CKSUM errors on some devs</t>
  </si>
  <si>
    <t xml:space="preserve">copy in-vm 6GB iso to LZ4 DS - including sync - with 3 UNAVAIL – getting some Write and CKSUM errors on some devs; scrub had 0 errors, cleared</t>
  </si>
  <si>
    <t xml:space="preserve">copy in-vm 6GB iso to LZ4 DS - including sync - with (6) UNAVAIL – all vspares in use</t>
  </si>
  <si>
    <t xml:space="preserve">draid2:8d:12c:2s</t>
  </si>
  <si>
    <t xml:space="preserve">4 with 2 vspare and 2 UNAVAIL</t>
  </si>
  <si>
    <t xml:space="preserve">copy in-vm 6GB iso to zstd-3 DS - including sync - with 4 UNAVAIL – and 2 vspares in use</t>
  </si>
  <si>
    <t xml:space="preserve">copy in-vm 6GB iso to LZ4 DS - including sync - with 8 UNAVAIL – and 4 vspares in use</t>
  </si>
  <si>
    <t xml:space="preserve">1 per vdev = 3</t>
  </si>
  <si>
    <t xml:space="preserve">copy in-vm 6GB iso to zstd-3 DS - including sync - with 6 UNAVAIL – and 3 vspares in use</t>
  </si>
  <si>
    <t xml:space="preserve">copy in-vm 6GB iso to LZ4 DS - including sync - with 6 UNAVAIL – and 3 vspares in use</t>
  </si>
  <si>
    <t xml:space="preserve">copy in-vm 6GB iso to LZ4 DS - including sync - with 3 UNAVAIL – and 3 vspares in use</t>
  </si>
  <si>
    <t xml:space="preserve">draid1:5d:8c:1s-0</t>
  </si>
  <si>
    <t xml:space="preserve">1 per vdev = 4</t>
  </si>
  <si>
    <t xml:space="preserve">copy in-vm 6GB iso to zstd-3 DS - including sync - with 4 UNAVAIL – and 4 vspares in use</t>
  </si>
  <si>
    <t xml:space="preserve">copy in-vm 6GB iso to LZ4 DS - including sync - with 8 UNAVAIL – and 4 vspares in use + 1 pspare</t>
  </si>
  <si>
    <t xml:space="preserve">draid2:3d:6c:1s</t>
  </si>
  <si>
    <t xml:space="preserve">3 with 1 vspare and 2 UNAVAIL</t>
  </si>
  <si>
    <t xml:space="preserve">copy in-vm 6GB iso to LZ4 DS - including sync - with 12 UNAVAIL – and 4 vspares in use</t>
  </si>
  <si>
    <t xml:space="preserve">draid1:8d:24c:0s</t>
  </si>
  <si>
    <t xml:space="preserve">6 with 0 vspare and 5 pspare + 1 UNAVAIL</t>
  </si>
  <si>
    <t xml:space="preserve">draid2:5d:8c:1s</t>
  </si>
  <si>
    <t xml:space="preserve">draid2:8d:96c:6s</t>
  </si>
  <si>
    <t xml:space="preserve">13 with 11 v+pspares in use + 2 UNAVAIL</t>
  </si>
  <si>
    <t xml:space="preserve">NOTE 2 pspares were still AVAIL but not swapped in, the devs may have failed too soon after each other</t>
  </si>
  <si>
    <t xml:space="preserve">draid2:8d:48c:4s</t>
  </si>
  <si>
    <t xml:space="preserve">4 spec, 8 resulted = 1 set per vdev</t>
  </si>
  <si>
    <t xml:space="preserve">0 - (7) reserved but not auto-allocated</t>
  </si>
  <si>
    <t xml:space="preserve">6 with 4 vspares and 2 UNAVAIL</t>
  </si>
  <si>
    <t xml:space="preserve">draid2:8d:24c:3s</t>
  </si>
  <si>
    <t xml:space="preserve">3 per vdev = 12</t>
  </si>
  <si>
    <t xml:space="preserve">4 +4 outside of spares</t>
  </si>
  <si>
    <t xml:space="preserve">5 without pspares, up to 9 with 2 UNAVAIL</t>
  </si>
  <si>
    <t xml:space="preserve">test copy 6GB Highsierra.iso to /home XFS in-vm</t>
  </si>
  <si>
    <t xml:space="preserve">Copy over net 4.5GiB to LZ4 with 1 UNAVAIL (vspare) - including sync</t>
  </si>
  <si>
    <t xml:space="preserve">Copy over net 4.5GiB to zstd-3 with 1 UNAVAIL (vspare) - including sync</t>
  </si>
  <si>
    <t xml:space="preserve">Copy over net 4.5GiB to uncompressed with 1 UNAVAIL (vspare) - including sync</t>
  </si>
  <si>
    <t xml:space="preserve">Copy 2.6GB ubuntu iso in-vm from zstd to xfs, including sync - with (4) UNAVAIL, 1 vspare active per vdev</t>
  </si>
  <si>
    <t xml:space="preserve">draid1:8d:24c:4s</t>
  </si>
  <si>
    <t xml:space="preserve">12, 4 per vdev</t>
  </si>
  <si>
    <t xml:space="preserve">5 without pspares; with 1 UNAVAIL</t>
  </si>
  <si>
    <t xml:space="preserve">copy in-vm 6GB iso to zstd-3 DS - including sync - with no UNAVAIL</t>
  </si>
  <si>
    <t xml:space="preserve">copy in-vm 6GB iso to LZ4 DS - including sync - with no UNAVAIL</t>
  </si>
  <si>
    <t xml:space="preserve">copy in-vm 6GB iso to zstd-3 DS - including sync - with 6 UNAVAIL and 5 vspares in use</t>
  </si>
  <si>
    <t xml:space="preserve">2021.July</t>
  </si>
  <si>
    <t xml:space="preserve">Dave Bechtel</t>
  </si>
  <si>
    <t xml:space="preserve">Tracking various DRAID configs with variable # of disks in a VM</t>
  </si>
  <si>
    <t xml:space="preserve">Scripts here:</t>
  </si>
  <si>
    <t xml:space="preserve">VM config: 4xCPU (core i7 host), 10GB RAM (16 GB host)</t>
  </si>
  <si>
    <t xml:space="preserve">https://github.com/kneutron/ansitest/tree/master/ZFS</t>
  </si>
  <si>
    <t xml:space="preserve">96x4GB vdisks (3.73GB usable) attached to SATA + SAS controller</t>
  </si>
  <si>
    <t xml:space="preserve">Articles / threads here:</t>
  </si>
  <si>
    <t xml:space="preserve">+ (25 on SATA and 104 on SAS)</t>
  </si>
  <si>
    <t xml:space="preserve">https://www.reddit.com/r/zfs/comments/od0ppr/now_available_for_dl_and_testing_zfs_201_draid_vm/</t>
  </si>
  <si>
    <t xml:space="preserve">Devuan 3.1--64 guest with XFS SDA root “/” and 512MB swap</t>
  </si>
  <si>
    <t xml:space="preserve">https://www.reddit.com/r/zfs/comments/ocm1gn/draid_hit_prod_in_210_out_today_heres_a_deepish/</t>
  </si>
  <si>
    <t xml:space="preserve">ICEWM Xorg GUI for low resource usage</t>
  </si>
  <si>
    <t xml:space="preserve">https://arstechnica.com/gadgets/2021/07/a-deep-dive-into-openzfs-2-1s-new-distributed-raid-topology/</t>
  </si>
  <si>
    <t xml:space="preserve">Host OS: Linux Mint Debian Edition (LMDE) with cinnamon Xorg</t>
  </si>
  <si>
    <t xml:space="preserve">https://www.reddit.com/r/zfs/comments/ocgclx/openzfs_210_has_been_released/</t>
  </si>
  <si>
    <t xml:space="preserve">Backing storage: Samsung T5 USB3 SSD formatted to XFS</t>
  </si>
  <si>
    <t xml:space="preserve">Dell Latitude E6540 laptop</t>
  </si>
  <si>
    <t xml:space="preserve">https://www.reddit.com/r/zfs/comments/lnoh7v/im_trying_to_understand_how_draid_works_but_im/</t>
  </si>
  <si>
    <t xml:space="preserve">https://klarasystems.com/articles/openzfs-draid-finally/</t>
  </si>
  <si>
    <t xml:space="preserve">https://insider-voice.com/a-deep-dive-into-the-new-openzfs-2-1-distributed-raid-topology/</t>
  </si>
  <si>
    <t xml:space="preserve">Original Commit:</t>
  </si>
  <si>
    <t xml:space="preserve">https://github.com/openzfs/zfs/pull/10102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</si>
</sst>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sz val="10"/>
      <color rgb="FFFF4000"/>
      <name val="Arial"/>
      <family val="2"/>
    </font>
    <font>
      <b val="true"/>
      <sz val="10"/>
      <name val="Arial"/>
      <family val="2"/>
    </font>
    <font>
      <sz val="10"/>
      <color rgb="FFC9211E"/>
      <name val="Arial"/>
      <family val="2"/>
    </font>
    <font>
      <b val="true"/>
      <sz val="10"/>
      <color rgb="FFFF400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  <font>
      <strike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82"/>
    <col collapsed="false" customWidth="false" hidden="false" outlineLevel="0" max="2" min="2" style="1" width="11.52"/>
    <col collapsed="false" customWidth="true" hidden="false" outlineLevel="0" max="3" min="3" style="1" width="6.49"/>
    <col collapsed="false" customWidth="false" hidden="false" outlineLevel="0" max="4" min="4" style="1" width="11.52"/>
    <col collapsed="false" customWidth="true" hidden="false" outlineLevel="0" max="5" min="5" style="1" width="11.96"/>
    <col collapsed="false" customWidth="true" hidden="false" outlineLevel="0" max="6" min="6" style="1" width="9.67"/>
    <col collapsed="false" customWidth="false" hidden="false" outlineLevel="0" max="7" min="7" style="1" width="11.52"/>
    <col collapsed="false" customWidth="true" hidden="false" outlineLevel="0" max="8" min="8" style="0" width="29.15"/>
    <col collapsed="false" customWidth="true" hidden="false" outlineLevel="0" max="9" min="9" style="0" width="25.33"/>
    <col collapsed="false" customWidth="true" hidden="false" outlineLevel="0" max="10" min="10" style="1" width="10.57"/>
    <col collapsed="false" customWidth="true" hidden="false" outlineLevel="0" max="11" min="11" style="1" width="8.66"/>
    <col collapsed="false" customWidth="true" hidden="false" outlineLevel="0" max="12" min="12" style="2" width="15.27"/>
    <col collapsed="false" customWidth="true" hidden="false" outlineLevel="0" max="13" min="13" style="1" width="12.85"/>
    <col collapsed="false" customWidth="true" hidden="false" outlineLevel="0" max="14" min="14" style="1" width="10.43"/>
    <col collapsed="false" customWidth="true" hidden="false" outlineLevel="0" max="15" min="15" style="1" width="13.49"/>
    <col collapsed="false" customWidth="true" hidden="false" outlineLevel="0" max="16" min="16" style="3" width="9.04"/>
  </cols>
  <sheetData>
    <row r="1" customFormat="false" ht="45.8" hidden="false" customHeight="false" outlineLevel="0" collapsed="false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1" t="s">
        <v>13</v>
      </c>
      <c r="O1" s="1" t="s">
        <v>14</v>
      </c>
      <c r="P1" s="6" t="s">
        <v>15</v>
      </c>
    </row>
    <row r="2" customFormat="false" ht="23.6" hidden="false" customHeight="false" outlineLevel="0" collapsed="false">
      <c r="A2" s="1" t="s">
        <v>16</v>
      </c>
      <c r="B2" s="4" t="n">
        <v>4</v>
      </c>
      <c r="C2" s="1" t="n">
        <v>1</v>
      </c>
      <c r="D2" s="1" t="n">
        <v>4</v>
      </c>
      <c r="E2" s="7" t="s">
        <v>17</v>
      </c>
      <c r="F2" s="1" t="n">
        <v>0</v>
      </c>
      <c r="G2" s="8" t="n">
        <v>1</v>
      </c>
      <c r="H2" s="9" t="s">
        <v>18</v>
      </c>
      <c r="I2" s="4"/>
      <c r="J2" s="4" t="n">
        <v>11</v>
      </c>
      <c r="K2" s="4" t="n">
        <v>7.1</v>
      </c>
      <c r="L2" s="5"/>
      <c r="M2" s="1" t="n">
        <v>3.73</v>
      </c>
      <c r="N2" s="1" t="n">
        <v>512</v>
      </c>
      <c r="O2" s="1" t="n">
        <f aca="false">M2*B2</f>
        <v>14.92</v>
      </c>
      <c r="P2" s="3" t="n">
        <f aca="false">O2-K2</f>
        <v>7.82</v>
      </c>
    </row>
    <row r="3" customFormat="false" ht="23.6" hidden="false" customHeight="false" outlineLevel="0" collapsed="false">
      <c r="A3" s="1" t="s">
        <v>19</v>
      </c>
      <c r="B3" s="4" t="n">
        <v>6</v>
      </c>
      <c r="C3" s="1" t="n">
        <v>1</v>
      </c>
      <c r="D3" s="1" t="n">
        <v>6</v>
      </c>
      <c r="E3" s="7" t="s">
        <v>17</v>
      </c>
      <c r="F3" s="1" t="n">
        <v>0</v>
      </c>
      <c r="G3" s="8" t="n">
        <v>1</v>
      </c>
      <c r="H3" s="9" t="s">
        <v>18</v>
      </c>
      <c r="I3" s="4"/>
      <c r="J3" s="4" t="n">
        <v>18</v>
      </c>
      <c r="K3" s="4" t="n">
        <v>14</v>
      </c>
      <c r="L3" s="5"/>
      <c r="M3" s="1" t="n">
        <v>3.73</v>
      </c>
      <c r="N3" s="1" t="n">
        <v>512</v>
      </c>
      <c r="O3" s="1" t="n">
        <f aca="false">M3*B3</f>
        <v>22.38</v>
      </c>
      <c r="P3" s="10" t="n">
        <f aca="false">O3-K3</f>
        <v>8.38</v>
      </c>
    </row>
    <row r="4" customFormat="false" ht="23.6" hidden="false" customHeight="false" outlineLevel="0" collapsed="false">
      <c r="A4" s="1" t="s">
        <v>20</v>
      </c>
      <c r="B4" s="4" t="n">
        <v>8</v>
      </c>
      <c r="C4" s="1" t="n">
        <v>1</v>
      </c>
      <c r="D4" s="1" t="n">
        <v>8</v>
      </c>
      <c r="E4" s="7" t="s">
        <v>17</v>
      </c>
      <c r="F4" s="1" t="n">
        <v>0</v>
      </c>
      <c r="G4" s="8" t="n">
        <v>1</v>
      </c>
      <c r="H4" s="9" t="s">
        <v>18</v>
      </c>
      <c r="I4" s="4"/>
      <c r="J4" s="4" t="n">
        <v>25.5</v>
      </c>
      <c r="K4" s="4" t="n">
        <v>21</v>
      </c>
      <c r="L4" s="5"/>
      <c r="M4" s="1" t="n">
        <v>3.73</v>
      </c>
      <c r="N4" s="1" t="n">
        <v>512</v>
      </c>
      <c r="O4" s="1" t="n">
        <f aca="false">M4*B4</f>
        <v>29.84</v>
      </c>
      <c r="P4" s="10" t="n">
        <f aca="false">O4-K4</f>
        <v>8.84</v>
      </c>
    </row>
    <row r="5" customFormat="false" ht="45.8" hidden="false" customHeight="false" outlineLevel="0" collapsed="false">
      <c r="A5" s="11" t="s">
        <v>21</v>
      </c>
      <c r="B5" s="4" t="n">
        <v>10</v>
      </c>
      <c r="C5" s="1" t="n">
        <v>1</v>
      </c>
      <c r="D5" s="1" t="n">
        <v>10</v>
      </c>
      <c r="E5" s="12" t="n">
        <v>2</v>
      </c>
      <c r="F5" s="4" t="n">
        <v>0</v>
      </c>
      <c r="G5" s="8" t="n">
        <v>1</v>
      </c>
      <c r="H5" s="13" t="s">
        <v>22</v>
      </c>
      <c r="I5" s="7" t="s">
        <v>23</v>
      </c>
      <c r="J5" s="4" t="n">
        <v>29</v>
      </c>
      <c r="K5" s="4" t="n">
        <v>25</v>
      </c>
      <c r="L5" s="5"/>
      <c r="M5" s="1" t="n">
        <v>3.73</v>
      </c>
      <c r="N5" s="1" t="n">
        <v>512</v>
      </c>
      <c r="O5" s="1" t="n">
        <f aca="false">M5*B5</f>
        <v>37.3</v>
      </c>
      <c r="P5" s="10" t="n">
        <f aca="false">O5-K5</f>
        <v>12.3</v>
      </c>
    </row>
    <row r="6" customFormat="false" ht="23.6" hidden="false" customHeight="false" outlineLevel="0" collapsed="false">
      <c r="A6" s="11"/>
      <c r="B6" s="4"/>
      <c r="E6" s="14"/>
      <c r="F6" s="4"/>
      <c r="G6" s="15"/>
      <c r="H6" s="7" t="s">
        <v>24</v>
      </c>
      <c r="I6" s="4"/>
      <c r="J6" s="4"/>
      <c r="K6" s="4"/>
      <c r="L6" s="5"/>
      <c r="P6" s="10"/>
    </row>
    <row r="7" customFormat="false" ht="12.8" hidden="false" customHeight="false" outlineLevel="0" collapsed="false">
      <c r="A7" s="11"/>
      <c r="B7" s="4"/>
      <c r="E7" s="14"/>
      <c r="F7" s="4"/>
      <c r="G7" s="15"/>
      <c r="H7" s="7"/>
      <c r="I7" s="4"/>
      <c r="J7" s="4"/>
      <c r="K7" s="4"/>
      <c r="L7" s="5"/>
      <c r="P7" s="10"/>
    </row>
    <row r="8" customFormat="false" ht="45.8" hidden="false" customHeight="false" outlineLevel="0" collapsed="false">
      <c r="A8" s="16" t="s">
        <v>25</v>
      </c>
      <c r="B8" s="4" t="n">
        <v>10</v>
      </c>
      <c r="C8" s="1" t="n">
        <v>1</v>
      </c>
      <c r="D8" s="1" t="n">
        <v>10</v>
      </c>
      <c r="E8" s="12" t="n">
        <v>2</v>
      </c>
      <c r="F8" s="4" t="n">
        <v>0</v>
      </c>
      <c r="G8" s="8" t="n">
        <v>1</v>
      </c>
      <c r="H8" s="17" t="s">
        <v>26</v>
      </c>
      <c r="I8" s="4" t="s">
        <v>27</v>
      </c>
      <c r="J8" s="4" t="n">
        <v>29</v>
      </c>
      <c r="K8" s="4" t="n">
        <v>23</v>
      </c>
      <c r="L8" s="18" t="n">
        <v>0.0888888888888889</v>
      </c>
      <c r="M8" s="1" t="n">
        <v>3.73</v>
      </c>
      <c r="N8" s="1" t="n">
        <v>512</v>
      </c>
      <c r="O8" s="1" t="n">
        <f aca="false">M8*B8</f>
        <v>37.3</v>
      </c>
      <c r="P8" s="3" t="n">
        <f aca="false">O8-K8</f>
        <v>14.3</v>
      </c>
    </row>
    <row r="9" customFormat="false" ht="12.8" hidden="false" customHeight="false" outlineLevel="0" collapsed="false">
      <c r="A9" s="1"/>
      <c r="B9" s="4"/>
      <c r="E9" s="7"/>
      <c r="F9" s="4"/>
      <c r="G9" s="15"/>
      <c r="H9" s="9"/>
      <c r="I9" s="4"/>
      <c r="J9" s="4"/>
      <c r="K9" s="4"/>
      <c r="L9" s="5"/>
      <c r="P9" s="10"/>
    </row>
    <row r="10" customFormat="false" ht="45.8" hidden="false" customHeight="false" outlineLevel="0" collapsed="false">
      <c r="A10" s="1" t="s">
        <v>28</v>
      </c>
      <c r="B10" s="4" t="n">
        <v>12</v>
      </c>
      <c r="C10" s="1" t="n">
        <v>1</v>
      </c>
      <c r="D10" s="1" t="n">
        <v>12</v>
      </c>
      <c r="E10" s="7" t="s">
        <v>17</v>
      </c>
      <c r="F10" s="1" t="n">
        <v>0</v>
      </c>
      <c r="G10" s="8" t="n">
        <v>1</v>
      </c>
      <c r="H10" s="9" t="s">
        <v>18</v>
      </c>
      <c r="I10" s="4" t="s">
        <v>29</v>
      </c>
      <c r="J10" s="4" t="n">
        <v>40</v>
      </c>
      <c r="K10" s="4" t="n">
        <v>35</v>
      </c>
      <c r="L10" s="19" t="n">
        <v>0.0263888888888889</v>
      </c>
      <c r="M10" s="1" t="n">
        <v>3.73</v>
      </c>
      <c r="N10" s="1" t="n">
        <v>512</v>
      </c>
      <c r="O10" s="1" t="n">
        <f aca="false">M10*B10</f>
        <v>44.76</v>
      </c>
      <c r="P10" s="10" t="n">
        <f aca="false">O10-K10</f>
        <v>9.76</v>
      </c>
    </row>
    <row r="11" customFormat="false" ht="12.8" hidden="false" customHeight="false" outlineLevel="0" collapsed="false">
      <c r="A11" s="1"/>
      <c r="B11" s="4"/>
      <c r="E11" s="7"/>
      <c r="G11" s="15"/>
      <c r="H11" s="9"/>
      <c r="I11" s="4"/>
      <c r="J11" s="4"/>
      <c r="K11" s="4"/>
      <c r="L11" s="5"/>
      <c r="P11" s="10"/>
    </row>
    <row r="12" customFormat="false" ht="34.7" hidden="false" customHeight="false" outlineLevel="0" collapsed="false">
      <c r="A12" s="9" t="s">
        <v>30</v>
      </c>
      <c r="B12" s="4" t="n">
        <v>16</v>
      </c>
      <c r="C12" s="1" t="n">
        <v>1</v>
      </c>
      <c r="D12" s="1" t="n">
        <v>16</v>
      </c>
      <c r="E12" s="7" t="s">
        <v>17</v>
      </c>
      <c r="F12" s="11" t="n">
        <v>0</v>
      </c>
      <c r="G12" s="8" t="n">
        <v>1</v>
      </c>
      <c r="H12" s="9" t="s">
        <v>18</v>
      </c>
      <c r="I12" s="17" t="s">
        <v>31</v>
      </c>
      <c r="J12" s="4" t="n">
        <v>55</v>
      </c>
      <c r="K12" s="4" t="n">
        <v>47.8</v>
      </c>
      <c r="L12" s="5"/>
      <c r="M12" s="1" t="n">
        <v>3.73</v>
      </c>
      <c r="N12" s="1" t="n">
        <v>512</v>
      </c>
      <c r="O12" s="1" t="n">
        <f aca="false">M12*B12</f>
        <v>59.68</v>
      </c>
      <c r="P12" s="10" t="n">
        <f aca="false">O12-K12</f>
        <v>11.88</v>
      </c>
    </row>
    <row r="13" customFormat="false" ht="45.8" hidden="false" customHeight="false" outlineLevel="0" collapsed="false">
      <c r="A13" s="9"/>
      <c r="B13" s="4"/>
      <c r="E13" s="7"/>
      <c r="F13" s="11"/>
      <c r="G13" s="15"/>
      <c r="H13" s="9"/>
      <c r="I13" s="4" t="s">
        <v>29</v>
      </c>
      <c r="J13" s="4"/>
      <c r="K13" s="4"/>
      <c r="L13" s="5" t="n">
        <v>0.0298611111111111</v>
      </c>
      <c r="P13" s="10"/>
    </row>
    <row r="14" customFormat="false" ht="56.9" hidden="false" customHeight="false" outlineLevel="0" collapsed="false">
      <c r="A14" s="9"/>
      <c r="B14" s="4"/>
      <c r="E14" s="7"/>
      <c r="F14" s="11"/>
      <c r="G14" s="15"/>
      <c r="H14" s="9"/>
      <c r="I14" s="4" t="s">
        <v>32</v>
      </c>
      <c r="J14" s="4"/>
      <c r="K14" s="4"/>
      <c r="L14" s="18" t="n">
        <v>0.0770833333333333</v>
      </c>
      <c r="P14" s="10"/>
    </row>
    <row r="15" customFormat="false" ht="12.8" hidden="false" customHeight="false" outlineLevel="0" collapsed="false">
      <c r="A15" s="9"/>
      <c r="B15" s="4"/>
      <c r="E15" s="7"/>
      <c r="F15" s="11"/>
      <c r="G15" s="15"/>
      <c r="H15" s="9"/>
      <c r="I15" s="17"/>
      <c r="J15" s="4"/>
      <c r="K15" s="4"/>
      <c r="L15" s="5"/>
      <c r="P15" s="10"/>
    </row>
    <row r="16" customFormat="false" ht="45.8" hidden="false" customHeight="false" outlineLevel="0" collapsed="false">
      <c r="A16" s="1" t="s">
        <v>20</v>
      </c>
      <c r="B16" s="4" t="n">
        <v>16</v>
      </c>
      <c r="C16" s="9" t="n">
        <v>2</v>
      </c>
      <c r="D16" s="1" t="n">
        <v>8</v>
      </c>
      <c r="E16" s="4" t="s">
        <v>33</v>
      </c>
      <c r="F16" s="11" t="n">
        <v>0</v>
      </c>
      <c r="G16" s="8" t="n">
        <v>1</v>
      </c>
      <c r="H16" s="9" t="s">
        <v>18</v>
      </c>
      <c r="I16" s="4" t="s">
        <v>34</v>
      </c>
      <c r="J16" s="4" t="n">
        <v>51</v>
      </c>
      <c r="K16" s="4" t="n">
        <v>42</v>
      </c>
      <c r="L16" s="5" t="n">
        <v>0.0319444444444444</v>
      </c>
      <c r="M16" s="1" t="n">
        <v>3.73</v>
      </c>
      <c r="N16" s="1" t="n">
        <v>512</v>
      </c>
      <c r="O16" s="1" t="n">
        <f aca="false">M16*B16</f>
        <v>59.68</v>
      </c>
      <c r="P16" s="10" t="n">
        <f aca="false">O16-K16</f>
        <v>17.68</v>
      </c>
    </row>
    <row r="17" customFormat="false" ht="45.8" hidden="false" customHeight="false" outlineLevel="0" collapsed="false">
      <c r="A17" s="1"/>
      <c r="B17" s="4"/>
      <c r="E17" s="7"/>
      <c r="F17" s="11"/>
      <c r="H17" s="9"/>
      <c r="I17" s="4" t="s">
        <v>35</v>
      </c>
      <c r="J17" s="4"/>
      <c r="K17" s="4"/>
      <c r="L17" s="20" t="n">
        <v>0.05625</v>
      </c>
      <c r="P17" s="10"/>
    </row>
    <row r="18" customFormat="false" ht="45.8" hidden="false" customHeight="false" outlineLevel="0" collapsed="false">
      <c r="A18" s="1"/>
      <c r="B18" s="4"/>
      <c r="E18" s="7"/>
      <c r="F18" s="11"/>
      <c r="H18" s="9"/>
      <c r="I18" s="4" t="s">
        <v>36</v>
      </c>
      <c r="J18" s="4"/>
      <c r="K18" s="4"/>
      <c r="L18" s="20" t="n">
        <v>0.110416666666667</v>
      </c>
      <c r="P18" s="10"/>
    </row>
    <row r="19" customFormat="false" ht="12.8" hidden="false" customHeight="false" outlineLevel="0" collapsed="false">
      <c r="A19" s="1"/>
      <c r="B19" s="4"/>
      <c r="I19" s="4"/>
      <c r="J19" s="4"/>
      <c r="K19" s="4"/>
      <c r="L19" s="5"/>
      <c r="M19" s="4"/>
      <c r="P19" s="6"/>
    </row>
    <row r="20" customFormat="false" ht="34.7" hidden="false" customHeight="false" outlineLevel="0" collapsed="false">
      <c r="A20" s="1" t="s">
        <v>37</v>
      </c>
      <c r="B20" s="4" t="n">
        <v>24</v>
      </c>
      <c r="C20" s="1" t="n">
        <v>1</v>
      </c>
      <c r="D20" s="1" t="n">
        <v>24</v>
      </c>
      <c r="E20" s="7" t="s">
        <v>17</v>
      </c>
      <c r="F20" s="11" t="n">
        <v>0</v>
      </c>
      <c r="G20" s="8" t="n">
        <v>1</v>
      </c>
      <c r="H20" s="0" t="s">
        <v>18</v>
      </c>
      <c r="I20" s="4" t="s">
        <v>38</v>
      </c>
      <c r="J20" s="4" t="n">
        <v>84</v>
      </c>
      <c r="K20" s="4" t="n">
        <v>72.3</v>
      </c>
      <c r="L20" s="5" t="n">
        <v>0.0243055555555556</v>
      </c>
      <c r="M20" s="1" t="n">
        <v>3.73</v>
      </c>
      <c r="N20" s="1" t="n">
        <v>512</v>
      </c>
      <c r="O20" s="1" t="n">
        <f aca="false">M20*B20</f>
        <v>89.52</v>
      </c>
      <c r="P20" s="10" t="n">
        <f aca="false">O20-K20</f>
        <v>17.22</v>
      </c>
    </row>
    <row r="21" customFormat="false" ht="34.7" hidden="false" customHeight="false" outlineLevel="0" collapsed="false">
      <c r="A21" s="1" t="s">
        <v>39</v>
      </c>
      <c r="B21" s="4" t="n">
        <v>24</v>
      </c>
      <c r="C21" s="1" t="n">
        <v>2</v>
      </c>
      <c r="D21" s="1" t="n">
        <v>12</v>
      </c>
      <c r="E21" s="4" t="s">
        <v>40</v>
      </c>
      <c r="F21" s="11" t="n">
        <v>0</v>
      </c>
      <c r="G21" s="8" t="n">
        <v>1</v>
      </c>
      <c r="H21" s="21" t="s">
        <v>41</v>
      </c>
      <c r="I21" s="4" t="s">
        <v>38</v>
      </c>
      <c r="J21" s="22" t="n">
        <v>73</v>
      </c>
      <c r="K21" s="4" t="n">
        <v>62.9</v>
      </c>
      <c r="L21" s="5" t="n">
        <v>0.0222222222222222</v>
      </c>
      <c r="M21" s="1" t="n">
        <v>3.73</v>
      </c>
      <c r="N21" s="1" t="n">
        <v>512</v>
      </c>
      <c r="O21" s="1" t="n">
        <f aca="false">M21*B21</f>
        <v>89.52</v>
      </c>
      <c r="P21" s="23" t="n">
        <f aca="false">O21-K21</f>
        <v>26.62</v>
      </c>
    </row>
    <row r="22" customFormat="false" ht="56.9" hidden="false" customHeight="false" outlineLevel="0" collapsed="false">
      <c r="A22" s="1"/>
      <c r="B22" s="4"/>
      <c r="E22" s="4"/>
      <c r="G22" s="15"/>
      <c r="I22" s="4" t="s">
        <v>42</v>
      </c>
      <c r="J22" s="22"/>
      <c r="K22" s="22"/>
      <c r="L22" s="19" t="n">
        <v>0.0194444444444444</v>
      </c>
      <c r="P22" s="23"/>
    </row>
    <row r="23" customFormat="false" ht="68.05" hidden="false" customHeight="false" outlineLevel="0" collapsed="false">
      <c r="A23" s="1"/>
      <c r="B23" s="4"/>
      <c r="E23" s="4"/>
      <c r="G23" s="15"/>
      <c r="H23" s="24"/>
      <c r="I23" s="4" t="s">
        <v>43</v>
      </c>
      <c r="J23" s="22"/>
      <c r="K23" s="22"/>
      <c r="L23" s="5" t="n">
        <v>0.0201388888888889</v>
      </c>
      <c r="P23" s="23"/>
    </row>
    <row r="24" customFormat="false" ht="34.7" hidden="false" customHeight="false" outlineLevel="0" collapsed="false">
      <c r="A24" s="1"/>
      <c r="B24" s="4"/>
      <c r="E24" s="4"/>
      <c r="G24" s="15"/>
      <c r="I24" s="4" t="s">
        <v>44</v>
      </c>
      <c r="J24" s="22"/>
      <c r="K24" s="22"/>
      <c r="L24" s="19" t="n">
        <v>0.0138888888888889</v>
      </c>
      <c r="P24" s="23"/>
    </row>
    <row r="25" customFormat="false" ht="12.8" hidden="false" customHeight="false" outlineLevel="0" collapsed="false">
      <c r="A25" s="1"/>
      <c r="B25" s="4"/>
      <c r="E25" s="4"/>
      <c r="G25" s="15"/>
      <c r="I25" s="4"/>
      <c r="J25" s="22"/>
      <c r="K25" s="22"/>
      <c r="L25" s="19"/>
      <c r="P25" s="23"/>
    </row>
    <row r="26" customFormat="false" ht="34.7" hidden="false" customHeight="false" outlineLevel="0" collapsed="false">
      <c r="A26" s="9" t="s">
        <v>45</v>
      </c>
      <c r="B26" s="4" t="n">
        <v>24</v>
      </c>
      <c r="C26" s="1" t="n">
        <v>2</v>
      </c>
      <c r="D26" s="1" t="n">
        <v>12</v>
      </c>
      <c r="E26" s="4" t="s">
        <v>40</v>
      </c>
      <c r="F26" s="11" t="n">
        <v>0</v>
      </c>
      <c r="G26" s="16" t="n">
        <v>2</v>
      </c>
      <c r="H26" s="21" t="s">
        <v>46</v>
      </c>
      <c r="I26" s="4" t="s">
        <v>38</v>
      </c>
      <c r="J26" s="22" t="n">
        <v>73</v>
      </c>
      <c r="K26" s="22" t="n">
        <v>56.5</v>
      </c>
      <c r="L26" s="5" t="n">
        <v>0.0263888888888889</v>
      </c>
      <c r="M26" s="1" t="n">
        <v>3.73</v>
      </c>
      <c r="N26" s="1" t="n">
        <v>512</v>
      </c>
      <c r="O26" s="1" t="n">
        <f aca="false">M26*B26</f>
        <v>89.52</v>
      </c>
      <c r="P26" s="25" t="n">
        <f aca="false">O26-K26</f>
        <v>33.02</v>
      </c>
    </row>
    <row r="27" customFormat="false" ht="45.8" hidden="false" customHeight="false" outlineLevel="0" collapsed="false">
      <c r="A27" s="9"/>
      <c r="B27" s="4"/>
      <c r="E27" s="4"/>
      <c r="G27" s="15"/>
      <c r="I27" s="4" t="s">
        <v>47</v>
      </c>
      <c r="J27" s="22"/>
      <c r="K27" s="22"/>
      <c r="L27" s="19" t="n">
        <v>0.0166666666666667</v>
      </c>
      <c r="P27" s="23"/>
    </row>
    <row r="28" customFormat="false" ht="45.8" hidden="false" customHeight="false" outlineLevel="0" collapsed="false">
      <c r="A28" s="9"/>
      <c r="B28" s="4"/>
      <c r="E28" s="4"/>
      <c r="G28" s="15"/>
      <c r="I28" s="17" t="s">
        <v>48</v>
      </c>
      <c r="J28" s="22"/>
      <c r="K28" s="22"/>
      <c r="L28" s="19" t="n">
        <v>0.00902777777777778</v>
      </c>
      <c r="P28" s="23"/>
    </row>
    <row r="29" customFormat="false" ht="12.8" hidden="false" customHeight="false" outlineLevel="0" collapsed="false">
      <c r="A29" s="1"/>
      <c r="B29" s="4"/>
      <c r="E29" s="4"/>
      <c r="G29" s="15"/>
      <c r="I29" s="4"/>
      <c r="J29" s="22"/>
      <c r="K29" s="22"/>
      <c r="L29" s="19"/>
      <c r="P29" s="23"/>
    </row>
    <row r="31" customFormat="false" ht="34.7" hidden="false" customHeight="false" outlineLevel="0" collapsed="false">
      <c r="A31" s="21" t="s">
        <v>20</v>
      </c>
      <c r="B31" s="1" t="n">
        <v>24</v>
      </c>
      <c r="C31" s="1" t="n">
        <v>3</v>
      </c>
      <c r="D31" s="1" t="n">
        <v>8</v>
      </c>
      <c r="E31" s="4" t="s">
        <v>49</v>
      </c>
      <c r="F31" s="1" t="n">
        <v>1</v>
      </c>
      <c r="G31" s="8" t="n">
        <v>1</v>
      </c>
      <c r="H31" s="0" t="s">
        <v>18</v>
      </c>
      <c r="I31" s="4" t="s">
        <v>38</v>
      </c>
      <c r="J31" s="1" t="n">
        <v>76.5</v>
      </c>
      <c r="K31" s="1" t="n">
        <v>63</v>
      </c>
      <c r="L31" s="5" t="n">
        <v>0.0243055555555556</v>
      </c>
      <c r="M31" s="1" t="n">
        <v>3.73</v>
      </c>
      <c r="N31" s="1" t="n">
        <v>512</v>
      </c>
      <c r="O31" s="1" t="n">
        <f aca="false">M31*B31</f>
        <v>89.52</v>
      </c>
      <c r="P31" s="10" t="n">
        <f aca="false">O31-K31</f>
        <v>26.52</v>
      </c>
    </row>
    <row r="32" customFormat="false" ht="45.8" hidden="false" customHeight="false" outlineLevel="0" collapsed="false">
      <c r="A32" s="21"/>
      <c r="E32" s="4"/>
      <c r="G32" s="15"/>
      <c r="I32" s="4" t="s">
        <v>50</v>
      </c>
      <c r="L32" s="19" t="n">
        <v>0.01875</v>
      </c>
      <c r="P32" s="10"/>
    </row>
    <row r="33" customFormat="false" ht="45.8" hidden="false" customHeight="false" outlineLevel="0" collapsed="false">
      <c r="A33" s="21"/>
      <c r="E33" s="4"/>
      <c r="G33" s="15"/>
      <c r="I33" s="26" t="s">
        <v>51</v>
      </c>
      <c r="L33" s="19" t="n">
        <v>0.0194444444444444</v>
      </c>
      <c r="P33" s="10"/>
    </row>
    <row r="34" customFormat="false" ht="45.8" hidden="false" customHeight="false" outlineLevel="0" collapsed="false">
      <c r="A34" s="21"/>
      <c r="E34" s="4"/>
      <c r="G34" s="15"/>
      <c r="I34" s="4" t="s">
        <v>52</v>
      </c>
      <c r="L34" s="27" t="n">
        <v>0.0368055555555556</v>
      </c>
      <c r="P34" s="10"/>
    </row>
    <row r="35" customFormat="false" ht="12.8" hidden="false" customHeight="false" outlineLevel="0" collapsed="false">
      <c r="A35" s="21"/>
      <c r="E35" s="4"/>
      <c r="G35" s="15"/>
      <c r="I35" s="4"/>
      <c r="L35" s="19"/>
      <c r="P35" s="10"/>
    </row>
    <row r="36" customFormat="false" ht="12.8" hidden="false" customHeight="false" outlineLevel="0" collapsed="false">
      <c r="A36" s="28" t="s">
        <v>53</v>
      </c>
      <c r="B36" s="1" t="n">
        <v>24</v>
      </c>
      <c r="C36" s="1" t="n">
        <v>3</v>
      </c>
      <c r="D36" s="1" t="n">
        <v>8</v>
      </c>
      <c r="E36" s="1" t="n">
        <v>3</v>
      </c>
      <c r="F36" s="1" t="n">
        <v>1</v>
      </c>
      <c r="G36" s="8" t="n">
        <v>1</v>
      </c>
      <c r="H36" s="0" t="s">
        <v>18</v>
      </c>
      <c r="J36" s="1" t="n">
        <v>76.5</v>
      </c>
      <c r="K36" s="1" t="n">
        <v>61</v>
      </c>
      <c r="L36" s="0"/>
      <c r="M36" s="1" t="n">
        <v>3.73</v>
      </c>
      <c r="N36" s="1" t="n">
        <v>512</v>
      </c>
      <c r="O36" s="1" t="n">
        <f aca="false">M36*B36</f>
        <v>89.52</v>
      </c>
      <c r="P36" s="10" t="n">
        <f aca="false">O36-K36</f>
        <v>28.52</v>
      </c>
    </row>
    <row r="37" customFormat="false" ht="12.8" hidden="false" customHeight="false" outlineLevel="0" collapsed="false">
      <c r="L37" s="0"/>
    </row>
    <row r="38" customFormat="false" ht="34.7" hidden="false" customHeight="false" outlineLevel="0" collapsed="false">
      <c r="A38" s="0" t="s">
        <v>19</v>
      </c>
      <c r="B38" s="1" t="n">
        <v>24</v>
      </c>
      <c r="C38" s="1" t="n">
        <v>4</v>
      </c>
      <c r="D38" s="1" t="n">
        <v>6</v>
      </c>
      <c r="E38" s="4" t="s">
        <v>54</v>
      </c>
      <c r="F38" s="1" t="n">
        <v>1</v>
      </c>
      <c r="G38" s="8" t="n">
        <v>1</v>
      </c>
      <c r="H38" s="0" t="s">
        <v>18</v>
      </c>
      <c r="I38" s="4" t="s">
        <v>38</v>
      </c>
      <c r="J38" s="1" t="n">
        <v>72</v>
      </c>
      <c r="K38" s="29" t="n">
        <v>56</v>
      </c>
      <c r="L38" s="5" t="n">
        <v>0.0236111111111111</v>
      </c>
      <c r="M38" s="1" t="n">
        <v>3.73</v>
      </c>
      <c r="N38" s="1" t="n">
        <v>512</v>
      </c>
      <c r="O38" s="1" t="n">
        <f aca="false">M38*B38</f>
        <v>89.52</v>
      </c>
      <c r="P38" s="3" t="n">
        <f aca="false">O38-K38</f>
        <v>33.52</v>
      </c>
    </row>
    <row r="39" customFormat="false" ht="45.8" hidden="false" customHeight="false" outlineLevel="0" collapsed="false">
      <c r="I39" s="4" t="s">
        <v>55</v>
      </c>
      <c r="L39" s="19" t="n">
        <v>0.0173611111111111</v>
      </c>
    </row>
    <row r="40" customFormat="false" ht="45.8" hidden="false" customHeight="false" outlineLevel="0" collapsed="false">
      <c r="I40" s="26" t="s">
        <v>56</v>
      </c>
      <c r="L40" s="19" t="n">
        <v>0.0104166666666667</v>
      </c>
    </row>
    <row r="41" customFormat="false" ht="12.8" hidden="false" customHeight="false" outlineLevel="0" collapsed="false">
      <c r="L41" s="0"/>
    </row>
    <row r="42" customFormat="false" ht="34.7" hidden="false" customHeight="false" outlineLevel="0" collapsed="false">
      <c r="A42" s="21" t="s">
        <v>57</v>
      </c>
      <c r="B42" s="1" t="n">
        <v>24</v>
      </c>
      <c r="C42" s="1" t="n">
        <v>4</v>
      </c>
      <c r="D42" s="1" t="n">
        <v>6</v>
      </c>
      <c r="E42" s="4" t="s">
        <v>54</v>
      </c>
      <c r="F42" s="30" t="n">
        <v>0</v>
      </c>
      <c r="G42" s="16" t="n">
        <v>2</v>
      </c>
      <c r="H42" s="21" t="s">
        <v>58</v>
      </c>
      <c r="I42" s="4" t="s">
        <v>38</v>
      </c>
      <c r="J42" s="1" t="n">
        <v>72</v>
      </c>
      <c r="K42" s="29" t="n">
        <v>41.4</v>
      </c>
      <c r="L42" s="5" t="n">
        <v>0.0361111111111111</v>
      </c>
      <c r="M42" s="1" t="n">
        <v>3.73</v>
      </c>
      <c r="N42" s="1" t="n">
        <v>512</v>
      </c>
      <c r="O42" s="1" t="n">
        <f aca="false">M42*B42</f>
        <v>89.52</v>
      </c>
      <c r="P42" s="3" t="n">
        <f aca="false">O42-K42</f>
        <v>48.12</v>
      </c>
    </row>
    <row r="43" customFormat="false" ht="45.8" hidden="false" customHeight="false" outlineLevel="0" collapsed="false">
      <c r="A43" s="21"/>
      <c r="E43" s="4"/>
      <c r="F43" s="30"/>
      <c r="G43" s="15"/>
      <c r="I43" s="4" t="s">
        <v>55</v>
      </c>
      <c r="K43" s="29"/>
      <c r="L43" s="19" t="n">
        <v>0.0298611111111111</v>
      </c>
    </row>
    <row r="44" customFormat="false" ht="45.8" hidden="false" customHeight="false" outlineLevel="0" collapsed="false">
      <c r="A44" s="21"/>
      <c r="E44" s="4"/>
      <c r="F44" s="30"/>
      <c r="G44" s="15"/>
      <c r="I44" s="26" t="s">
        <v>59</v>
      </c>
      <c r="K44" s="29"/>
      <c r="L44" s="19" t="n">
        <v>0.0166666666666667</v>
      </c>
    </row>
    <row r="45" customFormat="false" ht="12.8" hidden="false" customHeight="false" outlineLevel="0" collapsed="false">
      <c r="A45" s="21"/>
      <c r="E45" s="4"/>
      <c r="F45" s="30"/>
      <c r="G45" s="15"/>
      <c r="K45" s="29"/>
      <c r="L45" s="5"/>
    </row>
    <row r="46" customFormat="false" ht="23.6" hidden="false" customHeight="false" outlineLevel="0" collapsed="false">
      <c r="A46" s="21" t="s">
        <v>60</v>
      </c>
      <c r="B46" s="1" t="n">
        <v>24</v>
      </c>
      <c r="C46" s="31" t="n">
        <v>1</v>
      </c>
      <c r="D46" s="1" t="n">
        <v>24</v>
      </c>
      <c r="E46" s="32" t="n">
        <v>0</v>
      </c>
      <c r="F46" s="16" t="n">
        <v>5</v>
      </c>
      <c r="G46" s="8" t="n">
        <v>1</v>
      </c>
      <c r="H46" s="17" t="s">
        <v>61</v>
      </c>
      <c r="I46" s="4"/>
      <c r="J46" s="1" t="n">
        <v>88</v>
      </c>
      <c r="K46" s="1" t="n">
        <v>75.8</v>
      </c>
      <c r="L46" s="0"/>
      <c r="M46" s="1" t="n">
        <v>3.73</v>
      </c>
      <c r="N46" s="1" t="n">
        <v>512</v>
      </c>
      <c r="O46" s="1" t="n">
        <f aca="false">M46*B46</f>
        <v>89.52</v>
      </c>
      <c r="P46" s="33" t="n">
        <f aca="false">O46-K46</f>
        <v>13.72</v>
      </c>
    </row>
    <row r="47" customFormat="false" ht="12.8" hidden="false" customHeight="false" outlineLevel="0" collapsed="false">
      <c r="I47" s="4"/>
      <c r="L47" s="0"/>
    </row>
    <row r="48" customFormat="false" ht="12.8" hidden="false" customHeight="false" outlineLevel="0" collapsed="false">
      <c r="A48" s="0" t="s">
        <v>62</v>
      </c>
      <c r="B48" s="9" t="n">
        <v>24</v>
      </c>
      <c r="C48" s="1" t="n">
        <v>3</v>
      </c>
      <c r="D48" s="1" t="n">
        <v>8</v>
      </c>
      <c r="E48" s="1" t="n">
        <v>3</v>
      </c>
      <c r="F48" s="9" t="n">
        <v>1</v>
      </c>
      <c r="G48" s="1" t="n">
        <v>2</v>
      </c>
      <c r="H48" s="0" t="s">
        <v>18</v>
      </c>
      <c r="J48" s="1" t="n">
        <v>76.5</v>
      </c>
      <c r="K48" s="1" t="n">
        <v>52.1</v>
      </c>
      <c r="L48" s="0"/>
      <c r="M48" s="1" t="n">
        <v>3.73</v>
      </c>
      <c r="N48" s="1" t="n">
        <v>512</v>
      </c>
      <c r="O48" s="1" t="n">
        <f aca="false">M48*B48</f>
        <v>89.52</v>
      </c>
      <c r="P48" s="10" t="n">
        <f aca="false">O48-K48</f>
        <v>37.42</v>
      </c>
    </row>
    <row r="49" customFormat="false" ht="12.8" hidden="false" customHeight="false" outlineLevel="0" collapsed="false">
      <c r="B49" s="9"/>
      <c r="F49" s="9"/>
      <c r="L49" s="0"/>
      <c r="P49" s="10"/>
    </row>
    <row r="50" customFormat="false" ht="23.6" hidden="false" customHeight="false" outlineLevel="0" collapsed="false">
      <c r="A50" s="21" t="s">
        <v>63</v>
      </c>
      <c r="B50" s="9" t="n">
        <v>96</v>
      </c>
      <c r="C50" s="31" t="n">
        <v>1</v>
      </c>
      <c r="D50" s="1" t="n">
        <v>96</v>
      </c>
      <c r="E50" s="9" t="n">
        <v>6</v>
      </c>
      <c r="F50" s="1" t="n">
        <v>7</v>
      </c>
      <c r="G50" s="1" t="n">
        <v>2</v>
      </c>
      <c r="H50" s="17" t="s">
        <v>64</v>
      </c>
      <c r="I50" s="4"/>
      <c r="J50" s="1" t="n">
        <v>330</v>
      </c>
      <c r="K50" s="1" t="n">
        <v>255</v>
      </c>
      <c r="L50" s="0"/>
      <c r="M50" s="1" t="n">
        <v>3.73</v>
      </c>
      <c r="N50" s="1" t="n">
        <v>512</v>
      </c>
      <c r="O50" s="1" t="n">
        <f aca="false">M50*B50</f>
        <v>358.08</v>
      </c>
      <c r="P50" s="34" t="n">
        <f aca="false">O50-K50</f>
        <v>103.08</v>
      </c>
    </row>
    <row r="51" customFormat="false" ht="45.8" hidden="false" customHeight="false" outlineLevel="0" collapsed="false">
      <c r="H51" s="4" t="s">
        <v>65</v>
      </c>
      <c r="L51" s="0"/>
    </row>
    <row r="52" customFormat="false" ht="12.8" hidden="false" customHeight="false" outlineLevel="0" collapsed="false">
      <c r="I52" s="4"/>
      <c r="L52" s="0"/>
    </row>
    <row r="53" customFormat="false" ht="56.9" hidden="false" customHeight="false" outlineLevel="0" collapsed="false">
      <c r="A53" s="21" t="s">
        <v>66</v>
      </c>
      <c r="B53" s="1" t="n">
        <v>96</v>
      </c>
      <c r="C53" s="1" t="n">
        <v>2</v>
      </c>
      <c r="D53" s="1" t="n">
        <v>48</v>
      </c>
      <c r="E53" s="4" t="s">
        <v>67</v>
      </c>
      <c r="F53" s="4" t="s">
        <v>68</v>
      </c>
      <c r="G53" s="1" t="n">
        <v>2</v>
      </c>
      <c r="H53" s="17" t="s">
        <v>69</v>
      </c>
      <c r="I53" s="4"/>
      <c r="J53" s="1" t="n">
        <v>322</v>
      </c>
      <c r="K53" s="1" t="n">
        <v>249</v>
      </c>
      <c r="L53" s="0"/>
      <c r="M53" s="1" t="n">
        <v>3.73</v>
      </c>
      <c r="N53" s="1" t="n">
        <v>512</v>
      </c>
      <c r="O53" s="1" t="n">
        <f aca="false">M53*B53</f>
        <v>358.08</v>
      </c>
      <c r="P53" s="34" t="n">
        <f aca="false">O53-K53</f>
        <v>109.08</v>
      </c>
    </row>
    <row r="54" customFormat="false" ht="12.8" hidden="false" customHeight="false" outlineLevel="0" collapsed="false">
      <c r="I54" s="4"/>
      <c r="L54" s="0"/>
    </row>
    <row r="55" customFormat="false" ht="34.7" hidden="false" customHeight="false" outlineLevel="0" collapsed="false">
      <c r="A55" s="21" t="s">
        <v>70</v>
      </c>
      <c r="B55" s="1" t="n">
        <v>96</v>
      </c>
      <c r="C55" s="1" t="n">
        <v>4</v>
      </c>
      <c r="D55" s="1" t="n">
        <v>24</v>
      </c>
      <c r="E55" s="4" t="s">
        <v>71</v>
      </c>
      <c r="F55" s="4" t="s">
        <v>72</v>
      </c>
      <c r="G55" s="1" t="n">
        <v>2</v>
      </c>
      <c r="H55" s="4" t="s">
        <v>73</v>
      </c>
      <c r="I55" s="4"/>
      <c r="J55" s="1" t="n">
        <v>308</v>
      </c>
      <c r="K55" s="11" t="n">
        <v>238</v>
      </c>
      <c r="L55" s="0"/>
      <c r="M55" s="1" t="n">
        <v>3.73</v>
      </c>
      <c r="N55" s="1" t="n">
        <v>512</v>
      </c>
      <c r="O55" s="1" t="n">
        <f aca="false">M55*B55</f>
        <v>358.08</v>
      </c>
      <c r="P55" s="34" t="n">
        <f aca="false">O55-K55</f>
        <v>120.08</v>
      </c>
    </row>
    <row r="56" customFormat="false" ht="23.6" hidden="false" customHeight="false" outlineLevel="0" collapsed="false">
      <c r="I56" s="4" t="s">
        <v>74</v>
      </c>
      <c r="L56" s="35" t="n">
        <v>0.107638888888889</v>
      </c>
    </row>
    <row r="57" customFormat="false" ht="34.7" hidden="false" customHeight="false" outlineLevel="0" collapsed="false">
      <c r="I57" s="4" t="s">
        <v>75</v>
      </c>
      <c r="L57" s="36" t="n">
        <v>0.0756944444444444</v>
      </c>
    </row>
    <row r="58" customFormat="false" ht="34.7" hidden="false" customHeight="false" outlineLevel="0" collapsed="false">
      <c r="I58" s="4" t="s">
        <v>76</v>
      </c>
      <c r="L58" s="37" t="n">
        <v>0.0583333333333333</v>
      </c>
    </row>
    <row r="59" customFormat="false" ht="45.8" hidden="false" customHeight="false" outlineLevel="0" collapsed="false">
      <c r="I59" s="4" t="s">
        <v>77</v>
      </c>
      <c r="L59" s="37" t="n">
        <v>0.0569444444444444</v>
      </c>
    </row>
    <row r="60" customFormat="false" ht="45.8" hidden="false" customHeight="false" outlineLevel="0" collapsed="false">
      <c r="I60" s="4" t="s">
        <v>78</v>
      </c>
      <c r="L60" s="37" t="n">
        <v>0.00972222222222222</v>
      </c>
    </row>
    <row r="61" customFormat="false" ht="34.7" hidden="false" customHeight="false" outlineLevel="0" collapsed="false">
      <c r="A61" s="34" t="s">
        <v>79</v>
      </c>
      <c r="B61" s="1" t="n">
        <v>96</v>
      </c>
      <c r="C61" s="1" t="n">
        <v>4</v>
      </c>
      <c r="D61" s="1" t="n">
        <v>24</v>
      </c>
      <c r="E61" s="4" t="s">
        <v>80</v>
      </c>
      <c r="F61" s="1" t="n">
        <v>0</v>
      </c>
      <c r="G61" s="8" t="n">
        <v>1</v>
      </c>
      <c r="H61" s="4" t="s">
        <v>81</v>
      </c>
      <c r="I61" s="4" t="s">
        <v>38</v>
      </c>
      <c r="J61" s="1" t="n">
        <v>292</v>
      </c>
      <c r="K61" s="1" t="n">
        <v>251</v>
      </c>
      <c r="L61" s="2" t="n">
        <v>0.0243055555555556</v>
      </c>
      <c r="M61" s="1" t="n">
        <v>3.73</v>
      </c>
      <c r="N61" s="1" t="n">
        <v>512</v>
      </c>
      <c r="O61" s="1" t="n">
        <f aca="false">M61*B61</f>
        <v>358.08</v>
      </c>
      <c r="P61" s="34" t="n">
        <f aca="false">O61-K61</f>
        <v>107.08</v>
      </c>
    </row>
    <row r="62" customFormat="false" ht="34.7" hidden="false" customHeight="false" outlineLevel="0" collapsed="false">
      <c r="I62" s="4" t="s">
        <v>82</v>
      </c>
      <c r="L62" s="2" t="n">
        <v>0.0444444444444444</v>
      </c>
    </row>
    <row r="63" customFormat="false" ht="34.7" hidden="false" customHeight="false" outlineLevel="0" collapsed="false">
      <c r="I63" s="4" t="s">
        <v>83</v>
      </c>
      <c r="L63" s="38" t="n">
        <v>0.0625</v>
      </c>
    </row>
    <row r="64" customFormat="false" ht="45.8" hidden="false" customHeight="false" outlineLevel="0" collapsed="false">
      <c r="I64" s="4" t="s">
        <v>84</v>
      </c>
      <c r="L64" s="37" t="n">
        <v>0.0215277777777778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3" style="0" width="57.29"/>
    <col collapsed="false" customWidth="true" hidden="false" outlineLevel="0" max="4" min="4" style="0" width="83.27"/>
  </cols>
  <sheetData>
    <row r="1" customFormat="false" ht="12.8" hidden="false" customHeight="false" outlineLevel="0" collapsed="false">
      <c r="A1" s="0" t="s">
        <v>85</v>
      </c>
      <c r="B1" s="0" t="s">
        <v>86</v>
      </c>
      <c r="C1" s="0" t="s">
        <v>87</v>
      </c>
      <c r="D1" s="21" t="s">
        <v>88</v>
      </c>
    </row>
    <row r="2" customFormat="false" ht="12.8" hidden="false" customHeight="false" outlineLevel="0" collapsed="false">
      <c r="C2" s="0" t="s">
        <v>89</v>
      </c>
      <c r="D2" s="0" t="s">
        <v>90</v>
      </c>
    </row>
    <row r="4" customFormat="false" ht="12.8" hidden="false" customHeight="false" outlineLevel="0" collapsed="false">
      <c r="C4" s="0" t="s">
        <v>91</v>
      </c>
      <c r="D4" s="21" t="s">
        <v>92</v>
      </c>
    </row>
    <row r="5" customFormat="false" ht="12.8" hidden="false" customHeight="false" outlineLevel="0" collapsed="false">
      <c r="C5" s="0" t="s">
        <v>93</v>
      </c>
      <c r="D5" s="0" t="s">
        <v>94</v>
      </c>
    </row>
    <row r="7" customFormat="false" ht="12.8" hidden="false" customHeight="false" outlineLevel="0" collapsed="false">
      <c r="C7" s="0" t="s">
        <v>95</v>
      </c>
      <c r="D7" s="0" t="s">
        <v>96</v>
      </c>
    </row>
    <row r="8" customFormat="false" ht="12.8" hidden="false" customHeight="false" outlineLevel="0" collapsed="false">
      <c r="C8" s="0" t="s">
        <v>97</v>
      </c>
      <c r="D8" s="0" t="s">
        <v>98</v>
      </c>
    </row>
    <row r="10" customFormat="false" ht="12.8" hidden="false" customHeight="false" outlineLevel="0" collapsed="false">
      <c r="C10" s="21" t="s">
        <v>99</v>
      </c>
      <c r="D10" s="0" t="s">
        <v>100</v>
      </c>
    </row>
    <row r="11" customFormat="false" ht="12.8" hidden="false" customHeight="false" outlineLevel="0" collapsed="false">
      <c r="C11" s="0" t="s">
        <v>101</v>
      </c>
    </row>
    <row r="12" customFormat="false" ht="12.8" hidden="false" customHeight="false" outlineLevel="0" collapsed="false">
      <c r="C12" s="0" t="s">
        <v>102</v>
      </c>
      <c r="D12" s="0" t="s">
        <v>103</v>
      </c>
    </row>
    <row r="14" customFormat="false" ht="12.8" hidden="false" customHeight="false" outlineLevel="0" collapsed="false">
      <c r="D14" s="0" t="s">
        <v>104</v>
      </c>
    </row>
    <row r="16" customFormat="false" ht="12.8" hidden="false" customHeight="false" outlineLevel="0" collapsed="false">
      <c r="D16" s="0" t="s">
        <v>105</v>
      </c>
    </row>
    <row r="18" customFormat="false" ht="12.8" hidden="false" customHeight="false" outlineLevel="0" collapsed="false">
      <c r="D18" s="21" t="s">
        <v>106</v>
      </c>
    </row>
    <row r="19" customFormat="false" ht="12.8" hidden="false" customHeight="false" outlineLevel="0" collapsed="false">
      <c r="D19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1552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2021-07-04T17:23:23Z</dcterms:created>
  <dc:creator/>
  <dc:description/>
  <dc:language>en-US</dc:language>
  <cp:lastModifiedBy/>
  <dcterms:modified xsi:type="dcterms:W3CDTF">2021-07-09T08:20:05Z</dcterms:modified>
  <cp:revision>39</cp:revision>
  <dc:subject/>
  <dc:title/>
</cp:coreProperties>
</file>