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HP\Downloads\6M\6M\Contabilidad\"/>
    </mc:Choice>
  </mc:AlternateContent>
  <xr:revisionPtr revIDLastSave="0" documentId="8_{547A767D-11F1-4C7A-BD50-5DEB0233FCC0}" xr6:coauthVersionLast="47" xr6:coauthVersionMax="47" xr10:uidLastSave="{00000000-0000-0000-0000-000000000000}"/>
  <bookViews>
    <workbookView xWindow="-120" yWindow="-120" windowWidth="29040" windowHeight="15720" xr2:uid="{E2F25623-B417-B34D-88FA-DAB581D108E5}"/>
  </bookViews>
  <sheets>
    <sheet name="DIARIO" sheetId="1" r:id="rId1"/>
    <sheet name="MAYOR" sheetId="2" r:id="rId2"/>
    <sheet name="Balanza de Comprobación" sheetId="3" r:id="rId3"/>
    <sheet name="Balance General 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D13" i="3"/>
  <c r="C13" i="3"/>
  <c r="B13" i="3"/>
  <c r="B11" i="4"/>
  <c r="D8" i="4"/>
  <c r="D6" i="4"/>
  <c r="I49" i="1"/>
  <c r="K24" i="1"/>
  <c r="J24" i="1"/>
  <c r="J26" i="1" s="1"/>
  <c r="K10" i="1"/>
  <c r="J10" i="1"/>
  <c r="J12" i="1" s="1"/>
  <c r="E107" i="1"/>
  <c r="D107" i="1"/>
  <c r="D109" i="1" s="1"/>
  <c r="G95" i="1"/>
  <c r="G85" i="1"/>
  <c r="G13" i="1"/>
</calcChain>
</file>

<file path=xl/sharedStrings.xml><?xml version="1.0" encoding="utf-8"?>
<sst xmlns="http://schemas.openxmlformats.org/spreadsheetml/2006/main" count="158" uniqueCount="61">
  <si>
    <t>Realiza el registro de las siguientes operaciones, de acuerdo a la teoría de la partida doble en los esquemas de mayor.</t>
  </si>
  <si>
    <t>La “Giralda” Inicia operaciones el 1 de enero de 2024 y realiza las siguientes operaciones:</t>
  </si>
  <si>
    <t>Con los siguientes saldos:</t>
  </si>
  <si>
    <t>Caja $120,000.00</t>
  </si>
  <si>
    <t>Bancos $130,000.00</t>
  </si>
  <si>
    <t>Mercancías $180,000.00</t>
  </si>
  <si>
    <t>FECHA</t>
  </si>
  <si>
    <t>NO.</t>
  </si>
  <si>
    <t>CUENTA</t>
  </si>
  <si>
    <t>CARGO</t>
  </si>
  <si>
    <t>ABONO</t>
  </si>
  <si>
    <t>2.- Compramos Mercancías por $25,000 al contado.</t>
  </si>
  <si>
    <t>3.- Vendimos Mercancías por $12,000 a crédito.</t>
  </si>
  <si>
    <t>4.- Compramos Mercancías por $12,500 a crédito.</t>
  </si>
  <si>
    <t>5.- Vendimos Mercancías por $18,700 al contado.</t>
  </si>
  <si>
    <t>6.- Pagamos $10,000 en efectivo de un pagaré nuestro cargo.</t>
  </si>
  <si>
    <t>7.- Depositamos $100,000 a nuestra cuenta de cheques en el Banco, por la venta de un terreno.</t>
  </si>
  <si>
    <t>8.- Compramos Mercancías por $30,000 pagamos con un cheque.</t>
  </si>
  <si>
    <t>9.- Vendimos Mercancías por $20,000 por cuya cantidad nos firman un pagaré.</t>
  </si>
  <si>
    <t>11.- Vendimos Mercancías por $40,000 nos pagan el 20% en efectivo, el 50% por transferencia bancaria y el resto nos lo quedan a deber.</t>
  </si>
  <si>
    <t>Caja</t>
  </si>
  <si>
    <t>Bancos</t>
  </si>
  <si>
    <t>Mercancias</t>
  </si>
  <si>
    <t>Capital</t>
  </si>
  <si>
    <t>mercancias</t>
  </si>
  <si>
    <t>Clientes</t>
  </si>
  <si>
    <t xml:space="preserve">Proveedores </t>
  </si>
  <si>
    <t>Al contado = efectivo= caja</t>
  </si>
  <si>
    <t xml:space="preserve">#lo debiamos </t>
  </si>
  <si>
    <t xml:space="preserve">Documentos Por pagar </t>
  </si>
  <si>
    <t>Terrenos</t>
  </si>
  <si>
    <t>$100,00</t>
  </si>
  <si>
    <t>Documento por cobrar</t>
  </si>
  <si>
    <t>Abono</t>
  </si>
  <si>
    <t>Cargo</t>
  </si>
  <si>
    <t>SE SUMA</t>
  </si>
  <si>
    <t>SE RESTA</t>
  </si>
  <si>
    <t xml:space="preserve">Doc por pagar </t>
  </si>
  <si>
    <t>Doc por cobrar</t>
  </si>
  <si>
    <t>Proveedores</t>
  </si>
  <si>
    <t>Balanza de comprobación</t>
  </si>
  <si>
    <t>Deudor</t>
  </si>
  <si>
    <t>Acreedor</t>
  </si>
  <si>
    <t>caja</t>
  </si>
  <si>
    <t>Doc, por pagar</t>
  </si>
  <si>
    <t>Doc. Por cobrar</t>
  </si>
  <si>
    <t>Activo</t>
  </si>
  <si>
    <t>Pasivo</t>
  </si>
  <si>
    <t>bancos</t>
  </si>
  <si>
    <t>clientes</t>
  </si>
  <si>
    <t>terrenos</t>
  </si>
  <si>
    <t>total activo</t>
  </si>
  <si>
    <t>Doc. Por pagar</t>
  </si>
  <si>
    <t>total pasivo</t>
  </si>
  <si>
    <t>A-P=C</t>
  </si>
  <si>
    <t>Capital  + Pasivo</t>
  </si>
  <si>
    <t>Formula:  Activo - pasivo = capital            A - P = C</t>
  </si>
  <si>
    <t>Totales</t>
  </si>
  <si>
    <t xml:space="preserve">Balance General </t>
  </si>
  <si>
    <r>
      <t>10.-</t>
    </r>
    <r>
      <rPr>
        <sz val="11"/>
        <rFont val="Arial"/>
        <family val="2"/>
      </rPr>
      <t xml:space="preserve"> Vendimos</t>
    </r>
    <r>
      <rPr>
        <sz val="11"/>
        <color theme="1"/>
        <rFont val="Arial"/>
        <family val="2"/>
      </rPr>
      <t xml:space="preserve"> Mercancías por $35,000 nos pagan la mitad en efectivo y la otra mitad por transferencia bancaria.</t>
    </r>
  </si>
  <si>
    <r>
      <rPr>
        <b/>
        <sz val="11"/>
        <rFont val="Calibri"/>
        <family val="2"/>
        <scheme val="minor"/>
      </rPr>
      <t>Bancos</t>
    </r>
    <r>
      <rPr>
        <sz val="11"/>
        <color theme="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</si>
</sst>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_-&quot;$&quot;* #,##0.0_-;\-&quot;$&quot;* #,##0.0_-;_-&quot;$&quot;* &quot;-&quot;??_-;_-@_-"/>
    <numFmt numFmtId="165" formatCode="&quot;$&quot;#,##0.0;[Red]\-&quot;$&quot;#,##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1D9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BF478"/>
        <bgColor indexed="64"/>
      </patternFill>
    </fill>
    <fill>
      <patternFill patternType="solid">
        <fgColor rgb="FFFCC0F9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" fillId="9" borderId="0" applyNumberFormat="0" applyBorder="0" applyAlignment="0" applyProtection="0"/>
  </cellStyleXfs>
  <cellXfs count="122">
    <xf numFmtId="0" fontId="0" fillId="0" borderId="0" xfId="0"/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44" fontId="0" fillId="0" borderId="4" xfId="1" applyFont="1" applyBorder="1"/>
    <xf numFmtId="164" fontId="0" fillId="0" borderId="0" xfId="1" applyNumberFormat="1" applyFont="1"/>
    <xf numFmtId="164" fontId="0" fillId="0" borderId="4" xfId="1" applyNumberFormat="1" applyFont="1" applyBorder="1"/>
    <xf numFmtId="164" fontId="5" fillId="2" borderId="0" xfId="1" applyNumberFormat="1" applyFont="1" applyFill="1"/>
    <xf numFmtId="0" fontId="5" fillId="2" borderId="3" xfId="0" applyFont="1" applyFill="1" applyBorder="1"/>
    <xf numFmtId="0" fontId="0" fillId="0" borderId="4" xfId="0" applyBorder="1"/>
    <xf numFmtId="164" fontId="0" fillId="0" borderId="0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 applyAlignment="1">
      <alignment horizontal="left" indent="2"/>
    </xf>
    <xf numFmtId="164" fontId="0" fillId="0" borderId="0" xfId="1" applyNumberFormat="1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1" applyFont="1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0" borderId="2" xfId="0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11" borderId="0" xfId="0" applyFill="1"/>
    <xf numFmtId="0" fontId="7" fillId="6" borderId="0" xfId="2" applyAlignment="1">
      <alignment horizontal="center"/>
    </xf>
    <xf numFmtId="0" fontId="7" fillId="6" borderId="1" xfId="2" applyBorder="1" applyAlignment="1">
      <alignment horizontal="center"/>
    </xf>
    <xf numFmtId="0" fontId="1" fillId="9" borderId="4" xfId="5" applyBorder="1" applyAlignment="1">
      <alignment horizontal="center" vertical="top" wrapText="1"/>
    </xf>
    <xf numFmtId="0" fontId="1" fillId="9" borderId="0" xfId="5" applyAlignment="1">
      <alignment horizontal="center" vertical="top" wrapText="1"/>
    </xf>
    <xf numFmtId="164" fontId="0" fillId="11" borderId="1" xfId="1" applyNumberFormat="1" applyFont="1" applyFill="1" applyBorder="1" applyAlignment="1">
      <alignment horizontal="center"/>
    </xf>
    <xf numFmtId="44" fontId="0" fillId="11" borderId="1" xfId="1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Fill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164" fontId="2" fillId="14" borderId="1" xfId="1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vertical="center"/>
    </xf>
    <xf numFmtId="0" fontId="0" fillId="14" borderId="1" xfId="0" applyFill="1" applyBorder="1"/>
    <xf numFmtId="16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6" fontId="0" fillId="14" borderId="1" xfId="0" applyNumberFormat="1" applyFill="1" applyBorder="1" applyAlignment="1">
      <alignment horizontal="center"/>
    </xf>
    <xf numFmtId="164" fontId="5" fillId="14" borderId="1" xfId="1" applyNumberFormat="1" applyFont="1" applyFill="1" applyBorder="1" applyAlignment="1">
      <alignment horizontal="center"/>
    </xf>
    <xf numFmtId="164" fontId="0" fillId="14" borderId="1" xfId="1" applyNumberFormat="1" applyFont="1" applyFill="1" applyBorder="1" applyAlignment="1">
      <alignment horizontal="center"/>
    </xf>
    <xf numFmtId="6" fontId="0" fillId="14" borderId="1" xfId="1" applyNumberFormat="1" applyFont="1" applyFill="1" applyBorder="1" applyAlignment="1">
      <alignment horizontal="center"/>
    </xf>
    <xf numFmtId="44" fontId="0" fillId="14" borderId="1" xfId="1" applyFont="1" applyFill="1" applyBorder="1" applyAlignment="1">
      <alignment horizontal="center"/>
    </xf>
    <xf numFmtId="0" fontId="8" fillId="7" borderId="1" xfId="3" applyBorder="1" applyAlignment="1">
      <alignment vertical="center"/>
    </xf>
    <xf numFmtId="0" fontId="8" fillId="7" borderId="1" xfId="3" applyBorder="1"/>
    <xf numFmtId="16" fontId="8" fillId="7" borderId="1" xfId="3" applyNumberFormat="1" applyBorder="1"/>
    <xf numFmtId="164" fontId="8" fillId="7" borderId="1" xfId="3" applyNumberFormat="1" applyBorder="1"/>
    <xf numFmtId="44" fontId="8" fillId="7" borderId="1" xfId="3" applyNumberFormat="1" applyBorder="1"/>
    <xf numFmtId="0" fontId="3" fillId="15" borderId="1" xfId="0" applyFont="1" applyFill="1" applyBorder="1" applyAlignment="1">
      <alignment vertical="center"/>
    </xf>
    <xf numFmtId="0" fontId="0" fillId="15" borderId="1" xfId="0" applyFill="1" applyBorder="1"/>
    <xf numFmtId="16" fontId="0" fillId="15" borderId="1" xfId="0" applyNumberFormat="1" applyFill="1" applyBorder="1"/>
    <xf numFmtId="165" fontId="0" fillId="15" borderId="1" xfId="1" applyNumberFormat="1" applyFont="1" applyFill="1" applyBorder="1"/>
    <xf numFmtId="44" fontId="0" fillId="15" borderId="1" xfId="1" applyFont="1" applyFill="1" applyBorder="1"/>
    <xf numFmtId="0" fontId="3" fillId="16" borderId="1" xfId="0" applyFont="1" applyFill="1" applyBorder="1" applyAlignment="1">
      <alignment vertical="center"/>
    </xf>
    <xf numFmtId="0" fontId="0" fillId="16" borderId="1" xfId="0" applyFill="1" applyBorder="1"/>
    <xf numFmtId="16" fontId="0" fillId="16" borderId="1" xfId="0" applyNumberFormat="1" applyFill="1" applyBorder="1"/>
    <xf numFmtId="165" fontId="0" fillId="16" borderId="1" xfId="1" applyNumberFormat="1" applyFont="1" applyFill="1" applyBorder="1"/>
    <xf numFmtId="44" fontId="0" fillId="16" borderId="1" xfId="1" applyFont="1" applyFill="1" applyBorder="1"/>
    <xf numFmtId="0" fontId="3" fillId="17" borderId="1" xfId="0" applyFont="1" applyFill="1" applyBorder="1" applyAlignment="1">
      <alignment vertical="center"/>
    </xf>
    <xf numFmtId="0" fontId="0" fillId="17" borderId="1" xfId="0" applyFill="1" applyBorder="1"/>
    <xf numFmtId="16" fontId="0" fillId="17" borderId="1" xfId="0" applyNumberFormat="1" applyFill="1" applyBorder="1"/>
    <xf numFmtId="165" fontId="5" fillId="17" borderId="1" xfId="1" applyNumberFormat="1" applyFont="1" applyFill="1" applyBorder="1"/>
    <xf numFmtId="165" fontId="0" fillId="17" borderId="1" xfId="1" applyNumberFormat="1" applyFont="1" applyFill="1" applyBorder="1"/>
    <xf numFmtId="44" fontId="0" fillId="17" borderId="1" xfId="1" applyFont="1" applyFill="1" applyBorder="1"/>
    <xf numFmtId="0" fontId="3" fillId="18" borderId="1" xfId="0" applyFont="1" applyFill="1" applyBorder="1" applyAlignment="1">
      <alignment vertical="center"/>
    </xf>
    <xf numFmtId="0" fontId="0" fillId="18" borderId="1" xfId="0" applyFill="1" applyBorder="1"/>
    <xf numFmtId="16" fontId="0" fillId="18" borderId="1" xfId="0" applyNumberFormat="1" applyFill="1" applyBorder="1"/>
    <xf numFmtId="0" fontId="0" fillId="18" borderId="1" xfId="0" applyFill="1" applyBorder="1" applyAlignment="1">
      <alignment horizontal="left"/>
    </xf>
    <xf numFmtId="165" fontId="0" fillId="18" borderId="1" xfId="1" applyNumberFormat="1" applyFont="1" applyFill="1" applyBorder="1"/>
    <xf numFmtId="165" fontId="5" fillId="18" borderId="1" xfId="1" applyNumberFormat="1" applyFont="1" applyFill="1" applyBorder="1"/>
    <xf numFmtId="44" fontId="0" fillId="18" borderId="1" xfId="1" applyFont="1" applyFill="1" applyBorder="1"/>
    <xf numFmtId="0" fontId="3" fillId="19" borderId="1" xfId="0" applyFont="1" applyFill="1" applyBorder="1" applyAlignment="1">
      <alignment vertical="center"/>
    </xf>
    <xf numFmtId="0" fontId="0" fillId="19" borderId="1" xfId="0" applyFill="1" applyBorder="1"/>
    <xf numFmtId="16" fontId="0" fillId="19" borderId="1" xfId="0" applyNumberFormat="1" applyFill="1" applyBorder="1"/>
    <xf numFmtId="165" fontId="0" fillId="19" borderId="1" xfId="1" applyNumberFormat="1" applyFont="1" applyFill="1" applyBorder="1"/>
    <xf numFmtId="165" fontId="4" fillId="19" borderId="1" xfId="1" applyNumberFormat="1" applyFont="1" applyFill="1" applyBorder="1"/>
    <xf numFmtId="44" fontId="0" fillId="19" borderId="1" xfId="1" applyFont="1" applyFill="1" applyBorder="1"/>
    <xf numFmtId="0" fontId="0" fillId="11" borderId="1" xfId="0" applyFill="1" applyBorder="1"/>
    <xf numFmtId="44" fontId="0" fillId="11" borderId="1" xfId="1" applyFont="1" applyFill="1" applyBorder="1"/>
    <xf numFmtId="0" fontId="3" fillId="10" borderId="1" xfId="0" applyFont="1" applyFill="1" applyBorder="1" applyAlignment="1">
      <alignment vertical="center"/>
    </xf>
    <xf numFmtId="0" fontId="0" fillId="10" borderId="1" xfId="0" applyFill="1" applyBorder="1"/>
    <xf numFmtId="16" fontId="0" fillId="10" borderId="1" xfId="0" applyNumberFormat="1" applyFill="1" applyBorder="1"/>
    <xf numFmtId="165" fontId="5" fillId="10" borderId="1" xfId="1" applyNumberFormat="1" applyFont="1" applyFill="1" applyBorder="1"/>
    <xf numFmtId="44" fontId="0" fillId="10" borderId="1" xfId="1" applyFont="1" applyFill="1" applyBorder="1"/>
    <xf numFmtId="165" fontId="0" fillId="10" borderId="1" xfId="1" applyNumberFormat="1" applyFont="1" applyFill="1" applyBorder="1"/>
    <xf numFmtId="0" fontId="3" fillId="20" borderId="1" xfId="0" applyFont="1" applyFill="1" applyBorder="1" applyAlignment="1">
      <alignment vertical="center"/>
    </xf>
    <xf numFmtId="0" fontId="0" fillId="20" borderId="1" xfId="0" applyFill="1" applyBorder="1"/>
    <xf numFmtId="16" fontId="0" fillId="20" borderId="1" xfId="0" applyNumberFormat="1" applyFill="1" applyBorder="1"/>
    <xf numFmtId="165" fontId="5" fillId="20" borderId="1" xfId="1" applyNumberFormat="1" applyFont="1" applyFill="1" applyBorder="1"/>
    <xf numFmtId="44" fontId="0" fillId="20" borderId="1" xfId="1" applyFont="1" applyFill="1" applyBorder="1"/>
    <xf numFmtId="165" fontId="0" fillId="20" borderId="0" xfId="0" applyNumberFormat="1" applyFill="1"/>
    <xf numFmtId="0" fontId="3" fillId="21" borderId="1" xfId="0" applyFont="1" applyFill="1" applyBorder="1" applyAlignment="1">
      <alignment vertical="center"/>
    </xf>
    <xf numFmtId="0" fontId="0" fillId="21" borderId="1" xfId="0" applyFill="1" applyBorder="1"/>
    <xf numFmtId="16" fontId="0" fillId="21" borderId="1" xfId="0" applyNumberFormat="1" applyFill="1" applyBorder="1"/>
    <xf numFmtId="165" fontId="0" fillId="21" borderId="1" xfId="1" applyNumberFormat="1" applyFont="1" applyFill="1" applyBorder="1"/>
    <xf numFmtId="44" fontId="0" fillId="21" borderId="1" xfId="1" applyFont="1" applyFill="1" applyBorder="1"/>
    <xf numFmtId="0" fontId="3" fillId="22" borderId="1" xfId="0" applyFont="1" applyFill="1" applyBorder="1" applyAlignment="1">
      <alignment vertical="center"/>
    </xf>
    <xf numFmtId="0" fontId="0" fillId="22" borderId="1" xfId="0" applyFill="1" applyBorder="1"/>
    <xf numFmtId="16" fontId="0" fillId="22" borderId="1" xfId="0" applyNumberFormat="1" applyFill="1" applyBorder="1"/>
    <xf numFmtId="165" fontId="0" fillId="22" borderId="1" xfId="1" applyNumberFormat="1" applyFont="1" applyFill="1" applyBorder="1"/>
    <xf numFmtId="44" fontId="0" fillId="22" borderId="1" xfId="1" applyFont="1" applyFill="1" applyBorder="1"/>
    <xf numFmtId="0" fontId="5" fillId="23" borderId="0" xfId="0" applyFont="1" applyFill="1"/>
    <xf numFmtId="164" fontId="5" fillId="23" borderId="5" xfId="1" applyNumberFormat="1" applyFont="1" applyFill="1" applyBorder="1"/>
    <xf numFmtId="164" fontId="5" fillId="23" borderId="3" xfId="1" applyNumberFormat="1" applyFont="1" applyFill="1" applyBorder="1"/>
    <xf numFmtId="164" fontId="0" fillId="20" borderId="0" xfId="1" applyNumberFormat="1" applyFont="1" applyFill="1"/>
    <xf numFmtId="164" fontId="0" fillId="20" borderId="4" xfId="1" applyNumberFormat="1" applyFont="1" applyFill="1" applyBorder="1"/>
    <xf numFmtId="0" fontId="0" fillId="24" borderId="0" xfId="0" applyFill="1"/>
    <xf numFmtId="164" fontId="0" fillId="11" borderId="1" xfId="1" applyNumberFormat="1" applyFont="1" applyFill="1" applyBorder="1"/>
    <xf numFmtId="0" fontId="0" fillId="11" borderId="6" xfId="0" applyFill="1" applyBorder="1"/>
    <xf numFmtId="164" fontId="0" fillId="11" borderId="7" xfId="1" applyNumberFormat="1" applyFont="1" applyFill="1" applyBorder="1"/>
    <xf numFmtId="164" fontId="0" fillId="11" borderId="4" xfId="1" applyNumberFormat="1" applyFont="1" applyFill="1" applyBorder="1"/>
    <xf numFmtId="0" fontId="9" fillId="2" borderId="8" xfId="4" applyFill="1" applyBorder="1" applyAlignment="1">
      <alignment horizontal="center"/>
    </xf>
    <xf numFmtId="0" fontId="11" fillId="2" borderId="2" xfId="4" applyFont="1" applyFill="1" applyBorder="1" applyAlignment="1">
      <alignment horizontal="center"/>
    </xf>
    <xf numFmtId="0" fontId="9" fillId="2" borderId="2" xfId="4" applyFill="1" applyBorder="1" applyAlignment="1">
      <alignment horizontal="center"/>
    </xf>
  </cellXfs>
  <cellStyles count="6">
    <cellStyle name="20% - Énfasis5" xfId="5" builtinId="46"/>
    <cellStyle name="Bueno" xfId="2" builtinId="26"/>
    <cellStyle name="Énfasis2" xfId="4" builtinId="33"/>
    <cellStyle name="Moneda" xfId="1" builtinId="4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CCCCFF"/>
      <color rgb="FFCCFFCC"/>
      <color rgb="FFFF9393"/>
      <color rgb="FFFCC0F9"/>
      <color rgb="FFEBF478"/>
      <color rgb="FFCC99FF"/>
      <color rgb="FF99FF99"/>
      <color rgb="FF969696"/>
      <color rgb="FF81D9D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4CC8-2D76-3F47-8910-DB9DBD7A7971}">
  <dimension ref="B2:O112"/>
  <sheetViews>
    <sheetView tabSelected="1" topLeftCell="A85" zoomScale="87" workbookViewId="0">
      <selection activeCell="B99" sqref="B99"/>
    </sheetView>
  </sheetViews>
  <sheetFormatPr baseColWidth="10" defaultRowHeight="15.75" x14ac:dyDescent="0.25"/>
  <cols>
    <col min="2" max="2" width="15.625" customWidth="1"/>
    <col min="4" max="4" width="20.75" customWidth="1"/>
    <col min="5" max="5" width="19.625" customWidth="1"/>
    <col min="6" max="6" width="19.875" customWidth="1"/>
    <col min="7" max="7" width="18.625" customWidth="1"/>
    <col min="8" max="8" width="16" customWidth="1"/>
    <col min="9" max="9" width="14.5" customWidth="1"/>
    <col min="10" max="10" width="17.375" customWidth="1"/>
    <col min="11" max="11" width="14.375" customWidth="1"/>
    <col min="12" max="13" width="16.5" customWidth="1"/>
  </cols>
  <sheetData>
    <row r="2" spans="2:12" ht="18.75" customHeight="1" x14ac:dyDescent="0.25">
      <c r="B2" s="28" t="s">
        <v>0</v>
      </c>
      <c r="C2" s="28"/>
      <c r="D2" s="28"/>
      <c r="E2" s="28"/>
      <c r="F2" s="28"/>
      <c r="G2" s="28"/>
    </row>
    <row r="3" spans="2:12" ht="18.75" customHeight="1" x14ac:dyDescent="0.25">
      <c r="B3" s="28" t="s">
        <v>1</v>
      </c>
      <c r="C3" s="28"/>
      <c r="D3" s="28"/>
      <c r="E3" s="28"/>
      <c r="F3" s="28"/>
      <c r="G3" s="28"/>
    </row>
    <row r="4" spans="2:12" ht="18.75" customHeight="1" x14ac:dyDescent="0.25">
      <c r="B4" s="28" t="s">
        <v>2</v>
      </c>
      <c r="C4" s="28"/>
      <c r="D4" s="28"/>
      <c r="E4" s="28"/>
      <c r="F4" s="28"/>
      <c r="G4" s="28"/>
    </row>
    <row r="5" spans="2:12" x14ac:dyDescent="0.25">
      <c r="B5" s="28" t="s">
        <v>3</v>
      </c>
      <c r="C5" s="28"/>
      <c r="D5" s="28"/>
      <c r="E5" s="28"/>
      <c r="F5" s="28"/>
      <c r="G5" s="28"/>
      <c r="I5" s="119" t="s">
        <v>60</v>
      </c>
      <c r="J5" s="119"/>
      <c r="K5" s="119"/>
      <c r="L5" s="119"/>
    </row>
    <row r="6" spans="2:12" ht="18" customHeight="1" x14ac:dyDescent="0.25">
      <c r="B6" s="28" t="s">
        <v>4</v>
      </c>
      <c r="C6" s="28"/>
      <c r="D6" s="28"/>
      <c r="E6" s="28"/>
      <c r="F6" s="28"/>
      <c r="G6" s="28"/>
      <c r="I6" s="21">
        <v>1</v>
      </c>
      <c r="J6" s="115">
        <v>130000</v>
      </c>
      <c r="K6" s="115">
        <v>30000</v>
      </c>
      <c r="L6" s="22">
        <v>8</v>
      </c>
    </row>
    <row r="7" spans="2:12" ht="18" customHeight="1" x14ac:dyDescent="0.25">
      <c r="B7" s="28" t="s">
        <v>5</v>
      </c>
      <c r="C7" s="28"/>
      <c r="D7" s="28"/>
      <c r="E7" s="28"/>
      <c r="F7" s="28"/>
      <c r="G7" s="28"/>
      <c r="I7" s="21">
        <v>7</v>
      </c>
      <c r="J7" s="115">
        <v>100000</v>
      </c>
      <c r="K7" s="115"/>
    </row>
    <row r="8" spans="2:12" x14ac:dyDescent="0.25">
      <c r="I8" s="21">
        <v>10</v>
      </c>
      <c r="J8" s="115">
        <v>17500</v>
      </c>
      <c r="K8" s="115"/>
    </row>
    <row r="9" spans="2:12" x14ac:dyDescent="0.25">
      <c r="B9" s="42" t="s">
        <v>6</v>
      </c>
      <c r="C9" s="43" t="s">
        <v>7</v>
      </c>
      <c r="D9" s="43" t="s">
        <v>8</v>
      </c>
      <c r="E9" s="43" t="s">
        <v>8</v>
      </c>
      <c r="F9" s="43" t="s">
        <v>9</v>
      </c>
      <c r="G9" s="43" t="s">
        <v>10</v>
      </c>
      <c r="I9" s="21">
        <v>11</v>
      </c>
      <c r="J9" s="115">
        <v>20000</v>
      </c>
      <c r="K9" s="115"/>
    </row>
    <row r="10" spans="2:12" x14ac:dyDescent="0.25">
      <c r="B10" s="44">
        <v>45292</v>
      </c>
      <c r="C10" s="45">
        <v>1</v>
      </c>
      <c r="D10" s="45" t="s">
        <v>20</v>
      </c>
      <c r="E10" s="46"/>
      <c r="F10" s="47">
        <v>120000</v>
      </c>
      <c r="G10" s="48"/>
      <c r="J10" s="86">
        <f>SUM(J6:J9)</f>
        <v>267500</v>
      </c>
      <c r="K10" s="86">
        <f>SUM(K6)</f>
        <v>30000</v>
      </c>
    </row>
    <row r="11" spans="2:12" x14ac:dyDescent="0.25">
      <c r="B11" s="45"/>
      <c r="C11" s="45"/>
      <c r="D11" s="45" t="s">
        <v>21</v>
      </c>
      <c r="E11" s="46"/>
      <c r="F11" s="48">
        <v>130000</v>
      </c>
      <c r="G11" s="48"/>
      <c r="J11" s="86"/>
      <c r="K11" s="86"/>
    </row>
    <row r="12" spans="2:12" x14ac:dyDescent="0.25">
      <c r="B12" s="45"/>
      <c r="C12" s="45"/>
      <c r="D12" s="45" t="s">
        <v>22</v>
      </c>
      <c r="E12" s="46" t="s">
        <v>23</v>
      </c>
      <c r="F12" s="48">
        <v>180000</v>
      </c>
      <c r="G12" s="48"/>
      <c r="J12" s="86">
        <f>(J10-K10)</f>
        <v>237500</v>
      </c>
      <c r="K12" s="86"/>
    </row>
    <row r="13" spans="2:12" x14ac:dyDescent="0.25">
      <c r="B13" s="45"/>
      <c r="C13" s="45"/>
      <c r="D13" s="45"/>
      <c r="E13" s="45"/>
      <c r="F13" s="48"/>
      <c r="G13" s="48">
        <f>SUM(F10:F12)</f>
        <v>430000</v>
      </c>
      <c r="K13" s="11"/>
    </row>
    <row r="14" spans="2:12" x14ac:dyDescent="0.25">
      <c r="B14" s="44"/>
      <c r="C14" s="45"/>
      <c r="D14" s="45"/>
      <c r="E14" s="45"/>
      <c r="F14" s="49"/>
      <c r="G14" s="50"/>
    </row>
    <row r="17" spans="2:12" x14ac:dyDescent="0.25">
      <c r="B17" s="1" t="s">
        <v>11</v>
      </c>
    </row>
    <row r="18" spans="2:12" x14ac:dyDescent="0.25">
      <c r="I18" s="120" t="s">
        <v>22</v>
      </c>
      <c r="J18" s="121"/>
      <c r="K18" s="121"/>
      <c r="L18" s="121"/>
    </row>
    <row r="19" spans="2:12" x14ac:dyDescent="0.25">
      <c r="B19" s="51" t="s">
        <v>6</v>
      </c>
      <c r="C19" s="52" t="s">
        <v>7</v>
      </c>
      <c r="D19" s="52" t="s">
        <v>8</v>
      </c>
      <c r="E19" s="52" t="s">
        <v>8</v>
      </c>
      <c r="F19" s="52" t="s">
        <v>9</v>
      </c>
      <c r="G19" s="52" t="s">
        <v>10</v>
      </c>
      <c r="I19" s="23">
        <v>1</v>
      </c>
      <c r="J19" s="86">
        <v>180000</v>
      </c>
      <c r="K19" s="86">
        <v>12000</v>
      </c>
      <c r="L19" s="24">
        <v>3</v>
      </c>
    </row>
    <row r="20" spans="2:12" x14ac:dyDescent="0.25">
      <c r="B20" s="53">
        <v>45292</v>
      </c>
      <c r="C20" s="52">
        <v>2</v>
      </c>
      <c r="D20" s="52" t="s">
        <v>24</v>
      </c>
      <c r="E20" s="52" t="s">
        <v>20</v>
      </c>
      <c r="F20" s="54">
        <v>25000</v>
      </c>
      <c r="G20" s="54">
        <v>25000</v>
      </c>
      <c r="I20" s="23">
        <v>2</v>
      </c>
      <c r="J20" s="86">
        <v>25000</v>
      </c>
      <c r="K20" s="86">
        <v>18700</v>
      </c>
      <c r="L20" s="24">
        <v>5</v>
      </c>
    </row>
    <row r="21" spans="2:12" x14ac:dyDescent="0.25">
      <c r="B21" s="52"/>
      <c r="C21" s="52"/>
      <c r="D21" s="52"/>
      <c r="E21" s="52"/>
      <c r="F21" s="55"/>
      <c r="G21" s="55"/>
      <c r="I21" s="23">
        <v>4</v>
      </c>
      <c r="J21" s="86">
        <v>12500</v>
      </c>
      <c r="K21" s="86">
        <v>20000</v>
      </c>
      <c r="L21" s="24">
        <v>9</v>
      </c>
    </row>
    <row r="22" spans="2:12" x14ac:dyDescent="0.25">
      <c r="B22" s="52"/>
      <c r="C22" s="52"/>
      <c r="D22" s="52"/>
      <c r="E22" s="52"/>
      <c r="F22" s="55"/>
      <c r="G22" s="55"/>
      <c r="I22" s="23">
        <v>8</v>
      </c>
      <c r="J22" s="86">
        <v>30000</v>
      </c>
      <c r="K22" s="86">
        <v>35000</v>
      </c>
      <c r="L22" s="24">
        <v>10</v>
      </c>
    </row>
    <row r="23" spans="2:12" x14ac:dyDescent="0.25">
      <c r="I23" s="13"/>
      <c r="J23" s="86"/>
      <c r="K23" s="86">
        <v>40000</v>
      </c>
      <c r="L23" s="24">
        <v>11</v>
      </c>
    </row>
    <row r="24" spans="2:12" x14ac:dyDescent="0.25">
      <c r="I24" s="13"/>
      <c r="J24" s="86">
        <f>SUM(J19:J22)</f>
        <v>247500</v>
      </c>
      <c r="K24" s="86">
        <f>SUM(K19:K23)</f>
        <v>125700</v>
      </c>
      <c r="L24" s="14"/>
    </row>
    <row r="25" spans="2:12" x14ac:dyDescent="0.25">
      <c r="B25" s="1" t="s">
        <v>12</v>
      </c>
      <c r="I25" s="13"/>
      <c r="J25" s="86"/>
      <c r="K25" s="86"/>
      <c r="L25" s="14"/>
    </row>
    <row r="26" spans="2:12" x14ac:dyDescent="0.25">
      <c r="I26" s="13"/>
      <c r="J26" s="86">
        <f>(J24-K24)</f>
        <v>121800</v>
      </c>
      <c r="K26" s="86"/>
      <c r="L26" s="14"/>
    </row>
    <row r="27" spans="2:12" x14ac:dyDescent="0.25">
      <c r="B27" s="56" t="s">
        <v>6</v>
      </c>
      <c r="C27" s="57" t="s">
        <v>7</v>
      </c>
      <c r="D27" s="57" t="s">
        <v>8</v>
      </c>
      <c r="E27" s="57" t="s">
        <v>8</v>
      </c>
      <c r="F27" s="57" t="s">
        <v>9</v>
      </c>
      <c r="G27" s="57" t="s">
        <v>10</v>
      </c>
      <c r="I27" s="13"/>
      <c r="J27" s="5"/>
      <c r="K27" s="6"/>
      <c r="L27" s="14"/>
    </row>
    <row r="28" spans="2:12" x14ac:dyDescent="0.25">
      <c r="B28" s="58">
        <v>45292</v>
      </c>
      <c r="C28" s="57">
        <v>3</v>
      </c>
      <c r="D28" s="57" t="s">
        <v>25</v>
      </c>
      <c r="E28" s="57" t="s">
        <v>22</v>
      </c>
      <c r="F28" s="59">
        <v>12000</v>
      </c>
      <c r="G28" s="59">
        <v>12000</v>
      </c>
    </row>
    <row r="29" spans="2:12" x14ac:dyDescent="0.25">
      <c r="B29" s="57"/>
      <c r="C29" s="57"/>
      <c r="D29" s="57"/>
      <c r="E29" s="57"/>
      <c r="F29" s="60"/>
      <c r="G29" s="60"/>
    </row>
    <row r="30" spans="2:12" x14ac:dyDescent="0.25">
      <c r="B30" s="57"/>
      <c r="C30" s="57"/>
      <c r="D30" s="57"/>
      <c r="E30" s="57"/>
      <c r="F30" s="60"/>
      <c r="G30" s="60"/>
    </row>
    <row r="31" spans="2:12" ht="18.75" x14ac:dyDescent="0.3">
      <c r="J31" s="27" t="s">
        <v>23</v>
      </c>
      <c r="K31" s="27"/>
    </row>
    <row r="32" spans="2:12" x14ac:dyDescent="0.25">
      <c r="J32" s="85"/>
      <c r="K32" s="115">
        <v>430000</v>
      </c>
      <c r="L32" s="22">
        <v>1</v>
      </c>
    </row>
    <row r="33" spans="2:14" x14ac:dyDescent="0.25">
      <c r="B33" s="1" t="s">
        <v>13</v>
      </c>
      <c r="J33" s="85"/>
      <c r="K33" s="115">
        <v>430000</v>
      </c>
    </row>
    <row r="35" spans="2:14" x14ac:dyDescent="0.25">
      <c r="B35" s="61" t="s">
        <v>6</v>
      </c>
      <c r="C35" s="62" t="s">
        <v>7</v>
      </c>
      <c r="D35" s="62" t="s">
        <v>8</v>
      </c>
      <c r="E35" s="62" t="s">
        <v>8</v>
      </c>
      <c r="F35" s="62" t="s">
        <v>9</v>
      </c>
      <c r="G35" s="62" t="s">
        <v>10</v>
      </c>
    </row>
    <row r="36" spans="2:14" ht="18.75" x14ac:dyDescent="0.3">
      <c r="B36" s="63">
        <v>45292</v>
      </c>
      <c r="C36" s="62">
        <v>4</v>
      </c>
      <c r="D36" s="62" t="s">
        <v>22</v>
      </c>
      <c r="E36" s="62" t="s">
        <v>26</v>
      </c>
      <c r="F36" s="64">
        <v>12500</v>
      </c>
      <c r="G36" s="64">
        <v>12500</v>
      </c>
      <c r="J36" s="27" t="s">
        <v>37</v>
      </c>
      <c r="K36" s="27"/>
    </row>
    <row r="37" spans="2:14" x14ac:dyDescent="0.25">
      <c r="B37" s="62"/>
      <c r="C37" s="62"/>
      <c r="D37" s="62"/>
      <c r="E37" s="62"/>
      <c r="F37" s="65"/>
      <c r="G37" s="65"/>
      <c r="I37" s="23">
        <v>6</v>
      </c>
      <c r="J37" s="115">
        <v>10000</v>
      </c>
      <c r="K37" s="115"/>
    </row>
    <row r="38" spans="2:14" x14ac:dyDescent="0.25">
      <c r="B38" s="62"/>
      <c r="C38" s="62"/>
      <c r="D38" s="62"/>
      <c r="E38" s="62"/>
      <c r="F38" s="65"/>
      <c r="G38" s="65"/>
      <c r="J38" s="115">
        <v>10000</v>
      </c>
      <c r="K38" s="115"/>
    </row>
    <row r="39" spans="2:14" x14ac:dyDescent="0.25">
      <c r="J39" s="7"/>
      <c r="K39" s="8"/>
    </row>
    <row r="41" spans="2:14" ht="18.75" x14ac:dyDescent="0.3">
      <c r="B41" s="1" t="s">
        <v>14</v>
      </c>
      <c r="F41" t="s">
        <v>27</v>
      </c>
      <c r="J41" s="27" t="s">
        <v>38</v>
      </c>
      <c r="K41" s="27"/>
    </row>
    <row r="42" spans="2:14" x14ac:dyDescent="0.25">
      <c r="I42" s="25">
        <v>9</v>
      </c>
      <c r="J42" s="115">
        <v>120000</v>
      </c>
      <c r="K42" s="85"/>
    </row>
    <row r="43" spans="2:14" x14ac:dyDescent="0.25">
      <c r="B43" s="66" t="s">
        <v>6</v>
      </c>
      <c r="C43" s="67" t="s">
        <v>7</v>
      </c>
      <c r="D43" s="67" t="s">
        <v>8</v>
      </c>
      <c r="E43" s="67" t="s">
        <v>8</v>
      </c>
      <c r="F43" s="67" t="s">
        <v>9</v>
      </c>
      <c r="G43" s="67" t="s">
        <v>10</v>
      </c>
      <c r="J43" s="115">
        <v>120000</v>
      </c>
      <c r="K43" s="85"/>
    </row>
    <row r="44" spans="2:14" x14ac:dyDescent="0.25">
      <c r="B44" s="68">
        <v>45292</v>
      </c>
      <c r="C44" s="67">
        <v>5</v>
      </c>
      <c r="D44" s="67" t="s">
        <v>22</v>
      </c>
      <c r="E44" s="67" t="s">
        <v>20</v>
      </c>
      <c r="F44" s="69">
        <v>18700</v>
      </c>
      <c r="G44" s="70">
        <v>18700</v>
      </c>
    </row>
    <row r="45" spans="2:14" x14ac:dyDescent="0.25">
      <c r="B45" s="67"/>
      <c r="C45" s="67"/>
      <c r="D45" s="67"/>
      <c r="E45" s="67"/>
      <c r="F45" s="71"/>
      <c r="G45" s="71"/>
    </row>
    <row r="46" spans="2:14" ht="18.75" x14ac:dyDescent="0.3">
      <c r="B46" s="67"/>
      <c r="C46" s="67"/>
      <c r="D46" s="67"/>
      <c r="E46" s="67"/>
      <c r="F46" s="71"/>
      <c r="G46" s="71"/>
      <c r="I46" s="27" t="s">
        <v>25</v>
      </c>
      <c r="J46" s="27"/>
      <c r="L46" s="27" t="s">
        <v>30</v>
      </c>
      <c r="M46" s="27"/>
    </row>
    <row r="47" spans="2:14" x14ac:dyDescent="0.25">
      <c r="H47" s="23">
        <v>3</v>
      </c>
      <c r="I47" s="115">
        <v>12000</v>
      </c>
      <c r="J47" s="85"/>
      <c r="L47" s="116"/>
      <c r="M47" s="117">
        <v>10000</v>
      </c>
      <c r="N47" s="22">
        <v>7</v>
      </c>
    </row>
    <row r="48" spans="2:14" x14ac:dyDescent="0.25">
      <c r="H48" s="23">
        <v>11</v>
      </c>
      <c r="I48" s="115">
        <v>12000</v>
      </c>
      <c r="J48" s="85"/>
      <c r="L48" s="28"/>
      <c r="M48" s="118">
        <v>10000</v>
      </c>
    </row>
    <row r="49" spans="2:15" x14ac:dyDescent="0.25">
      <c r="B49" s="1" t="s">
        <v>15</v>
      </c>
      <c r="F49" t="s">
        <v>28</v>
      </c>
      <c r="I49" s="115">
        <f>SUM(I47:I48)</f>
        <v>24000</v>
      </c>
      <c r="J49" s="85"/>
    </row>
    <row r="50" spans="2:15" x14ac:dyDescent="0.25">
      <c r="J50" s="11"/>
    </row>
    <row r="51" spans="2:15" x14ac:dyDescent="0.25">
      <c r="B51" s="72" t="s">
        <v>6</v>
      </c>
      <c r="C51" s="73" t="s">
        <v>7</v>
      </c>
      <c r="D51" s="73" t="s">
        <v>8</v>
      </c>
      <c r="E51" s="73" t="s">
        <v>8</v>
      </c>
      <c r="F51" s="73" t="s">
        <v>9</v>
      </c>
      <c r="G51" s="73" t="s">
        <v>10</v>
      </c>
    </row>
    <row r="52" spans="2:15" ht="18.75" x14ac:dyDescent="0.3">
      <c r="B52" s="74">
        <v>45292</v>
      </c>
      <c r="C52" s="73">
        <v>6</v>
      </c>
      <c r="D52" s="75" t="s">
        <v>29</v>
      </c>
      <c r="E52" s="73" t="s">
        <v>20</v>
      </c>
      <c r="F52" s="76">
        <v>10000</v>
      </c>
      <c r="G52" s="77">
        <v>10000</v>
      </c>
      <c r="J52" s="27" t="s">
        <v>39</v>
      </c>
      <c r="K52" s="27"/>
    </row>
    <row r="53" spans="2:15" x14ac:dyDescent="0.25">
      <c r="B53" s="73"/>
      <c r="C53" s="73"/>
      <c r="D53" s="73"/>
      <c r="E53" s="73"/>
      <c r="F53" s="78"/>
      <c r="G53" s="78"/>
      <c r="J53" s="85"/>
      <c r="K53" s="115">
        <v>12500</v>
      </c>
      <c r="L53" s="22">
        <v>4</v>
      </c>
    </row>
    <row r="54" spans="2:15" x14ac:dyDescent="0.25">
      <c r="B54" s="73"/>
      <c r="C54" s="73"/>
      <c r="D54" s="73"/>
      <c r="E54" s="73"/>
      <c r="F54" s="78"/>
      <c r="G54" s="78"/>
      <c r="J54" s="85"/>
      <c r="K54" s="115">
        <v>12500</v>
      </c>
    </row>
    <row r="57" spans="2:15" x14ac:dyDescent="0.25">
      <c r="B57" s="1" t="s">
        <v>16</v>
      </c>
      <c r="I57" s="13"/>
      <c r="J57" s="13"/>
      <c r="K57" s="13"/>
      <c r="L57" s="13"/>
      <c r="M57" s="13"/>
      <c r="N57" s="13"/>
      <c r="O57" s="13"/>
    </row>
    <row r="58" spans="2:15" x14ac:dyDescent="0.25">
      <c r="I58" s="13"/>
      <c r="J58" s="13"/>
      <c r="K58" s="13"/>
      <c r="L58" s="13"/>
      <c r="M58" s="13"/>
      <c r="N58" s="13"/>
      <c r="O58" s="13"/>
    </row>
    <row r="59" spans="2:15" x14ac:dyDescent="0.25">
      <c r="B59" s="79" t="s">
        <v>6</v>
      </c>
      <c r="C59" s="80" t="s">
        <v>7</v>
      </c>
      <c r="D59" s="80" t="s">
        <v>8</v>
      </c>
      <c r="E59" s="80" t="s">
        <v>8</v>
      </c>
      <c r="F59" s="80" t="s">
        <v>9</v>
      </c>
      <c r="G59" s="80" t="s">
        <v>10</v>
      </c>
      <c r="I59" s="13"/>
      <c r="J59" s="13"/>
      <c r="K59" s="13"/>
      <c r="L59" s="13"/>
      <c r="M59" s="13"/>
      <c r="N59" s="13"/>
      <c r="O59" s="13"/>
    </row>
    <row r="60" spans="2:15" x14ac:dyDescent="0.25">
      <c r="B60" s="81">
        <v>45292</v>
      </c>
      <c r="C60" s="80">
        <v>7</v>
      </c>
      <c r="D60" s="80" t="s">
        <v>21</v>
      </c>
      <c r="E60" s="80" t="s">
        <v>30</v>
      </c>
      <c r="F60" s="82" t="s">
        <v>31</v>
      </c>
      <c r="G60" s="83" t="s">
        <v>31</v>
      </c>
      <c r="I60" s="13"/>
      <c r="J60" s="16"/>
      <c r="K60" s="16"/>
      <c r="L60" s="16"/>
      <c r="M60" s="16"/>
      <c r="N60" s="13"/>
      <c r="O60" s="13"/>
    </row>
    <row r="61" spans="2:15" x14ac:dyDescent="0.25">
      <c r="B61" s="80"/>
      <c r="C61" s="80"/>
      <c r="D61" s="80"/>
      <c r="E61" s="80"/>
      <c r="F61" s="84"/>
      <c r="G61" s="84"/>
      <c r="I61" s="13"/>
      <c r="J61" s="16"/>
      <c r="K61" s="16"/>
      <c r="L61" s="16"/>
      <c r="M61" s="16"/>
      <c r="N61" s="13"/>
      <c r="O61" s="13"/>
    </row>
    <row r="62" spans="2:15" x14ac:dyDescent="0.25">
      <c r="B62" s="80"/>
      <c r="C62" s="80"/>
      <c r="D62" s="80"/>
      <c r="E62" s="80"/>
      <c r="F62" s="84"/>
      <c r="G62" s="84"/>
      <c r="I62" s="13"/>
      <c r="J62" s="16"/>
      <c r="K62" s="16"/>
      <c r="L62" s="16"/>
      <c r="M62" s="16"/>
      <c r="N62" s="13"/>
      <c r="O62" s="13"/>
    </row>
    <row r="63" spans="2:15" x14ac:dyDescent="0.25">
      <c r="I63" s="13"/>
      <c r="J63" s="16"/>
      <c r="K63" s="16"/>
      <c r="L63" s="16"/>
      <c r="M63" s="16"/>
      <c r="N63" s="13"/>
      <c r="O63" s="13"/>
    </row>
    <row r="64" spans="2:15" x14ac:dyDescent="0.25">
      <c r="I64" s="13"/>
      <c r="J64" s="16"/>
      <c r="K64" s="16"/>
      <c r="L64" s="16"/>
      <c r="M64" s="16"/>
      <c r="N64" s="13"/>
      <c r="O64" s="13"/>
    </row>
    <row r="65" spans="2:15" x14ac:dyDescent="0.25">
      <c r="B65" s="1" t="s">
        <v>17</v>
      </c>
      <c r="I65" s="13"/>
      <c r="J65" s="16"/>
      <c r="K65" s="16"/>
      <c r="L65" s="16"/>
      <c r="M65" s="16"/>
      <c r="N65" s="13"/>
      <c r="O65" s="13"/>
    </row>
    <row r="66" spans="2:15" x14ac:dyDescent="0.25">
      <c r="I66" s="13"/>
      <c r="J66" s="16"/>
      <c r="K66" s="16"/>
      <c r="L66" s="16"/>
      <c r="M66" s="16"/>
      <c r="N66" s="13"/>
      <c r="O66" s="13"/>
    </row>
    <row r="67" spans="2:15" x14ac:dyDescent="0.25">
      <c r="B67" s="104" t="s">
        <v>6</v>
      </c>
      <c r="C67" s="105" t="s">
        <v>7</v>
      </c>
      <c r="D67" s="105" t="s">
        <v>8</v>
      </c>
      <c r="E67" s="105" t="s">
        <v>8</v>
      </c>
      <c r="F67" s="105" t="s">
        <v>9</v>
      </c>
      <c r="G67" s="105" t="s">
        <v>10</v>
      </c>
      <c r="I67" s="13"/>
      <c r="J67" s="16"/>
      <c r="K67" s="16"/>
      <c r="L67" s="16"/>
      <c r="M67" s="16"/>
      <c r="N67" s="13"/>
      <c r="O67" s="13"/>
    </row>
    <row r="68" spans="2:15" x14ac:dyDescent="0.25">
      <c r="B68" s="106">
        <v>45292</v>
      </c>
      <c r="C68" s="105">
        <v>8</v>
      </c>
      <c r="D68" s="105" t="s">
        <v>22</v>
      </c>
      <c r="E68" s="105" t="s">
        <v>21</v>
      </c>
      <c r="F68" s="107">
        <v>30000</v>
      </c>
      <c r="G68" s="107">
        <v>30000</v>
      </c>
      <c r="I68" s="13"/>
      <c r="J68" s="16"/>
      <c r="K68" s="16"/>
      <c r="L68" s="16"/>
      <c r="M68" s="16"/>
      <c r="N68" s="13"/>
      <c r="O68" s="13"/>
    </row>
    <row r="69" spans="2:15" x14ac:dyDescent="0.25">
      <c r="B69" s="105"/>
      <c r="C69" s="105"/>
      <c r="D69" s="105"/>
      <c r="E69" s="105"/>
      <c r="F69" s="108"/>
      <c r="G69" s="108"/>
      <c r="I69" s="13"/>
      <c r="J69" s="17"/>
      <c r="K69" s="17"/>
      <c r="L69" s="18"/>
      <c r="M69" s="17"/>
      <c r="N69" s="13"/>
      <c r="O69" s="13"/>
    </row>
    <row r="70" spans="2:15" x14ac:dyDescent="0.25">
      <c r="B70" s="105"/>
      <c r="C70" s="105"/>
      <c r="D70" s="105"/>
      <c r="E70" s="105"/>
      <c r="F70" s="108"/>
      <c r="G70" s="108"/>
      <c r="I70" s="13"/>
      <c r="J70" s="13"/>
      <c r="K70" s="13"/>
      <c r="L70" s="13"/>
      <c r="M70" s="13"/>
      <c r="N70" s="13"/>
      <c r="O70" s="13"/>
    </row>
    <row r="71" spans="2:15" x14ac:dyDescent="0.25">
      <c r="I71" s="13"/>
      <c r="J71" s="13"/>
      <c r="K71" s="13"/>
      <c r="L71" s="13"/>
      <c r="M71" s="13"/>
      <c r="N71" s="13"/>
      <c r="O71" s="13"/>
    </row>
    <row r="72" spans="2:15" x14ac:dyDescent="0.25">
      <c r="I72" s="13"/>
      <c r="J72" s="13"/>
      <c r="K72" s="13"/>
      <c r="L72" s="13"/>
      <c r="M72" s="13"/>
      <c r="N72" s="13"/>
      <c r="O72" s="13"/>
    </row>
    <row r="73" spans="2:15" x14ac:dyDescent="0.25">
      <c r="B73" s="1" t="s">
        <v>18</v>
      </c>
      <c r="H73" s="4"/>
      <c r="I73" s="13"/>
      <c r="J73" s="13"/>
      <c r="K73" s="13"/>
      <c r="L73" s="13"/>
      <c r="M73" s="13"/>
      <c r="N73" s="13"/>
      <c r="O73" s="13"/>
    </row>
    <row r="74" spans="2:15" x14ac:dyDescent="0.25">
      <c r="I74" s="13"/>
      <c r="J74" s="13"/>
      <c r="K74" s="13"/>
      <c r="L74" s="13"/>
      <c r="M74" s="13"/>
      <c r="N74" s="13"/>
      <c r="O74" s="13"/>
    </row>
    <row r="75" spans="2:15" x14ac:dyDescent="0.25">
      <c r="B75" s="99" t="s">
        <v>6</v>
      </c>
      <c r="C75" s="100" t="s">
        <v>7</v>
      </c>
      <c r="D75" s="100" t="s">
        <v>8</v>
      </c>
      <c r="E75" s="100" t="s">
        <v>8</v>
      </c>
      <c r="F75" s="100" t="s">
        <v>9</v>
      </c>
      <c r="G75" s="100" t="s">
        <v>10</v>
      </c>
      <c r="I75" s="13"/>
      <c r="J75" s="15"/>
      <c r="K75" s="13"/>
      <c r="L75" s="19"/>
      <c r="M75" s="13"/>
      <c r="N75" s="13"/>
      <c r="O75" s="13"/>
    </row>
    <row r="76" spans="2:15" x14ac:dyDescent="0.25">
      <c r="B76" s="101">
        <v>45292</v>
      </c>
      <c r="C76" s="100">
        <v>9</v>
      </c>
      <c r="D76" s="100" t="s">
        <v>32</v>
      </c>
      <c r="E76" s="100" t="s">
        <v>22</v>
      </c>
      <c r="F76" s="102">
        <v>20000</v>
      </c>
      <c r="G76" s="102">
        <v>20000</v>
      </c>
      <c r="I76" s="13"/>
      <c r="J76" s="15"/>
      <c r="K76" s="13"/>
      <c r="L76" s="19"/>
      <c r="M76" s="13"/>
      <c r="N76" s="13"/>
      <c r="O76" s="13"/>
    </row>
    <row r="77" spans="2:15" x14ac:dyDescent="0.25">
      <c r="B77" s="100"/>
      <c r="C77" s="100"/>
      <c r="D77" s="100"/>
      <c r="E77" s="100"/>
      <c r="F77" s="103"/>
      <c r="G77" s="103"/>
      <c r="I77" s="13"/>
      <c r="J77" s="15"/>
      <c r="K77" s="13"/>
      <c r="L77" s="19"/>
      <c r="M77" s="13"/>
      <c r="N77" s="13"/>
      <c r="O77" s="13"/>
    </row>
    <row r="78" spans="2:15" ht="15.75" customHeight="1" x14ac:dyDescent="0.25">
      <c r="B78" s="100"/>
      <c r="C78" s="100"/>
      <c r="D78" s="100"/>
      <c r="E78" s="100"/>
      <c r="F78" s="103"/>
      <c r="G78" s="103"/>
      <c r="I78" s="13"/>
      <c r="J78" s="15"/>
      <c r="K78" s="13"/>
      <c r="L78" s="19"/>
      <c r="M78" s="20"/>
      <c r="N78" s="20"/>
      <c r="O78" s="20"/>
    </row>
    <row r="79" spans="2:15" x14ac:dyDescent="0.25">
      <c r="I79" s="13"/>
      <c r="J79" s="15"/>
      <c r="K79" s="13"/>
      <c r="L79" s="19"/>
      <c r="M79" s="20"/>
      <c r="N79" s="20"/>
      <c r="O79" s="20"/>
    </row>
    <row r="80" spans="2:15" x14ac:dyDescent="0.25">
      <c r="I80" s="13"/>
      <c r="J80" s="15"/>
      <c r="K80" s="13"/>
      <c r="L80" s="19"/>
      <c r="M80" s="20"/>
      <c r="N80" s="20"/>
      <c r="O80" s="20"/>
    </row>
    <row r="81" spans="2:15" x14ac:dyDescent="0.25">
      <c r="B81" s="1" t="s">
        <v>59</v>
      </c>
      <c r="I81" s="13"/>
      <c r="J81" s="19"/>
      <c r="K81" s="13"/>
      <c r="L81" s="19"/>
      <c r="M81" s="13"/>
      <c r="N81" s="13"/>
      <c r="O81" s="13"/>
    </row>
    <row r="82" spans="2:15" x14ac:dyDescent="0.25">
      <c r="I82" s="13"/>
      <c r="J82" s="19"/>
      <c r="K82" s="13"/>
      <c r="L82" s="19"/>
      <c r="M82" s="13"/>
      <c r="N82" s="13"/>
      <c r="O82" s="13"/>
    </row>
    <row r="83" spans="2:15" x14ac:dyDescent="0.25">
      <c r="B83" s="93" t="s">
        <v>6</v>
      </c>
      <c r="C83" s="94" t="s">
        <v>7</v>
      </c>
      <c r="D83" s="94" t="s">
        <v>8</v>
      </c>
      <c r="E83" s="94" t="s">
        <v>8</v>
      </c>
      <c r="F83" s="94" t="s">
        <v>9</v>
      </c>
      <c r="G83" s="94" t="s">
        <v>10</v>
      </c>
      <c r="I83" s="13"/>
      <c r="J83" s="13"/>
      <c r="K83" s="13"/>
      <c r="L83" s="13"/>
      <c r="M83" s="13"/>
      <c r="N83" s="13"/>
      <c r="O83" s="13"/>
    </row>
    <row r="84" spans="2:15" x14ac:dyDescent="0.25">
      <c r="B84" s="95">
        <v>45292</v>
      </c>
      <c r="C84" s="94">
        <v>10</v>
      </c>
      <c r="D84" s="94" t="s">
        <v>20</v>
      </c>
      <c r="E84" s="94" t="s">
        <v>22</v>
      </c>
      <c r="F84" s="96">
        <v>17500</v>
      </c>
      <c r="G84" s="97"/>
    </row>
    <row r="85" spans="2:15" x14ac:dyDescent="0.25">
      <c r="B85" s="94"/>
      <c r="C85" s="94"/>
      <c r="D85" s="94" t="s">
        <v>21</v>
      </c>
      <c r="E85" s="94"/>
      <c r="F85" s="96">
        <v>17500</v>
      </c>
      <c r="G85" s="98">
        <f>SUM(F84:F85)</f>
        <v>35000</v>
      </c>
    </row>
    <row r="86" spans="2:15" x14ac:dyDescent="0.25">
      <c r="B86" s="94"/>
      <c r="C86" s="94"/>
      <c r="D86" s="94"/>
      <c r="E86" s="94"/>
      <c r="F86" s="97"/>
      <c r="G86" s="97"/>
    </row>
    <row r="87" spans="2:15" x14ac:dyDescent="0.25">
      <c r="B87" s="94"/>
      <c r="C87" s="94"/>
      <c r="D87" s="94"/>
      <c r="E87" s="94"/>
      <c r="F87" s="94"/>
      <c r="G87" s="94"/>
    </row>
    <row r="90" spans="2:15" x14ac:dyDescent="0.25">
      <c r="B90" s="1" t="s">
        <v>19</v>
      </c>
    </row>
    <row r="92" spans="2:15" x14ac:dyDescent="0.25">
      <c r="B92" s="87" t="s">
        <v>6</v>
      </c>
      <c r="C92" s="88" t="s">
        <v>7</v>
      </c>
      <c r="D92" s="88" t="s">
        <v>8</v>
      </c>
      <c r="E92" s="88" t="s">
        <v>8</v>
      </c>
      <c r="F92" s="88" t="s">
        <v>9</v>
      </c>
      <c r="G92" s="88" t="s">
        <v>10</v>
      </c>
    </row>
    <row r="93" spans="2:15" x14ac:dyDescent="0.25">
      <c r="B93" s="89">
        <v>45292</v>
      </c>
      <c r="C93" s="88">
        <v>11</v>
      </c>
      <c r="D93" s="88" t="s">
        <v>20</v>
      </c>
      <c r="E93" s="88" t="s">
        <v>22</v>
      </c>
      <c r="F93" s="90">
        <v>8000</v>
      </c>
      <c r="G93" s="91"/>
    </row>
    <row r="94" spans="2:15" x14ac:dyDescent="0.25">
      <c r="B94" s="88"/>
      <c r="C94" s="88"/>
      <c r="D94" s="88" t="s">
        <v>21</v>
      </c>
      <c r="E94" s="88"/>
      <c r="F94" s="92">
        <v>20000</v>
      </c>
      <c r="G94" s="91"/>
    </row>
    <row r="95" spans="2:15" x14ac:dyDescent="0.25">
      <c r="B95" s="88"/>
      <c r="C95" s="88"/>
      <c r="D95" s="88" t="s">
        <v>25</v>
      </c>
      <c r="E95" s="88" t="s">
        <v>22</v>
      </c>
      <c r="F95" s="92">
        <v>12000</v>
      </c>
      <c r="G95" s="92">
        <f>SUM(F93:F95)</f>
        <v>40000</v>
      </c>
    </row>
    <row r="96" spans="2:15" x14ac:dyDescent="0.25">
      <c r="B96" s="88"/>
      <c r="C96" s="88"/>
      <c r="D96" s="88"/>
      <c r="E96" s="88"/>
      <c r="F96" s="88"/>
      <c r="G96" s="88"/>
    </row>
    <row r="97" spans="2:8" x14ac:dyDescent="0.25">
      <c r="B97" s="88"/>
      <c r="C97" s="88"/>
      <c r="D97" s="88"/>
      <c r="E97" s="88"/>
      <c r="F97" s="88"/>
      <c r="G97" s="88"/>
    </row>
    <row r="101" spans="2:8" x14ac:dyDescent="0.25">
      <c r="D101" s="26" t="s">
        <v>20</v>
      </c>
      <c r="E101" s="26"/>
    </row>
    <row r="102" spans="2:8" x14ac:dyDescent="0.25">
      <c r="D102" s="109" t="s">
        <v>34</v>
      </c>
      <c r="E102" s="10" t="s">
        <v>33</v>
      </c>
      <c r="G102" s="12"/>
      <c r="H102" s="12"/>
    </row>
    <row r="103" spans="2:8" x14ac:dyDescent="0.25">
      <c r="D103" s="112">
        <v>120000</v>
      </c>
      <c r="E103" s="113">
        <v>25000</v>
      </c>
      <c r="G103" s="12"/>
      <c r="H103" s="12"/>
    </row>
    <row r="104" spans="2:8" x14ac:dyDescent="0.25">
      <c r="D104" s="112">
        <v>18700</v>
      </c>
      <c r="E104" s="113">
        <v>10000</v>
      </c>
      <c r="G104" s="12"/>
      <c r="H104" s="12"/>
    </row>
    <row r="105" spans="2:8" x14ac:dyDescent="0.25">
      <c r="D105" s="112">
        <v>17500</v>
      </c>
      <c r="E105" s="113"/>
      <c r="G105" s="12"/>
      <c r="H105" s="12"/>
    </row>
    <row r="106" spans="2:8" x14ac:dyDescent="0.25">
      <c r="D106" s="112">
        <v>8000</v>
      </c>
      <c r="E106" s="113"/>
      <c r="G106" s="12"/>
      <c r="H106" s="12"/>
    </row>
    <row r="107" spans="2:8" x14ac:dyDescent="0.25">
      <c r="D107" s="110">
        <f>SUM(D103:D106)</f>
        <v>164200</v>
      </c>
      <c r="E107" s="111">
        <f>SUM(E103:E104)</f>
        <v>35000</v>
      </c>
      <c r="F107" s="114" t="s">
        <v>35</v>
      </c>
      <c r="G107" s="12"/>
      <c r="H107" s="12"/>
    </row>
    <row r="108" spans="2:8" x14ac:dyDescent="0.25">
      <c r="D108" s="7"/>
      <c r="E108" s="8"/>
      <c r="G108" s="12"/>
      <c r="H108" s="12"/>
    </row>
    <row r="109" spans="2:8" x14ac:dyDescent="0.25">
      <c r="D109" s="9">
        <f>(D107-E107)</f>
        <v>129200</v>
      </c>
      <c r="E109" s="8"/>
      <c r="F109" s="114" t="s">
        <v>36</v>
      </c>
      <c r="G109" s="12"/>
      <c r="H109" s="12"/>
    </row>
    <row r="110" spans="2:8" x14ac:dyDescent="0.25">
      <c r="D110" s="5"/>
      <c r="E110" s="6"/>
      <c r="G110" s="12"/>
      <c r="H110" s="12"/>
    </row>
    <row r="111" spans="2:8" x14ac:dyDescent="0.25">
      <c r="D111" s="5"/>
      <c r="E111" s="6"/>
      <c r="G111" s="12"/>
      <c r="H111" s="12"/>
    </row>
    <row r="112" spans="2:8" x14ac:dyDescent="0.25">
      <c r="G112" s="12"/>
      <c r="H112" s="12"/>
    </row>
  </sheetData>
  <mergeCells count="9">
    <mergeCell ref="D101:E101"/>
    <mergeCell ref="I5:L5"/>
    <mergeCell ref="I18:L18"/>
    <mergeCell ref="J31:K31"/>
    <mergeCell ref="J36:K36"/>
    <mergeCell ref="J41:K41"/>
    <mergeCell ref="I46:J46"/>
    <mergeCell ref="L46:M46"/>
    <mergeCell ref="J52:K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1594-52BE-C845-A25C-751D517FCBBA}">
  <dimension ref="A1"/>
  <sheetViews>
    <sheetView workbookViewId="0">
      <selection activeCell="C34" sqref="C34"/>
    </sheetView>
  </sheetViews>
  <sheetFormatPr baseColWidth="10"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3CF4-8705-4C5C-983E-37DF7FD789C4}">
  <dimension ref="A1:E13"/>
  <sheetViews>
    <sheetView workbookViewId="0">
      <selection activeCell="F6" sqref="F6"/>
    </sheetView>
  </sheetViews>
  <sheetFormatPr baseColWidth="10" defaultRowHeight="15.75" x14ac:dyDescent="0.25"/>
  <cols>
    <col min="1" max="1" width="15.625" customWidth="1"/>
    <col min="2" max="2" width="16.125" customWidth="1"/>
    <col min="3" max="3" width="13.875" bestFit="1" customWidth="1"/>
    <col min="4" max="4" width="14.5" customWidth="1"/>
    <col min="5" max="5" width="12.625" customWidth="1"/>
  </cols>
  <sheetData>
    <row r="1" spans="1:5" ht="18.75" x14ac:dyDescent="0.3">
      <c r="A1" s="35" t="s">
        <v>40</v>
      </c>
      <c r="B1" s="35"/>
    </row>
    <row r="2" spans="1:5" x14ac:dyDescent="0.25">
      <c r="A2" s="37"/>
    </row>
    <row r="3" spans="1:5" x14ac:dyDescent="0.25">
      <c r="A3" s="36"/>
      <c r="B3" s="36" t="s">
        <v>34</v>
      </c>
      <c r="C3" s="36" t="s">
        <v>33</v>
      </c>
      <c r="D3" s="36" t="s">
        <v>41</v>
      </c>
      <c r="E3" s="36" t="s">
        <v>42</v>
      </c>
    </row>
    <row r="4" spans="1:5" x14ac:dyDescent="0.25">
      <c r="A4" s="36" t="s">
        <v>20</v>
      </c>
      <c r="B4" s="41">
        <v>164200</v>
      </c>
      <c r="C4" s="41">
        <v>35000</v>
      </c>
      <c r="D4" s="41">
        <v>129200</v>
      </c>
      <c r="E4" s="41"/>
    </row>
    <row r="5" spans="1:5" x14ac:dyDescent="0.25">
      <c r="A5" s="36" t="s">
        <v>21</v>
      </c>
      <c r="B5" s="41">
        <v>267500</v>
      </c>
      <c r="C5" s="41">
        <v>30000</v>
      </c>
      <c r="D5" s="41">
        <v>237500</v>
      </c>
      <c r="E5" s="41"/>
    </row>
    <row r="6" spans="1:5" x14ac:dyDescent="0.25">
      <c r="A6" s="36" t="s">
        <v>22</v>
      </c>
      <c r="B6" s="41">
        <v>247500</v>
      </c>
      <c r="C6" s="41">
        <v>125700</v>
      </c>
      <c r="D6" s="41">
        <v>121800</v>
      </c>
      <c r="E6" s="41"/>
    </row>
    <row r="7" spans="1:5" x14ac:dyDescent="0.25">
      <c r="A7" s="36" t="s">
        <v>23</v>
      </c>
      <c r="B7" s="41"/>
      <c r="C7" s="41">
        <v>430000</v>
      </c>
      <c r="D7" s="41"/>
      <c r="E7" s="41">
        <v>430000</v>
      </c>
    </row>
    <row r="8" spans="1:5" x14ac:dyDescent="0.25">
      <c r="A8" s="36" t="s">
        <v>25</v>
      </c>
      <c r="B8" s="41">
        <v>24000</v>
      </c>
      <c r="C8" s="41"/>
      <c r="D8" s="41">
        <v>24000</v>
      </c>
      <c r="E8" s="41"/>
    </row>
    <row r="9" spans="1:5" x14ac:dyDescent="0.25">
      <c r="A9" s="36" t="s">
        <v>39</v>
      </c>
      <c r="B9" s="41"/>
      <c r="C9" s="41">
        <v>12500</v>
      </c>
      <c r="D9" s="41"/>
      <c r="E9" s="41">
        <v>12500</v>
      </c>
    </row>
    <row r="10" spans="1:5" x14ac:dyDescent="0.25">
      <c r="A10" s="36" t="s">
        <v>44</v>
      </c>
      <c r="B10" s="41">
        <v>10000</v>
      </c>
      <c r="C10" s="41"/>
      <c r="D10" s="41">
        <v>10000</v>
      </c>
      <c r="E10" s="41"/>
    </row>
    <row r="11" spans="1:5" x14ac:dyDescent="0.25">
      <c r="A11" s="36" t="s">
        <v>45</v>
      </c>
      <c r="B11" s="41">
        <v>20000</v>
      </c>
      <c r="C11" s="41"/>
      <c r="D11" s="41">
        <v>20000</v>
      </c>
      <c r="E11" s="41"/>
    </row>
    <row r="12" spans="1:5" x14ac:dyDescent="0.25">
      <c r="A12" s="36" t="s">
        <v>30</v>
      </c>
      <c r="B12" s="41"/>
      <c r="C12" s="41">
        <v>100000</v>
      </c>
      <c r="D12" s="41"/>
      <c r="E12" s="41">
        <v>100000</v>
      </c>
    </row>
    <row r="13" spans="1:5" x14ac:dyDescent="0.25">
      <c r="A13" s="38" t="s">
        <v>57</v>
      </c>
      <c r="B13" s="39">
        <f>SUM(B4:B12)</f>
        <v>733200</v>
      </c>
      <c r="C13" s="39">
        <f>SUM(C4:C12)</f>
        <v>733200</v>
      </c>
      <c r="D13" s="40">
        <f>SUM(D4:D12)</f>
        <v>542500</v>
      </c>
      <c r="E13" s="39">
        <f>SUM(E4:E12)</f>
        <v>542500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0623-8371-4643-B522-E3722408FDFD}">
  <dimension ref="A1:G12"/>
  <sheetViews>
    <sheetView workbookViewId="0">
      <selection activeCell="D19" sqref="D19"/>
    </sheetView>
  </sheetViews>
  <sheetFormatPr baseColWidth="10" defaultRowHeight="15.75" x14ac:dyDescent="0.25"/>
  <cols>
    <col min="2" max="2" width="15.5" customWidth="1"/>
    <col min="3" max="3" width="16.625" customWidth="1"/>
    <col min="4" max="4" width="18.5" customWidth="1"/>
  </cols>
  <sheetData>
    <row r="1" spans="1:7" x14ac:dyDescent="0.25">
      <c r="A1" s="29" t="s">
        <v>58</v>
      </c>
      <c r="B1" s="29"/>
    </row>
    <row r="3" spans="1:7" x14ac:dyDescent="0.25">
      <c r="A3" s="30" t="s">
        <v>46</v>
      </c>
      <c r="B3" s="2"/>
      <c r="C3" s="30" t="s">
        <v>47</v>
      </c>
      <c r="D3" s="2"/>
    </row>
    <row r="4" spans="1:7" x14ac:dyDescent="0.25">
      <c r="A4" s="30" t="s">
        <v>43</v>
      </c>
      <c r="B4" s="33">
        <v>129200</v>
      </c>
      <c r="C4" s="30" t="s">
        <v>39</v>
      </c>
      <c r="D4" s="34">
        <v>12500</v>
      </c>
    </row>
    <row r="5" spans="1:7" x14ac:dyDescent="0.25">
      <c r="A5" s="30" t="s">
        <v>48</v>
      </c>
      <c r="B5" s="33">
        <v>237500</v>
      </c>
      <c r="C5" s="30" t="s">
        <v>52</v>
      </c>
      <c r="D5" s="34">
        <v>10000</v>
      </c>
    </row>
    <row r="6" spans="1:7" x14ac:dyDescent="0.25">
      <c r="A6" s="30" t="s">
        <v>24</v>
      </c>
      <c r="B6" s="33">
        <v>121800</v>
      </c>
      <c r="C6" s="30" t="s">
        <v>53</v>
      </c>
      <c r="D6" s="34">
        <f>SUM(D4:D5)</f>
        <v>22500</v>
      </c>
    </row>
    <row r="7" spans="1:7" x14ac:dyDescent="0.25">
      <c r="A7" s="30" t="s">
        <v>49</v>
      </c>
      <c r="B7" s="33">
        <v>24000</v>
      </c>
      <c r="C7" s="30" t="s">
        <v>54</v>
      </c>
      <c r="D7" s="34">
        <v>610000</v>
      </c>
      <c r="E7" s="31" t="s">
        <v>56</v>
      </c>
      <c r="F7" s="32"/>
      <c r="G7" s="32"/>
    </row>
    <row r="8" spans="1:7" x14ac:dyDescent="0.25">
      <c r="A8" s="30" t="s">
        <v>45</v>
      </c>
      <c r="B8" s="33">
        <v>20000</v>
      </c>
      <c r="C8" s="30" t="s">
        <v>55</v>
      </c>
      <c r="D8" s="34">
        <f>SUM(D6:D7)</f>
        <v>632500</v>
      </c>
      <c r="E8" s="31"/>
      <c r="F8" s="32"/>
      <c r="G8" s="32"/>
    </row>
    <row r="9" spans="1:7" x14ac:dyDescent="0.25">
      <c r="A9" s="30" t="s">
        <v>50</v>
      </c>
      <c r="B9" s="33">
        <v>100000</v>
      </c>
      <c r="C9" s="2"/>
      <c r="D9" s="3"/>
      <c r="E9" s="31"/>
      <c r="F9" s="32"/>
      <c r="G9" s="32"/>
    </row>
    <row r="10" spans="1:7" x14ac:dyDescent="0.25">
      <c r="A10" s="2"/>
      <c r="B10" s="3"/>
      <c r="C10" s="2"/>
      <c r="D10" s="3"/>
    </row>
    <row r="11" spans="1:7" x14ac:dyDescent="0.25">
      <c r="A11" s="30" t="s">
        <v>51</v>
      </c>
      <c r="B11" s="34">
        <f>SUM(B4:B9)</f>
        <v>632500</v>
      </c>
      <c r="C11" s="2"/>
      <c r="D11" s="3"/>
    </row>
    <row r="12" spans="1:7" x14ac:dyDescent="0.25">
      <c r="A12" s="4"/>
      <c r="B12" s="4"/>
      <c r="C12" s="4"/>
      <c r="D12" s="4"/>
    </row>
  </sheetData>
  <mergeCells count="2">
    <mergeCell ref="A1:B1"/>
    <mergeCell ref="E7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DIARIO</vt:lpstr>
      <vt:lpstr>MAYOR</vt:lpstr>
      <vt:lpstr>Balanza de Comprobación</vt:lpstr>
      <vt:lpstr>Balance General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karo lopez</cp:lastModifiedBy>
  <dcterms:created xsi:type="dcterms:W3CDTF">2024-08-14T15:30:22Z</dcterms:created>
  <dcterms:modified xsi:type="dcterms:W3CDTF">2024-08-26T01:41:55Z</dcterms:modified>
</cp:coreProperties>
</file>