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HP\Downloads\6M\6M\Contabilidad\"/>
    </mc:Choice>
  </mc:AlternateContent>
  <xr:revisionPtr revIDLastSave="0" documentId="8_{74667A1F-5924-4E55-B473-8E06F4898F59}" xr6:coauthVersionLast="47" xr6:coauthVersionMax="47" xr10:uidLastSave="{00000000-0000-0000-0000-000000000000}"/>
  <bookViews>
    <workbookView xWindow="-105" yWindow="0" windowWidth="14610" windowHeight="15585" xr2:uid="{7F58DBAA-DA55-6E4D-B7C7-35A6C1291DEA}"/>
  </bookViews>
  <sheets>
    <sheet name="DIARI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I33" i="1"/>
  <c r="N33" i="1"/>
  <c r="L33" i="1"/>
  <c r="K33" i="1"/>
  <c r="I21" i="1"/>
  <c r="O13" i="1"/>
  <c r="N13" i="1"/>
  <c r="L11" i="1"/>
  <c r="H12" i="1"/>
  <c r="L5" i="1"/>
  <c r="K5" i="1"/>
  <c r="I6" i="1"/>
  <c r="H6" i="1"/>
  <c r="K6" i="1" l="1"/>
  <c r="N14" i="1"/>
  <c r="G15" i="1"/>
  <c r="F15" i="1"/>
</calcChain>
</file>

<file path=xl/sharedStrings.xml><?xml version="1.0" encoding="utf-8"?>
<sst xmlns="http://schemas.openxmlformats.org/spreadsheetml/2006/main" count="105" uniqueCount="47">
  <si>
    <t>CAJA</t>
  </si>
  <si>
    <t xml:space="preserve">BANCOS </t>
  </si>
  <si>
    <t>MERCANCIAS</t>
  </si>
  <si>
    <t>CAPITAL</t>
  </si>
  <si>
    <t>Fecha</t>
  </si>
  <si>
    <t>No.</t>
  </si>
  <si>
    <t>Cuenta</t>
  </si>
  <si>
    <t>Cargo</t>
  </si>
  <si>
    <t>Abono</t>
  </si>
  <si>
    <t>2.- Se vendieron mercancías pagaron de contado $12,500.00 más IVA.</t>
  </si>
  <si>
    <t>3.- Se vendieron mercancías pagaron con cheque por $37,200.00 más IVA.</t>
  </si>
  <si>
    <t>4.- Se compraron mercancías por $18,000.00, de los cuales se pagó con cheque más IVA.</t>
  </si>
  <si>
    <t>5.- Se compraron mercancías de contado por $7,000.00 más IVA.</t>
  </si>
  <si>
    <t>6.- Vende mercancías por $15,700.00, de los cuales le pagan el 85% en efectivo más el IVA, y el resto a crédito.</t>
  </si>
  <si>
    <t>LA EMPRESA AGROLATINO INICIA OPERACIONES EL 01 DE JUNIO DE 2024 CON LOS SIGUIENTES SALDOS:</t>
  </si>
  <si>
    <t>Caja</t>
  </si>
  <si>
    <t>Bancos</t>
  </si>
  <si>
    <t>Mercancias</t>
  </si>
  <si>
    <t>Capital</t>
  </si>
  <si>
    <t>IVA trasladado</t>
  </si>
  <si>
    <t>mercancias</t>
  </si>
  <si>
    <t>IVA Acreditable</t>
  </si>
  <si>
    <t>Clientes</t>
  </si>
  <si>
    <t>.</t>
  </si>
  <si>
    <t>CLIENTES</t>
  </si>
  <si>
    <t>IVA ACREDITABLE</t>
  </si>
  <si>
    <t>IVA TRASLADADO</t>
  </si>
  <si>
    <t>BANCO</t>
  </si>
  <si>
    <t>CARGO</t>
  </si>
  <si>
    <t>ABONO</t>
  </si>
  <si>
    <t>DEUDOR</t>
  </si>
  <si>
    <t>ACREEDOR</t>
  </si>
  <si>
    <t>IVA acredit.</t>
  </si>
  <si>
    <t>IVA traslada.</t>
  </si>
  <si>
    <t>ACTIVO</t>
  </si>
  <si>
    <t>PASIVO</t>
  </si>
  <si>
    <t>IVA acredi.</t>
  </si>
  <si>
    <t>IVA traslad.</t>
  </si>
  <si>
    <t>Total pasivo</t>
  </si>
  <si>
    <t>Total Activo</t>
  </si>
  <si>
    <t>Activo - Pasivo = Capital</t>
  </si>
  <si>
    <t>$119,964 - $10,464= $109,500</t>
  </si>
  <si>
    <t>Capital + Pasivo</t>
  </si>
  <si>
    <t>MAYOR.</t>
  </si>
  <si>
    <t>BALANZA DE COMPROBACIÓN</t>
  </si>
  <si>
    <t>CUENTA</t>
  </si>
  <si>
    <t>BALANZA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</si>
</sst>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.0_-;\-&quot;$&quot;* #,##0.0_-;_-&quot;$&quot;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2CBA8"/>
        <bgColor indexed="64"/>
      </patternFill>
    </fill>
    <fill>
      <patternFill patternType="solid">
        <fgColor rgb="FFF4808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D0B2F0"/>
        <bgColor indexed="64"/>
      </patternFill>
    </fill>
    <fill>
      <patternFill patternType="solid">
        <fgColor rgb="FFEA6CC9"/>
        <bgColor indexed="64"/>
      </patternFill>
    </fill>
    <fill>
      <patternFill patternType="solid">
        <fgColor rgb="FFF8C0F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2" fillId="0" borderId="0" xfId="0" applyFont="1" applyAlignment="1">
      <alignment vertical="center"/>
    </xf>
    <xf numFmtId="164" fontId="0" fillId="0" borderId="1" xfId="1" applyNumberFormat="1" applyFont="1" applyBorder="1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0" fillId="2" borderId="5" xfId="0" applyFill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9" xfId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" fontId="0" fillId="4" borderId="1" xfId="0" applyNumberFormat="1" applyFill="1" applyBorder="1"/>
    <xf numFmtId="0" fontId="0" fillId="4" borderId="1" xfId="0" applyFill="1" applyBorder="1"/>
    <xf numFmtId="164" fontId="0" fillId="4" borderId="6" xfId="1" applyNumberFormat="1" applyFont="1" applyFill="1" applyBorder="1"/>
    <xf numFmtId="164" fontId="0" fillId="4" borderId="1" xfId="1" applyNumberFormat="1" applyFont="1" applyFill="1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16" fontId="0" fillId="3" borderId="1" xfId="0" applyNumberFormat="1" applyFill="1" applyBorder="1"/>
    <xf numFmtId="0" fontId="0" fillId="3" borderId="1" xfId="0" applyFill="1" applyBorder="1"/>
    <xf numFmtId="164" fontId="0" fillId="3" borderId="6" xfId="1" applyNumberFormat="1" applyFont="1" applyFill="1" applyBorder="1"/>
    <xf numFmtId="0" fontId="0" fillId="3" borderId="1" xfId="0" applyFill="1" applyBorder="1" applyAlignment="1">
      <alignment horizont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" fontId="0" fillId="7" borderId="1" xfId="0" applyNumberFormat="1" applyFill="1" applyBorder="1"/>
    <xf numFmtId="0" fontId="0" fillId="7" borderId="1" xfId="0" applyFill="1" applyBorder="1"/>
    <xf numFmtId="164" fontId="0" fillId="7" borderId="6" xfId="1" applyNumberFormat="1" applyFont="1" applyFill="1" applyBorder="1"/>
    <xf numFmtId="164" fontId="0" fillId="7" borderId="1" xfId="1" applyNumberFormat="1" applyFont="1" applyFill="1" applyBorder="1"/>
    <xf numFmtId="0" fontId="0" fillId="7" borderId="1" xfId="0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6" fontId="0" fillId="8" borderId="1" xfId="0" applyNumberFormat="1" applyFill="1" applyBorder="1"/>
    <xf numFmtId="0" fontId="0" fillId="8" borderId="1" xfId="0" applyFill="1" applyBorder="1"/>
    <xf numFmtId="164" fontId="0" fillId="8" borderId="6" xfId="1" applyNumberFormat="1" applyFont="1" applyFill="1" applyBorder="1"/>
    <xf numFmtId="164" fontId="0" fillId="8" borderId="1" xfId="1" applyNumberFormat="1" applyFont="1" applyFill="1" applyBorder="1"/>
    <xf numFmtId="0" fontId="0" fillId="8" borderId="1" xfId="0" applyFill="1" applyBorder="1" applyAlignment="1">
      <alignment horizont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16" fontId="0" fillId="9" borderId="1" xfId="0" applyNumberFormat="1" applyFill="1" applyBorder="1"/>
    <xf numFmtId="0" fontId="0" fillId="9" borderId="1" xfId="0" applyFill="1" applyBorder="1"/>
    <xf numFmtId="164" fontId="0" fillId="9" borderId="1" xfId="1" applyNumberFormat="1" applyFont="1" applyFill="1" applyBorder="1"/>
    <xf numFmtId="0" fontId="0" fillId="9" borderId="1" xfId="0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16" fontId="0" fillId="10" borderId="1" xfId="0" applyNumberFormat="1" applyFill="1" applyBorder="1"/>
    <xf numFmtId="0" fontId="0" fillId="10" borderId="1" xfId="0" applyFill="1" applyBorder="1"/>
    <xf numFmtId="164" fontId="0" fillId="10" borderId="1" xfId="1" applyNumberFormat="1" applyFont="1" applyFill="1" applyBorder="1"/>
    <xf numFmtId="164" fontId="0" fillId="10" borderId="6" xfId="1" applyNumberFormat="1" applyFont="1" applyFill="1" applyBorder="1"/>
    <xf numFmtId="0" fontId="0" fillId="10" borderId="1" xfId="0" applyFill="1" applyBorder="1" applyAlignment="1">
      <alignment horizontal="center" wrapText="1"/>
    </xf>
    <xf numFmtId="0" fontId="9" fillId="11" borderId="1" xfId="0" applyFont="1" applyFill="1" applyBorder="1" applyAlignment="1">
      <alignment horizontal="center"/>
    </xf>
    <xf numFmtId="164" fontId="9" fillId="11" borderId="9" xfId="1" applyNumberFormat="1" applyFont="1" applyFill="1" applyBorder="1" applyAlignment="1">
      <alignment horizontal="center"/>
    </xf>
    <xf numFmtId="164" fontId="9" fillId="12" borderId="9" xfId="1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11" borderId="1" xfId="1" applyNumberFormat="1" applyFont="1" applyFill="1" applyBorder="1" applyAlignment="1">
      <alignment horizontal="center"/>
    </xf>
    <xf numFmtId="0" fontId="0" fillId="11" borderId="7" xfId="0" applyFill="1" applyBorder="1" applyAlignment="1">
      <alignment horizontal="left" wrapText="1"/>
    </xf>
    <xf numFmtId="0" fontId="0" fillId="11" borderId="1" xfId="0" applyFill="1" applyBorder="1"/>
    <xf numFmtId="0" fontId="0" fillId="11" borderId="8" xfId="0" applyFill="1" applyBorder="1" applyAlignment="1">
      <alignment horizontal="left" wrapText="1"/>
    </xf>
    <xf numFmtId="0" fontId="0" fillId="11" borderId="7" xfId="0" applyFill="1" applyBorder="1" applyAlignment="1">
      <alignment horizontal="center" wrapText="1"/>
    </xf>
    <xf numFmtId="164" fontId="0" fillId="11" borderId="1" xfId="1" applyNumberFormat="1" applyFont="1" applyFill="1" applyBorder="1" applyAlignment="1">
      <alignment horizontal="center"/>
    </xf>
    <xf numFmtId="0" fontId="0" fillId="11" borderId="8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164" fontId="0" fillId="12" borderId="1" xfId="1" applyNumberFormat="1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6" fillId="14" borderId="1" xfId="0" applyNumberFormat="1" applyFont="1" applyFill="1" applyBorder="1"/>
    <xf numFmtId="0" fontId="7" fillId="15" borderId="5" xfId="0" applyFont="1" applyFill="1" applyBorder="1"/>
    <xf numFmtId="0" fontId="0" fillId="15" borderId="9" xfId="0" applyFill="1" applyBorder="1"/>
    <xf numFmtId="0" fontId="0" fillId="15" borderId="1" xfId="0" applyFill="1" applyBorder="1"/>
    <xf numFmtId="0" fontId="7" fillId="15" borderId="1" xfId="0" applyFont="1" applyFill="1" applyBorder="1"/>
    <xf numFmtId="0" fontId="7" fillId="15" borderId="0" xfId="0" applyFont="1" applyFill="1"/>
    <xf numFmtId="164" fontId="0" fillId="16" borderId="1" xfId="1" applyNumberFormat="1" applyFont="1" applyFill="1" applyBorder="1"/>
    <xf numFmtId="0" fontId="0" fillId="16" borderId="0" xfId="0" applyFill="1"/>
    <xf numFmtId="0" fontId="4" fillId="6" borderId="1" xfId="0" applyFont="1" applyFill="1" applyBorder="1" applyAlignment="1">
      <alignment horizontal="center" wrapText="1"/>
    </xf>
    <xf numFmtId="0" fontId="5" fillId="6" borderId="1" xfId="0" applyFont="1" applyFill="1" applyBorder="1"/>
    <xf numFmtId="44" fontId="5" fillId="6" borderId="1" xfId="1" applyFont="1" applyFill="1" applyBorder="1"/>
    <xf numFmtId="0" fontId="5" fillId="6" borderId="7" xfId="0" applyFont="1" applyFill="1" applyBorder="1"/>
    <xf numFmtId="44" fontId="5" fillId="6" borderId="7" xfId="1" applyFont="1" applyFill="1" applyBorder="1"/>
    <xf numFmtId="0" fontId="5" fillId="6" borderId="8" xfId="0" applyFont="1" applyFill="1" applyBorder="1"/>
    <xf numFmtId="44" fontId="5" fillId="6" borderId="8" xfId="1" applyFont="1" applyFill="1" applyBorder="1"/>
    <xf numFmtId="0" fontId="5" fillId="6" borderId="1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6" fillId="14" borderId="1" xfId="1" applyNumberFormat="1" applyFont="1" applyFill="1" applyBorder="1"/>
    <xf numFmtId="164" fontId="7" fillId="7" borderId="1" xfId="1" applyNumberFormat="1" applyFont="1" applyFill="1" applyBorder="1"/>
    <xf numFmtId="0" fontId="3" fillId="4" borderId="6" xfId="0" applyFont="1" applyFill="1" applyBorder="1" applyAlignment="1">
      <alignment horizontal="center" vertical="center" wrapText="1"/>
    </xf>
    <xf numFmtId="44" fontId="0" fillId="0" borderId="1" xfId="1" applyFont="1" applyBorder="1"/>
    <xf numFmtId="44" fontId="6" fillId="14" borderId="1" xfId="0" applyNumberFormat="1" applyFont="1" applyFill="1" applyBorder="1"/>
    <xf numFmtId="164" fontId="8" fillId="7" borderId="1" xfId="1" applyNumberFormat="1" applyFont="1" applyFill="1" applyBorder="1"/>
    <xf numFmtId="0" fontId="3" fillId="9" borderId="10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164" fontId="0" fillId="13" borderId="1" xfId="1" applyNumberFormat="1" applyFont="1" applyFill="1" applyBorder="1"/>
    <xf numFmtId="164" fontId="6" fillId="13" borderId="1" xfId="1" applyNumberFormat="1" applyFont="1" applyFill="1" applyBorder="1"/>
    <xf numFmtId="164" fontId="0" fillId="0" borderId="0" xfId="1" applyNumberFormat="1" applyFont="1" applyBorder="1"/>
    <xf numFmtId="0" fontId="6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ECFF"/>
      <color rgb="FFD0B2F0"/>
      <color rgb="FFF7D5F1"/>
      <color rgb="FFF8C0F5"/>
      <color rgb="FFEA6CC9"/>
      <color rgb="FF9999FF"/>
      <color rgb="FFFFCCFF"/>
      <color rgb="FFCCCCFF"/>
      <color rgb="FFCC99FF"/>
      <color rgb="FFF4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AC41-CF55-C246-8F7C-B8ED2AEFA491}">
  <dimension ref="A1:O49"/>
  <sheetViews>
    <sheetView showGridLines="0" tabSelected="1" view="pageBreakPreview" topLeftCell="C1" zoomScale="77" zoomScaleNormal="141" zoomScaleSheetLayoutView="77" workbookViewId="0">
      <selection activeCell="M20" sqref="M20"/>
    </sheetView>
  </sheetViews>
  <sheetFormatPr baseColWidth="10" defaultRowHeight="15.75" x14ac:dyDescent="0.25"/>
  <cols>
    <col min="1" max="1" width="6.375" customWidth="1"/>
    <col min="2" max="2" width="12.25" customWidth="1"/>
    <col min="3" max="3" width="15" customWidth="1"/>
    <col min="6" max="6" width="11.875" customWidth="1"/>
    <col min="7" max="7" width="12.25" customWidth="1"/>
    <col min="10" max="10" width="4.75" customWidth="1"/>
    <col min="11" max="11" width="11.625" customWidth="1"/>
    <col min="12" max="12" width="11.75" customWidth="1"/>
    <col min="13" max="13" width="4.625" customWidth="1"/>
    <col min="14" max="14" width="12.875" customWidth="1"/>
    <col min="15" max="15" width="14" customWidth="1"/>
  </cols>
  <sheetData>
    <row r="1" spans="1:15" x14ac:dyDescent="0.25">
      <c r="A1" s="84" t="s">
        <v>14</v>
      </c>
      <c r="B1" s="84"/>
      <c r="C1" s="84"/>
      <c r="D1" s="84"/>
      <c r="E1" s="84"/>
      <c r="F1" s="84"/>
      <c r="G1" s="84"/>
      <c r="H1" s="110" t="s">
        <v>43</v>
      </c>
      <c r="I1" s="111"/>
      <c r="J1" s="111"/>
      <c r="K1" s="111"/>
      <c r="L1" s="111"/>
      <c r="M1" s="111"/>
      <c r="N1" s="111"/>
      <c r="O1" s="111"/>
    </row>
    <row r="2" spans="1:15" ht="15.75" customHeight="1" x14ac:dyDescent="0.25">
      <c r="A2" s="84"/>
      <c r="B2" s="84"/>
      <c r="C2" s="84"/>
      <c r="D2" s="84"/>
      <c r="E2" s="84"/>
      <c r="F2" s="84"/>
      <c r="G2" s="92"/>
      <c r="H2" s="93" t="s">
        <v>0</v>
      </c>
      <c r="I2" s="93"/>
      <c r="K2" s="93" t="s">
        <v>27</v>
      </c>
      <c r="L2" s="93"/>
      <c r="N2" s="93" t="s">
        <v>24</v>
      </c>
      <c r="O2" s="93"/>
    </row>
    <row r="3" spans="1:15" ht="15.75" customHeight="1" x14ac:dyDescent="0.25">
      <c r="A3" s="84"/>
      <c r="B3" s="84"/>
      <c r="C3" s="84"/>
      <c r="D3" s="84"/>
      <c r="E3" s="84"/>
      <c r="F3" s="84"/>
      <c r="G3" s="92"/>
      <c r="H3" s="3">
        <v>4500</v>
      </c>
      <c r="I3" s="3">
        <v>8120</v>
      </c>
      <c r="K3" s="3">
        <v>20000</v>
      </c>
      <c r="L3" s="3">
        <v>20880</v>
      </c>
      <c r="N3" s="3">
        <v>2355</v>
      </c>
      <c r="O3" s="3"/>
    </row>
    <row r="4" spans="1:15" x14ac:dyDescent="0.25">
      <c r="H4" s="3">
        <v>14500</v>
      </c>
      <c r="I4" s="3"/>
      <c r="K4" s="3">
        <v>43152</v>
      </c>
      <c r="L4" s="3"/>
      <c r="N4" s="94">
        <v>2355</v>
      </c>
      <c r="O4" s="3"/>
    </row>
    <row r="5" spans="1:15" ht="18.75" x14ac:dyDescent="0.3">
      <c r="B5" s="85" t="s">
        <v>0</v>
      </c>
      <c r="C5" s="86">
        <v>4500</v>
      </c>
      <c r="H5" s="3">
        <v>15857</v>
      </c>
      <c r="I5" s="3"/>
      <c r="K5" s="95">
        <f>SUM(K3:K4)</f>
        <v>63152</v>
      </c>
      <c r="L5" s="95">
        <f>SUM(L3)</f>
        <v>20880</v>
      </c>
      <c r="N5" s="3"/>
      <c r="O5" s="3"/>
    </row>
    <row r="6" spans="1:15" ht="18.75" x14ac:dyDescent="0.3">
      <c r="B6" s="87" t="s">
        <v>1</v>
      </c>
      <c r="C6" s="88">
        <v>20000</v>
      </c>
      <c r="H6" s="94">
        <f>SUM(H3:H5)</f>
        <v>34857</v>
      </c>
      <c r="I6" s="94">
        <f>SUM(I3)</f>
        <v>8120</v>
      </c>
      <c r="K6" s="94">
        <f>K5-L5</f>
        <v>42272</v>
      </c>
      <c r="L6" s="3"/>
      <c r="N6" s="3"/>
      <c r="O6" s="3"/>
    </row>
    <row r="7" spans="1:15" ht="18.75" x14ac:dyDescent="0.3">
      <c r="A7" s="91" t="s">
        <v>2</v>
      </c>
      <c r="B7" s="91"/>
      <c r="C7" s="86">
        <v>85000</v>
      </c>
      <c r="H7" s="13"/>
      <c r="I7" s="13"/>
      <c r="J7" s="13"/>
      <c r="K7" s="13"/>
      <c r="L7" s="13"/>
      <c r="M7" s="13"/>
      <c r="N7" s="13"/>
      <c r="O7" s="13"/>
    </row>
    <row r="8" spans="1:15" ht="18.75" x14ac:dyDescent="0.3">
      <c r="B8" s="89" t="s">
        <v>3</v>
      </c>
      <c r="C8" s="90">
        <v>109500</v>
      </c>
    </row>
    <row r="9" spans="1:15" ht="16.5" thickBot="1" x14ac:dyDescent="0.3">
      <c r="H9" s="93" t="s">
        <v>25</v>
      </c>
      <c r="I9" s="93"/>
      <c r="K9" s="93" t="s">
        <v>3</v>
      </c>
      <c r="L9" s="93"/>
      <c r="N9" s="93" t="s">
        <v>2</v>
      </c>
      <c r="O9" s="93"/>
    </row>
    <row r="10" spans="1:15" x14ac:dyDescent="0.25">
      <c r="B10" s="15" t="s">
        <v>4</v>
      </c>
      <c r="C10" s="16" t="s">
        <v>5</v>
      </c>
      <c r="D10" s="16" t="s">
        <v>6</v>
      </c>
      <c r="E10" s="16" t="s">
        <v>6</v>
      </c>
      <c r="F10" s="17" t="s">
        <v>7</v>
      </c>
      <c r="G10" s="96" t="s">
        <v>8</v>
      </c>
      <c r="H10" s="97">
        <v>2880</v>
      </c>
      <c r="I10" s="97"/>
      <c r="K10" s="3"/>
      <c r="L10" s="3">
        <v>109500</v>
      </c>
      <c r="N10" s="3">
        <v>85000</v>
      </c>
      <c r="O10" s="97">
        <v>12500</v>
      </c>
    </row>
    <row r="11" spans="1:15" x14ac:dyDescent="0.25">
      <c r="B11" s="18">
        <v>45444</v>
      </c>
      <c r="C11" s="19">
        <v>1</v>
      </c>
      <c r="D11" s="19" t="s">
        <v>15</v>
      </c>
      <c r="E11" s="19"/>
      <c r="F11" s="20">
        <v>4500</v>
      </c>
      <c r="G11" s="20"/>
      <c r="H11" s="97">
        <v>1120</v>
      </c>
      <c r="I11" s="97"/>
      <c r="K11" s="3"/>
      <c r="L11" s="94">
        <f>SUM(L10)</f>
        <v>109500</v>
      </c>
      <c r="N11" s="97">
        <v>18000</v>
      </c>
      <c r="O11" s="97">
        <v>37200</v>
      </c>
    </row>
    <row r="12" spans="1:15" x14ac:dyDescent="0.25">
      <c r="B12" s="19"/>
      <c r="C12" s="19"/>
      <c r="D12" s="19" t="s">
        <v>16</v>
      </c>
      <c r="E12" s="19"/>
      <c r="F12" s="20">
        <v>20000</v>
      </c>
      <c r="G12" s="20"/>
      <c r="H12" s="98">
        <f>SUM(H10:H11)</f>
        <v>4000</v>
      </c>
      <c r="I12" s="1"/>
      <c r="K12" s="3"/>
      <c r="L12" s="3"/>
      <c r="N12" s="97">
        <v>7000</v>
      </c>
      <c r="O12" s="3">
        <v>15700</v>
      </c>
    </row>
    <row r="13" spans="1:15" x14ac:dyDescent="0.25">
      <c r="B13" s="19"/>
      <c r="C13" s="19"/>
      <c r="D13" s="19" t="s">
        <v>17</v>
      </c>
      <c r="E13" s="19"/>
      <c r="F13" s="20">
        <v>85000</v>
      </c>
      <c r="G13" s="21"/>
      <c r="K13" s="4"/>
      <c r="L13" s="109"/>
      <c r="N13" s="99">
        <f>SUM(N10:N12)</f>
        <v>110000</v>
      </c>
      <c r="O13" s="95">
        <f>SUM(O10:O12)</f>
        <v>65400</v>
      </c>
    </row>
    <row r="14" spans="1:15" x14ac:dyDescent="0.25">
      <c r="B14" s="19"/>
      <c r="C14" s="19"/>
      <c r="D14" s="19"/>
      <c r="E14" s="19" t="s">
        <v>18</v>
      </c>
      <c r="F14" s="20"/>
      <c r="G14" s="21">
        <v>109500</v>
      </c>
      <c r="K14" s="4"/>
      <c r="L14" s="109"/>
      <c r="N14" s="94">
        <f>N13-O13</f>
        <v>44600</v>
      </c>
      <c r="O14" s="3"/>
    </row>
    <row r="15" spans="1:15" x14ac:dyDescent="0.25">
      <c r="B15" s="19"/>
      <c r="C15" s="19"/>
      <c r="D15" s="19"/>
      <c r="E15" s="19"/>
      <c r="F15" s="20">
        <f>SUM(F11:F13)</f>
        <v>109500</v>
      </c>
      <c r="G15" s="21">
        <f>SUM(G14)</f>
        <v>109500</v>
      </c>
      <c r="H15" s="7"/>
      <c r="I15" s="7"/>
      <c r="J15" s="7"/>
      <c r="K15" s="7"/>
      <c r="L15" s="7"/>
      <c r="M15" s="7"/>
      <c r="N15" s="7"/>
      <c r="O15" s="7"/>
    </row>
    <row r="17" spans="2:15" ht="22.5" customHeight="1" thickBot="1" x14ac:dyDescent="0.3">
      <c r="B17" s="2" t="s">
        <v>9</v>
      </c>
      <c r="H17" s="105" t="s">
        <v>26</v>
      </c>
      <c r="I17" s="105"/>
    </row>
    <row r="18" spans="2:15" x14ac:dyDescent="0.25">
      <c r="B18" s="22" t="s">
        <v>4</v>
      </c>
      <c r="C18" s="23" t="s">
        <v>5</v>
      </c>
      <c r="D18" s="23" t="s">
        <v>6</v>
      </c>
      <c r="E18" s="23" t="s">
        <v>6</v>
      </c>
      <c r="F18" s="24" t="s">
        <v>7</v>
      </c>
      <c r="G18" s="104" t="s">
        <v>8</v>
      </c>
      <c r="H18" s="106"/>
      <c r="I18" s="107">
        <v>2000</v>
      </c>
    </row>
    <row r="19" spans="2:15" x14ac:dyDescent="0.25">
      <c r="B19" s="25">
        <v>45444</v>
      </c>
      <c r="C19" s="26">
        <v>2</v>
      </c>
      <c r="D19" s="26" t="s">
        <v>15</v>
      </c>
      <c r="E19" s="26" t="s">
        <v>17</v>
      </c>
      <c r="F19" s="27">
        <v>14500</v>
      </c>
      <c r="G19" s="27"/>
      <c r="H19" s="106"/>
      <c r="I19" s="107">
        <v>5952</v>
      </c>
    </row>
    <row r="20" spans="2:15" ht="31.5" x14ac:dyDescent="0.25">
      <c r="B20" s="26"/>
      <c r="C20" s="26"/>
      <c r="D20" s="26"/>
      <c r="E20" s="28" t="s">
        <v>19</v>
      </c>
      <c r="F20" s="27"/>
      <c r="G20" s="27">
        <v>12500</v>
      </c>
      <c r="H20" s="106"/>
      <c r="I20" s="107">
        <v>2512</v>
      </c>
    </row>
    <row r="21" spans="2:15" x14ac:dyDescent="0.25">
      <c r="B21" s="26"/>
      <c r="C21" s="26"/>
      <c r="D21" s="26"/>
      <c r="E21" s="28"/>
      <c r="F21" s="27"/>
      <c r="G21" s="27">
        <v>2000</v>
      </c>
      <c r="H21" s="106"/>
      <c r="I21" s="108">
        <f>SUM(I18:I20)</f>
        <v>10464</v>
      </c>
    </row>
    <row r="23" spans="2:15" ht="33.75" customHeight="1" thickBot="1" x14ac:dyDescent="0.3">
      <c r="B23" s="2" t="s">
        <v>10</v>
      </c>
      <c r="H23" s="102" t="s">
        <v>44</v>
      </c>
      <c r="I23" s="103"/>
      <c r="J23" s="103"/>
      <c r="K23" s="103"/>
      <c r="L23" s="103"/>
      <c r="M23" s="103"/>
      <c r="N23" s="103"/>
      <c r="O23" s="103"/>
    </row>
    <row r="24" spans="2:15" x14ac:dyDescent="0.25">
      <c r="B24" s="29" t="s">
        <v>4</v>
      </c>
      <c r="C24" s="30" t="s">
        <v>5</v>
      </c>
      <c r="D24" s="30" t="s">
        <v>6</v>
      </c>
      <c r="E24" s="30" t="s">
        <v>6</v>
      </c>
      <c r="F24" s="31" t="s">
        <v>7</v>
      </c>
      <c r="G24" s="32" t="s">
        <v>8</v>
      </c>
    </row>
    <row r="25" spans="2:15" x14ac:dyDescent="0.25">
      <c r="B25" s="33">
        <v>45444</v>
      </c>
      <c r="C25" s="34">
        <v>3</v>
      </c>
      <c r="D25" s="34" t="s">
        <v>16</v>
      </c>
      <c r="E25" s="34" t="s">
        <v>20</v>
      </c>
      <c r="F25" s="35">
        <v>43152</v>
      </c>
      <c r="G25" s="36"/>
      <c r="H25" s="77" t="s">
        <v>45</v>
      </c>
      <c r="I25" s="80" t="s">
        <v>28</v>
      </c>
      <c r="J25" s="81"/>
      <c r="K25" s="80" t="s">
        <v>29</v>
      </c>
      <c r="L25" s="80" t="s">
        <v>30</v>
      </c>
      <c r="M25" s="81"/>
      <c r="N25" s="80" t="s">
        <v>31</v>
      </c>
    </row>
    <row r="26" spans="2:15" ht="31.5" x14ac:dyDescent="0.25">
      <c r="B26" s="34"/>
      <c r="C26" s="34"/>
      <c r="D26" s="34"/>
      <c r="E26" s="37" t="s">
        <v>19</v>
      </c>
      <c r="F26" s="35"/>
      <c r="G26" s="36">
        <v>37200</v>
      </c>
      <c r="H26" s="78" t="s">
        <v>15</v>
      </c>
      <c r="I26" s="82">
        <v>34857</v>
      </c>
      <c r="J26" s="83"/>
      <c r="K26" s="82">
        <v>8120</v>
      </c>
      <c r="L26" s="82">
        <v>26737</v>
      </c>
      <c r="M26" s="83"/>
      <c r="N26" s="82"/>
    </row>
    <row r="27" spans="2:15" ht="33.75" customHeight="1" x14ac:dyDescent="0.25">
      <c r="B27" s="34"/>
      <c r="C27" s="34"/>
      <c r="D27" s="34"/>
      <c r="E27" s="34"/>
      <c r="F27" s="35"/>
      <c r="G27" s="36">
        <v>5952</v>
      </c>
      <c r="H27" s="78" t="s">
        <v>16</v>
      </c>
      <c r="I27" s="82">
        <v>63152</v>
      </c>
      <c r="J27" s="83"/>
      <c r="K27" s="82">
        <v>20880</v>
      </c>
      <c r="L27" s="82">
        <v>42272</v>
      </c>
      <c r="M27" s="83"/>
      <c r="N27" s="82"/>
    </row>
    <row r="28" spans="2:15" ht="45" customHeight="1" thickBot="1" x14ac:dyDescent="0.3">
      <c r="B28" s="12" t="s">
        <v>11</v>
      </c>
      <c r="C28" s="12"/>
      <c r="D28" s="12"/>
      <c r="E28" s="12"/>
      <c r="F28" s="12"/>
      <c r="G28" s="12"/>
      <c r="H28" s="79" t="s">
        <v>22</v>
      </c>
      <c r="I28" s="82">
        <v>2355</v>
      </c>
      <c r="J28" s="83"/>
      <c r="K28" s="82"/>
      <c r="L28" s="82">
        <v>2355</v>
      </c>
      <c r="M28" s="83"/>
      <c r="N28" s="82"/>
    </row>
    <row r="29" spans="2:15" x14ac:dyDescent="0.25">
      <c r="B29" s="38" t="s">
        <v>4</v>
      </c>
      <c r="C29" s="39" t="s">
        <v>5</v>
      </c>
      <c r="D29" s="39" t="s">
        <v>6</v>
      </c>
      <c r="E29" s="39" t="s">
        <v>6</v>
      </c>
      <c r="F29" s="40" t="s">
        <v>7</v>
      </c>
      <c r="G29" s="41" t="s">
        <v>8</v>
      </c>
      <c r="H29" s="78" t="s">
        <v>32</v>
      </c>
      <c r="I29" s="82">
        <v>4000</v>
      </c>
      <c r="J29" s="83"/>
      <c r="K29" s="82"/>
      <c r="L29" s="82">
        <v>4000</v>
      </c>
      <c r="M29" s="83"/>
      <c r="N29" s="82"/>
    </row>
    <row r="30" spans="2:15" x14ac:dyDescent="0.25">
      <c r="B30" s="42">
        <v>45444</v>
      </c>
      <c r="C30" s="43">
        <v>4</v>
      </c>
      <c r="D30" s="43" t="s">
        <v>20</v>
      </c>
      <c r="E30" s="43"/>
      <c r="F30" s="44">
        <v>18000</v>
      </c>
      <c r="G30" s="45"/>
      <c r="H30" s="78" t="s">
        <v>33</v>
      </c>
      <c r="I30" s="82"/>
      <c r="J30" s="83"/>
      <c r="K30" s="82">
        <v>10464</v>
      </c>
      <c r="L30" s="82"/>
      <c r="M30" s="83"/>
      <c r="N30" s="82">
        <v>10464</v>
      </c>
    </row>
    <row r="31" spans="2:15" ht="31.5" x14ac:dyDescent="0.25">
      <c r="B31" s="43"/>
      <c r="C31" s="43"/>
      <c r="D31" s="46" t="s">
        <v>21</v>
      </c>
      <c r="E31" s="46" t="s">
        <v>16</v>
      </c>
      <c r="F31" s="44">
        <v>2880</v>
      </c>
      <c r="G31" s="45">
        <v>20880</v>
      </c>
      <c r="H31" s="78" t="s">
        <v>17</v>
      </c>
      <c r="I31" s="82">
        <v>110000</v>
      </c>
      <c r="J31" s="83"/>
      <c r="K31" s="82">
        <v>65400</v>
      </c>
      <c r="L31" s="82">
        <v>44600</v>
      </c>
      <c r="M31" s="83"/>
      <c r="N31" s="82"/>
    </row>
    <row r="32" spans="2:15" ht="47.25" customHeight="1" x14ac:dyDescent="0.25">
      <c r="B32" s="43"/>
      <c r="C32" s="43"/>
      <c r="D32" s="43"/>
      <c r="E32" s="43"/>
      <c r="F32" s="44"/>
      <c r="G32" s="45"/>
      <c r="H32" s="78" t="s">
        <v>18</v>
      </c>
      <c r="I32" s="82"/>
      <c r="J32" s="83"/>
      <c r="K32" s="82">
        <v>109500</v>
      </c>
      <c r="L32" s="82"/>
      <c r="M32" s="83"/>
      <c r="N32" s="82">
        <v>109500</v>
      </c>
    </row>
    <row r="33" spans="1:15" ht="21" customHeight="1" x14ac:dyDescent="0.25">
      <c r="B33" s="2" t="s">
        <v>12</v>
      </c>
      <c r="I33" s="76">
        <f>SUM(I26:I32)</f>
        <v>214364</v>
      </c>
      <c r="K33" s="76">
        <f>SUM(K26:K32)</f>
        <v>214364</v>
      </c>
      <c r="L33" s="76">
        <f>SUM(L26:L32)</f>
        <v>119964</v>
      </c>
      <c r="N33" s="76">
        <f>SUM(N26:N32)</f>
        <v>119964</v>
      </c>
    </row>
    <row r="34" spans="1:15" ht="16.5" thickBot="1" x14ac:dyDescent="0.3"/>
    <row r="35" spans="1:15" x14ac:dyDescent="0.25">
      <c r="B35" s="47" t="s">
        <v>4</v>
      </c>
      <c r="C35" s="48" t="s">
        <v>5</v>
      </c>
      <c r="D35" s="48" t="s">
        <v>6</v>
      </c>
      <c r="E35" s="48" t="s">
        <v>6</v>
      </c>
      <c r="F35" s="48" t="s">
        <v>7</v>
      </c>
      <c r="G35" s="100" t="s">
        <v>8</v>
      </c>
      <c r="H35" s="101" t="s">
        <v>46</v>
      </c>
      <c r="I35" s="101"/>
      <c r="J35" s="101"/>
      <c r="K35" s="101"/>
      <c r="L35" s="101"/>
      <c r="M35" s="101"/>
      <c r="N35" s="101"/>
      <c r="O35" s="101"/>
    </row>
    <row r="36" spans="1:15" x14ac:dyDescent="0.25">
      <c r="B36" s="49">
        <v>45444</v>
      </c>
      <c r="C36" s="50">
        <v>5</v>
      </c>
      <c r="D36" s="50" t="s">
        <v>17</v>
      </c>
      <c r="E36" s="50"/>
      <c r="F36" s="51">
        <v>7000</v>
      </c>
      <c r="G36" s="51"/>
      <c r="H36" s="10"/>
      <c r="I36" s="10"/>
      <c r="K36" s="10"/>
      <c r="L36" s="10"/>
    </row>
    <row r="37" spans="1:15" ht="31.5" x14ac:dyDescent="0.25">
      <c r="B37" s="50"/>
      <c r="C37" s="50"/>
      <c r="D37" s="52" t="s">
        <v>21</v>
      </c>
      <c r="E37" s="50" t="s">
        <v>15</v>
      </c>
      <c r="F37" s="51">
        <v>1120</v>
      </c>
      <c r="G37" s="51">
        <v>8120</v>
      </c>
      <c r="H37" s="74" t="s">
        <v>34</v>
      </c>
      <c r="I37" s="61"/>
      <c r="K37" s="75" t="s">
        <v>35</v>
      </c>
      <c r="L37" s="64"/>
    </row>
    <row r="38" spans="1:15" ht="21.75" customHeight="1" x14ac:dyDescent="0.25">
      <c r="B38" s="50"/>
      <c r="C38" s="50"/>
      <c r="D38" s="50"/>
      <c r="E38" s="50"/>
      <c r="F38" s="50"/>
      <c r="G38" s="50"/>
      <c r="H38" s="61" t="s">
        <v>15</v>
      </c>
      <c r="I38" s="62">
        <v>26737</v>
      </c>
      <c r="K38" s="64" t="s">
        <v>37</v>
      </c>
      <c r="L38" s="65">
        <v>10464</v>
      </c>
    </row>
    <row r="39" spans="1:15" ht="32.25" customHeight="1" x14ac:dyDescent="0.25">
      <c r="A39" s="14" t="s">
        <v>13</v>
      </c>
      <c r="B39" s="14"/>
      <c r="C39" s="14"/>
      <c r="D39" s="14"/>
      <c r="E39" s="14"/>
      <c r="F39" s="14"/>
      <c r="G39" s="14"/>
      <c r="H39" s="61" t="s">
        <v>16</v>
      </c>
      <c r="I39" s="62">
        <v>42272</v>
      </c>
      <c r="K39" s="64" t="s">
        <v>38</v>
      </c>
      <c r="L39" s="65">
        <v>10464</v>
      </c>
    </row>
    <row r="40" spans="1:15" ht="16.5" thickBot="1" x14ac:dyDescent="0.3">
      <c r="H40" s="61" t="s">
        <v>22</v>
      </c>
      <c r="I40" s="62">
        <v>2355</v>
      </c>
      <c r="K40" s="66" t="s">
        <v>40</v>
      </c>
      <c r="L40" s="67"/>
    </row>
    <row r="41" spans="1:15" x14ac:dyDescent="0.25">
      <c r="B41" s="53" t="s">
        <v>4</v>
      </c>
      <c r="C41" s="54" t="s">
        <v>5</v>
      </c>
      <c r="D41" s="54" t="s">
        <v>6</v>
      </c>
      <c r="E41" s="54" t="s">
        <v>6</v>
      </c>
      <c r="F41" s="54" t="s">
        <v>7</v>
      </c>
      <c r="G41" s="55" t="s">
        <v>8</v>
      </c>
      <c r="H41" s="61" t="s">
        <v>36</v>
      </c>
      <c r="I41" s="62">
        <v>4000</v>
      </c>
      <c r="K41" s="68"/>
      <c r="L41" s="65"/>
    </row>
    <row r="42" spans="1:15" x14ac:dyDescent="0.25">
      <c r="B42" s="56">
        <v>45444</v>
      </c>
      <c r="C42" s="57">
        <v>6</v>
      </c>
      <c r="D42" s="57" t="s">
        <v>15</v>
      </c>
      <c r="E42" s="57"/>
      <c r="F42" s="58">
        <v>15857</v>
      </c>
      <c r="G42" s="59"/>
      <c r="H42" s="61" t="s">
        <v>17</v>
      </c>
      <c r="I42" s="62">
        <v>44600</v>
      </c>
      <c r="K42" s="69" t="s">
        <v>41</v>
      </c>
      <c r="L42" s="70">
        <v>109500</v>
      </c>
    </row>
    <row r="43" spans="1:15" x14ac:dyDescent="0.25">
      <c r="B43" s="57"/>
      <c r="C43" s="57"/>
      <c r="D43" s="57" t="s">
        <v>22</v>
      </c>
      <c r="E43" s="57" t="s">
        <v>17</v>
      </c>
      <c r="F43" s="58">
        <v>2355</v>
      </c>
      <c r="G43" s="59">
        <v>15700</v>
      </c>
      <c r="H43" s="61"/>
      <c r="I43" s="62"/>
      <c r="K43" s="71"/>
      <c r="L43" s="70"/>
    </row>
    <row r="44" spans="1:15" ht="31.5" x14ac:dyDescent="0.25">
      <c r="B44" s="57"/>
      <c r="C44" s="57"/>
      <c r="D44" s="57"/>
      <c r="E44" s="60" t="s">
        <v>19</v>
      </c>
      <c r="F44" s="58"/>
      <c r="G44" s="59">
        <v>2512</v>
      </c>
      <c r="H44" s="61" t="s">
        <v>39</v>
      </c>
      <c r="I44" s="63">
        <f>SUM(I38:I42)</f>
        <v>119964</v>
      </c>
      <c r="K44" s="72" t="s">
        <v>42</v>
      </c>
      <c r="L44" s="73">
        <v>119964</v>
      </c>
    </row>
    <row r="45" spans="1:15" x14ac:dyDescent="0.25">
      <c r="H45" s="8"/>
      <c r="I45" s="11"/>
      <c r="K45" s="8"/>
      <c r="L45" s="9"/>
    </row>
    <row r="46" spans="1:15" x14ac:dyDescent="0.25">
      <c r="C46" s="4"/>
    </row>
    <row r="47" spans="1:15" ht="34.5" customHeight="1" x14ac:dyDescent="0.25">
      <c r="C47" s="5"/>
      <c r="D47" t="s">
        <v>23</v>
      </c>
      <c r="N47" t="s">
        <v>23</v>
      </c>
    </row>
    <row r="48" spans="1:15" x14ac:dyDescent="0.25">
      <c r="C48" s="6"/>
      <c r="N48" t="s">
        <v>23</v>
      </c>
    </row>
    <row r="49" spans="14:14" x14ac:dyDescent="0.25">
      <c r="N49" t="s">
        <v>23</v>
      </c>
    </row>
  </sheetData>
  <mergeCells count="18">
    <mergeCell ref="N2:O2"/>
    <mergeCell ref="H7:O7"/>
    <mergeCell ref="A1:G3"/>
    <mergeCell ref="H9:I9"/>
    <mergeCell ref="K9:L9"/>
    <mergeCell ref="N9:O9"/>
    <mergeCell ref="A7:B7"/>
    <mergeCell ref="H1:O1"/>
    <mergeCell ref="K40:K41"/>
    <mergeCell ref="K42:K43"/>
    <mergeCell ref="L42:L43"/>
    <mergeCell ref="B28:G28"/>
    <mergeCell ref="H2:I2"/>
    <mergeCell ref="K2:L2"/>
    <mergeCell ref="H17:I17"/>
    <mergeCell ref="H23:O23"/>
    <mergeCell ref="A39:G39"/>
    <mergeCell ref="H35:O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karo lopez</cp:lastModifiedBy>
  <cp:lastPrinted>2024-09-01T05:52:37Z</cp:lastPrinted>
  <dcterms:created xsi:type="dcterms:W3CDTF">2024-08-19T22:30:59Z</dcterms:created>
  <dcterms:modified xsi:type="dcterms:W3CDTF">2024-09-02T03:18:15Z</dcterms:modified>
</cp:coreProperties>
</file>