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teamericano\Classes\2022\"/>
    </mc:Choice>
  </mc:AlternateContent>
  <xr:revisionPtr revIDLastSave="0" documentId="13_ncr:1_{784DE4AE-9142-464E-9703-21CCB5BEF07C}" xr6:coauthVersionLast="47" xr6:coauthVersionMax="47" xr10:uidLastSave="{00000000-0000-0000-0000-000000000000}"/>
  <bookViews>
    <workbookView xWindow="-120" yWindow="-120" windowWidth="20730" windowHeight="11160" firstSheet="6" activeTab="12" xr2:uid="{00108547-041A-4961-B8AF-87C324D96DD8}"/>
  </bookViews>
  <sheets>
    <sheet name="July 2021" sheetId="1" r:id="rId1"/>
    <sheet name="August 2021" sheetId="2" r:id="rId2"/>
    <sheet name="September 2021" sheetId="3" r:id="rId3"/>
    <sheet name="October 2021" sheetId="4" r:id="rId4"/>
    <sheet name="November 2021" sheetId="5" r:id="rId5"/>
    <sheet name="December 2021" sheetId="6" r:id="rId6"/>
    <sheet name="January 2022" sheetId="7" r:id="rId7"/>
    <sheet name="March 2022" sheetId="8" r:id="rId8"/>
    <sheet name="April 2022" sheetId="9" r:id="rId9"/>
    <sheet name="May 2022" sheetId="10" r:id="rId10"/>
    <sheet name="Junio 2022" sheetId="11" r:id="rId11"/>
    <sheet name="July 2022" sheetId="12" r:id="rId12"/>
    <sheet name="August 2022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8" i="13" l="1"/>
  <c r="AH15" i="13"/>
  <c r="AH13" i="13"/>
  <c r="AH12" i="13"/>
  <c r="AH11" i="13"/>
  <c r="AH10" i="13"/>
  <c r="AH9" i="13"/>
  <c r="AH8" i="13"/>
  <c r="AH7" i="13"/>
  <c r="AG18" i="12"/>
  <c r="AG15" i="12"/>
  <c r="AG13" i="12"/>
  <c r="AG12" i="12"/>
  <c r="AG11" i="12"/>
  <c r="AG10" i="12"/>
  <c r="AG9" i="12"/>
  <c r="AG8" i="12"/>
  <c r="AG7" i="12"/>
  <c r="AH18" i="11"/>
  <c r="AH15" i="11"/>
  <c r="AH13" i="11"/>
  <c r="AH12" i="11"/>
  <c r="AH11" i="11"/>
  <c r="AH10" i="11"/>
  <c r="AH9" i="11"/>
  <c r="AH8" i="11"/>
  <c r="AH7" i="11"/>
  <c r="AG8" i="10"/>
  <c r="AG9" i="10"/>
  <c r="AG24" i="10"/>
  <c r="AG18" i="10"/>
  <c r="AG16" i="10"/>
  <c r="AG15" i="10"/>
  <c r="AG14" i="10"/>
  <c r="AG13" i="10"/>
  <c r="AG12" i="10"/>
  <c r="AG11" i="10"/>
  <c r="AG10" i="10"/>
  <c r="AG7" i="10"/>
  <c r="AH7" i="9"/>
  <c r="X7" i="8"/>
  <c r="AH14" i="9"/>
  <c r="X14" i="8"/>
  <c r="AH9" i="9"/>
  <c r="X9" i="8"/>
  <c r="AH22" i="9"/>
  <c r="AH16" i="9"/>
  <c r="AH13" i="9"/>
  <c r="AH12" i="9"/>
  <c r="AH11" i="9"/>
  <c r="AH10" i="9"/>
  <c r="AH8" i="9"/>
  <c r="X8" i="8"/>
  <c r="X22" i="8"/>
  <c r="X16" i="8"/>
  <c r="X13" i="8"/>
  <c r="X12" i="8"/>
  <c r="X11" i="8"/>
  <c r="X10" i="8"/>
  <c r="AH10" i="7"/>
  <c r="AH13" i="7"/>
  <c r="AH12" i="7"/>
  <c r="AH11" i="7"/>
  <c r="AH9" i="7"/>
  <c r="AH8" i="7"/>
  <c r="AH7" i="7"/>
  <c r="AH19" i="7"/>
  <c r="E27" i="6"/>
  <c r="E26" i="6"/>
  <c r="E25" i="6"/>
  <c r="E24" i="6"/>
  <c r="E21" i="6"/>
  <c r="E20" i="6"/>
  <c r="E19" i="6"/>
  <c r="E18" i="6"/>
  <c r="AG15" i="6"/>
  <c r="AG14" i="6"/>
  <c r="AG13" i="6"/>
  <c r="AG12" i="6"/>
  <c r="AG11" i="6"/>
  <c r="AG10" i="6"/>
  <c r="AG9" i="6"/>
  <c r="AG8" i="6"/>
  <c r="AG7" i="6"/>
  <c r="AH9" i="5"/>
  <c r="E27" i="5"/>
  <c r="E26" i="5"/>
  <c r="E25" i="5"/>
  <c r="E24" i="5"/>
  <c r="E21" i="5"/>
  <c r="E20" i="5"/>
  <c r="E19" i="5"/>
  <c r="E18" i="5"/>
  <c r="AH15" i="5"/>
  <c r="AH14" i="5"/>
  <c r="AH13" i="5"/>
  <c r="AH12" i="5"/>
  <c r="AH11" i="5"/>
  <c r="AH10" i="5"/>
  <c r="AH8" i="5"/>
  <c r="AH7" i="5"/>
  <c r="AG10" i="4"/>
  <c r="E26" i="4"/>
  <c r="E25" i="4"/>
  <c r="E24" i="4"/>
  <c r="E23" i="4"/>
  <c r="E20" i="4"/>
  <c r="E19" i="4"/>
  <c r="E18" i="4"/>
  <c r="E17" i="4"/>
  <c r="AG14" i="4"/>
  <c r="AG13" i="4"/>
  <c r="AG12" i="4"/>
  <c r="AG11" i="4"/>
  <c r="AG9" i="4"/>
  <c r="AG8" i="4"/>
  <c r="AG7" i="4"/>
  <c r="E28" i="3"/>
  <c r="E27" i="3"/>
  <c r="E26" i="3"/>
  <c r="E25" i="3"/>
  <c r="E22" i="3"/>
  <c r="E21" i="3"/>
  <c r="E20" i="3"/>
  <c r="E19" i="3"/>
  <c r="E18" i="3"/>
  <c r="AH15" i="3"/>
  <c r="AH14" i="3"/>
  <c r="AH13" i="3"/>
  <c r="AH12" i="3"/>
  <c r="AH11" i="3"/>
  <c r="AH10" i="3"/>
  <c r="AH9" i="3"/>
  <c r="AH8" i="3"/>
  <c r="AH7" i="3"/>
  <c r="AH17" i="2"/>
  <c r="AH9" i="2"/>
  <c r="AH11" i="2"/>
  <c r="AH16" i="2"/>
  <c r="AH15" i="2"/>
  <c r="AH14" i="2"/>
  <c r="AH13" i="2"/>
  <c r="AH12" i="2"/>
  <c r="AH10" i="2"/>
  <c r="AH8" i="2"/>
  <c r="AH7" i="2"/>
  <c r="AG14" i="1"/>
  <c r="AG13" i="1"/>
  <c r="AG12" i="1"/>
  <c r="AG11" i="1"/>
  <c r="AG10" i="1"/>
  <c r="AG9" i="1"/>
  <c r="AG8" i="1"/>
  <c r="AG7" i="1"/>
  <c r="AH19" i="13" l="1"/>
  <c r="AH21" i="13" s="1"/>
  <c r="AC24" i="9"/>
  <c r="T22" i="10"/>
  <c r="AC22" i="9"/>
  <c r="AC25" i="9"/>
  <c r="AG19" i="12"/>
  <c r="AG21" i="12" s="1"/>
  <c r="AH19" i="11"/>
  <c r="AH21" i="11" s="1"/>
  <c r="AB24" i="10"/>
  <c r="AB26" i="10"/>
  <c r="AG19" i="10"/>
  <c r="AG21" i="10" s="1"/>
  <c r="AH17" i="9"/>
  <c r="AH19" i="9" s="1"/>
  <c r="E29" i="3"/>
  <c r="X17" i="8"/>
  <c r="X19" i="8" s="1"/>
  <c r="AH14" i="7"/>
  <c r="AH16" i="7" s="1"/>
  <c r="AG16" i="6"/>
  <c r="AG18" i="6" s="1"/>
  <c r="E22" i="6"/>
  <c r="E28" i="6"/>
  <c r="E23" i="3"/>
  <c r="E22" i="5"/>
  <c r="E28" i="5"/>
  <c r="AH16" i="5"/>
  <c r="AH18" i="5" s="1"/>
  <c r="AH18" i="2"/>
  <c r="AH20" i="2" s="1"/>
  <c r="AG15" i="1"/>
  <c r="AG18" i="1" s="1"/>
  <c r="E21" i="4"/>
  <c r="E27" i="4"/>
  <c r="AG15" i="4"/>
  <c r="AG17" i="4" s="1"/>
  <c r="AH16" i="3"/>
  <c r="AH18" i="3" s="1"/>
  <c r="AH21" i="3" l="1"/>
  <c r="AB27" i="10"/>
  <c r="AG21" i="6"/>
  <c r="AH21" i="5"/>
  <c r="AG20" i="4"/>
</calcChain>
</file>

<file path=xl/sharedStrings.xml><?xml version="1.0" encoding="utf-8"?>
<sst xmlns="http://schemas.openxmlformats.org/spreadsheetml/2006/main" count="645" uniqueCount="90">
  <si>
    <t>Cursos</t>
  </si>
  <si>
    <t>JUNIO</t>
  </si>
  <si>
    <t>JULIO</t>
  </si>
  <si>
    <t>Silver 1 ID 4813</t>
  </si>
  <si>
    <t>Rabbit ID 4597</t>
  </si>
  <si>
    <t>GoldInt ID 4843 (Mor)</t>
  </si>
  <si>
    <t>GoldInt ID 4875 (Eve)</t>
  </si>
  <si>
    <t>Yellow ID 4763</t>
  </si>
  <si>
    <t>Bronze 1 ID 4743</t>
  </si>
  <si>
    <t>Yellow ID 4448</t>
  </si>
  <si>
    <t>Purple ID 4488</t>
  </si>
  <si>
    <t>mar.</t>
  </si>
  <si>
    <t>mié.</t>
  </si>
  <si>
    <t>jue.</t>
  </si>
  <si>
    <t>vie.</t>
  </si>
  <si>
    <t>sáb.</t>
  </si>
  <si>
    <t>dom.</t>
  </si>
  <si>
    <t>lun.</t>
  </si>
  <si>
    <t>Pago calculado</t>
  </si>
  <si>
    <t>x</t>
  </si>
  <si>
    <t>Silver 2 ID 4813 (p)</t>
  </si>
  <si>
    <r>
      <t xml:space="preserve">Yellow </t>
    </r>
    <r>
      <rPr>
        <b/>
        <sz val="11"/>
        <color theme="1"/>
        <rFont val="Calibri"/>
        <family val="2"/>
        <scheme val="minor"/>
      </rPr>
      <t>(f)</t>
    </r>
  </si>
  <si>
    <t>Bronze 2 ID 4743 (p)</t>
  </si>
  <si>
    <t>Orange ID 4448 (p)</t>
  </si>
  <si>
    <t>Brown ID 4488 (p)</t>
  </si>
  <si>
    <t>Bronze Int ID(Mor)</t>
  </si>
  <si>
    <t>Agosto</t>
  </si>
  <si>
    <t>Julio</t>
  </si>
  <si>
    <t>Yellow ID 4975</t>
  </si>
  <si>
    <t>Substitutions</t>
  </si>
  <si>
    <t>Pro</t>
  </si>
  <si>
    <t>On</t>
  </si>
  <si>
    <t>August</t>
  </si>
  <si>
    <t>September</t>
  </si>
  <si>
    <t>sab.</t>
  </si>
  <si>
    <r>
      <t xml:space="preserve">Yellow ID 4763 </t>
    </r>
    <r>
      <rPr>
        <b/>
        <sz val="11"/>
        <color theme="1"/>
        <rFont val="Calibri"/>
        <family val="2"/>
        <scheme val="minor"/>
      </rPr>
      <t>(f)</t>
    </r>
  </si>
  <si>
    <r>
      <t xml:space="preserve">GoldInt ID 4875 (Eve) </t>
    </r>
    <r>
      <rPr>
        <b/>
        <sz val="11"/>
        <color theme="1"/>
        <rFont val="Calibri"/>
        <family val="2"/>
        <scheme val="minor"/>
      </rPr>
      <t>(f)</t>
    </r>
  </si>
  <si>
    <t>BROWN ID 5142</t>
  </si>
  <si>
    <t xml:space="preserve"> </t>
  </si>
  <si>
    <t>BRONZE 2 ID 4964</t>
  </si>
  <si>
    <t>YELLOW ID 4975</t>
  </si>
  <si>
    <t>YELLOW ID 4763</t>
  </si>
  <si>
    <t>GOLD ID 4875</t>
  </si>
  <si>
    <t>BRONZE ID 5021</t>
  </si>
  <si>
    <t>SILVER2 ID 5145</t>
  </si>
  <si>
    <t>ORANGE ID 5185</t>
  </si>
  <si>
    <t>SUBSTITUTIONS</t>
  </si>
  <si>
    <t>October</t>
  </si>
  <si>
    <t>Orange ID 5370</t>
  </si>
  <si>
    <t>Orange ID 5185 (p)</t>
  </si>
  <si>
    <t>ORANGE ID 5370</t>
  </si>
  <si>
    <t>November</t>
  </si>
  <si>
    <t>Silver Int ID(Mor)</t>
  </si>
  <si>
    <t>Gold 1 ID 4813 (p)</t>
  </si>
  <si>
    <t>Bronze int (shared)</t>
  </si>
  <si>
    <t>Silver 1 ID 4743 (p)</t>
  </si>
  <si>
    <t>December</t>
  </si>
  <si>
    <t>Orange ID 5370 (p)</t>
  </si>
  <si>
    <r>
      <t xml:space="preserve">Orange ID 5290 </t>
    </r>
    <r>
      <rPr>
        <b/>
        <sz val="11"/>
        <color theme="1"/>
        <rFont val="Calibri"/>
        <family val="2"/>
        <scheme val="minor"/>
      </rPr>
      <t>(F)</t>
    </r>
  </si>
  <si>
    <t>January</t>
  </si>
  <si>
    <t>Yellow(summer)</t>
  </si>
  <si>
    <t>March</t>
  </si>
  <si>
    <t>Elementary 2 (T-T)</t>
  </si>
  <si>
    <t>Pre-Intermediate 1 (T-T)</t>
  </si>
  <si>
    <t>Elementary (Teens Friday)</t>
  </si>
  <si>
    <t>Beginner (Teens Friday)</t>
  </si>
  <si>
    <t>Advanced Teens</t>
  </si>
  <si>
    <t>April</t>
  </si>
  <si>
    <t>Beginner (Teens T-T)</t>
  </si>
  <si>
    <t>Beginner 1</t>
  </si>
  <si>
    <t>Advanced Teens (S)</t>
  </si>
  <si>
    <t>Beginner 1 (S)</t>
  </si>
  <si>
    <t>Pre-Intermediate 2 (M-W)</t>
  </si>
  <si>
    <t>Tutorias</t>
  </si>
  <si>
    <t>May</t>
  </si>
  <si>
    <t>Teens  (M-W)</t>
  </si>
  <si>
    <t>Beginner 1 (M-W)</t>
  </si>
  <si>
    <t>June</t>
  </si>
  <si>
    <t>Elementary Intensive (M-W)</t>
  </si>
  <si>
    <t>T Low-Intermediate (M-W)</t>
  </si>
  <si>
    <t>ONLINE</t>
  </si>
  <si>
    <t>July</t>
  </si>
  <si>
    <t>Beginner 1 (M-W)(????)</t>
  </si>
  <si>
    <t xml:space="preserve">Elementary Intensive </t>
  </si>
  <si>
    <t>Beginner 2 (M-W)</t>
  </si>
  <si>
    <t>Ts Low-Intermediate (S)</t>
  </si>
  <si>
    <t>Beginner 2 (S)</t>
  </si>
  <si>
    <t>Upper-Intermediate 2 (T-T)</t>
  </si>
  <si>
    <t>Ts Pre-Intermediate (T-T)</t>
  </si>
  <si>
    <t>Pre-Intermediate 1 (M-W)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</si>
</sst>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5" borderId="1" xfId="0" applyFill="1" applyBorder="1"/>
    <xf numFmtId="0" fontId="0" fillId="6" borderId="1" xfId="0" applyFill="1" applyBorder="1"/>
    <xf numFmtId="0" fontId="0" fillId="3" borderId="0" xfId="0" applyFill="1"/>
    <xf numFmtId="0" fontId="0" fillId="7" borderId="0" xfId="0" applyFill="1"/>
    <xf numFmtId="0" fontId="0" fillId="5" borderId="0" xfId="0" applyFill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0" xfId="0" applyFill="1"/>
    <xf numFmtId="0" fontId="0" fillId="8" borderId="1" xfId="0" applyFill="1" applyBorder="1"/>
    <xf numFmtId="0" fontId="0" fillId="9" borderId="1" xfId="0" applyFill="1" applyBorder="1"/>
    <xf numFmtId="0" fontId="0" fillId="4" borderId="0" xfId="0" applyFill="1"/>
    <xf numFmtId="0" fontId="1" fillId="10" borderId="1" xfId="0" applyFont="1" applyFill="1" applyBorder="1"/>
    <xf numFmtId="0" fontId="1" fillId="0" borderId="5" xfId="0" applyFont="1" applyBorder="1" applyAlignment="1"/>
    <xf numFmtId="0" fontId="0" fillId="6" borderId="0" xfId="0" applyFill="1" applyBorder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0" fillId="6" borderId="0" xfId="0" applyNumberFormat="1" applyFill="1"/>
    <xf numFmtId="0" fontId="0" fillId="6" borderId="8" xfId="0" applyFill="1" applyBorder="1"/>
    <xf numFmtId="0" fontId="0" fillId="4" borderId="8" xfId="0" applyFill="1" applyBorder="1"/>
    <xf numFmtId="0" fontId="1" fillId="0" borderId="5" xfId="0" applyFont="1" applyBorder="1" applyAlignment="1"/>
    <xf numFmtId="0" fontId="0" fillId="6" borderId="1" xfId="0" applyFill="1" applyBorder="1" applyAlignment="1">
      <alignment horizontal="center"/>
    </xf>
    <xf numFmtId="0" fontId="0" fillId="4" borderId="3" xfId="0" applyFill="1" applyBorder="1"/>
    <xf numFmtId="0" fontId="0" fillId="4" borderId="9" xfId="0" applyFill="1" applyBorder="1"/>
    <xf numFmtId="0" fontId="1" fillId="0" borderId="5" xfId="0" applyFont="1" applyBorder="1" applyAlignment="1"/>
    <xf numFmtId="0" fontId="0" fillId="6" borderId="10" xfId="0" applyFill="1" applyBorder="1"/>
    <xf numFmtId="0" fontId="0" fillId="0" borderId="10" xfId="0" applyBorder="1"/>
    <xf numFmtId="0" fontId="0" fillId="4" borderId="10" xfId="0" applyFill="1" applyBorder="1"/>
    <xf numFmtId="0" fontId="0" fillId="4" borderId="11" xfId="0" applyFill="1" applyBorder="1"/>
    <xf numFmtId="0" fontId="0" fillId="3" borderId="1" xfId="0" applyFill="1" applyBorder="1"/>
    <xf numFmtId="0" fontId="0" fillId="5" borderId="10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0" borderId="5" xfId="0" applyFont="1" applyBorder="1" applyAlignment="1"/>
    <xf numFmtId="0" fontId="0" fillId="6" borderId="3" xfId="0" applyFill="1" applyBorder="1"/>
    <xf numFmtId="0" fontId="0" fillId="6" borderId="9" xfId="0" applyFill="1" applyBorder="1"/>
    <xf numFmtId="0" fontId="0" fillId="6" borderId="11" xfId="0" applyFill="1" applyBorder="1"/>
    <xf numFmtId="0" fontId="0" fillId="0" borderId="8" xfId="0" applyBorder="1"/>
    <xf numFmtId="0" fontId="4" fillId="4" borderId="1" xfId="0" applyFont="1" applyFill="1" applyBorder="1"/>
    <xf numFmtId="0" fontId="4" fillId="6" borderId="1" xfId="0" applyFont="1" applyFill="1" applyBorder="1"/>
    <xf numFmtId="0" fontId="0" fillId="2" borderId="10" xfId="0" applyFill="1" applyBorder="1" applyAlignment="1">
      <alignment horizontal="center"/>
    </xf>
    <xf numFmtId="0" fontId="5" fillId="6" borderId="1" xfId="0" applyFont="1" applyFill="1" applyBorder="1"/>
    <xf numFmtId="0" fontId="5" fillId="0" borderId="1" xfId="0" applyFont="1" applyBorder="1"/>
    <xf numFmtId="0" fontId="5" fillId="4" borderId="1" xfId="0" applyFont="1" applyFill="1" applyBorder="1"/>
    <xf numFmtId="0" fontId="5" fillId="6" borderId="8" xfId="0" applyFont="1" applyFill="1" applyBorder="1"/>
    <xf numFmtId="0" fontId="5" fillId="6" borderId="9" xfId="0" applyFont="1" applyFill="1" applyBorder="1"/>
    <xf numFmtId="0" fontId="5" fillId="0" borderId="0" xfId="0" applyFont="1"/>
    <xf numFmtId="0" fontId="5" fillId="6" borderId="3" xfId="0" applyFont="1" applyFill="1" applyBorder="1"/>
    <xf numFmtId="0" fontId="1" fillId="0" borderId="12" xfId="0" applyFont="1" applyBorder="1" applyAlignment="1"/>
    <xf numFmtId="0" fontId="1" fillId="0" borderId="0" xfId="0" applyFont="1" applyBorder="1" applyAlignment="1"/>
    <xf numFmtId="0" fontId="1" fillId="0" borderId="13" xfId="0" applyFont="1" applyBorder="1" applyAlignment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3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0" fillId="2" borderId="14" xfId="0" applyFill="1" applyBorder="1" applyAlignment="1">
      <alignment horizontal="center"/>
    </xf>
    <xf numFmtId="0" fontId="5" fillId="6" borderId="0" xfId="0" applyFont="1" applyFill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2" borderId="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7" xfId="0" applyBorder="1" applyAlignment="1"/>
    <xf numFmtId="0" fontId="0" fillId="0" borderId="2" xfId="0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1" fillId="11" borderId="3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95AE-BB92-4490-B864-5AAF8827A9B6}">
  <dimension ref="A3:AH18"/>
  <sheetViews>
    <sheetView workbookViewId="0">
      <selection activeCell="G19" sqref="G19"/>
    </sheetView>
  </sheetViews>
  <sheetFormatPr defaultRowHeight="15" x14ac:dyDescent="0.25"/>
  <cols>
    <col min="2" max="2" width="19.5703125" customWidth="1"/>
    <col min="3" max="32" width="4.85546875" customWidth="1"/>
    <col min="33" max="33" width="9.7109375" customWidth="1"/>
    <col min="34" max="36" width="4.85546875" customWidth="1"/>
  </cols>
  <sheetData>
    <row r="3" spans="1:33" s="1" customFormat="1" x14ac:dyDescent="0.25"/>
    <row r="4" spans="1:33" x14ac:dyDescent="0.25">
      <c r="C4" s="72" t="s">
        <v>1</v>
      </c>
      <c r="D4" s="72"/>
      <c r="E4" s="72"/>
      <c r="F4" s="72"/>
      <c r="G4" s="72"/>
      <c r="H4" s="72"/>
      <c r="I4" s="72"/>
      <c r="J4" s="72"/>
      <c r="K4" s="72"/>
      <c r="L4" s="72"/>
      <c r="M4" s="73" t="s">
        <v>2</v>
      </c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</row>
    <row r="5" spans="1:33" x14ac:dyDescent="0.25">
      <c r="C5" s="4" t="s">
        <v>17</v>
      </c>
      <c r="D5" s="5" t="s">
        <v>11</v>
      </c>
      <c r="E5" s="5" t="s">
        <v>12</v>
      </c>
      <c r="F5" s="5" t="s">
        <v>13</v>
      </c>
      <c r="G5" s="5" t="s">
        <v>14</v>
      </c>
      <c r="H5" s="7" t="s">
        <v>15</v>
      </c>
      <c r="I5" s="4" t="s">
        <v>16</v>
      </c>
      <c r="J5" s="4" t="s">
        <v>17</v>
      </c>
      <c r="K5" s="8" t="s">
        <v>11</v>
      </c>
      <c r="L5" s="5" t="s">
        <v>12</v>
      </c>
      <c r="M5" s="5" t="s">
        <v>13</v>
      </c>
      <c r="N5" s="5" t="s">
        <v>14</v>
      </c>
      <c r="O5" s="7" t="s">
        <v>15</v>
      </c>
      <c r="P5" s="4" t="s">
        <v>16</v>
      </c>
      <c r="Q5" s="8" t="s">
        <v>17</v>
      </c>
      <c r="R5" s="5" t="s">
        <v>11</v>
      </c>
      <c r="S5" s="5" t="s">
        <v>12</v>
      </c>
      <c r="T5" s="5" t="s">
        <v>13</v>
      </c>
      <c r="U5" s="5" t="s">
        <v>14</v>
      </c>
      <c r="V5" s="5" t="s">
        <v>15</v>
      </c>
      <c r="W5" s="4" t="s">
        <v>16</v>
      </c>
      <c r="X5" s="5" t="s">
        <v>17</v>
      </c>
      <c r="Y5" s="5" t="s">
        <v>11</v>
      </c>
      <c r="Z5" s="5" t="s">
        <v>12</v>
      </c>
      <c r="AA5" s="5" t="s">
        <v>13</v>
      </c>
      <c r="AB5" s="5" t="s">
        <v>14</v>
      </c>
      <c r="AC5" s="5" t="s">
        <v>15</v>
      </c>
      <c r="AD5" s="4" t="s">
        <v>16</v>
      </c>
      <c r="AE5" s="5" t="s">
        <v>17</v>
      </c>
      <c r="AF5" s="5" t="s">
        <v>11</v>
      </c>
    </row>
    <row r="6" spans="1:33" x14ac:dyDescent="0.25">
      <c r="B6" s="9" t="s">
        <v>0</v>
      </c>
      <c r="C6" s="6">
        <v>21</v>
      </c>
      <c r="D6" s="3">
        <v>22</v>
      </c>
      <c r="E6" s="3">
        <v>23</v>
      </c>
      <c r="F6" s="3">
        <v>24</v>
      </c>
      <c r="G6" s="3">
        <v>25</v>
      </c>
      <c r="H6" s="3">
        <v>26</v>
      </c>
      <c r="I6" s="6">
        <v>27</v>
      </c>
      <c r="J6" s="6">
        <v>28</v>
      </c>
      <c r="K6" s="3">
        <v>29</v>
      </c>
      <c r="L6" s="3">
        <v>30</v>
      </c>
      <c r="M6" s="2">
        <v>1</v>
      </c>
      <c r="N6" s="2">
        <v>2</v>
      </c>
      <c r="O6" s="2">
        <v>3</v>
      </c>
      <c r="P6" s="6">
        <v>4</v>
      </c>
      <c r="Q6" s="2">
        <v>5</v>
      </c>
      <c r="R6" s="2">
        <v>6</v>
      </c>
      <c r="S6" s="2">
        <v>7</v>
      </c>
      <c r="T6" s="2">
        <v>8</v>
      </c>
      <c r="U6" s="2">
        <v>9</v>
      </c>
      <c r="V6" s="2">
        <v>10</v>
      </c>
      <c r="W6" s="6">
        <v>11</v>
      </c>
      <c r="X6" s="2">
        <v>12</v>
      </c>
      <c r="Y6" s="2">
        <v>13</v>
      </c>
      <c r="Z6" s="2">
        <v>14</v>
      </c>
      <c r="AA6" s="2">
        <v>15</v>
      </c>
      <c r="AB6" s="2">
        <v>16</v>
      </c>
      <c r="AC6" s="2">
        <v>17</v>
      </c>
      <c r="AD6" s="6">
        <v>18</v>
      </c>
      <c r="AE6" s="2">
        <v>19</v>
      </c>
      <c r="AF6" s="2">
        <v>20</v>
      </c>
      <c r="AG6" s="1"/>
    </row>
    <row r="7" spans="1:33" x14ac:dyDescent="0.25">
      <c r="A7" t="s">
        <v>19</v>
      </c>
      <c r="B7" s="9" t="s">
        <v>5</v>
      </c>
      <c r="C7" s="4"/>
      <c r="D7" s="5">
        <v>2.25</v>
      </c>
      <c r="E7" s="5">
        <v>2.25</v>
      </c>
      <c r="F7" s="5">
        <v>2.25</v>
      </c>
      <c r="G7" s="5"/>
      <c r="H7" s="5"/>
      <c r="I7" s="4"/>
      <c r="J7" s="4"/>
      <c r="K7" s="5">
        <v>2.25</v>
      </c>
      <c r="L7" s="5">
        <v>2.25</v>
      </c>
      <c r="M7" s="5">
        <v>2.25</v>
      </c>
      <c r="N7" s="5"/>
      <c r="O7" s="5"/>
      <c r="P7" s="4"/>
      <c r="Q7" s="5">
        <v>2.25</v>
      </c>
      <c r="R7" s="5">
        <v>2.25</v>
      </c>
      <c r="S7" s="5">
        <v>2.25</v>
      </c>
      <c r="T7" s="5">
        <v>2.25</v>
      </c>
      <c r="U7" s="5"/>
      <c r="V7" s="5"/>
      <c r="W7" s="4"/>
      <c r="X7" s="5">
        <v>2.25</v>
      </c>
      <c r="Y7" s="5">
        <v>2.25</v>
      </c>
      <c r="Z7" s="5">
        <v>2.25</v>
      </c>
      <c r="AA7" s="5">
        <v>2.25</v>
      </c>
      <c r="AB7" s="5"/>
      <c r="AC7" s="5"/>
      <c r="AD7" s="4"/>
      <c r="AE7" s="5">
        <v>2.25</v>
      </c>
      <c r="AF7" s="5">
        <v>2.25</v>
      </c>
      <c r="AG7">
        <f>SUM(C7:AF7)</f>
        <v>36</v>
      </c>
    </row>
    <row r="8" spans="1:33" x14ac:dyDescent="0.25">
      <c r="A8" t="s">
        <v>19</v>
      </c>
      <c r="B8" s="9" t="s">
        <v>3</v>
      </c>
      <c r="C8" s="4"/>
      <c r="D8" s="5"/>
      <c r="E8" s="5">
        <v>1.5</v>
      </c>
      <c r="F8" s="5"/>
      <c r="G8" s="5">
        <v>1.5</v>
      </c>
      <c r="H8" s="5"/>
      <c r="I8" s="4"/>
      <c r="J8" s="4"/>
      <c r="K8" s="5"/>
      <c r="L8" s="5">
        <v>1.5</v>
      </c>
      <c r="M8" s="5"/>
      <c r="N8" s="5">
        <v>1.5</v>
      </c>
      <c r="O8" s="5"/>
      <c r="P8" s="4"/>
      <c r="Q8" s="5">
        <v>1.5</v>
      </c>
      <c r="R8" s="5"/>
      <c r="S8" s="5">
        <v>1.5</v>
      </c>
      <c r="T8" s="5"/>
      <c r="U8" s="5">
        <v>1.5</v>
      </c>
      <c r="V8" s="5"/>
      <c r="W8" s="4"/>
      <c r="X8" s="5">
        <v>1.5</v>
      </c>
      <c r="Y8" s="5"/>
      <c r="Z8" s="5">
        <v>1.5</v>
      </c>
      <c r="AA8" s="5"/>
      <c r="AB8" s="5">
        <v>1.5</v>
      </c>
      <c r="AC8" s="5"/>
      <c r="AD8" s="4"/>
      <c r="AE8" s="5"/>
      <c r="AF8" s="5"/>
      <c r="AG8">
        <f t="shared" ref="AG8:AG14" si="0">SUM(C8:AF8)</f>
        <v>15</v>
      </c>
    </row>
    <row r="9" spans="1:33" x14ac:dyDescent="0.25">
      <c r="A9" t="s">
        <v>19</v>
      </c>
      <c r="B9" s="9" t="s">
        <v>4</v>
      </c>
      <c r="C9" s="4"/>
      <c r="D9" s="5"/>
      <c r="E9" s="5">
        <v>1.25</v>
      </c>
      <c r="F9" s="5"/>
      <c r="H9" s="5"/>
      <c r="I9" s="4"/>
      <c r="J9" s="4"/>
      <c r="K9" s="5"/>
      <c r="L9" s="5">
        <v>1.25</v>
      </c>
      <c r="M9" s="5"/>
      <c r="N9" s="5"/>
      <c r="O9" s="5"/>
      <c r="P9" s="4"/>
      <c r="Q9" s="5">
        <v>1.25</v>
      </c>
      <c r="R9" s="5"/>
      <c r="S9" s="5">
        <v>1.25</v>
      </c>
      <c r="T9" s="5"/>
      <c r="U9" s="5"/>
      <c r="V9" s="5"/>
      <c r="W9" s="4"/>
      <c r="X9" s="5">
        <v>1.25</v>
      </c>
      <c r="Y9" s="5"/>
      <c r="Z9" s="5">
        <v>1.25</v>
      </c>
      <c r="AA9" s="5"/>
      <c r="AB9" s="5"/>
      <c r="AC9" s="5"/>
      <c r="AD9" s="4"/>
      <c r="AE9" s="5">
        <v>1.25</v>
      </c>
      <c r="AF9" s="5"/>
      <c r="AG9">
        <f t="shared" si="0"/>
        <v>8.75</v>
      </c>
    </row>
    <row r="10" spans="1:33" x14ac:dyDescent="0.25">
      <c r="A10" t="s">
        <v>19</v>
      </c>
      <c r="B10" s="9" t="s">
        <v>6</v>
      </c>
      <c r="C10" s="4"/>
      <c r="D10" s="5"/>
      <c r="E10" s="5"/>
      <c r="F10" s="5"/>
      <c r="G10" s="5"/>
      <c r="H10" s="5"/>
      <c r="I10" s="4"/>
      <c r="J10" s="4"/>
      <c r="K10" s="5"/>
      <c r="L10" s="5"/>
      <c r="M10" s="5"/>
      <c r="N10" s="5"/>
      <c r="O10" s="5"/>
      <c r="P10" s="4"/>
      <c r="Q10" s="5">
        <v>2.25</v>
      </c>
      <c r="R10" s="5"/>
      <c r="S10" s="5">
        <v>2.25</v>
      </c>
      <c r="T10" s="5"/>
      <c r="U10" s="5"/>
      <c r="V10" s="5"/>
      <c r="W10" s="4"/>
      <c r="X10" s="5">
        <v>2.25</v>
      </c>
      <c r="Y10" s="5"/>
      <c r="Z10" s="5">
        <v>2.25</v>
      </c>
      <c r="AA10" s="5"/>
      <c r="AB10" s="5"/>
      <c r="AC10" s="5"/>
      <c r="AD10" s="4"/>
      <c r="AE10" s="5">
        <v>2.25</v>
      </c>
      <c r="AF10" s="5"/>
      <c r="AG10">
        <f t="shared" si="0"/>
        <v>11.25</v>
      </c>
    </row>
    <row r="11" spans="1:33" x14ac:dyDescent="0.25">
      <c r="A11" t="s">
        <v>19</v>
      </c>
      <c r="B11" s="9" t="s">
        <v>7</v>
      </c>
      <c r="C11" s="4"/>
      <c r="D11" s="5">
        <v>1.25</v>
      </c>
      <c r="E11" s="5"/>
      <c r="F11" s="5">
        <v>1.25</v>
      </c>
      <c r="G11" s="5"/>
      <c r="H11" s="5"/>
      <c r="I11" s="4"/>
      <c r="J11" s="4"/>
      <c r="K11" s="5">
        <v>1.25</v>
      </c>
      <c r="L11" s="5"/>
      <c r="M11" s="5">
        <v>1.25</v>
      </c>
      <c r="N11" s="5"/>
      <c r="O11" s="5"/>
      <c r="P11" s="4"/>
      <c r="Q11" s="5"/>
      <c r="R11" s="5">
        <v>1.25</v>
      </c>
      <c r="S11" s="5"/>
      <c r="T11" s="5">
        <v>1.25</v>
      </c>
      <c r="U11" s="5"/>
      <c r="V11" s="5"/>
      <c r="W11" s="4"/>
      <c r="X11" s="5"/>
      <c r="Y11" s="5">
        <v>1.25</v>
      </c>
      <c r="Z11" s="5"/>
      <c r="AA11" s="5">
        <v>1.25</v>
      </c>
      <c r="AB11" s="5"/>
      <c r="AC11" s="5"/>
      <c r="AD11" s="4"/>
      <c r="AE11" s="5"/>
      <c r="AF11" s="5">
        <v>1.25</v>
      </c>
      <c r="AG11">
        <f t="shared" si="0"/>
        <v>11.25</v>
      </c>
    </row>
    <row r="12" spans="1:33" x14ac:dyDescent="0.25">
      <c r="A12" t="s">
        <v>19</v>
      </c>
      <c r="B12" s="9" t="s">
        <v>8</v>
      </c>
      <c r="C12" s="4"/>
      <c r="D12" s="5">
        <v>2.25</v>
      </c>
      <c r="E12" s="5"/>
      <c r="F12" s="5">
        <v>2.25</v>
      </c>
      <c r="G12" s="5"/>
      <c r="H12" s="5"/>
      <c r="I12" s="4"/>
      <c r="J12" s="4"/>
      <c r="K12" s="5">
        <v>2.25</v>
      </c>
      <c r="L12" s="5"/>
      <c r="M12" s="5">
        <v>2.25</v>
      </c>
      <c r="N12" s="5"/>
      <c r="O12" s="5"/>
      <c r="P12" s="4"/>
      <c r="Q12" s="5"/>
      <c r="R12" s="5">
        <v>2.25</v>
      </c>
      <c r="S12" s="5"/>
      <c r="T12" s="5">
        <v>2.25</v>
      </c>
      <c r="U12" s="5"/>
      <c r="V12" s="5"/>
      <c r="W12" s="4"/>
      <c r="X12" s="5"/>
      <c r="Y12" s="5">
        <v>2.25</v>
      </c>
      <c r="Z12" s="5"/>
      <c r="AA12" s="5">
        <v>2.25</v>
      </c>
      <c r="AB12" s="5"/>
      <c r="AC12" s="5"/>
      <c r="AD12" s="4"/>
      <c r="AE12" s="5"/>
      <c r="AF12" s="5"/>
      <c r="AG12">
        <f t="shared" si="0"/>
        <v>18</v>
      </c>
    </row>
    <row r="13" spans="1:33" x14ac:dyDescent="0.25">
      <c r="A13" t="s">
        <v>19</v>
      </c>
      <c r="B13" s="9" t="s">
        <v>9</v>
      </c>
      <c r="C13" s="4"/>
      <c r="D13" s="5"/>
      <c r="E13" s="5"/>
      <c r="F13" s="5"/>
      <c r="G13" s="5">
        <v>2.5</v>
      </c>
      <c r="H13" s="5"/>
      <c r="I13" s="4"/>
      <c r="J13" s="4"/>
      <c r="K13" s="5"/>
      <c r="L13" s="5"/>
      <c r="M13" s="5"/>
      <c r="N13" s="5">
        <v>2.5</v>
      </c>
      <c r="O13" s="5"/>
      <c r="P13" s="4"/>
      <c r="Q13" s="5"/>
      <c r="R13" s="5"/>
      <c r="S13" s="5"/>
      <c r="T13" s="5"/>
      <c r="U13" s="5">
        <v>2.5</v>
      </c>
      <c r="V13" s="5"/>
      <c r="W13" s="4"/>
      <c r="X13" s="5"/>
      <c r="Y13" s="5"/>
      <c r="Z13" s="5"/>
      <c r="AA13" s="5"/>
      <c r="AB13" s="5"/>
      <c r="AC13" s="5"/>
      <c r="AD13" s="4"/>
      <c r="AE13" s="5"/>
      <c r="AF13" s="5"/>
      <c r="AG13">
        <f t="shared" si="0"/>
        <v>7.5</v>
      </c>
    </row>
    <row r="14" spans="1:33" x14ac:dyDescent="0.25">
      <c r="A14" t="s">
        <v>19</v>
      </c>
      <c r="B14" s="9" t="s">
        <v>10</v>
      </c>
      <c r="C14" s="4"/>
      <c r="D14" s="5"/>
      <c r="E14" s="5"/>
      <c r="F14" s="5"/>
      <c r="G14" s="5"/>
      <c r="H14" s="5">
        <v>2.5</v>
      </c>
      <c r="I14" s="4"/>
      <c r="J14" s="4"/>
      <c r="K14" s="5"/>
      <c r="L14" s="5"/>
      <c r="M14" s="5"/>
      <c r="N14" s="5"/>
      <c r="O14" s="5">
        <v>2.5</v>
      </c>
      <c r="P14" s="4"/>
      <c r="Q14" s="5"/>
      <c r="R14" s="5"/>
      <c r="S14" s="5"/>
      <c r="T14" s="5"/>
      <c r="U14" s="5"/>
      <c r="V14" s="5">
        <v>2.5</v>
      </c>
      <c r="W14" s="4"/>
      <c r="X14" s="5"/>
      <c r="Y14" s="5"/>
      <c r="Z14" s="5"/>
      <c r="AA14" s="5"/>
      <c r="AB14" s="5"/>
      <c r="AC14" s="5">
        <v>2.5</v>
      </c>
      <c r="AD14" s="4"/>
      <c r="AE14" s="5"/>
      <c r="AF14" s="5"/>
      <c r="AG14">
        <f t="shared" si="0"/>
        <v>10</v>
      </c>
    </row>
    <row r="15" spans="1:33" x14ac:dyDescent="0.25">
      <c r="AG15">
        <f>SUM(AG7:AG14)</f>
        <v>117.75</v>
      </c>
    </row>
    <row r="17" spans="27:34" ht="15.75" thickBot="1" x14ac:dyDescent="0.3"/>
    <row r="18" spans="27:34" ht="15.75" thickBot="1" x14ac:dyDescent="0.3">
      <c r="AA18" s="74" t="s">
        <v>18</v>
      </c>
      <c r="AB18" s="75"/>
      <c r="AC18" s="75"/>
      <c r="AD18" s="75"/>
      <c r="AE18" s="75"/>
      <c r="AF18" s="75"/>
      <c r="AG18" s="75">
        <f>AG15*8900</f>
        <v>1047975</v>
      </c>
      <c r="AH18" s="76"/>
    </row>
  </sheetData>
  <mergeCells count="4">
    <mergeCell ref="C4:L4"/>
    <mergeCell ref="M4:AF4"/>
    <mergeCell ref="AA18:AF18"/>
    <mergeCell ref="AG18:AH18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1D91-9CDE-459A-814F-37A0E1D05AA9}">
  <dimension ref="A3:AH31"/>
  <sheetViews>
    <sheetView zoomScaleNormal="100" workbookViewId="0">
      <selection activeCell="P26" sqref="P26"/>
    </sheetView>
  </sheetViews>
  <sheetFormatPr defaultRowHeight="15" x14ac:dyDescent="0.25"/>
  <cols>
    <col min="1" max="1" width="3.5703125" customWidth="1"/>
    <col min="2" max="2" width="25" customWidth="1"/>
    <col min="3" max="32" width="5.28515625" customWidth="1"/>
    <col min="33" max="33" width="9.7109375" customWidth="1"/>
    <col min="34" max="36" width="4.85546875" customWidth="1"/>
  </cols>
  <sheetData>
    <row r="3" spans="1:34" s="1" customFormat="1" x14ac:dyDescent="0.25"/>
    <row r="4" spans="1:34" x14ac:dyDescent="0.25">
      <c r="C4" s="73" t="s">
        <v>67</v>
      </c>
      <c r="D4" s="84"/>
      <c r="E4" s="84"/>
      <c r="F4" s="84"/>
      <c r="G4" s="84"/>
      <c r="H4" s="84"/>
      <c r="I4" s="84"/>
      <c r="J4" s="84"/>
      <c r="K4" s="84"/>
      <c r="L4" s="84"/>
      <c r="M4" s="85" t="s">
        <v>74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7"/>
    </row>
    <row r="5" spans="1:34" x14ac:dyDescent="0.25"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11</v>
      </c>
      <c r="P5" s="5" t="s">
        <v>12</v>
      </c>
      <c r="Q5" s="5" t="s">
        <v>13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11</v>
      </c>
      <c r="W5" s="5" t="s">
        <v>12</v>
      </c>
      <c r="X5" s="5" t="s">
        <v>13</v>
      </c>
      <c r="Y5" s="5" t="s">
        <v>14</v>
      </c>
      <c r="Z5" s="5" t="s">
        <v>15</v>
      </c>
      <c r="AA5" s="5" t="s">
        <v>16</v>
      </c>
      <c r="AB5" s="5" t="s">
        <v>17</v>
      </c>
      <c r="AC5" s="5" t="s">
        <v>11</v>
      </c>
      <c r="AD5" s="5" t="s">
        <v>12</v>
      </c>
      <c r="AE5" s="5" t="s">
        <v>13</v>
      </c>
      <c r="AF5" s="5" t="s">
        <v>14</v>
      </c>
    </row>
    <row r="6" spans="1:34" x14ac:dyDescent="0.25">
      <c r="B6" s="43" t="s">
        <v>0</v>
      </c>
      <c r="C6" s="44">
        <v>21</v>
      </c>
      <c r="D6" s="44">
        <v>22</v>
      </c>
      <c r="E6" s="44">
        <v>23</v>
      </c>
      <c r="F6" s="44">
        <v>24</v>
      </c>
      <c r="G6" s="44">
        <v>25</v>
      </c>
      <c r="H6" s="44">
        <v>26</v>
      </c>
      <c r="I6" s="44">
        <v>27</v>
      </c>
      <c r="J6" s="44">
        <v>28</v>
      </c>
      <c r="K6" s="44">
        <v>29</v>
      </c>
      <c r="L6" s="44">
        <v>30</v>
      </c>
      <c r="M6" s="44">
        <v>1</v>
      </c>
      <c r="N6" s="44">
        <v>2</v>
      </c>
      <c r="O6" s="44">
        <v>3</v>
      </c>
      <c r="P6" s="44">
        <v>4</v>
      </c>
      <c r="Q6" s="44">
        <v>5</v>
      </c>
      <c r="R6" s="44">
        <v>6</v>
      </c>
      <c r="S6" s="44">
        <v>7</v>
      </c>
      <c r="T6" s="44">
        <v>8</v>
      </c>
      <c r="U6" s="44">
        <v>9</v>
      </c>
      <c r="V6" s="44">
        <v>10</v>
      </c>
      <c r="W6" s="44">
        <v>11</v>
      </c>
      <c r="X6" s="44">
        <v>12</v>
      </c>
      <c r="Y6" s="44">
        <v>13</v>
      </c>
      <c r="Z6" s="44">
        <v>14</v>
      </c>
      <c r="AA6" s="44">
        <v>15</v>
      </c>
      <c r="AB6" s="44">
        <v>16</v>
      </c>
      <c r="AC6" s="44">
        <v>17</v>
      </c>
      <c r="AD6" s="44">
        <v>18</v>
      </c>
      <c r="AE6" s="44">
        <v>19</v>
      </c>
      <c r="AF6" s="44">
        <v>20</v>
      </c>
      <c r="AG6" s="1"/>
    </row>
    <row r="7" spans="1:34" x14ac:dyDescent="0.25">
      <c r="A7" s="20"/>
      <c r="B7" s="5" t="s">
        <v>72</v>
      </c>
      <c r="C7" s="5"/>
      <c r="D7" s="5"/>
      <c r="E7" s="5"/>
      <c r="F7" s="4"/>
      <c r="G7" s="5">
        <v>2.25</v>
      </c>
      <c r="H7" s="5"/>
      <c r="I7" s="5">
        <v>2.25</v>
      </c>
      <c r="J7" s="5"/>
      <c r="K7" s="5"/>
      <c r="L7" s="5"/>
      <c r="M7" s="4"/>
      <c r="N7" s="5">
        <v>2.25</v>
      </c>
      <c r="O7" s="10"/>
      <c r="P7" s="5">
        <v>2.25</v>
      </c>
      <c r="Q7" s="5"/>
      <c r="R7" s="5"/>
      <c r="S7" s="5"/>
      <c r="T7" s="4"/>
      <c r="U7" s="5"/>
      <c r="V7" s="10"/>
      <c r="W7" s="5"/>
      <c r="X7" s="5"/>
      <c r="Y7" s="5"/>
      <c r="Z7" s="5"/>
      <c r="AA7" s="4"/>
      <c r="AB7" s="10"/>
      <c r="AC7" s="10"/>
      <c r="AD7" s="5"/>
      <c r="AE7" s="5"/>
      <c r="AF7" s="5"/>
      <c r="AG7" s="42">
        <f>SUM(C7:AF7)</f>
        <v>9</v>
      </c>
    </row>
    <row r="8" spans="1:34" x14ac:dyDescent="0.25">
      <c r="A8" s="20"/>
      <c r="B8" s="5" t="s">
        <v>76</v>
      </c>
      <c r="C8" s="5"/>
      <c r="D8" s="5"/>
      <c r="E8" s="5"/>
      <c r="F8" s="4"/>
      <c r="G8" s="5"/>
      <c r="H8" s="5"/>
      <c r="I8" s="5"/>
      <c r="J8" s="5"/>
      <c r="K8" s="5"/>
      <c r="L8" s="5"/>
      <c r="M8" s="4"/>
      <c r="N8" s="5"/>
      <c r="O8" s="10"/>
      <c r="P8" s="5"/>
      <c r="Q8" s="5"/>
      <c r="R8" s="5"/>
      <c r="S8" s="5"/>
      <c r="T8" s="4"/>
      <c r="U8" s="5"/>
      <c r="V8" s="10"/>
      <c r="W8" s="5">
        <v>2.25</v>
      </c>
      <c r="X8" s="5"/>
      <c r="Y8" s="5"/>
      <c r="Z8" s="5"/>
      <c r="AA8" s="4"/>
      <c r="AB8" s="10">
        <v>2.25</v>
      </c>
      <c r="AC8" s="10"/>
      <c r="AD8" s="5">
        <v>2.25</v>
      </c>
      <c r="AE8" s="5"/>
      <c r="AF8" s="5"/>
      <c r="AG8" s="42">
        <f>SUM(C8:AF8)</f>
        <v>6.75</v>
      </c>
      <c r="AH8" s="12"/>
    </row>
    <row r="9" spans="1:34" x14ac:dyDescent="0.25">
      <c r="A9" s="20"/>
      <c r="B9" s="5" t="s">
        <v>75</v>
      </c>
      <c r="C9" s="5"/>
      <c r="D9" s="5"/>
      <c r="E9" s="5"/>
      <c r="F9" s="4"/>
      <c r="G9" s="5"/>
      <c r="H9" s="5"/>
      <c r="I9" s="5"/>
      <c r="J9" s="5"/>
      <c r="K9" s="5"/>
      <c r="L9" s="5"/>
      <c r="M9" s="4"/>
      <c r="N9" s="5">
        <v>1.25</v>
      </c>
      <c r="O9" s="10"/>
      <c r="P9" s="5">
        <v>1.25</v>
      </c>
      <c r="Q9" s="5"/>
      <c r="R9" s="5"/>
      <c r="S9" s="5"/>
      <c r="T9" s="4"/>
      <c r="U9" s="5">
        <v>1.25</v>
      </c>
      <c r="V9" s="10"/>
      <c r="W9" s="5">
        <v>1.25</v>
      </c>
      <c r="X9" s="5"/>
      <c r="Y9" s="5"/>
      <c r="Z9" s="5"/>
      <c r="AA9" s="4"/>
      <c r="AB9" s="10">
        <v>1.25</v>
      </c>
      <c r="AC9" s="10"/>
      <c r="AD9" s="5">
        <v>1.25</v>
      </c>
      <c r="AE9" s="5"/>
      <c r="AF9" s="5"/>
      <c r="AG9" s="42">
        <f>SUM(C9:AF9)</f>
        <v>7.5</v>
      </c>
      <c r="AH9" s="12"/>
    </row>
    <row r="10" spans="1:34" x14ac:dyDescent="0.25">
      <c r="A10" s="20"/>
      <c r="B10" s="10" t="s">
        <v>63</v>
      </c>
      <c r="C10" s="10">
        <v>2.25</v>
      </c>
      <c r="D10" s="10"/>
      <c r="E10" s="5"/>
      <c r="F10" s="4"/>
      <c r="G10" s="10"/>
      <c r="H10" s="10">
        <v>2.25</v>
      </c>
      <c r="I10" s="10"/>
      <c r="J10" s="10">
        <v>2.25</v>
      </c>
      <c r="K10" s="10"/>
      <c r="L10" s="5"/>
      <c r="M10" s="4"/>
      <c r="N10" s="10"/>
      <c r="O10" s="10">
        <v>2.25</v>
      </c>
      <c r="P10" s="10"/>
      <c r="Q10" s="10">
        <v>2.25</v>
      </c>
      <c r="R10" s="5"/>
      <c r="S10" s="10"/>
      <c r="T10" s="4"/>
      <c r="U10" s="10"/>
      <c r="V10" s="10">
        <v>2.25</v>
      </c>
      <c r="W10" s="10"/>
      <c r="X10" s="10"/>
      <c r="Y10" s="5"/>
      <c r="Z10" s="10"/>
      <c r="AA10" s="4"/>
      <c r="AB10" s="10"/>
      <c r="AC10" s="10"/>
      <c r="AD10" s="10"/>
      <c r="AE10" s="10"/>
      <c r="AF10" s="10"/>
      <c r="AG10" s="42">
        <f>SUM(C10:AF10)</f>
        <v>13.5</v>
      </c>
      <c r="AH10" s="12"/>
    </row>
    <row r="11" spans="1:34" x14ac:dyDescent="0.25">
      <c r="A11" s="20"/>
      <c r="B11" s="10" t="s">
        <v>68</v>
      </c>
      <c r="C11" s="10">
        <v>1.25</v>
      </c>
      <c r="E11" s="5"/>
      <c r="F11" s="4"/>
      <c r="G11" s="10"/>
      <c r="H11" s="10">
        <v>1.25</v>
      </c>
      <c r="I11" s="10"/>
      <c r="J11" s="10">
        <v>1.25</v>
      </c>
      <c r="K11" s="10"/>
      <c r="L11" s="5"/>
      <c r="M11" s="4"/>
      <c r="N11" s="10"/>
      <c r="O11" s="10">
        <v>1.25</v>
      </c>
      <c r="P11" s="10"/>
      <c r="Q11" s="10">
        <v>1.25</v>
      </c>
      <c r="R11" s="5"/>
      <c r="S11" s="10"/>
      <c r="T11" s="4"/>
      <c r="U11" s="10"/>
      <c r="V11" s="10">
        <v>1.25</v>
      </c>
      <c r="W11" s="10"/>
      <c r="X11" s="10">
        <v>1.25</v>
      </c>
      <c r="Y11" s="5"/>
      <c r="Z11" s="10"/>
      <c r="AA11" s="4"/>
      <c r="AB11" s="10"/>
      <c r="AC11" s="10">
        <v>1.25</v>
      </c>
      <c r="AD11" s="10"/>
      <c r="AE11" s="10">
        <v>1.25</v>
      </c>
      <c r="AF11" s="10"/>
      <c r="AG11" s="42">
        <f>SUM(C11:AF11)</f>
        <v>11.25</v>
      </c>
    </row>
    <row r="12" spans="1:34" x14ac:dyDescent="0.25">
      <c r="A12" s="20"/>
      <c r="B12" s="10" t="s">
        <v>62</v>
      </c>
      <c r="C12" s="10">
        <v>2.25</v>
      </c>
      <c r="D12" s="10"/>
      <c r="E12" s="5"/>
      <c r="F12" s="4"/>
      <c r="G12" s="10"/>
      <c r="H12" s="10">
        <v>2.25</v>
      </c>
      <c r="I12" s="10"/>
      <c r="J12" s="10">
        <v>2.25</v>
      </c>
      <c r="K12" s="10"/>
      <c r="L12" s="5"/>
      <c r="M12" s="4"/>
      <c r="N12" s="10"/>
      <c r="O12" s="10">
        <v>2.25</v>
      </c>
      <c r="P12" s="10"/>
      <c r="Q12" s="10">
        <v>2.25</v>
      </c>
      <c r="R12" s="5"/>
      <c r="S12" s="10"/>
      <c r="T12" s="4"/>
      <c r="U12" s="10"/>
      <c r="V12" s="10">
        <v>2.25</v>
      </c>
      <c r="W12" s="10"/>
      <c r="X12" s="10"/>
      <c r="Y12" s="5"/>
      <c r="Z12" s="10"/>
      <c r="AA12" s="4"/>
      <c r="AB12" s="10"/>
      <c r="AC12" s="10"/>
      <c r="AD12" s="10"/>
      <c r="AE12" s="10"/>
      <c r="AF12" s="10"/>
      <c r="AG12" s="42">
        <f t="shared" ref="AG12:AG18" si="0">SUM(C12:AF12)</f>
        <v>13.5</v>
      </c>
    </row>
    <row r="13" spans="1:34" x14ac:dyDescent="0.25">
      <c r="A13" s="20"/>
      <c r="B13" s="10" t="s">
        <v>65</v>
      </c>
      <c r="C13" s="10"/>
      <c r="D13" s="5">
        <v>2.5</v>
      </c>
      <c r="E13" s="10"/>
      <c r="F13" s="32"/>
      <c r="G13" s="31"/>
      <c r="H13" s="31"/>
      <c r="I13" s="31"/>
      <c r="J13" s="31"/>
      <c r="K13" s="5">
        <v>2.5</v>
      </c>
      <c r="L13" s="10"/>
      <c r="M13" s="32"/>
      <c r="N13" s="31"/>
      <c r="O13" s="49"/>
      <c r="P13" s="10"/>
      <c r="Q13" s="5"/>
      <c r="R13" s="5">
        <v>2.5</v>
      </c>
      <c r="S13" s="10"/>
      <c r="T13" s="32"/>
      <c r="U13" s="31"/>
      <c r="V13" s="10"/>
      <c r="W13" s="10"/>
      <c r="X13" s="10"/>
      <c r="Y13" s="5">
        <v>2.5</v>
      </c>
      <c r="Z13" s="10"/>
      <c r="AA13" s="4"/>
      <c r="AB13" s="10"/>
      <c r="AC13" s="10"/>
      <c r="AD13" s="10"/>
      <c r="AE13" s="10"/>
      <c r="AF13" s="5">
        <v>2.5</v>
      </c>
      <c r="AG13" s="42">
        <f>SUM(C13:AF13)</f>
        <v>12.5</v>
      </c>
      <c r="AH13" s="12"/>
    </row>
    <row r="14" spans="1:34" x14ac:dyDescent="0.25">
      <c r="A14" s="20"/>
      <c r="B14" s="38" t="s">
        <v>64</v>
      </c>
      <c r="C14" s="10"/>
      <c r="D14" s="5">
        <v>2.5</v>
      </c>
      <c r="E14" s="5"/>
      <c r="F14" s="40"/>
      <c r="G14" s="39"/>
      <c r="H14" s="38"/>
      <c r="I14" s="38"/>
      <c r="J14" s="38"/>
      <c r="K14" s="5">
        <v>2.5</v>
      </c>
      <c r="L14" s="5"/>
      <c r="M14" s="40"/>
      <c r="N14" s="38"/>
      <c r="O14" s="50"/>
      <c r="P14" s="10"/>
      <c r="Q14" s="10"/>
      <c r="R14" s="5">
        <v>2.5</v>
      </c>
      <c r="S14" s="10"/>
      <c r="T14" s="40"/>
      <c r="U14" s="38"/>
      <c r="V14" s="10"/>
      <c r="W14" s="10"/>
      <c r="X14" s="10"/>
      <c r="Y14" s="5">
        <v>2.5</v>
      </c>
      <c r="Z14" s="10"/>
      <c r="AA14" s="4"/>
      <c r="AB14" s="10"/>
      <c r="AC14" s="10"/>
      <c r="AD14" s="10"/>
      <c r="AE14" s="10"/>
      <c r="AF14" s="5">
        <v>2.5</v>
      </c>
      <c r="AG14" s="42">
        <f t="shared" si="0"/>
        <v>12.5</v>
      </c>
      <c r="AH14" s="12"/>
    </row>
    <row r="15" spans="1:34" x14ac:dyDescent="0.25">
      <c r="A15" s="20"/>
      <c r="B15" s="5" t="s">
        <v>70</v>
      </c>
      <c r="C15" s="5"/>
      <c r="D15" s="5"/>
      <c r="E15" s="5">
        <v>2.5</v>
      </c>
      <c r="F15" s="4"/>
      <c r="G15" s="5"/>
      <c r="H15" s="5"/>
      <c r="I15" s="10"/>
      <c r="J15" s="5"/>
      <c r="K15" s="5"/>
      <c r="L15" s="5">
        <v>2.5</v>
      </c>
      <c r="M15" s="4"/>
      <c r="N15" s="5"/>
      <c r="O15" s="10"/>
      <c r="P15" s="10"/>
      <c r="Q15" s="5"/>
      <c r="R15" s="5"/>
      <c r="S15" s="5">
        <v>2.5</v>
      </c>
      <c r="T15" s="4"/>
      <c r="U15" s="5"/>
      <c r="V15" s="10"/>
      <c r="W15" s="10"/>
      <c r="X15" s="10"/>
      <c r="Y15" s="10"/>
      <c r="Z15" s="5">
        <v>2.5</v>
      </c>
      <c r="AA15" s="4"/>
      <c r="AB15" s="10"/>
      <c r="AC15" s="10"/>
      <c r="AD15" s="10"/>
      <c r="AE15" s="10"/>
      <c r="AF15" s="10"/>
      <c r="AG15" s="42">
        <f t="shared" si="0"/>
        <v>10</v>
      </c>
      <c r="AH15" s="12"/>
    </row>
    <row r="16" spans="1:34" x14ac:dyDescent="0.25">
      <c r="A16" s="20"/>
      <c r="B16" s="5" t="s">
        <v>71</v>
      </c>
      <c r="C16" s="51"/>
      <c r="D16" s="51"/>
      <c r="E16">
        <v>2.5</v>
      </c>
      <c r="F16" s="4"/>
      <c r="G16" s="5"/>
      <c r="H16" s="5"/>
      <c r="I16" s="10"/>
      <c r="J16" s="5"/>
      <c r="K16" s="5"/>
      <c r="L16" s="5">
        <v>2.5</v>
      </c>
      <c r="M16" s="4"/>
      <c r="N16" s="5"/>
      <c r="O16" s="48"/>
      <c r="P16" s="10"/>
      <c r="Q16" s="10"/>
      <c r="R16" s="10"/>
      <c r="S16" s="5">
        <v>2.5</v>
      </c>
      <c r="T16" s="4"/>
      <c r="U16" s="10"/>
      <c r="V16" s="10"/>
      <c r="W16" s="10"/>
      <c r="X16" s="5"/>
      <c r="Y16" s="5"/>
      <c r="Z16" s="5">
        <v>2.5</v>
      </c>
      <c r="AA16" s="4"/>
      <c r="AB16" s="10"/>
      <c r="AC16" s="10"/>
      <c r="AD16" s="5"/>
      <c r="AE16" s="5"/>
      <c r="AF16" s="5"/>
      <c r="AG16" s="42">
        <f t="shared" si="0"/>
        <v>10</v>
      </c>
      <c r="AH16" s="12"/>
    </row>
    <row r="17" spans="1:34" x14ac:dyDescent="0.25">
      <c r="A17" s="20"/>
      <c r="B17" s="5" t="s">
        <v>73</v>
      </c>
      <c r="C17" s="5"/>
      <c r="D17" s="5"/>
      <c r="E17" s="5"/>
      <c r="F17" s="4"/>
      <c r="G17" s="5"/>
      <c r="H17" s="5"/>
      <c r="I17" s="10"/>
      <c r="J17" s="5"/>
      <c r="K17" s="5"/>
      <c r="L17" s="5"/>
      <c r="M17" s="4"/>
      <c r="N17" s="5"/>
      <c r="O17" s="48"/>
      <c r="P17" s="10"/>
      <c r="Q17" s="10"/>
      <c r="R17" s="10"/>
      <c r="S17" s="10"/>
      <c r="T17" s="4"/>
      <c r="U17" s="10"/>
      <c r="V17" s="10"/>
      <c r="W17" s="10"/>
      <c r="X17" s="5"/>
      <c r="Y17" s="5"/>
      <c r="Z17" s="5"/>
      <c r="AA17" s="4"/>
      <c r="AB17" s="10"/>
      <c r="AC17" s="10"/>
      <c r="AD17" s="5"/>
      <c r="AE17" s="5"/>
      <c r="AF17" s="5"/>
      <c r="AG17" s="42"/>
    </row>
    <row r="18" spans="1:34" x14ac:dyDescent="0.25">
      <c r="A18" s="20"/>
      <c r="B18" s="9" t="s">
        <v>29</v>
      </c>
      <c r="C18" s="10"/>
      <c r="D18" s="10"/>
      <c r="E18" s="5"/>
      <c r="F18" s="4"/>
      <c r="G18" s="5"/>
      <c r="H18" s="10"/>
      <c r="I18" s="10"/>
      <c r="J18" s="10"/>
      <c r="K18" s="10"/>
      <c r="L18" s="5"/>
      <c r="M18" s="4"/>
      <c r="N18" s="10">
        <v>2.25</v>
      </c>
      <c r="O18" s="48"/>
      <c r="P18" s="10"/>
      <c r="Q18" s="10"/>
      <c r="R18" s="10"/>
      <c r="S18" s="10"/>
      <c r="T18" s="4"/>
      <c r="U18" s="10"/>
      <c r="V18" s="10"/>
      <c r="W18" s="10"/>
      <c r="X18" s="10"/>
      <c r="Y18" s="10"/>
      <c r="Z18" s="10"/>
      <c r="AA18" s="4"/>
      <c r="AB18" s="10"/>
      <c r="AC18" s="10"/>
      <c r="AD18" s="10"/>
      <c r="AE18" s="10"/>
      <c r="AF18" s="10"/>
      <c r="AG18" s="42">
        <f t="shared" si="0"/>
        <v>2.25</v>
      </c>
      <c r="AH18" s="12"/>
    </row>
    <row r="19" spans="1:34" x14ac:dyDescent="0.25">
      <c r="AG19">
        <f>SUM(AG7:AG18)</f>
        <v>108.75</v>
      </c>
    </row>
    <row r="20" spans="1:34" ht="15.75" thickBot="1" x14ac:dyDescent="0.3"/>
    <row r="21" spans="1:34" ht="15.75" thickBot="1" x14ac:dyDescent="0.3">
      <c r="B21" s="26"/>
      <c r="C21" s="27"/>
      <c r="D21" s="27"/>
      <c r="E21" s="28"/>
      <c r="F21" s="20"/>
      <c r="AA21" s="74" t="s">
        <v>18</v>
      </c>
      <c r="AB21" s="75"/>
      <c r="AC21" s="75"/>
      <c r="AD21" s="75"/>
      <c r="AE21" s="75"/>
      <c r="AF21" s="47"/>
      <c r="AG21" s="75">
        <f>AG19*8100</f>
        <v>880875</v>
      </c>
      <c r="AH21" s="76"/>
    </row>
    <row r="22" spans="1:34" x14ac:dyDescent="0.25">
      <c r="A22" t="s">
        <v>38</v>
      </c>
      <c r="B22" s="26"/>
      <c r="C22" s="27"/>
      <c r="D22" s="27"/>
      <c r="E22" s="28"/>
      <c r="F22" s="20"/>
      <c r="T22">
        <f>AG8+AG9+AG10+AG13+AG14+AG15+AG16+AG18</f>
        <v>75</v>
      </c>
    </row>
    <row r="23" spans="1:34" x14ac:dyDescent="0.25">
      <c r="B23" s="26"/>
      <c r="C23" s="27"/>
      <c r="D23" s="27"/>
      <c r="E23" s="28"/>
      <c r="F23" s="20"/>
    </row>
    <row r="24" spans="1:34" x14ac:dyDescent="0.25">
      <c r="B24" s="26"/>
      <c r="C24" s="27"/>
      <c r="D24" s="27"/>
      <c r="E24" s="28"/>
      <c r="F24" s="20"/>
      <c r="AB24">
        <f>AG7+AG11+AG12</f>
        <v>33.75</v>
      </c>
      <c r="AG24">
        <f>(E25+E31)*8900</f>
        <v>0</v>
      </c>
    </row>
    <row r="25" spans="1:34" x14ac:dyDescent="0.25">
      <c r="B25" s="20"/>
      <c r="C25" s="20"/>
      <c r="D25" s="20"/>
      <c r="E25" s="29"/>
      <c r="F25" s="20"/>
    </row>
    <row r="26" spans="1:34" x14ac:dyDescent="0.25">
      <c r="B26" s="20"/>
      <c r="C26" s="20"/>
      <c r="D26" s="20"/>
      <c r="E26" s="30"/>
      <c r="F26" s="20"/>
      <c r="AB26">
        <f>AG10+AG13+AG14+AG15+AG16</f>
        <v>58.5</v>
      </c>
    </row>
    <row r="27" spans="1:34" x14ac:dyDescent="0.25">
      <c r="B27" s="26"/>
      <c r="C27" s="27"/>
      <c r="D27" s="27"/>
      <c r="E27" s="28"/>
      <c r="F27" s="20"/>
      <c r="AB27">
        <f>SUM(AB24:AB26)</f>
        <v>92.25</v>
      </c>
    </row>
    <row r="28" spans="1:34" x14ac:dyDescent="0.25">
      <c r="B28" s="26"/>
      <c r="C28" s="27"/>
      <c r="D28" s="27"/>
      <c r="E28" s="28"/>
      <c r="F28" s="20"/>
    </row>
    <row r="29" spans="1:34" x14ac:dyDescent="0.25">
      <c r="B29" s="26"/>
      <c r="C29" s="27"/>
      <c r="D29" s="27"/>
      <c r="E29" s="28"/>
      <c r="F29" s="20"/>
    </row>
    <row r="30" spans="1:34" x14ac:dyDescent="0.25">
      <c r="B30" s="26"/>
      <c r="C30" s="27"/>
      <c r="D30" s="27"/>
      <c r="E30" s="28"/>
      <c r="F30" s="20"/>
    </row>
    <row r="31" spans="1:34" x14ac:dyDescent="0.25">
      <c r="E31" s="16"/>
    </row>
  </sheetData>
  <mergeCells count="4">
    <mergeCell ref="AA21:AE21"/>
    <mergeCell ref="AG21:AH21"/>
    <mergeCell ref="C4:L4"/>
    <mergeCell ref="M4:AF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5AEB-FB2F-4B54-999C-6E8AD51961E5}">
  <dimension ref="A3:AJ31"/>
  <sheetViews>
    <sheetView zoomScaleNormal="100" workbookViewId="0">
      <selection activeCell="K22" sqref="K22"/>
    </sheetView>
  </sheetViews>
  <sheetFormatPr defaultRowHeight="15" x14ac:dyDescent="0.25"/>
  <cols>
    <col min="1" max="1" width="3.5703125" customWidth="1"/>
    <col min="2" max="2" width="25" customWidth="1"/>
    <col min="3" max="33" width="5.28515625" customWidth="1"/>
    <col min="34" max="34" width="9.7109375" customWidth="1"/>
    <col min="35" max="37" width="4.85546875" customWidth="1"/>
  </cols>
  <sheetData>
    <row r="3" spans="1:36" s="1" customFormat="1" x14ac:dyDescent="0.25"/>
    <row r="4" spans="1:36" x14ac:dyDescent="0.25">
      <c r="C4" s="77" t="s">
        <v>74</v>
      </c>
      <c r="D4" s="88"/>
      <c r="E4" s="88"/>
      <c r="F4" s="88"/>
      <c r="G4" s="88"/>
      <c r="H4" s="88"/>
      <c r="I4" s="88"/>
      <c r="J4" s="88"/>
      <c r="K4" s="88"/>
      <c r="L4" s="88"/>
      <c r="M4" s="89"/>
      <c r="N4" s="90" t="s">
        <v>77</v>
      </c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</row>
    <row r="5" spans="1:36" x14ac:dyDescent="0.25">
      <c r="C5" s="5" t="s">
        <v>15</v>
      </c>
      <c r="D5" s="5" t="s">
        <v>16</v>
      </c>
      <c r="E5" s="5" t="s">
        <v>17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11</v>
      </c>
      <c r="U5" s="5" t="s">
        <v>12</v>
      </c>
      <c r="V5" s="5" t="s">
        <v>13</v>
      </c>
      <c r="W5" s="5" t="s">
        <v>14</v>
      </c>
      <c r="X5" s="5" t="s">
        <v>15</v>
      </c>
      <c r="Y5" s="5" t="s">
        <v>16</v>
      </c>
      <c r="Z5" s="5" t="s">
        <v>17</v>
      </c>
      <c r="AA5" s="5" t="s">
        <v>11</v>
      </c>
      <c r="AB5" s="5" t="s">
        <v>12</v>
      </c>
      <c r="AC5" s="5" t="s">
        <v>13</v>
      </c>
      <c r="AD5" s="5" t="s">
        <v>14</v>
      </c>
      <c r="AE5" s="5" t="s">
        <v>15</v>
      </c>
      <c r="AF5" s="5" t="s">
        <v>16</v>
      </c>
      <c r="AG5" s="5" t="s">
        <v>17</v>
      </c>
    </row>
    <row r="6" spans="1:36" x14ac:dyDescent="0.25">
      <c r="B6" s="43" t="s">
        <v>0</v>
      </c>
      <c r="C6" s="54">
        <v>21</v>
      </c>
      <c r="D6" s="54">
        <v>22</v>
      </c>
      <c r="E6" s="54">
        <v>23</v>
      </c>
      <c r="F6" s="54">
        <v>24</v>
      </c>
      <c r="G6" s="54">
        <v>25</v>
      </c>
      <c r="H6" s="54">
        <v>26</v>
      </c>
      <c r="I6" s="54">
        <v>27</v>
      </c>
      <c r="J6" s="54">
        <v>28</v>
      </c>
      <c r="K6" s="54">
        <v>29</v>
      </c>
      <c r="L6" s="54">
        <v>30</v>
      </c>
      <c r="M6" s="54">
        <v>31</v>
      </c>
      <c r="N6" s="44">
        <v>1</v>
      </c>
      <c r="O6" s="44">
        <v>2</v>
      </c>
      <c r="P6" s="44">
        <v>3</v>
      </c>
      <c r="Q6" s="44">
        <v>4</v>
      </c>
      <c r="R6" s="44">
        <v>5</v>
      </c>
      <c r="S6" s="44">
        <v>6</v>
      </c>
      <c r="T6" s="44">
        <v>7</v>
      </c>
      <c r="U6" s="44">
        <v>8</v>
      </c>
      <c r="V6" s="44">
        <v>9</v>
      </c>
      <c r="W6" s="44">
        <v>10</v>
      </c>
      <c r="X6" s="44">
        <v>11</v>
      </c>
      <c r="Y6" s="44">
        <v>12</v>
      </c>
      <c r="Z6" s="44">
        <v>13</v>
      </c>
      <c r="AA6" s="44">
        <v>14</v>
      </c>
      <c r="AB6" s="44">
        <v>15</v>
      </c>
      <c r="AC6" s="44">
        <v>16</v>
      </c>
      <c r="AD6" s="44">
        <v>17</v>
      </c>
      <c r="AE6" s="44">
        <v>18</v>
      </c>
      <c r="AF6" s="44">
        <v>19</v>
      </c>
      <c r="AG6" s="44">
        <v>20</v>
      </c>
      <c r="AH6" s="1"/>
    </row>
    <row r="7" spans="1:36" x14ac:dyDescent="0.25">
      <c r="A7" s="20"/>
      <c r="B7" s="5" t="s">
        <v>78</v>
      </c>
      <c r="C7" s="4"/>
      <c r="D7" s="4"/>
      <c r="E7" s="5">
        <v>2.25</v>
      </c>
      <c r="F7" s="5">
        <v>2.25</v>
      </c>
      <c r="G7" s="5">
        <v>2.25</v>
      </c>
      <c r="H7" s="5">
        <v>2.25</v>
      </c>
      <c r="I7" s="53"/>
      <c r="J7" s="53"/>
      <c r="K7" s="52"/>
      <c r="L7" s="5">
        <v>2.25</v>
      </c>
      <c r="M7" s="5">
        <v>2.25</v>
      </c>
      <c r="N7" s="5">
        <v>2.25</v>
      </c>
      <c r="O7" s="5">
        <v>2.25</v>
      </c>
      <c r="P7" s="53"/>
      <c r="Q7" s="53"/>
      <c r="R7" s="52"/>
      <c r="S7" s="5">
        <v>2.25</v>
      </c>
      <c r="T7" s="5">
        <v>2.25</v>
      </c>
      <c r="U7" s="5">
        <v>2.25</v>
      </c>
      <c r="V7" s="5">
        <v>2.25</v>
      </c>
      <c r="W7" s="53"/>
      <c r="X7" s="53"/>
      <c r="Y7" s="52"/>
      <c r="Z7" s="5">
        <v>2.25</v>
      </c>
      <c r="AA7" s="5">
        <v>2.25</v>
      </c>
      <c r="AB7" s="5">
        <v>2.25</v>
      </c>
      <c r="AC7" s="5">
        <v>2.25</v>
      </c>
      <c r="AD7" s="53"/>
      <c r="AE7" s="53"/>
      <c r="AF7" s="52"/>
      <c r="AG7" s="5">
        <v>2.25</v>
      </c>
      <c r="AH7" s="42">
        <f>SUM(C7:AG7)</f>
        <v>38.25</v>
      </c>
      <c r="AI7" s="20"/>
      <c r="AJ7" s="20"/>
    </row>
    <row r="8" spans="1:36" x14ac:dyDescent="0.25">
      <c r="A8" s="20"/>
      <c r="B8" s="5" t="s">
        <v>79</v>
      </c>
      <c r="C8" s="4"/>
      <c r="D8" s="4"/>
      <c r="E8" s="5">
        <v>1.25</v>
      </c>
      <c r="F8" s="53"/>
      <c r="G8" s="5">
        <v>1.25</v>
      </c>
      <c r="H8" s="53"/>
      <c r="I8" s="53"/>
      <c r="J8" s="53"/>
      <c r="K8" s="52"/>
      <c r="L8" s="5">
        <v>1.25</v>
      </c>
      <c r="M8" s="53"/>
      <c r="N8" s="5">
        <v>1.25</v>
      </c>
      <c r="O8" s="53"/>
      <c r="P8" s="53"/>
      <c r="Q8" s="53"/>
      <c r="R8" s="52"/>
      <c r="S8" s="5">
        <v>1.25</v>
      </c>
      <c r="T8" s="53"/>
      <c r="U8" s="5">
        <v>1.25</v>
      </c>
      <c r="V8" s="53"/>
      <c r="W8" s="53"/>
      <c r="X8" s="53"/>
      <c r="Y8" s="52"/>
      <c r="Z8" s="5">
        <v>1.25</v>
      </c>
      <c r="AA8" s="53"/>
      <c r="AB8" s="5">
        <v>1.25</v>
      </c>
      <c r="AC8" s="53"/>
      <c r="AD8" s="53"/>
      <c r="AE8" s="53"/>
      <c r="AF8" s="52"/>
      <c r="AG8" s="5">
        <v>1.25</v>
      </c>
      <c r="AH8" s="42">
        <f>SUM(C8:AG8)</f>
        <v>11.25</v>
      </c>
      <c r="AI8" s="20"/>
      <c r="AJ8" s="20"/>
    </row>
    <row r="9" spans="1:36" x14ac:dyDescent="0.25">
      <c r="A9" s="20"/>
      <c r="B9" s="5" t="s">
        <v>76</v>
      </c>
      <c r="C9" s="4"/>
      <c r="D9" s="4"/>
      <c r="E9" s="5">
        <v>2.25</v>
      </c>
      <c r="F9" s="53"/>
      <c r="G9" s="5">
        <v>2.25</v>
      </c>
      <c r="H9" s="53"/>
      <c r="I9" s="53"/>
      <c r="J9" s="53"/>
      <c r="K9" s="52"/>
      <c r="L9" s="5">
        <v>2.25</v>
      </c>
      <c r="M9" s="53"/>
      <c r="N9" s="5">
        <v>2.25</v>
      </c>
      <c r="O9" s="53"/>
      <c r="P9" s="53"/>
      <c r="Q9" s="53"/>
      <c r="R9" s="52"/>
      <c r="S9" s="53"/>
      <c r="T9" s="53"/>
      <c r="U9" s="53"/>
      <c r="V9" s="53"/>
      <c r="W9" s="53"/>
      <c r="X9" s="53"/>
      <c r="Y9" s="52"/>
      <c r="Z9" s="53"/>
      <c r="AA9" s="53"/>
      <c r="AB9" s="53"/>
      <c r="AC9" s="53"/>
      <c r="AD9" s="53"/>
      <c r="AE9" s="53"/>
      <c r="AF9" s="52"/>
      <c r="AG9" s="5"/>
      <c r="AH9" s="42">
        <f>SUM(C9:AG9)</f>
        <v>9</v>
      </c>
      <c r="AI9" s="20"/>
      <c r="AJ9" s="20"/>
    </row>
    <row r="10" spans="1:36" x14ac:dyDescent="0.25">
      <c r="A10" s="20"/>
      <c r="B10" s="10" t="s">
        <v>65</v>
      </c>
      <c r="C10" s="4"/>
      <c r="D10" s="4"/>
      <c r="E10" s="56"/>
      <c r="F10" s="55"/>
      <c r="G10" s="55"/>
      <c r="H10" s="55"/>
      <c r="I10" s="55">
        <v>2.5</v>
      </c>
      <c r="J10" s="55"/>
      <c r="K10" s="57"/>
      <c r="L10" s="55"/>
      <c r="M10" s="55"/>
      <c r="N10" s="55"/>
      <c r="O10" s="55"/>
      <c r="P10" s="55">
        <v>2.5</v>
      </c>
      <c r="Q10" s="55"/>
      <c r="R10" s="57"/>
      <c r="S10" s="55"/>
      <c r="T10" s="55"/>
      <c r="U10" s="55"/>
      <c r="V10" s="55"/>
      <c r="W10" s="55">
        <v>2.5</v>
      </c>
      <c r="X10" s="55"/>
      <c r="Y10" s="57"/>
      <c r="Z10" s="55"/>
      <c r="AA10" s="55"/>
      <c r="AB10" s="55"/>
      <c r="AC10" s="55"/>
      <c r="AD10" s="55">
        <v>2.5</v>
      </c>
      <c r="AE10" s="55"/>
      <c r="AF10" s="57"/>
      <c r="AG10" s="55"/>
      <c r="AH10" s="42">
        <f>SUM(C10:AG10)</f>
        <v>10</v>
      </c>
      <c r="AI10" s="20"/>
      <c r="AJ10" s="20"/>
    </row>
    <row r="11" spans="1:36" x14ac:dyDescent="0.25">
      <c r="A11" s="20"/>
      <c r="B11" s="38" t="s">
        <v>64</v>
      </c>
      <c r="C11" s="4"/>
      <c r="D11" s="23"/>
      <c r="E11" s="56"/>
      <c r="F11" s="55"/>
      <c r="G11" s="55"/>
      <c r="H11" s="55"/>
      <c r="I11" s="55">
        <v>2.5</v>
      </c>
      <c r="J11" s="55"/>
      <c r="K11" s="57"/>
      <c r="L11" s="55"/>
      <c r="M11" s="55"/>
      <c r="N11" s="55"/>
      <c r="O11" s="55"/>
      <c r="P11" s="55">
        <v>2.5</v>
      </c>
      <c r="Q11" s="55"/>
      <c r="R11" s="57"/>
      <c r="S11" s="55"/>
      <c r="T11" s="55"/>
      <c r="U11" s="55"/>
      <c r="V11" s="55"/>
      <c r="W11" s="55">
        <v>2.5</v>
      </c>
      <c r="X11" s="55"/>
      <c r="Y11" s="57"/>
      <c r="Z11" s="55"/>
      <c r="AA11" s="55"/>
      <c r="AB11" s="55"/>
      <c r="AC11" s="55"/>
      <c r="AD11" s="55">
        <v>2.5</v>
      </c>
      <c r="AE11" s="55"/>
      <c r="AF11" s="57"/>
      <c r="AG11" s="55"/>
      <c r="AH11" s="42">
        <f>SUM(C11:AG11)</f>
        <v>10</v>
      </c>
      <c r="AI11" s="20"/>
      <c r="AJ11" s="20"/>
    </row>
    <row r="12" spans="1:36" x14ac:dyDescent="0.25">
      <c r="A12" s="20"/>
      <c r="B12" s="5" t="s">
        <v>70</v>
      </c>
      <c r="C12" s="4"/>
      <c r="D12" s="4"/>
      <c r="E12" s="56"/>
      <c r="F12" s="55"/>
      <c r="G12" s="55"/>
      <c r="H12" s="55"/>
      <c r="I12" s="55"/>
      <c r="J12" s="55">
        <v>2.5</v>
      </c>
      <c r="K12" s="57"/>
      <c r="L12" s="55"/>
      <c r="M12" s="55"/>
      <c r="N12" s="55"/>
      <c r="O12" s="55"/>
      <c r="P12" s="55"/>
      <c r="Q12" s="55">
        <v>2.5</v>
      </c>
      <c r="R12" s="57"/>
      <c r="S12" s="55"/>
      <c r="T12" s="55"/>
      <c r="U12" s="55"/>
      <c r="V12" s="55"/>
      <c r="W12" s="55"/>
      <c r="X12" s="55">
        <v>2.5</v>
      </c>
      <c r="Y12" s="57"/>
      <c r="Z12" s="55"/>
      <c r="AA12" s="55"/>
      <c r="AB12" s="55"/>
      <c r="AC12" s="55"/>
      <c r="AD12" s="55"/>
      <c r="AE12" s="55">
        <v>2.5</v>
      </c>
      <c r="AF12" s="57"/>
      <c r="AG12" s="55"/>
      <c r="AH12" s="42">
        <f t="shared" ref="AH12:AH18" si="0">SUM(C12:AG12)</f>
        <v>10</v>
      </c>
      <c r="AI12" s="20"/>
      <c r="AJ12" s="20"/>
    </row>
    <row r="13" spans="1:36" x14ac:dyDescent="0.25">
      <c r="A13" s="20"/>
      <c r="B13" s="5" t="s">
        <v>71</v>
      </c>
      <c r="C13" s="4"/>
      <c r="D13" s="4"/>
      <c r="E13" s="55"/>
      <c r="F13" s="58"/>
      <c r="G13" s="58"/>
      <c r="H13" s="58"/>
      <c r="I13" s="58"/>
      <c r="J13" s="55">
        <v>2.5</v>
      </c>
      <c r="K13" s="57"/>
      <c r="L13" s="55"/>
      <c r="M13" s="58"/>
      <c r="N13" s="58"/>
      <c r="O13" s="58"/>
      <c r="P13" s="59"/>
      <c r="Q13" s="55">
        <v>2.5</v>
      </c>
      <c r="R13" s="57"/>
      <c r="S13" s="55"/>
      <c r="T13" s="55"/>
      <c r="U13" s="58"/>
      <c r="V13" s="58"/>
      <c r="W13" s="55"/>
      <c r="X13" s="55">
        <v>2.5</v>
      </c>
      <c r="Y13" s="57"/>
      <c r="Z13" s="55"/>
      <c r="AA13" s="55"/>
      <c r="AB13" s="55"/>
      <c r="AC13" s="55"/>
      <c r="AD13" s="55"/>
      <c r="AE13" s="55">
        <v>2.5</v>
      </c>
      <c r="AF13" s="57"/>
      <c r="AG13" s="56"/>
      <c r="AH13" s="42">
        <f>SUM(C13:AG13)</f>
        <v>10</v>
      </c>
      <c r="AI13" s="20"/>
      <c r="AJ13" s="20"/>
    </row>
    <row r="14" spans="1:36" x14ac:dyDescent="0.25">
      <c r="A14" s="20"/>
      <c r="B14" s="92" t="s">
        <v>80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4"/>
      <c r="AI14" s="20"/>
      <c r="AJ14" s="20"/>
    </row>
    <row r="15" spans="1:36" x14ac:dyDescent="0.25">
      <c r="A15" s="20"/>
      <c r="B15" s="10" t="s">
        <v>68</v>
      </c>
      <c r="C15" s="4"/>
      <c r="D15" s="4"/>
      <c r="E15" s="56"/>
      <c r="F15" s="5">
        <v>1.25</v>
      </c>
      <c r="G15" s="55"/>
      <c r="H15" s="5">
        <v>1.25</v>
      </c>
      <c r="I15" s="55"/>
      <c r="J15" s="55"/>
      <c r="K15" s="57"/>
      <c r="L15" s="55"/>
      <c r="M15" s="5">
        <v>1.25</v>
      </c>
      <c r="N15" s="55"/>
      <c r="O15" s="5">
        <v>1.25</v>
      </c>
      <c r="P15" s="55"/>
      <c r="Q15" s="55"/>
      <c r="R15" s="57"/>
      <c r="S15" s="55"/>
      <c r="T15" s="5">
        <v>1.25</v>
      </c>
      <c r="U15" s="55"/>
      <c r="V15" s="5">
        <v>1.25</v>
      </c>
      <c r="W15" s="55"/>
      <c r="X15" s="55"/>
      <c r="Y15" s="57"/>
      <c r="Z15" s="55"/>
      <c r="AA15" s="5">
        <v>1.25</v>
      </c>
      <c r="AB15" s="55"/>
      <c r="AC15" s="5">
        <v>1.25</v>
      </c>
      <c r="AD15" s="55"/>
      <c r="AE15" s="55"/>
      <c r="AF15" s="57"/>
      <c r="AG15" s="55"/>
      <c r="AH15" s="42">
        <f t="shared" si="0"/>
        <v>10</v>
      </c>
      <c r="AI15" s="20"/>
      <c r="AJ15" s="20"/>
    </row>
    <row r="16" spans="1:36" x14ac:dyDescent="0.25">
      <c r="A16" s="20"/>
      <c r="C16" s="32"/>
      <c r="D16" s="32"/>
      <c r="E16" s="60"/>
      <c r="F16" s="55"/>
      <c r="G16" s="55"/>
      <c r="H16" s="55"/>
      <c r="I16" s="55"/>
      <c r="J16" s="55"/>
      <c r="K16" s="57"/>
      <c r="L16" s="55"/>
      <c r="M16" s="55"/>
      <c r="N16" s="55"/>
      <c r="O16" s="55"/>
      <c r="P16" s="61"/>
      <c r="Q16" s="55"/>
      <c r="R16" s="57"/>
      <c r="S16" s="55"/>
      <c r="T16" s="55"/>
      <c r="U16" s="55"/>
      <c r="V16" s="55"/>
      <c r="W16" s="55"/>
      <c r="X16" s="55"/>
      <c r="Y16" s="57"/>
      <c r="Z16" s="55"/>
      <c r="AA16" s="55"/>
      <c r="AB16" s="55"/>
      <c r="AC16" s="55"/>
      <c r="AD16" s="55"/>
      <c r="AE16" s="55"/>
      <c r="AF16" s="57"/>
      <c r="AG16" s="56"/>
      <c r="AH16" s="42"/>
      <c r="AI16" s="20"/>
      <c r="AJ16" s="20"/>
    </row>
    <row r="17" spans="1:36" x14ac:dyDescent="0.25">
      <c r="A17" s="20"/>
      <c r="B17" s="5" t="s">
        <v>73</v>
      </c>
      <c r="C17" s="4"/>
      <c r="D17" s="4"/>
      <c r="E17" s="56"/>
      <c r="F17" s="55"/>
      <c r="G17" s="55"/>
      <c r="H17" s="55"/>
      <c r="I17" s="55"/>
      <c r="J17" s="55"/>
      <c r="K17" s="57"/>
      <c r="L17" s="55"/>
      <c r="M17" s="55"/>
      <c r="N17" s="55"/>
      <c r="O17" s="55"/>
      <c r="P17" s="61"/>
      <c r="Q17" s="55"/>
      <c r="R17" s="57"/>
      <c r="S17" s="55"/>
      <c r="T17" s="55"/>
      <c r="U17" s="55"/>
      <c r="V17" s="55"/>
      <c r="W17" s="55"/>
      <c r="X17" s="55"/>
      <c r="Y17" s="57"/>
      <c r="Z17" s="55"/>
      <c r="AA17" s="55"/>
      <c r="AB17" s="55"/>
      <c r="AC17" s="55"/>
      <c r="AD17" s="55"/>
      <c r="AE17" s="55"/>
      <c r="AF17" s="57"/>
      <c r="AG17" s="56"/>
      <c r="AH17" s="42"/>
      <c r="AI17" s="20"/>
      <c r="AJ17" s="20"/>
    </row>
    <row r="18" spans="1:36" x14ac:dyDescent="0.25">
      <c r="A18" s="20"/>
      <c r="B18" s="9" t="s">
        <v>29</v>
      </c>
      <c r="C18" s="4"/>
      <c r="D18" s="4"/>
      <c r="E18" s="56"/>
      <c r="F18" s="55"/>
      <c r="G18" s="55"/>
      <c r="H18" s="55"/>
      <c r="I18" s="55"/>
      <c r="J18" s="55"/>
      <c r="K18" s="57"/>
      <c r="L18" s="55"/>
      <c r="M18" s="55"/>
      <c r="N18" s="55"/>
      <c r="O18" s="55"/>
      <c r="P18" s="61"/>
      <c r="Q18" s="55"/>
      <c r="R18" s="57"/>
      <c r="S18" s="55"/>
      <c r="T18" s="55"/>
      <c r="U18" s="55"/>
      <c r="V18" s="55"/>
      <c r="W18" s="55"/>
      <c r="X18" s="55"/>
      <c r="Y18" s="57"/>
      <c r="Z18" s="55"/>
      <c r="AA18" s="55"/>
      <c r="AB18" s="55"/>
      <c r="AC18" s="55"/>
      <c r="AD18" s="55"/>
      <c r="AE18" s="55"/>
      <c r="AF18" s="57"/>
      <c r="AG18" s="55"/>
      <c r="AH18" s="42">
        <f t="shared" si="0"/>
        <v>0</v>
      </c>
      <c r="AI18" s="20"/>
      <c r="AJ18" s="20"/>
    </row>
    <row r="19" spans="1:36" x14ac:dyDescent="0.25">
      <c r="AH19">
        <f>SUM(AH7:AH18)</f>
        <v>108.5</v>
      </c>
    </row>
    <row r="20" spans="1:36" ht="15.75" thickBot="1" x14ac:dyDescent="0.3"/>
    <row r="21" spans="1:36" ht="15.75" thickBot="1" x14ac:dyDescent="0.3">
      <c r="B21" s="26"/>
      <c r="C21" s="27"/>
      <c r="D21" s="27"/>
      <c r="E21" s="28"/>
      <c r="F21" s="20"/>
      <c r="AB21" s="74" t="s">
        <v>18</v>
      </c>
      <c r="AC21" s="75"/>
      <c r="AD21" s="75"/>
      <c r="AE21" s="75"/>
      <c r="AF21" s="75"/>
      <c r="AG21" s="62"/>
      <c r="AH21" s="64">
        <f>AH19*8100</f>
        <v>878850</v>
      </c>
      <c r="AI21" s="63"/>
    </row>
    <row r="22" spans="1:36" x14ac:dyDescent="0.25">
      <c r="A22" t="s">
        <v>38</v>
      </c>
      <c r="B22" s="26"/>
      <c r="C22" s="27"/>
      <c r="D22" s="27"/>
      <c r="E22" s="28"/>
      <c r="F22" s="20"/>
    </row>
    <row r="23" spans="1:36" x14ac:dyDescent="0.25">
      <c r="B23" s="26"/>
      <c r="C23" s="27"/>
      <c r="D23" s="27"/>
      <c r="E23" s="28"/>
      <c r="F23" s="20"/>
    </row>
    <row r="24" spans="1:36" x14ac:dyDescent="0.25">
      <c r="B24" s="26"/>
      <c r="C24" s="27"/>
      <c r="D24" s="27"/>
      <c r="E24" s="28"/>
      <c r="F24" s="20"/>
    </row>
    <row r="25" spans="1:36" x14ac:dyDescent="0.25">
      <c r="B25" s="20"/>
      <c r="C25" s="20"/>
      <c r="D25" s="20"/>
      <c r="E25" s="29"/>
      <c r="F25" s="20"/>
    </row>
    <row r="26" spans="1:36" x14ac:dyDescent="0.25">
      <c r="B26" s="20"/>
      <c r="C26" s="20"/>
      <c r="D26" s="20"/>
      <c r="E26" s="30"/>
      <c r="F26" s="20"/>
    </row>
    <row r="27" spans="1:36" x14ac:dyDescent="0.25">
      <c r="B27" s="26"/>
      <c r="C27" s="27"/>
      <c r="D27" s="27"/>
      <c r="E27" s="28"/>
      <c r="F27" s="20"/>
    </row>
    <row r="28" spans="1:36" x14ac:dyDescent="0.25">
      <c r="B28" s="26"/>
      <c r="C28" s="27"/>
      <c r="D28" s="27"/>
      <c r="E28" s="28"/>
      <c r="F28" s="20"/>
    </row>
    <row r="29" spans="1:36" x14ac:dyDescent="0.25">
      <c r="B29" s="26"/>
      <c r="C29" s="27"/>
      <c r="D29" s="27"/>
      <c r="E29" s="28"/>
      <c r="F29" s="20"/>
    </row>
    <row r="30" spans="1:36" x14ac:dyDescent="0.25">
      <c r="B30" s="26"/>
      <c r="C30" s="27"/>
      <c r="D30" s="27"/>
      <c r="E30" s="28"/>
      <c r="F30" s="20"/>
    </row>
    <row r="31" spans="1:36" x14ac:dyDescent="0.25">
      <c r="E31" s="16"/>
    </row>
  </sheetData>
  <mergeCells count="4">
    <mergeCell ref="AB21:AF21"/>
    <mergeCell ref="C4:M4"/>
    <mergeCell ref="N4:AG4"/>
    <mergeCell ref="B14:AH1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734C-32E3-44C5-B106-BD36E1E24AED}">
  <dimension ref="A3:AI31"/>
  <sheetViews>
    <sheetView topLeftCell="C1" zoomScaleNormal="100" workbookViewId="0">
      <selection activeCell="R22" sqref="R22"/>
    </sheetView>
  </sheetViews>
  <sheetFormatPr defaultRowHeight="15" x14ac:dyDescent="0.25"/>
  <cols>
    <col min="1" max="1" width="3.5703125" customWidth="1"/>
    <col min="2" max="2" width="25" customWidth="1"/>
    <col min="3" max="32" width="5.28515625" customWidth="1"/>
    <col min="33" max="33" width="9.7109375" customWidth="1"/>
    <col min="34" max="36" width="4.85546875" customWidth="1"/>
  </cols>
  <sheetData>
    <row r="3" spans="1:35" s="1" customFormat="1" x14ac:dyDescent="0.25"/>
    <row r="4" spans="1:35" x14ac:dyDescent="0.25">
      <c r="C4" s="77" t="s">
        <v>77</v>
      </c>
      <c r="D4" s="88"/>
      <c r="E4" s="88"/>
      <c r="F4" s="88"/>
      <c r="G4" s="88"/>
      <c r="H4" s="88"/>
      <c r="I4" s="88"/>
      <c r="J4" s="88"/>
      <c r="K4" s="88"/>
      <c r="L4" s="89"/>
      <c r="M4" s="85" t="s">
        <v>81</v>
      </c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1:35" x14ac:dyDescent="0.25"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16</v>
      </c>
      <c r="W5" s="5" t="s">
        <v>17</v>
      </c>
      <c r="X5" s="5" t="s">
        <v>11</v>
      </c>
      <c r="Y5" s="5" t="s">
        <v>12</v>
      </c>
      <c r="Z5" s="5" t="s">
        <v>13</v>
      </c>
      <c r="AA5" s="5" t="s">
        <v>14</v>
      </c>
      <c r="AB5" s="5" t="s">
        <v>15</v>
      </c>
      <c r="AC5" s="5" t="s">
        <v>16</v>
      </c>
      <c r="AD5" s="5" t="s">
        <v>17</v>
      </c>
      <c r="AE5" s="5" t="s">
        <v>11</v>
      </c>
      <c r="AF5" s="5" t="s">
        <v>12</v>
      </c>
    </row>
    <row r="6" spans="1:35" x14ac:dyDescent="0.25">
      <c r="B6" s="43" t="s">
        <v>0</v>
      </c>
      <c r="C6" s="54">
        <v>21</v>
      </c>
      <c r="D6" s="54">
        <v>22</v>
      </c>
      <c r="E6" s="54">
        <v>23</v>
      </c>
      <c r="F6" s="54">
        <v>24</v>
      </c>
      <c r="G6" s="54">
        <v>25</v>
      </c>
      <c r="H6" s="54">
        <v>26</v>
      </c>
      <c r="I6" s="54">
        <v>27</v>
      </c>
      <c r="J6" s="54">
        <v>28</v>
      </c>
      <c r="K6" s="54">
        <v>29</v>
      </c>
      <c r="L6" s="54">
        <v>30</v>
      </c>
      <c r="M6" s="44">
        <v>1</v>
      </c>
      <c r="N6" s="44">
        <v>2</v>
      </c>
      <c r="O6" s="44">
        <v>3</v>
      </c>
      <c r="P6" s="44">
        <v>4</v>
      </c>
      <c r="Q6" s="44">
        <v>5</v>
      </c>
      <c r="R6" s="44">
        <v>6</v>
      </c>
      <c r="S6" s="44">
        <v>7</v>
      </c>
      <c r="T6" s="44">
        <v>8</v>
      </c>
      <c r="U6" s="44">
        <v>9</v>
      </c>
      <c r="V6" s="44">
        <v>10</v>
      </c>
      <c r="W6" s="44">
        <v>11</v>
      </c>
      <c r="X6" s="44">
        <v>12</v>
      </c>
      <c r="Y6" s="44">
        <v>13</v>
      </c>
      <c r="Z6" s="44">
        <v>14</v>
      </c>
      <c r="AA6" s="44">
        <v>15</v>
      </c>
      <c r="AB6" s="44">
        <v>16</v>
      </c>
      <c r="AC6" s="44">
        <v>17</v>
      </c>
      <c r="AD6" s="44">
        <v>18</v>
      </c>
      <c r="AE6" s="44">
        <v>19</v>
      </c>
      <c r="AF6" s="44">
        <v>20</v>
      </c>
      <c r="AG6" s="1"/>
    </row>
    <row r="7" spans="1:35" x14ac:dyDescent="0.25">
      <c r="A7" s="20"/>
      <c r="B7" s="5" t="s">
        <v>78</v>
      </c>
      <c r="C7" s="4"/>
      <c r="D7" s="10">
        <v>2.25</v>
      </c>
      <c r="E7" s="5">
        <v>2.25</v>
      </c>
      <c r="F7" s="5"/>
      <c r="G7" s="5"/>
      <c r="H7" s="4"/>
      <c r="I7" s="52"/>
      <c r="J7" s="5">
        <v>2.25</v>
      </c>
      <c r="K7" s="5">
        <v>2.25</v>
      </c>
      <c r="L7" s="5">
        <v>2.25</v>
      </c>
      <c r="M7" s="5"/>
      <c r="N7" s="5"/>
      <c r="O7" s="52"/>
      <c r="P7" s="5">
        <v>2.25</v>
      </c>
      <c r="Q7" s="5">
        <v>2.25</v>
      </c>
      <c r="R7" s="5">
        <v>2.25</v>
      </c>
      <c r="S7" s="5">
        <v>2.25</v>
      </c>
      <c r="T7" s="5"/>
      <c r="U7" s="5"/>
      <c r="V7" s="52"/>
      <c r="W7" s="5">
        <v>2.25</v>
      </c>
      <c r="X7" s="5">
        <v>2.25</v>
      </c>
      <c r="Y7" s="5">
        <v>2.25</v>
      </c>
      <c r="Z7" s="5">
        <v>2.25</v>
      </c>
      <c r="AA7" s="5"/>
      <c r="AB7" s="4"/>
      <c r="AC7" s="52"/>
      <c r="AD7" s="5">
        <v>2.25</v>
      </c>
      <c r="AE7" s="5">
        <v>2.25</v>
      </c>
      <c r="AF7" s="5">
        <v>2.25</v>
      </c>
      <c r="AG7" s="42">
        <f>SUM(C7:AF7)</f>
        <v>36</v>
      </c>
      <c r="AH7" s="20"/>
      <c r="AI7" s="20"/>
    </row>
    <row r="8" spans="1:35" x14ac:dyDescent="0.25">
      <c r="A8" s="20"/>
      <c r="B8" s="5" t="s">
        <v>79</v>
      </c>
      <c r="C8" s="4"/>
      <c r="D8" s="55">
        <v>1.25</v>
      </c>
      <c r="E8" s="56"/>
      <c r="F8" s="55"/>
      <c r="G8" s="56"/>
      <c r="H8" s="57"/>
      <c r="I8" s="57"/>
      <c r="J8" s="55"/>
      <c r="K8" s="55">
        <v>1.25</v>
      </c>
      <c r="L8" s="56"/>
      <c r="M8" s="56"/>
      <c r="N8" s="55"/>
      <c r="O8" s="57"/>
      <c r="P8" s="55">
        <v>1.25</v>
      </c>
      <c r="Q8" s="55"/>
      <c r="R8" s="56"/>
      <c r="S8" s="55"/>
      <c r="T8" s="56"/>
      <c r="U8" s="55"/>
      <c r="V8" s="57"/>
      <c r="W8" s="55"/>
      <c r="X8" s="55"/>
      <c r="Y8" s="56"/>
      <c r="Z8" s="55"/>
      <c r="AA8" s="56"/>
      <c r="AB8" s="57"/>
      <c r="AC8" s="57"/>
      <c r="AD8" s="55"/>
      <c r="AE8" s="55"/>
      <c r="AF8" s="56"/>
      <c r="AG8" s="42">
        <f>SUM(C8:AF8)</f>
        <v>3.75</v>
      </c>
      <c r="AH8" s="20"/>
      <c r="AI8" s="20"/>
    </row>
    <row r="9" spans="1:35" x14ac:dyDescent="0.25">
      <c r="A9" s="20"/>
      <c r="B9" s="5" t="s">
        <v>82</v>
      </c>
      <c r="C9" s="4"/>
      <c r="D9" s="19">
        <v>2.25</v>
      </c>
      <c r="E9" s="68"/>
      <c r="F9" s="19"/>
      <c r="G9" s="68"/>
      <c r="H9" s="69"/>
      <c r="I9" s="69"/>
      <c r="J9" s="19"/>
      <c r="K9" s="19">
        <v>2.25</v>
      </c>
      <c r="L9" s="68"/>
      <c r="M9" s="68"/>
      <c r="N9" s="19"/>
      <c r="O9" s="69"/>
      <c r="P9" s="19">
        <v>2.25</v>
      </c>
      <c r="Q9" s="19"/>
      <c r="R9" s="19">
        <v>2.25</v>
      </c>
      <c r="S9" s="19"/>
      <c r="T9" s="19"/>
      <c r="U9" s="19"/>
      <c r="V9" s="69"/>
      <c r="W9" s="19">
        <v>2.25</v>
      </c>
      <c r="X9" s="19"/>
      <c r="Y9" s="19">
        <v>2.25</v>
      </c>
      <c r="Z9" s="19"/>
      <c r="AA9" s="19"/>
      <c r="AB9" s="69"/>
      <c r="AC9" s="69"/>
      <c r="AD9" s="19">
        <v>2.25</v>
      </c>
      <c r="AE9" s="19"/>
      <c r="AF9" s="19">
        <v>2.25</v>
      </c>
      <c r="AG9" s="42">
        <f>SUM(C9:AF9)</f>
        <v>18</v>
      </c>
      <c r="AH9" s="20"/>
      <c r="AI9" s="20"/>
    </row>
    <row r="10" spans="1:35" x14ac:dyDescent="0.25">
      <c r="A10" s="20"/>
      <c r="B10" s="10" t="s">
        <v>65</v>
      </c>
      <c r="C10" s="4"/>
      <c r="D10" s="10"/>
      <c r="E10" s="56"/>
      <c r="F10" s="55">
        <v>2.5</v>
      </c>
      <c r="G10" s="55"/>
      <c r="H10" s="57"/>
      <c r="I10" s="57"/>
      <c r="J10" s="55"/>
      <c r="K10" s="55"/>
      <c r="L10" s="55"/>
      <c r="M10" s="55">
        <v>2.5</v>
      </c>
      <c r="N10" s="55"/>
      <c r="O10" s="57"/>
      <c r="P10" s="55"/>
      <c r="Q10" s="55"/>
      <c r="R10" s="55"/>
      <c r="S10" s="55"/>
      <c r="T10" s="55">
        <v>2.5</v>
      </c>
      <c r="U10" s="55"/>
      <c r="V10" s="57"/>
      <c r="W10" s="55"/>
      <c r="X10" s="55"/>
      <c r="Y10" s="55"/>
      <c r="Z10" s="55"/>
      <c r="AA10" s="55"/>
      <c r="AB10" s="57"/>
      <c r="AC10" s="57"/>
      <c r="AD10" s="55"/>
      <c r="AE10" s="55"/>
      <c r="AF10" s="55"/>
      <c r="AG10" s="42">
        <f>SUM(C10:AF10)</f>
        <v>7.5</v>
      </c>
      <c r="AH10" s="20"/>
      <c r="AI10" s="20"/>
    </row>
    <row r="11" spans="1:35" x14ac:dyDescent="0.25">
      <c r="A11" s="20"/>
      <c r="B11" s="38" t="s">
        <v>64</v>
      </c>
      <c r="C11" s="4"/>
      <c r="D11" s="20"/>
      <c r="E11" s="56"/>
      <c r="F11" s="55">
        <v>2.5</v>
      </c>
      <c r="G11" s="55"/>
      <c r="H11" s="57"/>
      <c r="I11" s="57"/>
      <c r="J11" s="55"/>
      <c r="K11" s="55"/>
      <c r="L11" s="55"/>
      <c r="M11" s="55">
        <v>2.5</v>
      </c>
      <c r="N11" s="55"/>
      <c r="O11" s="57"/>
      <c r="P11" s="55"/>
      <c r="Q11" s="55"/>
      <c r="R11" s="55"/>
      <c r="S11" s="55"/>
      <c r="T11" s="55">
        <v>2.5</v>
      </c>
      <c r="U11" s="55"/>
      <c r="V11" s="57"/>
      <c r="W11" s="55"/>
      <c r="X11" s="55"/>
      <c r="Y11" s="55"/>
      <c r="Z11" s="55"/>
      <c r="AA11" s="55"/>
      <c r="AB11" s="57"/>
      <c r="AC11" s="57"/>
      <c r="AD11" s="55"/>
      <c r="AE11" s="55"/>
      <c r="AF11" s="55"/>
      <c r="AG11" s="42">
        <f>SUM(C11:AF11)</f>
        <v>7.5</v>
      </c>
      <c r="AH11" s="20"/>
      <c r="AI11" s="20"/>
    </row>
    <row r="12" spans="1:35" x14ac:dyDescent="0.25">
      <c r="A12" s="20"/>
      <c r="B12" s="5" t="s">
        <v>70</v>
      </c>
      <c r="C12" s="4"/>
      <c r="D12" s="10"/>
      <c r="E12" s="56"/>
      <c r="F12" s="55"/>
      <c r="G12" s="55">
        <v>2.5</v>
      </c>
      <c r="H12" s="57"/>
      <c r="I12" s="57"/>
      <c r="J12" s="55"/>
      <c r="K12" s="55"/>
      <c r="L12" s="55"/>
      <c r="M12" s="55"/>
      <c r="N12" s="55">
        <v>2.5</v>
      </c>
      <c r="O12" s="57"/>
      <c r="P12" s="55"/>
      <c r="Q12" s="55"/>
      <c r="R12" s="55"/>
      <c r="S12" s="55"/>
      <c r="T12" s="55"/>
      <c r="U12" s="55">
        <v>2.5</v>
      </c>
      <c r="V12" s="57"/>
      <c r="W12" s="55"/>
      <c r="X12" s="55"/>
      <c r="Y12" s="55"/>
      <c r="Z12" s="55"/>
      <c r="AA12" s="55"/>
      <c r="AB12" s="57"/>
      <c r="AC12" s="57"/>
      <c r="AD12" s="55"/>
      <c r="AE12" s="55"/>
      <c r="AF12" s="55"/>
      <c r="AG12" s="42">
        <f t="shared" ref="AG12:AG18" si="0">SUM(C12:AF12)</f>
        <v>7.5</v>
      </c>
      <c r="AH12" s="20"/>
      <c r="AI12" s="20"/>
    </row>
    <row r="13" spans="1:35" x14ac:dyDescent="0.25">
      <c r="A13" s="20"/>
      <c r="B13" s="5" t="s">
        <v>71</v>
      </c>
      <c r="C13" s="4"/>
      <c r="D13" s="10"/>
      <c r="E13" s="55"/>
      <c r="F13" s="58"/>
      <c r="G13" s="55">
        <v>2.5</v>
      </c>
      <c r="H13" s="65"/>
      <c r="I13" s="65"/>
      <c r="J13" s="55"/>
      <c r="K13" s="55"/>
      <c r="L13" s="55"/>
      <c r="M13" s="58"/>
      <c r="N13" s="55">
        <v>2.5</v>
      </c>
      <c r="O13" s="66"/>
      <c r="P13" s="55"/>
      <c r="Q13" s="55"/>
      <c r="R13" s="55"/>
      <c r="S13" s="55"/>
      <c r="T13" s="58"/>
      <c r="U13" s="55">
        <v>2.5</v>
      </c>
      <c r="V13" s="57"/>
      <c r="W13" s="55"/>
      <c r="X13" s="55"/>
      <c r="Y13" s="55"/>
      <c r="Z13" s="55"/>
      <c r="AA13" s="55"/>
      <c r="AB13" s="57"/>
      <c r="AC13" s="57"/>
      <c r="AD13" s="55"/>
      <c r="AE13" s="55"/>
      <c r="AF13" s="56"/>
      <c r="AG13" s="42">
        <f>SUM(C13:AF13)</f>
        <v>7.5</v>
      </c>
      <c r="AH13" s="20"/>
      <c r="AI13" s="20"/>
    </row>
    <row r="14" spans="1:35" x14ac:dyDescent="0.25">
      <c r="A14" s="20"/>
      <c r="B14" s="92" t="s">
        <v>80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20"/>
      <c r="AI14" s="20"/>
    </row>
    <row r="15" spans="1:35" x14ac:dyDescent="0.25">
      <c r="A15" s="20"/>
      <c r="B15" s="10" t="s">
        <v>68</v>
      </c>
      <c r="C15" s="57"/>
      <c r="D15" s="55"/>
      <c r="E15" s="56">
        <v>1.25</v>
      </c>
      <c r="F15" s="56"/>
      <c r="G15" s="55"/>
      <c r="H15" s="57"/>
      <c r="I15" s="57"/>
      <c r="J15" s="56">
        <v>1.25</v>
      </c>
      <c r="K15" s="55"/>
      <c r="L15" s="56">
        <v>1.25</v>
      </c>
      <c r="M15" s="55"/>
      <c r="N15" s="56"/>
      <c r="O15" s="57"/>
      <c r="P15" s="55"/>
      <c r="Q15" s="56">
        <v>1.25</v>
      </c>
      <c r="R15" s="55"/>
      <c r="S15" s="56"/>
      <c r="T15" s="55"/>
      <c r="U15" s="56"/>
      <c r="V15" s="57"/>
      <c r="W15" s="55"/>
      <c r="X15" s="55"/>
      <c r="Y15" s="55"/>
      <c r="Z15" s="56"/>
      <c r="AA15" s="55"/>
      <c r="AB15" s="57"/>
      <c r="AC15" s="57"/>
      <c r="AD15" s="55"/>
      <c r="AE15" s="55"/>
      <c r="AF15" s="55"/>
      <c r="AG15" s="42">
        <f t="shared" si="0"/>
        <v>5</v>
      </c>
      <c r="AH15" s="20"/>
      <c r="AI15" s="20"/>
    </row>
    <row r="16" spans="1:35" x14ac:dyDescent="0.25">
      <c r="A16" s="20"/>
      <c r="C16" s="32"/>
      <c r="D16" s="31"/>
      <c r="E16" s="60"/>
      <c r="F16" s="55"/>
      <c r="G16" s="55"/>
      <c r="H16" s="57"/>
      <c r="I16" s="57"/>
      <c r="J16" s="55"/>
      <c r="K16" s="55"/>
      <c r="L16" s="55"/>
      <c r="M16" s="55"/>
      <c r="N16" s="55"/>
      <c r="O16" s="67"/>
      <c r="P16" s="55"/>
      <c r="Q16" s="55"/>
      <c r="R16" s="55"/>
      <c r="S16" s="55"/>
      <c r="T16" s="55"/>
      <c r="U16" s="55"/>
      <c r="V16" s="57"/>
      <c r="W16" s="55"/>
      <c r="X16" s="55"/>
      <c r="Y16" s="55"/>
      <c r="Z16" s="55"/>
      <c r="AA16" s="55"/>
      <c r="AB16" s="57"/>
      <c r="AC16" s="57"/>
      <c r="AD16" s="55"/>
      <c r="AE16" s="55"/>
      <c r="AF16" s="56"/>
      <c r="AG16" s="42"/>
      <c r="AH16" s="20"/>
      <c r="AI16" s="20"/>
    </row>
    <row r="17" spans="1:35" x14ac:dyDescent="0.25">
      <c r="A17" s="20"/>
      <c r="B17" s="5" t="s">
        <v>73</v>
      </c>
      <c r="C17" s="4"/>
      <c r="D17" s="10"/>
      <c r="E17" s="56"/>
      <c r="F17" s="55"/>
      <c r="G17" s="55"/>
      <c r="H17" s="57"/>
      <c r="I17" s="57"/>
      <c r="J17" s="55"/>
      <c r="K17" s="55"/>
      <c r="L17" s="55"/>
      <c r="M17" s="55"/>
      <c r="N17" s="55"/>
      <c r="O17" s="67"/>
      <c r="P17" s="55"/>
      <c r="Q17" s="55"/>
      <c r="R17" s="55"/>
      <c r="S17" s="55"/>
      <c r="T17" s="55"/>
      <c r="U17" s="55"/>
      <c r="V17" s="57"/>
      <c r="W17" s="55"/>
      <c r="X17" s="55"/>
      <c r="Y17" s="55"/>
      <c r="Z17" s="55"/>
      <c r="AA17" s="55"/>
      <c r="AB17" s="57"/>
      <c r="AC17" s="57"/>
      <c r="AD17" s="55"/>
      <c r="AE17" s="55"/>
      <c r="AF17" s="56"/>
      <c r="AG17" s="42"/>
      <c r="AH17" s="20"/>
      <c r="AI17" s="20"/>
    </row>
    <row r="18" spans="1:35" x14ac:dyDescent="0.25">
      <c r="A18" s="20"/>
      <c r="B18" s="9" t="s">
        <v>29</v>
      </c>
      <c r="C18" s="4"/>
      <c r="D18" s="10"/>
      <c r="E18" s="56"/>
      <c r="F18" s="55"/>
      <c r="G18" s="55"/>
      <c r="H18" s="57"/>
      <c r="I18" s="57"/>
      <c r="J18" s="55"/>
      <c r="K18" s="55"/>
      <c r="L18" s="55"/>
      <c r="M18" s="55"/>
      <c r="N18" s="55"/>
      <c r="O18" s="67"/>
      <c r="P18" s="55"/>
      <c r="Q18" s="55"/>
      <c r="R18" s="55"/>
      <c r="S18" s="55"/>
      <c r="T18" s="55"/>
      <c r="U18" s="55"/>
      <c r="V18" s="57"/>
      <c r="W18" s="55"/>
      <c r="X18" s="55">
        <v>2.25</v>
      </c>
      <c r="Y18" s="55"/>
      <c r="Z18" s="55">
        <v>2.25</v>
      </c>
      <c r="AA18" s="55"/>
      <c r="AB18" s="57"/>
      <c r="AC18" s="57"/>
      <c r="AD18" s="55"/>
      <c r="AE18" s="55">
        <v>2.25</v>
      </c>
      <c r="AF18" s="55"/>
      <c r="AG18" s="42">
        <f t="shared" si="0"/>
        <v>6.75</v>
      </c>
      <c r="AH18" s="20"/>
      <c r="AI18" s="20"/>
    </row>
    <row r="19" spans="1:35" x14ac:dyDescent="0.25">
      <c r="AG19">
        <f>SUM(AG7:AG18)</f>
        <v>99.5</v>
      </c>
    </row>
    <row r="20" spans="1:35" ht="15.75" thickBot="1" x14ac:dyDescent="0.3"/>
    <row r="21" spans="1:35" ht="15.75" thickBot="1" x14ac:dyDescent="0.3">
      <c r="B21" s="26"/>
      <c r="C21" s="27"/>
      <c r="D21" s="27"/>
      <c r="E21" s="28"/>
      <c r="F21" s="20"/>
      <c r="AA21" s="74" t="s">
        <v>18</v>
      </c>
      <c r="AB21" s="75"/>
      <c r="AC21" s="75"/>
      <c r="AD21" s="75"/>
      <c r="AE21" s="75"/>
      <c r="AF21" s="62"/>
      <c r="AG21" s="64">
        <f>AG19*8100</f>
        <v>805950</v>
      </c>
      <c r="AH21" s="63"/>
    </row>
    <row r="22" spans="1:35" x14ac:dyDescent="0.25">
      <c r="A22" t="s">
        <v>38</v>
      </c>
      <c r="B22" s="26"/>
      <c r="C22" s="27"/>
      <c r="D22" s="27"/>
      <c r="E22" s="28"/>
      <c r="F22" s="20"/>
    </row>
    <row r="23" spans="1:35" x14ac:dyDescent="0.25">
      <c r="B23" s="26"/>
      <c r="C23" s="27"/>
      <c r="D23" s="27"/>
      <c r="E23" s="28"/>
      <c r="F23" s="20"/>
    </row>
    <row r="24" spans="1:35" x14ac:dyDescent="0.25">
      <c r="B24" s="26"/>
      <c r="C24" s="27"/>
      <c r="D24" s="27"/>
      <c r="E24" s="28"/>
      <c r="F24" s="20"/>
    </row>
    <row r="25" spans="1:35" x14ac:dyDescent="0.25">
      <c r="B25" s="20"/>
      <c r="C25" s="20"/>
      <c r="D25" s="20"/>
      <c r="E25" s="29"/>
      <c r="F25" s="20"/>
    </row>
    <row r="26" spans="1:35" x14ac:dyDescent="0.25">
      <c r="B26" s="20"/>
      <c r="C26" s="20"/>
      <c r="D26" s="20"/>
      <c r="E26" s="30"/>
      <c r="F26" s="20"/>
    </row>
    <row r="27" spans="1:35" x14ac:dyDescent="0.25">
      <c r="B27" s="26"/>
      <c r="C27" s="27"/>
      <c r="D27" s="27"/>
      <c r="E27" s="28"/>
      <c r="F27" s="20"/>
    </row>
    <row r="28" spans="1:35" x14ac:dyDescent="0.25">
      <c r="B28" s="26"/>
      <c r="C28" s="27"/>
      <c r="D28" s="27"/>
      <c r="E28" s="28"/>
      <c r="F28" s="20"/>
    </row>
    <row r="29" spans="1:35" x14ac:dyDescent="0.25">
      <c r="B29" s="26"/>
      <c r="C29" s="27"/>
      <c r="D29" s="27"/>
      <c r="E29" s="28"/>
      <c r="F29" s="20"/>
    </row>
    <row r="30" spans="1:35" x14ac:dyDescent="0.25">
      <c r="B30" s="26"/>
      <c r="C30" s="27"/>
      <c r="D30" s="27"/>
      <c r="E30" s="28"/>
      <c r="F30" s="20"/>
    </row>
    <row r="31" spans="1:35" x14ac:dyDescent="0.25">
      <c r="E31" s="16"/>
    </row>
  </sheetData>
  <mergeCells count="4">
    <mergeCell ref="B14:AG14"/>
    <mergeCell ref="AA21:AE21"/>
    <mergeCell ref="C4:L4"/>
    <mergeCell ref="M4:AF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E32A-57ED-4346-A9E1-0D8E131E1CFB}">
  <dimension ref="A3:AJ31"/>
  <sheetViews>
    <sheetView tabSelected="1" zoomScaleNormal="100" workbookViewId="0">
      <selection activeCell="B8" sqref="B8"/>
    </sheetView>
  </sheetViews>
  <sheetFormatPr defaultRowHeight="15" x14ac:dyDescent="0.25"/>
  <cols>
    <col min="1" max="1" width="3.5703125" customWidth="1"/>
    <col min="2" max="2" width="25" customWidth="1"/>
    <col min="3" max="33" width="5.28515625" customWidth="1"/>
    <col min="34" max="34" width="9.7109375" customWidth="1"/>
    <col min="35" max="37" width="4.85546875" customWidth="1"/>
  </cols>
  <sheetData>
    <row r="3" spans="1:36" s="1" customFormat="1" x14ac:dyDescent="0.25"/>
    <row r="4" spans="1:36" x14ac:dyDescent="0.25">
      <c r="C4" s="77" t="s">
        <v>81</v>
      </c>
      <c r="D4" s="88"/>
      <c r="E4" s="88"/>
      <c r="F4" s="88"/>
      <c r="G4" s="88"/>
      <c r="H4" s="88"/>
      <c r="I4" s="88"/>
      <c r="J4" s="88"/>
      <c r="K4" s="88"/>
      <c r="L4" s="88"/>
      <c r="M4" s="89"/>
      <c r="N4" s="85" t="s">
        <v>32</v>
      </c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9"/>
    </row>
    <row r="5" spans="1:36" x14ac:dyDescent="0.25"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11</v>
      </c>
      <c r="P5" s="5" t="s">
        <v>12</v>
      </c>
      <c r="Q5" s="5" t="s">
        <v>13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11</v>
      </c>
      <c r="W5" s="5" t="s">
        <v>12</v>
      </c>
      <c r="X5" s="5" t="s">
        <v>13</v>
      </c>
      <c r="Y5" s="5" t="s">
        <v>14</v>
      </c>
      <c r="Z5" s="5" t="s">
        <v>15</v>
      </c>
      <c r="AA5" s="5" t="s">
        <v>16</v>
      </c>
      <c r="AB5" s="5" t="s">
        <v>17</v>
      </c>
      <c r="AC5" s="5" t="s">
        <v>11</v>
      </c>
      <c r="AD5" s="5" t="s">
        <v>12</v>
      </c>
      <c r="AE5" s="5" t="s">
        <v>13</v>
      </c>
      <c r="AF5" s="5" t="s">
        <v>14</v>
      </c>
      <c r="AG5" s="5" t="s">
        <v>15</v>
      </c>
    </row>
    <row r="6" spans="1:36" x14ac:dyDescent="0.25">
      <c r="B6" s="43" t="s">
        <v>0</v>
      </c>
      <c r="C6" s="54">
        <v>21</v>
      </c>
      <c r="D6" s="54">
        <v>22</v>
      </c>
      <c r="E6" s="54">
        <v>23</v>
      </c>
      <c r="F6" s="54">
        <v>24</v>
      </c>
      <c r="G6" s="54">
        <v>25</v>
      </c>
      <c r="H6" s="54">
        <v>26</v>
      </c>
      <c r="I6" s="54">
        <v>27</v>
      </c>
      <c r="J6" s="54">
        <v>28</v>
      </c>
      <c r="K6" s="54">
        <v>29</v>
      </c>
      <c r="L6" s="54">
        <v>30</v>
      </c>
      <c r="M6" s="70">
        <v>31</v>
      </c>
      <c r="N6" s="44">
        <v>1</v>
      </c>
      <c r="O6" s="44">
        <v>2</v>
      </c>
      <c r="P6" s="44">
        <v>3</v>
      </c>
      <c r="Q6" s="44">
        <v>4</v>
      </c>
      <c r="R6" s="44">
        <v>5</v>
      </c>
      <c r="S6" s="44">
        <v>6</v>
      </c>
      <c r="T6" s="44">
        <v>7</v>
      </c>
      <c r="U6" s="44">
        <v>8</v>
      </c>
      <c r="V6" s="44">
        <v>9</v>
      </c>
      <c r="W6" s="44">
        <v>10</v>
      </c>
      <c r="X6" s="44">
        <v>11</v>
      </c>
      <c r="Y6" s="44">
        <v>12</v>
      </c>
      <c r="Z6" s="44">
        <v>13</v>
      </c>
      <c r="AA6" s="44">
        <v>14</v>
      </c>
      <c r="AB6" s="44">
        <v>15</v>
      </c>
      <c r="AC6" s="44">
        <v>16</v>
      </c>
      <c r="AD6" s="44">
        <v>17</v>
      </c>
      <c r="AE6" s="44">
        <v>18</v>
      </c>
      <c r="AF6" s="44">
        <v>19</v>
      </c>
      <c r="AG6" s="44">
        <v>20</v>
      </c>
      <c r="AH6" s="1"/>
    </row>
    <row r="7" spans="1:36" x14ac:dyDescent="0.25">
      <c r="A7" s="20"/>
      <c r="B7" s="95" t="s">
        <v>83</v>
      </c>
      <c r="C7" s="10">
        <v>2.25</v>
      </c>
      <c r="D7" s="10"/>
      <c r="E7" s="5"/>
      <c r="F7" s="4"/>
      <c r="G7" s="5">
        <v>2.25</v>
      </c>
      <c r="H7" s="10">
        <v>2.25</v>
      </c>
      <c r="I7" s="53"/>
      <c r="J7" s="5"/>
      <c r="K7" s="5"/>
      <c r="L7" s="5"/>
      <c r="M7" s="4"/>
      <c r="N7" s="5"/>
      <c r="O7" s="5"/>
      <c r="P7" s="53"/>
      <c r="Q7" s="10"/>
      <c r="R7" s="10"/>
      <c r="S7" s="10"/>
      <c r="T7" s="4"/>
      <c r="U7" s="10"/>
      <c r="V7" s="10"/>
      <c r="W7" s="53"/>
      <c r="X7" s="10"/>
      <c r="Y7" s="10"/>
      <c r="Z7" s="10"/>
      <c r="AA7" s="4"/>
      <c r="AB7" s="4"/>
      <c r="AC7" s="10"/>
      <c r="AD7" s="53"/>
      <c r="AE7" s="5"/>
      <c r="AF7" s="5"/>
      <c r="AG7" s="5"/>
      <c r="AH7" s="42">
        <f>SUM(C7:AG7)</f>
        <v>6.75</v>
      </c>
      <c r="AI7" s="20"/>
      <c r="AJ7" s="20"/>
    </row>
    <row r="8" spans="1:36" x14ac:dyDescent="0.25">
      <c r="A8" s="20"/>
      <c r="B8" s="95" t="s">
        <v>87</v>
      </c>
      <c r="C8" s="10">
        <v>2.25</v>
      </c>
      <c r="D8" s="10"/>
      <c r="E8" s="55"/>
      <c r="F8" s="57"/>
      <c r="G8" s="55"/>
      <c r="H8" s="10">
        <v>2.25</v>
      </c>
      <c r="I8" s="55"/>
      <c r="J8" s="55"/>
      <c r="K8" s="55"/>
      <c r="L8" s="55"/>
      <c r="M8" s="57"/>
      <c r="N8" s="56"/>
      <c r="O8" s="55"/>
      <c r="P8" s="55"/>
      <c r="Q8" s="55"/>
      <c r="R8" s="55"/>
      <c r="S8" s="55"/>
      <c r="T8" s="57"/>
      <c r="U8" s="55"/>
      <c r="V8" s="55"/>
      <c r="W8" s="55"/>
      <c r="X8" s="55"/>
      <c r="Y8" s="55"/>
      <c r="Z8" s="55"/>
      <c r="AA8" s="57"/>
      <c r="AB8" s="57"/>
      <c r="AC8" s="55"/>
      <c r="AD8" s="55"/>
      <c r="AE8" s="55"/>
      <c r="AF8" s="55"/>
      <c r="AG8" s="56"/>
      <c r="AH8" s="42">
        <f>SUM(C8:AG8)</f>
        <v>4.5</v>
      </c>
      <c r="AI8" s="20"/>
      <c r="AJ8" s="20"/>
    </row>
    <row r="9" spans="1:36" x14ac:dyDescent="0.25">
      <c r="A9" s="20"/>
      <c r="B9" s="5" t="s">
        <v>84</v>
      </c>
      <c r="C9" s="55"/>
      <c r="D9" s="55"/>
      <c r="E9" s="56"/>
      <c r="F9" s="57"/>
      <c r="G9" s="56">
        <v>2.25</v>
      </c>
      <c r="H9" s="55"/>
      <c r="I9" s="55">
        <v>2.25</v>
      </c>
      <c r="J9" s="55"/>
      <c r="K9" s="55"/>
      <c r="L9" s="55"/>
      <c r="M9" s="57"/>
      <c r="N9" s="56">
        <v>2.25</v>
      </c>
      <c r="O9" s="55"/>
      <c r="P9" s="55">
        <v>2.25</v>
      </c>
      <c r="Q9" s="55"/>
      <c r="R9" s="55"/>
      <c r="S9" s="55"/>
      <c r="T9" s="57"/>
      <c r="U9" s="56">
        <v>2.25</v>
      </c>
      <c r="V9" s="55"/>
      <c r="W9" s="55">
        <v>2.25</v>
      </c>
      <c r="X9" s="55"/>
      <c r="Y9" s="55"/>
      <c r="Z9" s="55"/>
      <c r="AA9" s="57"/>
      <c r="AB9" s="57"/>
      <c r="AC9" s="55"/>
      <c r="AD9" s="55">
        <v>2.25</v>
      </c>
      <c r="AE9" s="55"/>
      <c r="AF9" s="55"/>
      <c r="AG9" s="55"/>
      <c r="AH9" s="42">
        <f>SUM(C9:AG9)</f>
        <v>15.75</v>
      </c>
      <c r="AI9" s="20"/>
      <c r="AJ9" s="20"/>
    </row>
    <row r="10" spans="1:36" x14ac:dyDescent="0.25">
      <c r="A10" s="20"/>
      <c r="B10" s="10" t="s">
        <v>88</v>
      </c>
      <c r="C10" s="10"/>
      <c r="D10" s="10"/>
      <c r="E10" s="56"/>
      <c r="F10" s="57"/>
      <c r="G10" s="55"/>
      <c r="H10" s="55"/>
      <c r="I10" s="55"/>
      <c r="J10" s="55"/>
      <c r="K10" s="55"/>
      <c r="L10" s="55"/>
      <c r="M10" s="57"/>
      <c r="N10" s="55"/>
      <c r="O10" s="55">
        <v>1.25</v>
      </c>
      <c r="P10" s="55"/>
      <c r="Q10" s="55">
        <v>1.25</v>
      </c>
      <c r="R10" s="55"/>
      <c r="S10" s="55"/>
      <c r="T10" s="57"/>
      <c r="U10" s="55"/>
      <c r="V10" s="55">
        <v>1.25</v>
      </c>
      <c r="W10" s="55"/>
      <c r="X10" s="55">
        <v>1.25</v>
      </c>
      <c r="Y10" s="55"/>
      <c r="Z10" s="55"/>
      <c r="AA10" s="57"/>
      <c r="AB10" s="57"/>
      <c r="AC10" s="55">
        <v>1.25</v>
      </c>
      <c r="AD10" s="55"/>
      <c r="AE10" s="55">
        <v>1.25</v>
      </c>
      <c r="AF10" s="55"/>
      <c r="AG10" s="55"/>
      <c r="AH10" s="42">
        <f>SUM(C10:AG10)</f>
        <v>7.5</v>
      </c>
      <c r="AI10" s="20"/>
      <c r="AJ10" s="20"/>
    </row>
    <row r="11" spans="1:36" x14ac:dyDescent="0.25">
      <c r="A11" s="20"/>
      <c r="B11" s="38" t="s">
        <v>85</v>
      </c>
      <c r="C11" s="10"/>
      <c r="D11" s="20"/>
      <c r="E11" s="56"/>
      <c r="F11" s="57"/>
      <c r="G11" s="55"/>
      <c r="H11" s="55"/>
      <c r="I11" s="55"/>
      <c r="J11" s="55"/>
      <c r="K11" s="55"/>
      <c r="L11" s="55"/>
      <c r="M11" s="57"/>
      <c r="N11" s="55"/>
      <c r="O11" s="55"/>
      <c r="P11" s="55"/>
      <c r="Q11" s="55"/>
      <c r="R11" s="55"/>
      <c r="S11" s="55">
        <v>2.5</v>
      </c>
      <c r="T11" s="57"/>
      <c r="U11" s="55"/>
      <c r="V11" s="55"/>
      <c r="W11" s="55"/>
      <c r="X11" s="55"/>
      <c r="Y11" s="55"/>
      <c r="Z11" s="55">
        <v>2.5</v>
      </c>
      <c r="AA11" s="57"/>
      <c r="AB11" s="57"/>
      <c r="AC11" s="55"/>
      <c r="AD11" s="55"/>
      <c r="AE11" s="55"/>
      <c r="AF11" s="55"/>
      <c r="AG11" s="55">
        <v>2.5</v>
      </c>
      <c r="AH11" s="42">
        <f>SUM(C11:AG11)</f>
        <v>7.5</v>
      </c>
      <c r="AI11" s="20"/>
      <c r="AJ11" s="20"/>
    </row>
    <row r="12" spans="1:36" x14ac:dyDescent="0.25">
      <c r="A12" s="20"/>
      <c r="B12" s="5" t="s">
        <v>86</v>
      </c>
      <c r="C12" s="10"/>
      <c r="D12" s="10"/>
      <c r="E12" s="56"/>
      <c r="F12" s="57"/>
      <c r="G12" s="55"/>
      <c r="H12" s="55"/>
      <c r="I12" s="55"/>
      <c r="J12" s="55"/>
      <c r="K12" s="55"/>
      <c r="L12" s="55"/>
      <c r="M12" s="57"/>
      <c r="N12" s="55"/>
      <c r="O12" s="55"/>
      <c r="P12" s="55"/>
      <c r="Q12" s="55"/>
      <c r="R12" s="55"/>
      <c r="S12" s="55">
        <v>2.5</v>
      </c>
      <c r="T12" s="57"/>
      <c r="U12" s="55"/>
      <c r="V12" s="55"/>
      <c r="W12" s="55"/>
      <c r="X12" s="55"/>
      <c r="Y12" s="55"/>
      <c r="Z12" s="55">
        <v>2.5</v>
      </c>
      <c r="AA12" s="57"/>
      <c r="AB12" s="57"/>
      <c r="AC12" s="55"/>
      <c r="AD12" s="55"/>
      <c r="AE12" s="55"/>
      <c r="AF12" s="55"/>
      <c r="AG12" s="55">
        <v>2.5</v>
      </c>
      <c r="AH12" s="42">
        <f t="shared" ref="AH12:AH18" si="0">SUM(C12:AG12)</f>
        <v>7.5</v>
      </c>
      <c r="AI12" s="20"/>
      <c r="AJ12" s="20"/>
    </row>
    <row r="13" spans="1:36" x14ac:dyDescent="0.25">
      <c r="A13" s="20"/>
      <c r="B13" s="5" t="s">
        <v>89</v>
      </c>
      <c r="C13" s="10"/>
      <c r="D13" s="10"/>
      <c r="E13" s="55"/>
      <c r="F13" s="65"/>
      <c r="G13" s="55"/>
      <c r="H13" s="58"/>
      <c r="I13" s="58"/>
      <c r="J13" s="55"/>
      <c r="K13" s="55"/>
      <c r="L13" s="55"/>
      <c r="M13" s="57"/>
      <c r="N13" s="58">
        <v>2.25</v>
      </c>
      <c r="O13" s="55"/>
      <c r="P13" s="58">
        <v>2.25</v>
      </c>
      <c r="Q13" s="55"/>
      <c r="R13" s="55"/>
      <c r="S13" s="55"/>
      <c r="T13" s="57"/>
      <c r="U13" s="58">
        <v>2.25</v>
      </c>
      <c r="V13" s="55"/>
      <c r="W13" s="58">
        <v>2.25</v>
      </c>
      <c r="X13" s="55"/>
      <c r="Y13" s="55"/>
      <c r="Z13" s="55"/>
      <c r="AA13" s="57"/>
      <c r="AB13" s="57"/>
      <c r="AC13" s="55"/>
      <c r="AD13" s="58">
        <v>2.25</v>
      </c>
      <c r="AE13" s="55"/>
      <c r="AF13" s="55"/>
      <c r="AG13" s="56"/>
      <c r="AH13" s="42">
        <f>SUM(C13:AG13)</f>
        <v>11.25</v>
      </c>
      <c r="AI13" s="20"/>
      <c r="AJ13" s="20"/>
    </row>
    <row r="14" spans="1:36" x14ac:dyDescent="0.25">
      <c r="A14" s="20"/>
      <c r="B14" s="92" t="s">
        <v>80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4"/>
      <c r="AI14" s="20"/>
      <c r="AJ14" s="20"/>
    </row>
    <row r="15" spans="1:36" x14ac:dyDescent="0.25">
      <c r="A15" s="20"/>
      <c r="B15" s="10"/>
      <c r="C15" s="55"/>
      <c r="D15" s="55"/>
      <c r="E15" s="55"/>
      <c r="F15" s="57"/>
      <c r="G15" s="55"/>
      <c r="H15" s="55"/>
      <c r="I15" s="55"/>
      <c r="J15" s="55"/>
      <c r="K15" s="55"/>
      <c r="L15" s="55"/>
      <c r="M15" s="57"/>
      <c r="N15" s="55"/>
      <c r="O15" s="55"/>
      <c r="P15" s="55"/>
      <c r="Q15" s="55"/>
      <c r="R15" s="55"/>
      <c r="S15" s="55"/>
      <c r="T15" s="57"/>
      <c r="U15" s="55"/>
      <c r="V15" s="55"/>
      <c r="W15" s="55"/>
      <c r="X15" s="55"/>
      <c r="Y15" s="55"/>
      <c r="Z15" s="55"/>
      <c r="AA15" s="57"/>
      <c r="AB15" s="57"/>
      <c r="AC15" s="55"/>
      <c r="AD15" s="55"/>
      <c r="AE15" s="55"/>
      <c r="AF15" s="55"/>
      <c r="AG15" s="55"/>
      <c r="AH15" s="42">
        <f t="shared" si="0"/>
        <v>0</v>
      </c>
      <c r="AI15" s="20"/>
      <c r="AJ15" s="20"/>
    </row>
    <row r="16" spans="1:36" x14ac:dyDescent="0.25">
      <c r="A16" s="20"/>
      <c r="C16" s="31"/>
      <c r="D16" s="31"/>
      <c r="E16" s="71"/>
      <c r="F16" s="57"/>
      <c r="G16" s="55"/>
      <c r="H16" s="55"/>
      <c r="I16" s="55"/>
      <c r="J16" s="55"/>
      <c r="K16" s="55"/>
      <c r="L16" s="55"/>
      <c r="M16" s="57"/>
      <c r="N16" s="55"/>
      <c r="O16" s="55"/>
      <c r="P16" s="61"/>
      <c r="Q16" s="55"/>
      <c r="R16" s="55"/>
      <c r="S16" s="55"/>
      <c r="T16" s="57"/>
      <c r="U16" s="55"/>
      <c r="V16" s="55"/>
      <c r="W16" s="55"/>
      <c r="X16" s="55"/>
      <c r="Y16" s="55"/>
      <c r="Z16" s="55"/>
      <c r="AA16" s="57"/>
      <c r="AB16" s="57"/>
      <c r="AC16" s="55"/>
      <c r="AD16" s="55"/>
      <c r="AE16" s="55"/>
      <c r="AF16" s="55"/>
      <c r="AG16" s="56"/>
      <c r="AH16" s="42"/>
      <c r="AI16" s="20"/>
      <c r="AJ16" s="20"/>
    </row>
    <row r="17" spans="1:36" x14ac:dyDescent="0.25">
      <c r="A17" s="20"/>
      <c r="B17" s="5" t="s">
        <v>73</v>
      </c>
      <c r="C17" s="10"/>
      <c r="D17" s="10"/>
      <c r="E17" s="55"/>
      <c r="F17" s="57"/>
      <c r="G17" s="55"/>
      <c r="H17" s="55"/>
      <c r="I17" s="55"/>
      <c r="J17" s="55"/>
      <c r="K17" s="55"/>
      <c r="L17" s="55"/>
      <c r="M17" s="57"/>
      <c r="N17" s="55"/>
      <c r="O17" s="55"/>
      <c r="P17" s="61"/>
      <c r="Q17" s="55"/>
      <c r="R17" s="55"/>
      <c r="S17" s="55"/>
      <c r="T17" s="57"/>
      <c r="U17" s="55"/>
      <c r="V17" s="55"/>
      <c r="W17" s="55"/>
      <c r="X17" s="55"/>
      <c r="Y17" s="55"/>
      <c r="Z17" s="55"/>
      <c r="AA17" s="57"/>
      <c r="AB17" s="57"/>
      <c r="AC17" s="55"/>
      <c r="AD17" s="55"/>
      <c r="AE17" s="55"/>
      <c r="AF17" s="55"/>
      <c r="AG17" s="56"/>
      <c r="AH17" s="42"/>
      <c r="AI17" s="20"/>
      <c r="AJ17" s="20"/>
    </row>
    <row r="18" spans="1:36" x14ac:dyDescent="0.25">
      <c r="A18" s="20"/>
      <c r="B18" s="9" t="s">
        <v>29</v>
      </c>
      <c r="I18" s="55"/>
      <c r="J18" s="55"/>
      <c r="K18" s="55"/>
      <c r="L18" s="55"/>
      <c r="M18" s="57"/>
      <c r="N18" s="55"/>
      <c r="O18" s="55"/>
      <c r="P18" s="61"/>
      <c r="Q18" s="55"/>
      <c r="R18" s="55"/>
      <c r="S18" s="55"/>
      <c r="T18" s="57"/>
      <c r="U18" s="55"/>
      <c r="V18" s="55"/>
      <c r="W18" s="55"/>
      <c r="X18" s="55"/>
      <c r="Y18" s="55"/>
      <c r="Z18" s="55"/>
      <c r="AA18" s="57"/>
      <c r="AB18" s="57"/>
      <c r="AC18" s="55"/>
      <c r="AD18" s="55"/>
      <c r="AE18" s="55"/>
      <c r="AF18" s="55"/>
      <c r="AG18" s="55"/>
      <c r="AH18" s="42">
        <f t="shared" si="0"/>
        <v>0</v>
      </c>
      <c r="AI18" s="20"/>
      <c r="AJ18" s="20"/>
    </row>
    <row r="19" spans="1:36" x14ac:dyDescent="0.25">
      <c r="AH19">
        <f>SUM(AH7:AH18)</f>
        <v>60.75</v>
      </c>
    </row>
    <row r="20" spans="1:36" ht="15.75" thickBot="1" x14ac:dyDescent="0.3"/>
    <row r="21" spans="1:36" ht="15.75" thickBot="1" x14ac:dyDescent="0.3">
      <c r="B21" s="26"/>
      <c r="C21" s="27"/>
      <c r="D21" s="27"/>
      <c r="E21" s="28"/>
      <c r="F21" s="20"/>
      <c r="AB21" s="74" t="s">
        <v>18</v>
      </c>
      <c r="AC21" s="75"/>
      <c r="AD21" s="75"/>
      <c r="AE21" s="75"/>
      <c r="AF21" s="75"/>
      <c r="AG21" s="62"/>
      <c r="AH21" s="64">
        <f>AH19*8100</f>
        <v>492075</v>
      </c>
      <c r="AI21" s="63"/>
    </row>
    <row r="22" spans="1:36" x14ac:dyDescent="0.25">
      <c r="A22" t="s">
        <v>38</v>
      </c>
      <c r="B22" s="26"/>
      <c r="C22" s="27"/>
      <c r="D22" s="27"/>
      <c r="E22" s="28"/>
      <c r="F22" s="20"/>
    </row>
    <row r="23" spans="1:36" x14ac:dyDescent="0.25">
      <c r="B23" s="26"/>
      <c r="C23" s="27"/>
      <c r="D23" s="27"/>
      <c r="E23" s="28"/>
      <c r="F23" s="20"/>
    </row>
    <row r="24" spans="1:36" x14ac:dyDescent="0.25">
      <c r="B24" s="26"/>
      <c r="C24" s="27"/>
      <c r="D24" s="27"/>
      <c r="E24" s="28"/>
      <c r="F24" s="20"/>
    </row>
    <row r="25" spans="1:36" x14ac:dyDescent="0.25">
      <c r="B25" s="20"/>
      <c r="C25" s="20"/>
      <c r="D25" s="20"/>
      <c r="E25" s="29"/>
      <c r="F25" s="20"/>
    </row>
    <row r="26" spans="1:36" x14ac:dyDescent="0.25">
      <c r="B26" s="20"/>
      <c r="C26" s="20"/>
      <c r="D26" s="20"/>
      <c r="E26" s="30"/>
      <c r="F26" s="20"/>
    </row>
    <row r="27" spans="1:36" x14ac:dyDescent="0.25">
      <c r="B27" s="26"/>
      <c r="C27" s="27"/>
      <c r="D27" s="27"/>
      <c r="E27" s="28"/>
      <c r="F27" s="20"/>
    </row>
    <row r="28" spans="1:36" x14ac:dyDescent="0.25">
      <c r="B28" s="26"/>
      <c r="C28" s="27"/>
      <c r="D28" s="27"/>
      <c r="E28" s="28"/>
      <c r="F28" s="20"/>
    </row>
    <row r="29" spans="1:36" x14ac:dyDescent="0.25">
      <c r="B29" s="26"/>
      <c r="C29" s="27"/>
      <c r="D29" s="27"/>
      <c r="E29" s="28"/>
      <c r="F29" s="20"/>
    </row>
    <row r="30" spans="1:36" x14ac:dyDescent="0.25">
      <c r="B30" s="26"/>
      <c r="C30" s="27"/>
      <c r="D30" s="27"/>
      <c r="E30" s="28"/>
      <c r="F30" s="20"/>
    </row>
    <row r="31" spans="1:36" x14ac:dyDescent="0.25">
      <c r="E31" s="16"/>
    </row>
  </sheetData>
  <mergeCells count="4">
    <mergeCell ref="C4:M4"/>
    <mergeCell ref="N4:AG4"/>
    <mergeCell ref="B14:AH14"/>
    <mergeCell ref="AB21:AF21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0E8D-AA77-418A-988F-CBF93B6A23CE}">
  <dimension ref="A3:AI20"/>
  <sheetViews>
    <sheetView zoomScaleNormal="100" workbookViewId="0">
      <selection activeCell="AH7" sqref="AH7"/>
    </sheetView>
  </sheetViews>
  <sheetFormatPr defaultRowHeight="15" x14ac:dyDescent="0.25"/>
  <cols>
    <col min="2" max="2" width="21.140625" customWidth="1"/>
    <col min="3" max="33" width="4.85546875" customWidth="1"/>
    <col min="34" max="34" width="9.7109375" customWidth="1"/>
    <col min="35" max="37" width="4.85546875" customWidth="1"/>
  </cols>
  <sheetData>
    <row r="3" spans="1:34" s="1" customFormat="1" x14ac:dyDescent="0.25"/>
    <row r="4" spans="1:34" x14ac:dyDescent="0.25">
      <c r="C4" s="72" t="s">
        <v>27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3" t="s">
        <v>26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</row>
    <row r="5" spans="1:34" x14ac:dyDescent="0.25">
      <c r="C5" s="5" t="s">
        <v>12</v>
      </c>
      <c r="D5" s="5" t="s">
        <v>13</v>
      </c>
      <c r="E5" s="5" t="s">
        <v>14</v>
      </c>
      <c r="F5" s="5" t="s">
        <v>15</v>
      </c>
      <c r="G5" s="4" t="s">
        <v>16</v>
      </c>
      <c r="H5" s="5" t="s">
        <v>17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4" t="s">
        <v>16</v>
      </c>
      <c r="O5" s="5" t="s">
        <v>17</v>
      </c>
      <c r="P5" s="5" t="s">
        <v>11</v>
      </c>
      <c r="Q5" s="5" t="s">
        <v>12</v>
      </c>
      <c r="R5" s="5" t="s">
        <v>13</v>
      </c>
      <c r="S5" s="5" t="s">
        <v>14</v>
      </c>
      <c r="T5" s="5" t="s">
        <v>15</v>
      </c>
      <c r="U5" s="4" t="s">
        <v>16</v>
      </c>
      <c r="V5" s="5" t="s">
        <v>17</v>
      </c>
      <c r="W5" s="5" t="s">
        <v>11</v>
      </c>
      <c r="X5" s="5" t="s">
        <v>12</v>
      </c>
      <c r="Y5" s="5" t="s">
        <v>13</v>
      </c>
      <c r="Z5" s="5" t="s">
        <v>14</v>
      </c>
      <c r="AA5" s="5" t="s">
        <v>15</v>
      </c>
      <c r="AB5" s="4" t="s">
        <v>16</v>
      </c>
      <c r="AC5" s="5" t="s">
        <v>17</v>
      </c>
      <c r="AD5" s="5" t="s">
        <v>11</v>
      </c>
      <c r="AE5" s="5" t="s">
        <v>12</v>
      </c>
      <c r="AF5" s="5" t="s">
        <v>13</v>
      </c>
      <c r="AG5" s="5" t="s">
        <v>14</v>
      </c>
    </row>
    <row r="6" spans="1:34" x14ac:dyDescent="0.25">
      <c r="B6" s="9" t="s">
        <v>0</v>
      </c>
      <c r="C6" s="3">
        <v>21</v>
      </c>
      <c r="D6" s="3">
        <v>22</v>
      </c>
      <c r="E6" s="3">
        <v>23</v>
      </c>
      <c r="F6" s="3">
        <v>24</v>
      </c>
      <c r="G6" s="6">
        <v>25</v>
      </c>
      <c r="H6" s="3">
        <v>26</v>
      </c>
      <c r="I6" s="3">
        <v>27</v>
      </c>
      <c r="J6" s="3">
        <v>28</v>
      </c>
      <c r="K6" s="3">
        <v>29</v>
      </c>
      <c r="L6" s="3">
        <v>30</v>
      </c>
      <c r="M6" s="3">
        <v>31</v>
      </c>
      <c r="N6" s="6">
        <v>1</v>
      </c>
      <c r="O6" s="2">
        <v>2</v>
      </c>
      <c r="P6" s="2">
        <v>3</v>
      </c>
      <c r="Q6" s="2">
        <v>4</v>
      </c>
      <c r="R6" s="2">
        <v>5</v>
      </c>
      <c r="S6" s="2">
        <v>6</v>
      </c>
      <c r="T6" s="2">
        <v>7</v>
      </c>
      <c r="U6" s="6">
        <v>8</v>
      </c>
      <c r="V6" s="2">
        <v>9</v>
      </c>
      <c r="W6" s="2">
        <v>10</v>
      </c>
      <c r="X6" s="2">
        <v>11</v>
      </c>
      <c r="Y6" s="2">
        <v>12</v>
      </c>
      <c r="Z6" s="2">
        <v>13</v>
      </c>
      <c r="AA6" s="2">
        <v>14</v>
      </c>
      <c r="AB6" s="6">
        <v>15</v>
      </c>
      <c r="AC6" s="2">
        <v>16</v>
      </c>
      <c r="AD6" s="2">
        <v>17</v>
      </c>
      <c r="AE6" s="2">
        <v>18</v>
      </c>
      <c r="AF6" s="2">
        <v>19</v>
      </c>
      <c r="AG6" s="2">
        <v>20</v>
      </c>
      <c r="AH6" s="1"/>
    </row>
    <row r="7" spans="1:34" x14ac:dyDescent="0.25">
      <c r="A7" s="11" t="s">
        <v>30</v>
      </c>
      <c r="B7" s="9" t="s">
        <v>25</v>
      </c>
      <c r="C7" s="10"/>
      <c r="D7" s="5"/>
      <c r="E7" s="5"/>
      <c r="F7" s="5"/>
      <c r="G7" s="4"/>
      <c r="H7" s="5"/>
      <c r="I7" s="10"/>
      <c r="J7" s="10"/>
      <c r="K7" s="5"/>
      <c r="L7" s="5"/>
      <c r="M7" s="5"/>
      <c r="N7" s="4"/>
      <c r="O7" s="5">
        <v>2.25</v>
      </c>
      <c r="P7" s="5">
        <v>2.25</v>
      </c>
      <c r="Q7" s="10">
        <v>2.25</v>
      </c>
      <c r="R7" s="5">
        <v>2.25</v>
      </c>
      <c r="S7" s="5"/>
      <c r="T7" s="5"/>
      <c r="U7" s="4"/>
      <c r="V7" s="5">
        <v>2.25</v>
      </c>
      <c r="W7" s="5">
        <v>2.25</v>
      </c>
      <c r="X7" s="10">
        <v>2.25</v>
      </c>
      <c r="Y7" s="5">
        <v>2.25</v>
      </c>
      <c r="Z7" s="5"/>
      <c r="AA7" s="5"/>
      <c r="AB7" s="4"/>
      <c r="AC7" s="5">
        <v>2.25</v>
      </c>
      <c r="AD7" s="5">
        <v>2.25</v>
      </c>
      <c r="AE7" s="10">
        <v>2.25</v>
      </c>
      <c r="AF7" s="5">
        <v>2.25</v>
      </c>
      <c r="AG7" s="5"/>
      <c r="AH7">
        <f>SUM(C7:AG7)</f>
        <v>27</v>
      </c>
    </row>
    <row r="8" spans="1:34" x14ac:dyDescent="0.25">
      <c r="A8" s="11" t="s">
        <v>30</v>
      </c>
      <c r="B8" s="9" t="s">
        <v>20</v>
      </c>
      <c r="C8" s="10"/>
      <c r="D8" s="5"/>
      <c r="E8" s="5"/>
      <c r="F8" s="5"/>
      <c r="G8" s="4"/>
      <c r="H8" s="5"/>
      <c r="I8" s="10"/>
      <c r="J8" s="10"/>
      <c r="K8" s="5"/>
      <c r="L8" s="5"/>
      <c r="M8" s="5"/>
      <c r="N8" s="4"/>
      <c r="O8" s="5">
        <v>1.5</v>
      </c>
      <c r="P8" s="5"/>
      <c r="Q8" s="10">
        <v>1.5</v>
      </c>
      <c r="R8" s="5"/>
      <c r="S8" s="5">
        <v>1.5</v>
      </c>
      <c r="T8" s="5"/>
      <c r="U8" s="4"/>
      <c r="V8" s="5">
        <v>1.5</v>
      </c>
      <c r="W8" s="5"/>
      <c r="X8" s="10">
        <v>1.5</v>
      </c>
      <c r="Y8" s="5"/>
      <c r="Z8" s="5">
        <v>1.5</v>
      </c>
      <c r="AA8" s="5"/>
      <c r="AB8" s="4"/>
      <c r="AC8" s="5">
        <v>1.5</v>
      </c>
      <c r="AD8" s="5"/>
      <c r="AE8" s="10">
        <v>1.5</v>
      </c>
      <c r="AF8" s="5"/>
      <c r="AG8" s="5">
        <v>1.5</v>
      </c>
      <c r="AH8">
        <f t="shared" ref="AH8:AH17" si="0">SUM(C8:AG8)</f>
        <v>13.5</v>
      </c>
    </row>
    <row r="9" spans="1:34" x14ac:dyDescent="0.25">
      <c r="A9" t="s">
        <v>31</v>
      </c>
      <c r="B9" s="9" t="s">
        <v>28</v>
      </c>
      <c r="C9" s="10"/>
      <c r="D9" s="5"/>
      <c r="E9" s="5"/>
      <c r="F9" s="5"/>
      <c r="G9" s="4"/>
      <c r="H9" s="5"/>
      <c r="I9" s="10"/>
      <c r="J9" s="10"/>
      <c r="K9" s="5"/>
      <c r="L9" s="5"/>
      <c r="M9" s="5"/>
      <c r="N9" s="4"/>
      <c r="O9" s="5"/>
      <c r="P9" s="5"/>
      <c r="Q9" s="10"/>
      <c r="R9" s="5"/>
      <c r="S9" s="5"/>
      <c r="T9" s="5"/>
      <c r="U9" s="4"/>
      <c r="V9" s="5">
        <v>1.25</v>
      </c>
      <c r="W9" s="5"/>
      <c r="X9" s="10">
        <v>1.25</v>
      </c>
      <c r="Y9" s="5"/>
      <c r="Z9" s="5"/>
      <c r="AA9" s="5"/>
      <c r="AB9" s="4"/>
      <c r="AC9" s="5">
        <v>1.25</v>
      </c>
      <c r="AD9" s="5"/>
      <c r="AE9" s="10">
        <v>1.25</v>
      </c>
      <c r="AF9" s="5"/>
      <c r="AG9" s="5"/>
      <c r="AH9">
        <f t="shared" si="0"/>
        <v>5</v>
      </c>
    </row>
    <row r="10" spans="1:34" x14ac:dyDescent="0.25">
      <c r="A10" t="s">
        <v>31</v>
      </c>
      <c r="B10" s="9" t="s">
        <v>4</v>
      </c>
      <c r="C10" s="10">
        <v>1.25</v>
      </c>
      <c r="D10" s="5"/>
      <c r="E10" s="5"/>
      <c r="F10" s="5"/>
      <c r="G10" s="4"/>
      <c r="H10" s="5">
        <v>1.25</v>
      </c>
      <c r="I10" s="10"/>
      <c r="J10" s="10">
        <v>1.25</v>
      </c>
      <c r="K10" s="5"/>
      <c r="L10" s="5"/>
      <c r="M10" s="5"/>
      <c r="N10" s="4"/>
      <c r="O10" s="5">
        <v>1.25</v>
      </c>
      <c r="P10" s="5"/>
      <c r="Q10" s="10">
        <v>1.25</v>
      </c>
      <c r="R10" s="5"/>
      <c r="S10" s="5"/>
      <c r="T10" s="5"/>
      <c r="U10" s="4"/>
      <c r="V10" s="5"/>
      <c r="W10" s="5"/>
      <c r="X10" s="10"/>
      <c r="Y10" s="5"/>
      <c r="Z10" s="5"/>
      <c r="AA10" s="5"/>
      <c r="AB10" s="4"/>
      <c r="AC10" s="5"/>
      <c r="AD10" s="5"/>
      <c r="AE10" s="10"/>
      <c r="AF10" s="5"/>
      <c r="AG10" s="5"/>
      <c r="AH10">
        <f t="shared" si="0"/>
        <v>6.25</v>
      </c>
    </row>
    <row r="11" spans="1:34" x14ac:dyDescent="0.25">
      <c r="A11" s="11" t="s">
        <v>30</v>
      </c>
      <c r="B11" s="9" t="s">
        <v>21</v>
      </c>
      <c r="C11" s="10"/>
      <c r="D11" s="5"/>
      <c r="E11" s="5">
        <v>2.5</v>
      </c>
      <c r="F11" s="5"/>
      <c r="G11" s="4"/>
      <c r="H11" s="5"/>
      <c r="I11" s="10"/>
      <c r="J11" s="10"/>
      <c r="K11" s="5"/>
      <c r="L11" s="5"/>
      <c r="M11" s="5"/>
      <c r="N11" s="4"/>
      <c r="O11" s="5"/>
      <c r="P11" s="5"/>
      <c r="Q11" s="10"/>
      <c r="R11" s="5"/>
      <c r="S11" s="5"/>
      <c r="T11" s="5"/>
      <c r="U11" s="4"/>
      <c r="V11" s="5"/>
      <c r="W11" s="5"/>
      <c r="X11" s="10"/>
      <c r="Y11" s="5"/>
      <c r="Z11" s="5"/>
      <c r="AA11" s="5"/>
      <c r="AB11" s="4"/>
      <c r="AC11" s="5"/>
      <c r="AD11" s="5"/>
      <c r="AE11" s="10"/>
      <c r="AF11" s="5"/>
      <c r="AG11" s="5"/>
      <c r="AH11">
        <f t="shared" si="0"/>
        <v>2.5</v>
      </c>
    </row>
    <row r="12" spans="1:34" x14ac:dyDescent="0.25">
      <c r="A12" t="s">
        <v>31</v>
      </c>
      <c r="B12" s="9" t="s">
        <v>6</v>
      </c>
      <c r="C12" s="10">
        <v>2.25</v>
      </c>
      <c r="D12" s="5"/>
      <c r="E12" s="5"/>
      <c r="F12" s="5"/>
      <c r="G12" s="4"/>
      <c r="H12" s="5">
        <v>2.25</v>
      </c>
      <c r="I12" s="10"/>
      <c r="J12" s="10">
        <v>2.25</v>
      </c>
      <c r="K12" s="5"/>
      <c r="L12" s="5"/>
      <c r="M12" s="5"/>
      <c r="N12" s="4"/>
      <c r="O12" s="5">
        <v>2.25</v>
      </c>
      <c r="P12" s="5"/>
      <c r="Q12" s="10">
        <v>2.25</v>
      </c>
      <c r="R12" s="5"/>
      <c r="S12" s="5"/>
      <c r="T12" s="5"/>
      <c r="U12" s="4"/>
      <c r="V12" s="5">
        <v>2.25</v>
      </c>
      <c r="W12" s="10"/>
      <c r="X12" s="10">
        <v>2.25</v>
      </c>
      <c r="Y12" s="5"/>
      <c r="Z12" s="5"/>
      <c r="AA12" s="5"/>
      <c r="AB12" s="4"/>
      <c r="AC12" s="5">
        <v>2.25</v>
      </c>
      <c r="AD12" s="10"/>
      <c r="AE12" s="10">
        <v>2.25</v>
      </c>
      <c r="AF12" s="5"/>
      <c r="AG12" s="5"/>
      <c r="AH12">
        <f t="shared" si="0"/>
        <v>20.25</v>
      </c>
    </row>
    <row r="13" spans="1:34" x14ac:dyDescent="0.25">
      <c r="A13" t="s">
        <v>31</v>
      </c>
      <c r="B13" s="9" t="s">
        <v>7</v>
      </c>
      <c r="C13" s="10"/>
      <c r="D13" s="5">
        <v>1.25</v>
      </c>
      <c r="E13" s="5"/>
      <c r="F13" s="5"/>
      <c r="G13" s="4"/>
      <c r="H13" s="5"/>
      <c r="I13" s="10">
        <v>1.25</v>
      </c>
      <c r="J13" s="10"/>
      <c r="K13" s="5">
        <v>1.25</v>
      </c>
      <c r="L13" s="5"/>
      <c r="M13" s="5"/>
      <c r="N13" s="4"/>
      <c r="O13" s="5"/>
      <c r="P13" s="5">
        <v>1.25</v>
      </c>
      <c r="Q13" s="10"/>
      <c r="R13" s="5">
        <v>1.25</v>
      </c>
      <c r="S13" s="5"/>
      <c r="T13" s="5"/>
      <c r="U13" s="4"/>
      <c r="V13" s="5"/>
      <c r="W13" s="5">
        <v>1.25</v>
      </c>
      <c r="X13" s="10"/>
      <c r="Y13" s="5">
        <v>1.25</v>
      </c>
      <c r="Z13" s="5"/>
      <c r="AA13" s="5"/>
      <c r="AB13" s="4"/>
      <c r="AC13" s="5"/>
      <c r="AD13" s="5">
        <v>1.25</v>
      </c>
      <c r="AE13" s="10"/>
      <c r="AF13" s="5">
        <v>1.25</v>
      </c>
      <c r="AG13" s="5"/>
      <c r="AH13">
        <f t="shared" si="0"/>
        <v>11.25</v>
      </c>
    </row>
    <row r="14" spans="1:34" x14ac:dyDescent="0.25">
      <c r="A14" t="s">
        <v>31</v>
      </c>
      <c r="B14" s="9" t="s">
        <v>22</v>
      </c>
      <c r="C14" s="10"/>
      <c r="D14" s="5"/>
      <c r="E14" s="5"/>
      <c r="F14" s="5"/>
      <c r="G14" s="4"/>
      <c r="H14" s="5"/>
      <c r="I14" s="10"/>
      <c r="J14" s="10"/>
      <c r="K14" s="5"/>
      <c r="L14" s="5"/>
      <c r="M14" s="5"/>
      <c r="N14" s="4"/>
      <c r="O14" s="5"/>
      <c r="P14" s="5">
        <v>2.25</v>
      </c>
      <c r="Q14" s="10"/>
      <c r="R14" s="5">
        <v>2.25</v>
      </c>
      <c r="S14" s="5"/>
      <c r="T14" s="5"/>
      <c r="U14" s="4"/>
      <c r="V14" s="5"/>
      <c r="W14" s="5">
        <v>2.25</v>
      </c>
      <c r="X14" s="10"/>
      <c r="Y14" s="5">
        <v>2.25</v>
      </c>
      <c r="Z14" s="5"/>
      <c r="AA14" s="5"/>
      <c r="AB14" s="4"/>
      <c r="AC14" s="5"/>
      <c r="AD14" s="5">
        <v>2.25</v>
      </c>
      <c r="AE14" s="10"/>
      <c r="AF14" s="5">
        <v>2.25</v>
      </c>
      <c r="AG14" s="5"/>
      <c r="AH14">
        <f t="shared" si="0"/>
        <v>13.5</v>
      </c>
    </row>
    <row r="15" spans="1:34" x14ac:dyDescent="0.25">
      <c r="A15" s="11" t="s">
        <v>30</v>
      </c>
      <c r="B15" s="9" t="s">
        <v>23</v>
      </c>
      <c r="C15" s="10"/>
      <c r="D15" s="5"/>
      <c r="E15" s="5"/>
      <c r="F15" s="5"/>
      <c r="G15" s="4"/>
      <c r="H15" s="5"/>
      <c r="I15" s="10"/>
      <c r="J15" s="10"/>
      <c r="K15" s="5"/>
      <c r="L15" s="5"/>
      <c r="M15" s="5"/>
      <c r="N15" s="4"/>
      <c r="O15" s="5"/>
      <c r="P15" s="5"/>
      <c r="Q15" s="10"/>
      <c r="R15" s="5"/>
      <c r="S15" s="5">
        <v>2.5</v>
      </c>
      <c r="T15" s="5"/>
      <c r="U15" s="4"/>
      <c r="V15" s="5"/>
      <c r="W15" s="5"/>
      <c r="X15" s="10"/>
      <c r="Y15" s="5"/>
      <c r="Z15" s="5">
        <v>2.5</v>
      </c>
      <c r="AA15" s="5"/>
      <c r="AB15" s="4"/>
      <c r="AC15" s="5"/>
      <c r="AD15" s="5"/>
      <c r="AE15" s="10"/>
      <c r="AF15" s="5"/>
      <c r="AG15" s="5">
        <v>2.5</v>
      </c>
      <c r="AH15">
        <f t="shared" si="0"/>
        <v>7.5</v>
      </c>
    </row>
    <row r="16" spans="1:34" x14ac:dyDescent="0.25">
      <c r="A16" t="s">
        <v>31</v>
      </c>
      <c r="B16" s="9" t="s">
        <v>24</v>
      </c>
      <c r="C16" s="10"/>
      <c r="D16" s="5"/>
      <c r="E16" s="5"/>
      <c r="F16" s="5"/>
      <c r="G16" s="4"/>
      <c r="H16" s="5"/>
      <c r="I16" s="10"/>
      <c r="J16" s="10"/>
      <c r="K16" s="5"/>
      <c r="L16" s="5"/>
      <c r="M16" s="5"/>
      <c r="N16" s="4"/>
      <c r="O16" s="5"/>
      <c r="P16" s="5"/>
      <c r="Q16" s="10"/>
      <c r="R16" s="5"/>
      <c r="S16" s="5"/>
      <c r="T16" s="5">
        <v>2.5</v>
      </c>
      <c r="U16" s="4"/>
      <c r="V16" s="5"/>
      <c r="W16" s="5"/>
      <c r="X16" s="10"/>
      <c r="Y16" s="5"/>
      <c r="Z16" s="5"/>
      <c r="AA16" s="5">
        <v>2.5</v>
      </c>
      <c r="AB16" s="4"/>
      <c r="AC16" s="5"/>
      <c r="AD16" s="5"/>
      <c r="AE16" s="10"/>
      <c r="AF16" s="5"/>
      <c r="AG16" s="5"/>
      <c r="AH16">
        <f t="shared" si="0"/>
        <v>5</v>
      </c>
    </row>
    <row r="17" spans="1:35" x14ac:dyDescent="0.25">
      <c r="A17" s="11" t="s">
        <v>30</v>
      </c>
      <c r="B17" s="9" t="s">
        <v>29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>
        <v>2.5</v>
      </c>
      <c r="AA17" s="5"/>
      <c r="AB17" s="5"/>
      <c r="AC17" s="5"/>
      <c r="AD17" s="5"/>
      <c r="AE17" s="5"/>
      <c r="AF17" s="5"/>
      <c r="AG17" s="5"/>
      <c r="AH17">
        <f t="shared" si="0"/>
        <v>2.5</v>
      </c>
    </row>
    <row r="18" spans="1:35" x14ac:dyDescent="0.25">
      <c r="AH18">
        <f>SUM(AH7:AH17)</f>
        <v>114.25</v>
      </c>
    </row>
    <row r="19" spans="1:35" ht="15.75" thickBot="1" x14ac:dyDescent="0.3"/>
    <row r="20" spans="1:35" ht="15.75" thickBot="1" x14ac:dyDescent="0.3">
      <c r="AB20" s="74" t="s">
        <v>18</v>
      </c>
      <c r="AC20" s="75"/>
      <c r="AD20" s="75"/>
      <c r="AE20" s="75"/>
      <c r="AF20" s="75"/>
      <c r="AG20" s="75"/>
      <c r="AH20" s="75">
        <f>AH18*8900</f>
        <v>1016825</v>
      </c>
      <c r="AI20" s="76"/>
    </row>
  </sheetData>
  <mergeCells count="4">
    <mergeCell ref="C4:M4"/>
    <mergeCell ref="N4:AG4"/>
    <mergeCell ref="AB20:AG20"/>
    <mergeCell ref="AH20:AI20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D0E-60ED-4966-9FC3-C60AFC7B367B}">
  <dimension ref="A3:AI29"/>
  <sheetViews>
    <sheetView zoomScaleNormal="100" workbookViewId="0">
      <selection activeCell="U25" sqref="U25"/>
    </sheetView>
  </sheetViews>
  <sheetFormatPr defaultRowHeight="15" x14ac:dyDescent="0.25"/>
  <cols>
    <col min="2" max="2" width="21.140625" customWidth="1"/>
    <col min="3" max="4" width="4.85546875" customWidth="1"/>
    <col min="5" max="5" width="7.7109375" customWidth="1"/>
    <col min="6" max="33" width="4.85546875" customWidth="1"/>
    <col min="34" max="34" width="9.7109375" customWidth="1"/>
    <col min="35" max="37" width="4.85546875" customWidth="1"/>
  </cols>
  <sheetData>
    <row r="3" spans="1:34" s="1" customFormat="1" x14ac:dyDescent="0.25"/>
    <row r="4" spans="1:34" x14ac:dyDescent="0.25">
      <c r="C4" s="72" t="s">
        <v>32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3" t="s">
        <v>33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</row>
    <row r="5" spans="1:34" x14ac:dyDescent="0.25">
      <c r="C5" s="5" t="s">
        <v>34</v>
      </c>
      <c r="D5" s="5" t="s">
        <v>16</v>
      </c>
      <c r="E5" s="5" t="s">
        <v>17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  <c r="T5" s="5" t="s">
        <v>11</v>
      </c>
      <c r="U5" s="5" t="s">
        <v>12</v>
      </c>
      <c r="V5" s="5" t="s">
        <v>13</v>
      </c>
      <c r="W5" s="5" t="s">
        <v>14</v>
      </c>
      <c r="X5" s="5" t="s">
        <v>15</v>
      </c>
      <c r="Y5" s="5" t="s">
        <v>16</v>
      </c>
      <c r="Z5" s="5" t="s">
        <v>17</v>
      </c>
      <c r="AA5" s="5" t="s">
        <v>11</v>
      </c>
      <c r="AB5" s="5" t="s">
        <v>12</v>
      </c>
      <c r="AC5" s="5" t="s">
        <v>13</v>
      </c>
      <c r="AD5" s="5" t="s">
        <v>14</v>
      </c>
      <c r="AE5" s="5" t="s">
        <v>15</v>
      </c>
      <c r="AF5" s="5" t="s">
        <v>16</v>
      </c>
      <c r="AG5" s="5" t="s">
        <v>17</v>
      </c>
    </row>
    <row r="6" spans="1:34" x14ac:dyDescent="0.25">
      <c r="B6" s="9" t="s">
        <v>0</v>
      </c>
      <c r="C6" s="3">
        <v>21</v>
      </c>
      <c r="D6" s="6">
        <v>22</v>
      </c>
      <c r="E6" s="3">
        <v>23</v>
      </c>
      <c r="F6" s="3">
        <v>24</v>
      </c>
      <c r="G6" s="3">
        <v>25</v>
      </c>
      <c r="H6" s="3">
        <v>26</v>
      </c>
      <c r="I6" s="3">
        <v>27</v>
      </c>
      <c r="J6" s="3">
        <v>28</v>
      </c>
      <c r="K6" s="6">
        <v>29</v>
      </c>
      <c r="L6" s="3">
        <v>30</v>
      </c>
      <c r="M6" s="3">
        <v>31</v>
      </c>
      <c r="N6" s="2">
        <v>1</v>
      </c>
      <c r="O6" s="2">
        <v>2</v>
      </c>
      <c r="P6" s="2">
        <v>3</v>
      </c>
      <c r="Q6" s="2">
        <v>4</v>
      </c>
      <c r="R6" s="6">
        <v>5</v>
      </c>
      <c r="S6" s="2">
        <v>6</v>
      </c>
      <c r="T6" s="2">
        <v>7</v>
      </c>
      <c r="U6" s="2">
        <v>8</v>
      </c>
      <c r="V6" s="2">
        <v>9</v>
      </c>
      <c r="W6" s="2">
        <v>10</v>
      </c>
      <c r="X6" s="2">
        <v>11</v>
      </c>
      <c r="Y6" s="6">
        <v>12</v>
      </c>
      <c r="Z6" s="2">
        <v>13</v>
      </c>
      <c r="AA6" s="2">
        <v>14</v>
      </c>
      <c r="AB6" s="2">
        <v>15</v>
      </c>
      <c r="AC6" s="2">
        <v>16</v>
      </c>
      <c r="AD6" s="2">
        <v>17</v>
      </c>
      <c r="AE6" s="2">
        <v>18</v>
      </c>
      <c r="AF6" s="6">
        <v>19</v>
      </c>
      <c r="AG6" s="2">
        <v>20</v>
      </c>
      <c r="AH6" s="1"/>
    </row>
    <row r="7" spans="1:34" x14ac:dyDescent="0.25">
      <c r="A7" s="11" t="s">
        <v>30</v>
      </c>
      <c r="B7" s="9" t="s">
        <v>25</v>
      </c>
      <c r="C7" s="10"/>
      <c r="D7" s="4"/>
      <c r="E7" s="5">
        <v>2.25</v>
      </c>
      <c r="F7" s="5">
        <v>2.25</v>
      </c>
      <c r="G7" s="5">
        <v>2.25</v>
      </c>
      <c r="H7" s="5">
        <v>2.25</v>
      </c>
      <c r="I7" s="10"/>
      <c r="J7" s="10"/>
      <c r="K7" s="4"/>
      <c r="L7" s="5">
        <v>2.25</v>
      </c>
      <c r="M7" s="5">
        <v>2.25</v>
      </c>
      <c r="N7" s="5">
        <v>2.25</v>
      </c>
      <c r="O7" s="5">
        <v>2.25</v>
      </c>
      <c r="P7" s="5"/>
      <c r="Q7" s="10"/>
      <c r="R7" s="4"/>
      <c r="S7" s="5">
        <v>2.25</v>
      </c>
      <c r="T7" s="5">
        <v>2.25</v>
      </c>
      <c r="U7" s="5">
        <v>2.25</v>
      </c>
      <c r="V7" s="5">
        <v>2.25</v>
      </c>
      <c r="W7" s="5"/>
      <c r="X7" s="10"/>
      <c r="Y7" s="4"/>
      <c r="Z7" s="5"/>
      <c r="AA7" s="5"/>
      <c r="AB7" s="10"/>
      <c r="AC7" s="5"/>
      <c r="AD7" s="5"/>
      <c r="AE7" s="10"/>
      <c r="AF7" s="4"/>
      <c r="AG7" s="5">
        <v>2.25</v>
      </c>
      <c r="AH7">
        <f>SUM(C7:AG7)</f>
        <v>29.25</v>
      </c>
    </row>
    <row r="8" spans="1:34" x14ac:dyDescent="0.25">
      <c r="A8" s="11" t="s">
        <v>30</v>
      </c>
      <c r="B8" s="9" t="s">
        <v>20</v>
      </c>
      <c r="C8" s="10"/>
      <c r="D8" s="4"/>
      <c r="E8" s="5">
        <v>1.5</v>
      </c>
      <c r="F8" s="5"/>
      <c r="G8" s="10">
        <v>1.5</v>
      </c>
      <c r="H8" s="5"/>
      <c r="I8" s="10">
        <v>1.5</v>
      </c>
      <c r="J8" s="10"/>
      <c r="K8" s="4"/>
      <c r="L8" s="5">
        <v>1.5</v>
      </c>
      <c r="M8" s="5"/>
      <c r="N8" s="10">
        <v>1.5</v>
      </c>
      <c r="O8" s="5"/>
      <c r="P8" s="5">
        <v>1.5</v>
      </c>
      <c r="Q8" s="10"/>
      <c r="R8" s="4"/>
      <c r="S8" s="5">
        <v>1.5</v>
      </c>
      <c r="T8" s="5"/>
      <c r="U8" s="10">
        <v>1.5</v>
      </c>
      <c r="V8" s="5"/>
      <c r="W8" s="5">
        <v>1.5</v>
      </c>
      <c r="X8" s="10"/>
      <c r="Y8" s="4"/>
      <c r="Z8" s="5"/>
      <c r="AA8" s="5"/>
      <c r="AB8" s="10"/>
      <c r="AC8" s="5"/>
      <c r="AD8" s="5"/>
      <c r="AE8" s="10"/>
      <c r="AF8" s="4"/>
      <c r="AG8" s="5">
        <v>1.5</v>
      </c>
      <c r="AH8">
        <f t="shared" ref="AH8:AH15" si="0">SUM(C8:AG8)</f>
        <v>15</v>
      </c>
    </row>
    <row r="9" spans="1:34" x14ac:dyDescent="0.25">
      <c r="A9" t="s">
        <v>31</v>
      </c>
      <c r="B9" s="9" t="s">
        <v>28</v>
      </c>
      <c r="C9" s="10"/>
      <c r="D9" s="4"/>
      <c r="E9" s="5">
        <v>1.25</v>
      </c>
      <c r="F9" s="5"/>
      <c r="G9" s="5">
        <v>1.25</v>
      </c>
      <c r="H9" s="5"/>
      <c r="I9" s="10"/>
      <c r="J9" s="10"/>
      <c r="K9" s="4"/>
      <c r="L9" s="5">
        <v>1.25</v>
      </c>
      <c r="M9" s="5"/>
      <c r="N9" s="5">
        <v>1.25</v>
      </c>
      <c r="O9" s="5"/>
      <c r="P9" s="5"/>
      <c r="Q9" s="10"/>
      <c r="R9" s="4"/>
      <c r="S9" s="5">
        <v>1.25</v>
      </c>
      <c r="T9" s="5"/>
      <c r="U9" s="5">
        <v>1.25</v>
      </c>
      <c r="V9" s="5"/>
      <c r="W9" s="5"/>
      <c r="X9" s="10"/>
      <c r="Y9" s="4"/>
      <c r="Z9" s="5"/>
      <c r="AA9" s="5"/>
      <c r="AB9" s="10"/>
      <c r="AC9" s="5"/>
      <c r="AD9" s="5"/>
      <c r="AE9" s="10"/>
      <c r="AF9" s="4"/>
      <c r="AG9" s="5">
        <v>1.25</v>
      </c>
      <c r="AH9" s="12">
        <f t="shared" si="0"/>
        <v>8.75</v>
      </c>
    </row>
    <row r="10" spans="1:34" x14ac:dyDescent="0.25">
      <c r="A10" t="s">
        <v>31</v>
      </c>
      <c r="B10" s="9" t="s">
        <v>36</v>
      </c>
      <c r="C10" s="10"/>
      <c r="D10" s="4"/>
      <c r="E10" s="5">
        <v>2.25</v>
      </c>
      <c r="F10" s="5"/>
      <c r="G10" s="5">
        <v>2.25</v>
      </c>
      <c r="H10" s="5"/>
      <c r="I10" s="10"/>
      <c r="J10" s="10"/>
      <c r="K10" s="4"/>
      <c r="L10" s="5">
        <v>2.25</v>
      </c>
      <c r="M10" s="5"/>
      <c r="N10" s="5">
        <v>2.25</v>
      </c>
      <c r="O10" s="5"/>
      <c r="P10" s="5"/>
      <c r="Q10" s="10"/>
      <c r="R10" s="4"/>
      <c r="S10" s="5"/>
      <c r="T10" s="5"/>
      <c r="U10" s="10"/>
      <c r="V10" s="5"/>
      <c r="W10" s="10"/>
      <c r="X10" s="10"/>
      <c r="Y10" s="4"/>
      <c r="Z10" s="5"/>
      <c r="AA10" s="5"/>
      <c r="AB10" s="10"/>
      <c r="AC10" s="5"/>
      <c r="AD10" s="10"/>
      <c r="AE10" s="10"/>
      <c r="AF10" s="4"/>
      <c r="AG10" s="5"/>
      <c r="AH10" s="12">
        <f t="shared" si="0"/>
        <v>9</v>
      </c>
    </row>
    <row r="11" spans="1:34" x14ac:dyDescent="0.25">
      <c r="A11" t="s">
        <v>31</v>
      </c>
      <c r="B11" s="9" t="s">
        <v>35</v>
      </c>
      <c r="C11" s="10"/>
      <c r="D11" s="4"/>
      <c r="E11" s="5"/>
      <c r="F11" s="5">
        <v>1.25</v>
      </c>
      <c r="G11" s="10"/>
      <c r="H11" s="5">
        <v>1.25</v>
      </c>
      <c r="I11" s="10"/>
      <c r="J11" s="10"/>
      <c r="K11" s="4"/>
      <c r="L11" s="5"/>
      <c r="M11" s="5">
        <v>1.25</v>
      </c>
      <c r="N11" s="10"/>
      <c r="O11" s="5">
        <v>1.25</v>
      </c>
      <c r="P11" s="5"/>
      <c r="Q11" s="10"/>
      <c r="R11" s="4"/>
      <c r="S11" s="5"/>
      <c r="T11" s="5"/>
      <c r="U11" s="10"/>
      <c r="V11" s="5"/>
      <c r="W11" s="5"/>
      <c r="X11" s="10"/>
      <c r="Y11" s="4"/>
      <c r="Z11" s="5"/>
      <c r="AA11" s="5"/>
      <c r="AB11" s="10"/>
      <c r="AC11" s="5"/>
      <c r="AD11" s="5"/>
      <c r="AE11" s="10"/>
      <c r="AF11" s="4"/>
      <c r="AG11" s="5"/>
      <c r="AH11" s="12">
        <f t="shared" si="0"/>
        <v>5</v>
      </c>
    </row>
    <row r="12" spans="1:34" x14ac:dyDescent="0.25">
      <c r="A12" t="s">
        <v>31</v>
      </c>
      <c r="B12" s="9" t="s">
        <v>22</v>
      </c>
      <c r="C12" s="10"/>
      <c r="D12" s="4"/>
      <c r="E12" s="5"/>
      <c r="F12" s="5">
        <v>2.25</v>
      </c>
      <c r="G12" s="10"/>
      <c r="H12" s="5">
        <v>2.25</v>
      </c>
      <c r="I12" s="10"/>
      <c r="J12" s="10"/>
      <c r="K12" s="4"/>
      <c r="L12" s="5"/>
      <c r="M12" s="5">
        <v>2.25</v>
      </c>
      <c r="N12" s="10"/>
      <c r="O12" s="5">
        <v>2.25</v>
      </c>
      <c r="P12" s="5"/>
      <c r="Q12" s="10"/>
      <c r="R12" s="4"/>
      <c r="S12" s="5"/>
      <c r="T12" s="5">
        <v>2.25</v>
      </c>
      <c r="U12" s="10"/>
      <c r="V12" s="5">
        <v>2.25</v>
      </c>
      <c r="W12" s="5"/>
      <c r="X12" s="10"/>
      <c r="Y12" s="4"/>
      <c r="Z12" s="5"/>
      <c r="AA12" s="5"/>
      <c r="AB12" s="10"/>
      <c r="AC12" s="5"/>
      <c r="AD12" s="5"/>
      <c r="AE12" s="10"/>
      <c r="AF12" s="4"/>
      <c r="AG12" s="5"/>
      <c r="AH12" s="12">
        <f t="shared" si="0"/>
        <v>13.5</v>
      </c>
    </row>
    <row r="13" spans="1:34" x14ac:dyDescent="0.25">
      <c r="A13" s="11" t="s">
        <v>30</v>
      </c>
      <c r="B13" s="9" t="s">
        <v>23</v>
      </c>
      <c r="D13" s="4"/>
      <c r="E13" s="5"/>
      <c r="F13" s="5"/>
      <c r="G13" s="10"/>
      <c r="H13" s="5"/>
      <c r="I13" s="10">
        <v>2.5</v>
      </c>
      <c r="J13" s="10"/>
      <c r="K13" s="4"/>
      <c r="L13" s="5"/>
      <c r="M13" s="5"/>
      <c r="N13" s="10"/>
      <c r="O13" s="5"/>
      <c r="P13" s="10">
        <v>2.5</v>
      </c>
      <c r="Q13" s="10"/>
      <c r="R13" s="4"/>
      <c r="S13" s="5"/>
      <c r="T13" s="5"/>
      <c r="U13" s="10"/>
      <c r="V13" s="5"/>
      <c r="W13" s="10">
        <v>2.5</v>
      </c>
      <c r="X13" s="10"/>
      <c r="Y13" s="4"/>
      <c r="Z13" s="5"/>
      <c r="AA13" s="5"/>
      <c r="AB13" s="10"/>
      <c r="AC13" s="5"/>
      <c r="AD13" s="5"/>
      <c r="AE13" s="10"/>
      <c r="AF13" s="4"/>
      <c r="AG13" s="5"/>
      <c r="AH13">
        <f t="shared" si="0"/>
        <v>7.5</v>
      </c>
    </row>
    <row r="14" spans="1:34" x14ac:dyDescent="0.25">
      <c r="A14" t="s">
        <v>31</v>
      </c>
      <c r="B14" s="9" t="s">
        <v>24</v>
      </c>
      <c r="C14" s="10">
        <v>2.75</v>
      </c>
      <c r="D14" s="4"/>
      <c r="E14" s="5"/>
      <c r="F14" s="5"/>
      <c r="G14" s="10"/>
      <c r="H14" s="5"/>
      <c r="I14" s="10"/>
      <c r="J14" s="10">
        <v>2.75</v>
      </c>
      <c r="K14" s="4"/>
      <c r="L14" s="5"/>
      <c r="M14" s="5"/>
      <c r="N14" s="10"/>
      <c r="O14" s="5"/>
      <c r="P14" s="5"/>
      <c r="Q14" s="10">
        <v>2.75</v>
      </c>
      <c r="R14" s="4"/>
      <c r="S14" s="5"/>
      <c r="T14" s="5"/>
      <c r="U14" s="10"/>
      <c r="V14" s="5"/>
      <c r="W14" s="5"/>
      <c r="Y14" s="4"/>
      <c r="Z14" s="5"/>
      <c r="AA14" s="5"/>
      <c r="AB14" s="10"/>
      <c r="AC14" s="5"/>
      <c r="AD14" s="5"/>
      <c r="AE14" s="10"/>
      <c r="AF14" s="4"/>
      <c r="AG14" s="5"/>
      <c r="AH14" s="12">
        <f>SUM(C14:AG14)</f>
        <v>8.25</v>
      </c>
    </row>
    <row r="15" spans="1:34" x14ac:dyDescent="0.25">
      <c r="A15" s="11" t="s">
        <v>30</v>
      </c>
      <c r="B15" s="9" t="s">
        <v>29</v>
      </c>
      <c r="C15" s="5"/>
      <c r="D15" s="4"/>
      <c r="E15" s="5"/>
      <c r="F15" s="5"/>
      <c r="G15" s="5"/>
      <c r="H15" s="5"/>
      <c r="I15" s="5"/>
      <c r="J15" s="5"/>
      <c r="K15" s="4"/>
      <c r="L15" s="5"/>
      <c r="M15" s="5"/>
      <c r="N15" s="5"/>
      <c r="O15" s="5"/>
      <c r="P15" s="5"/>
      <c r="Q15" s="5"/>
      <c r="R15" s="4"/>
      <c r="S15" s="5"/>
      <c r="T15" s="5"/>
      <c r="U15" s="5"/>
      <c r="V15" s="5"/>
      <c r="W15" s="10">
        <v>2.5</v>
      </c>
      <c r="X15" s="5"/>
      <c r="Y15" s="4"/>
      <c r="Z15" s="5"/>
      <c r="AA15" s="5"/>
      <c r="AB15" s="5"/>
      <c r="AC15" s="5"/>
      <c r="AD15" s="5"/>
      <c r="AE15" s="5"/>
      <c r="AF15" s="4"/>
      <c r="AG15" s="5"/>
      <c r="AH15">
        <f t="shared" si="0"/>
        <v>2.5</v>
      </c>
    </row>
    <row r="16" spans="1:34" x14ac:dyDescent="0.25">
      <c r="AH16">
        <f>SUM(AH7:AH15)</f>
        <v>98.75</v>
      </c>
    </row>
    <row r="17" spans="1:35" ht="15.75" thickBot="1" x14ac:dyDescent="0.3"/>
    <row r="18" spans="1:35" ht="15.75" thickBot="1" x14ac:dyDescent="0.3">
      <c r="B18" s="13" t="s">
        <v>37</v>
      </c>
      <c r="C18" s="1">
        <v>2.75</v>
      </c>
      <c r="D18" s="1">
        <v>3</v>
      </c>
      <c r="E18" s="14">
        <f>C18*D18</f>
        <v>8.25</v>
      </c>
      <c r="AB18" s="74" t="s">
        <v>18</v>
      </c>
      <c r="AC18" s="75"/>
      <c r="AD18" s="75"/>
      <c r="AE18" s="75"/>
      <c r="AF18" s="75"/>
      <c r="AG18" s="75"/>
      <c r="AH18" s="75">
        <f>AH16*8900</f>
        <v>878875</v>
      </c>
      <c r="AI18" s="76"/>
    </row>
    <row r="19" spans="1:35" x14ac:dyDescent="0.25">
      <c r="A19" t="s">
        <v>38</v>
      </c>
      <c r="B19" s="13" t="s">
        <v>39</v>
      </c>
      <c r="C19" s="1">
        <v>2.25</v>
      </c>
      <c r="D19" s="1">
        <v>6</v>
      </c>
      <c r="E19" s="14">
        <f>C19*D19</f>
        <v>13.5</v>
      </c>
    </row>
    <row r="20" spans="1:35" x14ac:dyDescent="0.25">
      <c r="B20" s="13" t="s">
        <v>40</v>
      </c>
      <c r="C20" s="1">
        <v>1.25</v>
      </c>
      <c r="D20" s="1">
        <v>7</v>
      </c>
      <c r="E20" s="14">
        <f>C20*D20</f>
        <v>8.75</v>
      </c>
    </row>
    <row r="21" spans="1:35" x14ac:dyDescent="0.25">
      <c r="B21" s="13" t="s">
        <v>41</v>
      </c>
      <c r="C21" s="1">
        <v>1.25</v>
      </c>
      <c r="D21" s="1">
        <v>4</v>
      </c>
      <c r="E21" s="14">
        <f>C21*D21</f>
        <v>5</v>
      </c>
      <c r="AH21">
        <f>(E23+E29)*8900</f>
        <v>878875</v>
      </c>
    </row>
    <row r="22" spans="1:35" x14ac:dyDescent="0.25">
      <c r="B22" s="13" t="s">
        <v>42</v>
      </c>
      <c r="C22" s="1">
        <v>2.25</v>
      </c>
      <c r="D22" s="1">
        <v>4</v>
      </c>
      <c r="E22" s="14">
        <f>C22*D22</f>
        <v>9</v>
      </c>
    </row>
    <row r="23" spans="1:35" x14ac:dyDescent="0.25">
      <c r="E23" s="17">
        <f>SUM(E18:E22)</f>
        <v>44.5</v>
      </c>
    </row>
    <row r="24" spans="1:35" x14ac:dyDescent="0.25">
      <c r="E24" s="15"/>
    </row>
    <row r="25" spans="1:35" x14ac:dyDescent="0.25">
      <c r="B25" s="13" t="s">
        <v>43</v>
      </c>
      <c r="C25" s="1">
        <v>2.25</v>
      </c>
      <c r="D25" s="1">
        <v>13</v>
      </c>
      <c r="E25" s="14">
        <f t="shared" ref="E25:E28" si="1">C25*D25</f>
        <v>29.25</v>
      </c>
    </row>
    <row r="26" spans="1:35" x14ac:dyDescent="0.25">
      <c r="B26" s="13" t="s">
        <v>44</v>
      </c>
      <c r="C26" s="1">
        <v>1.5</v>
      </c>
      <c r="D26" s="1">
        <v>10</v>
      </c>
      <c r="E26" s="14">
        <f t="shared" si="1"/>
        <v>15</v>
      </c>
    </row>
    <row r="27" spans="1:35" x14ac:dyDescent="0.25">
      <c r="B27" s="13" t="s">
        <v>45</v>
      </c>
      <c r="C27" s="1">
        <v>2.5</v>
      </c>
      <c r="D27" s="1">
        <v>3</v>
      </c>
      <c r="E27" s="14">
        <f t="shared" si="1"/>
        <v>7.5</v>
      </c>
    </row>
    <row r="28" spans="1:35" x14ac:dyDescent="0.25">
      <c r="B28" s="13" t="s">
        <v>46</v>
      </c>
      <c r="C28" s="1">
        <v>2.5</v>
      </c>
      <c r="D28" s="1">
        <v>1</v>
      </c>
      <c r="E28" s="14">
        <f t="shared" si="1"/>
        <v>2.5</v>
      </c>
    </row>
    <row r="29" spans="1:35" x14ac:dyDescent="0.25">
      <c r="E29" s="16">
        <f>SUM(E25:E28)</f>
        <v>54.25</v>
      </c>
    </row>
  </sheetData>
  <mergeCells count="4">
    <mergeCell ref="C4:M4"/>
    <mergeCell ref="N4:AG4"/>
    <mergeCell ref="AB18:AG18"/>
    <mergeCell ref="AH18:AI18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9BC7-905C-4341-BF06-FF886BE8D68F}">
  <dimension ref="A3:AH27"/>
  <sheetViews>
    <sheetView zoomScaleNormal="100" workbookViewId="0">
      <selection activeCell="C18" sqref="C18"/>
    </sheetView>
  </sheetViews>
  <sheetFormatPr defaultRowHeight="15" x14ac:dyDescent="0.25"/>
  <cols>
    <col min="2" max="2" width="21.140625" customWidth="1"/>
    <col min="3" max="32" width="5.28515625" customWidth="1"/>
    <col min="33" max="33" width="9.7109375" customWidth="1"/>
    <col min="34" max="36" width="4.85546875" customWidth="1"/>
  </cols>
  <sheetData>
    <row r="3" spans="1:33" s="1" customFormat="1" x14ac:dyDescent="0.25"/>
    <row r="4" spans="1:33" x14ac:dyDescent="0.25">
      <c r="C4" s="72" t="s">
        <v>33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3" t="s">
        <v>47</v>
      </c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</row>
    <row r="5" spans="1:33" x14ac:dyDescent="0.25"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16</v>
      </c>
      <c r="W5" s="5" t="s">
        <v>17</v>
      </c>
      <c r="X5" s="5" t="s">
        <v>11</v>
      </c>
      <c r="Y5" s="5" t="s">
        <v>12</v>
      </c>
      <c r="Z5" s="5" t="s">
        <v>13</v>
      </c>
      <c r="AA5" s="5" t="s">
        <v>14</v>
      </c>
      <c r="AB5" s="5" t="s">
        <v>15</v>
      </c>
      <c r="AC5" s="5" t="s">
        <v>16</v>
      </c>
      <c r="AD5" s="5" t="s">
        <v>17</v>
      </c>
      <c r="AE5" s="5" t="s">
        <v>11</v>
      </c>
      <c r="AF5" s="5" t="s">
        <v>12</v>
      </c>
    </row>
    <row r="6" spans="1:33" x14ac:dyDescent="0.25">
      <c r="B6" s="9" t="s">
        <v>0</v>
      </c>
      <c r="C6" s="3">
        <v>21</v>
      </c>
      <c r="D6" s="3">
        <v>22</v>
      </c>
      <c r="E6" s="3">
        <v>23</v>
      </c>
      <c r="F6" s="3">
        <v>24</v>
      </c>
      <c r="G6" s="3">
        <v>25</v>
      </c>
      <c r="H6" s="3">
        <v>26</v>
      </c>
      <c r="I6" s="3">
        <v>27</v>
      </c>
      <c r="J6" s="3">
        <v>28</v>
      </c>
      <c r="K6" s="3">
        <v>29</v>
      </c>
      <c r="L6" s="3">
        <v>30</v>
      </c>
      <c r="M6" s="3">
        <v>1</v>
      </c>
      <c r="N6" s="2">
        <v>2</v>
      </c>
      <c r="O6" s="2">
        <v>3</v>
      </c>
      <c r="P6" s="2">
        <v>4</v>
      </c>
      <c r="Q6" s="2">
        <v>5</v>
      </c>
      <c r="R6" s="2">
        <v>6</v>
      </c>
      <c r="S6" s="2">
        <v>7</v>
      </c>
      <c r="T6" s="2">
        <v>8</v>
      </c>
      <c r="U6" s="2">
        <v>9</v>
      </c>
      <c r="V6" s="2">
        <v>10</v>
      </c>
      <c r="W6" s="2">
        <v>11</v>
      </c>
      <c r="X6" s="2">
        <v>12</v>
      </c>
      <c r="Y6" s="2">
        <v>13</v>
      </c>
      <c r="Z6" s="2">
        <v>14</v>
      </c>
      <c r="AA6" s="2">
        <v>15</v>
      </c>
      <c r="AB6" s="2">
        <v>16</v>
      </c>
      <c r="AC6" s="2">
        <v>17</v>
      </c>
      <c r="AD6" s="2">
        <v>18</v>
      </c>
      <c r="AE6" s="2">
        <v>19</v>
      </c>
      <c r="AF6" s="2">
        <v>20</v>
      </c>
      <c r="AG6" s="1"/>
    </row>
    <row r="7" spans="1:33" x14ac:dyDescent="0.25">
      <c r="A7" s="11" t="s">
        <v>30</v>
      </c>
      <c r="B7" s="9" t="s">
        <v>25</v>
      </c>
      <c r="C7" s="10">
        <v>2.25</v>
      </c>
      <c r="D7" s="10">
        <v>2.25</v>
      </c>
      <c r="E7" s="10">
        <v>2.25</v>
      </c>
      <c r="F7" s="5"/>
      <c r="G7" s="5"/>
      <c r="H7" s="9"/>
      <c r="I7" s="10">
        <v>2.25</v>
      </c>
      <c r="J7" s="10">
        <v>2.25</v>
      </c>
      <c r="K7" s="10">
        <v>2.25</v>
      </c>
      <c r="L7" s="10">
        <v>2.25</v>
      </c>
      <c r="M7" s="5"/>
      <c r="N7" s="5"/>
      <c r="O7" s="9"/>
      <c r="P7" s="10">
        <v>2.25</v>
      </c>
      <c r="Q7" s="10">
        <v>2.25</v>
      </c>
      <c r="R7" s="10">
        <v>2.25</v>
      </c>
      <c r="S7" s="10">
        <v>2.25</v>
      </c>
      <c r="T7" s="5"/>
      <c r="U7" s="5"/>
      <c r="V7" s="9"/>
      <c r="W7" s="9"/>
      <c r="X7" s="10"/>
      <c r="Y7" s="10"/>
      <c r="Z7" s="5"/>
      <c r="AA7" s="5"/>
      <c r="AB7" s="10"/>
      <c r="AC7" s="9"/>
      <c r="AD7" s="5"/>
      <c r="AE7" s="10"/>
      <c r="AF7" s="19">
        <v>2.25</v>
      </c>
      <c r="AG7">
        <f t="shared" ref="AG7:AG14" si="0">SUM(C7:AF7)</f>
        <v>27</v>
      </c>
    </row>
    <row r="8" spans="1:33" x14ac:dyDescent="0.25">
      <c r="A8" s="11" t="s">
        <v>30</v>
      </c>
      <c r="B8" s="9" t="s">
        <v>20</v>
      </c>
      <c r="C8" s="10"/>
      <c r="D8" s="10">
        <v>1.5</v>
      </c>
      <c r="E8" s="5"/>
      <c r="F8" s="5">
        <v>1.5</v>
      </c>
      <c r="G8" s="10"/>
      <c r="H8" s="9"/>
      <c r="I8" s="10">
        <v>1.5</v>
      </c>
      <c r="J8" s="10"/>
      <c r="K8" s="10">
        <v>1.5</v>
      </c>
      <c r="L8" s="5"/>
      <c r="M8" s="5">
        <v>1.5</v>
      </c>
      <c r="N8" s="10"/>
      <c r="O8" s="9"/>
      <c r="P8" s="5">
        <v>1.5</v>
      </c>
      <c r="Q8" s="10"/>
      <c r="R8" s="10">
        <v>1.5</v>
      </c>
      <c r="S8" s="5"/>
      <c r="T8" s="5">
        <v>1.5</v>
      </c>
      <c r="U8" s="10"/>
      <c r="V8" s="9"/>
      <c r="W8" s="9"/>
      <c r="X8" s="10"/>
      <c r="Y8" s="10"/>
      <c r="Z8" s="5"/>
      <c r="AA8" s="5"/>
      <c r="AB8" s="10"/>
      <c r="AC8" s="9"/>
      <c r="AD8" s="5"/>
      <c r="AE8" s="10"/>
      <c r="AF8" s="19">
        <v>1.5</v>
      </c>
      <c r="AG8">
        <f t="shared" si="0"/>
        <v>13.5</v>
      </c>
    </row>
    <row r="9" spans="1:33" x14ac:dyDescent="0.25">
      <c r="A9" t="s">
        <v>31</v>
      </c>
      <c r="B9" s="9" t="s">
        <v>28</v>
      </c>
      <c r="C9" s="10"/>
      <c r="D9" s="10">
        <v>1.25</v>
      </c>
      <c r="E9" s="5"/>
      <c r="F9" s="5"/>
      <c r="G9" s="5"/>
      <c r="H9" s="9"/>
      <c r="I9" s="10">
        <v>1.25</v>
      </c>
      <c r="J9" s="10"/>
      <c r="K9" s="10">
        <v>1.25</v>
      </c>
      <c r="L9" s="5"/>
      <c r="M9" s="5"/>
      <c r="N9" s="5"/>
      <c r="O9" s="9"/>
      <c r="P9" s="10">
        <v>1.25</v>
      </c>
      <c r="Q9" s="10"/>
      <c r="R9" s="10">
        <v>1.25</v>
      </c>
      <c r="S9" s="5"/>
      <c r="T9" s="5"/>
      <c r="U9" s="5"/>
      <c r="V9" s="9"/>
      <c r="W9" s="9"/>
      <c r="X9" s="10"/>
      <c r="Y9" s="10">
        <v>1.25</v>
      </c>
      <c r="Z9" s="5"/>
      <c r="AA9" s="5"/>
      <c r="AB9" s="10"/>
      <c r="AC9" s="9"/>
      <c r="AD9" s="10">
        <v>1.25</v>
      </c>
      <c r="AE9" s="10"/>
      <c r="AF9" s="19">
        <v>1.25</v>
      </c>
      <c r="AG9" s="12">
        <f t="shared" si="0"/>
        <v>10</v>
      </c>
    </row>
    <row r="10" spans="1:33" x14ac:dyDescent="0.25">
      <c r="A10" t="s">
        <v>31</v>
      </c>
      <c r="B10" s="9" t="s">
        <v>48</v>
      </c>
      <c r="C10" s="10">
        <v>1.5</v>
      </c>
      <c r="D10" s="10"/>
      <c r="E10" s="5">
        <v>1.5</v>
      </c>
      <c r="F10" s="5"/>
      <c r="G10" s="5"/>
      <c r="H10" s="9"/>
      <c r="I10" s="10"/>
      <c r="J10" s="10">
        <v>1.5</v>
      </c>
      <c r="K10" s="10"/>
      <c r="L10" s="5">
        <v>1.5</v>
      </c>
      <c r="M10" s="5"/>
      <c r="N10" s="5"/>
      <c r="O10" s="9"/>
      <c r="P10" s="10"/>
      <c r="Q10" s="10">
        <v>1.5</v>
      </c>
      <c r="R10" s="10"/>
      <c r="S10" s="5">
        <v>1.5</v>
      </c>
      <c r="T10" s="5"/>
      <c r="U10" s="5"/>
      <c r="V10" s="9"/>
      <c r="W10" s="9"/>
      <c r="X10" s="10">
        <v>1.5</v>
      </c>
      <c r="Y10" s="10"/>
      <c r="Z10" s="5">
        <v>1.5</v>
      </c>
      <c r="AA10" s="5"/>
      <c r="AB10" s="10"/>
      <c r="AC10" s="9"/>
      <c r="AD10" s="10"/>
      <c r="AE10" s="10">
        <v>1.5</v>
      </c>
      <c r="AF10" s="10"/>
      <c r="AG10" s="12">
        <f t="shared" si="0"/>
        <v>13.5</v>
      </c>
    </row>
    <row r="11" spans="1:33" x14ac:dyDescent="0.25">
      <c r="A11" t="s">
        <v>31</v>
      </c>
      <c r="B11" s="9" t="s">
        <v>22</v>
      </c>
      <c r="C11" s="10">
        <v>2.25</v>
      </c>
      <c r="E11" s="10">
        <v>2.25</v>
      </c>
      <c r="F11" s="5"/>
      <c r="G11" s="10"/>
      <c r="H11" s="9"/>
      <c r="I11" s="10"/>
      <c r="J11" s="10">
        <v>2.25</v>
      </c>
      <c r="L11" s="10">
        <v>2.25</v>
      </c>
      <c r="M11" s="5"/>
      <c r="N11" s="10"/>
      <c r="O11" s="9"/>
      <c r="P11" s="5"/>
      <c r="Q11" s="10">
        <v>2.25</v>
      </c>
      <c r="S11" s="10">
        <v>2.25</v>
      </c>
      <c r="T11" s="5"/>
      <c r="U11" s="10"/>
      <c r="V11" s="9"/>
      <c r="W11" s="9"/>
      <c r="X11" s="10"/>
      <c r="Y11" s="10"/>
      <c r="Z11" s="5"/>
      <c r="AA11" s="5"/>
      <c r="AB11" s="10"/>
      <c r="AC11" s="9"/>
      <c r="AD11" s="5"/>
      <c r="AE11" s="10"/>
      <c r="AF11" s="10"/>
      <c r="AG11" s="12">
        <f t="shared" si="0"/>
        <v>13.5</v>
      </c>
    </row>
    <row r="12" spans="1:33" x14ac:dyDescent="0.25">
      <c r="A12" s="11" t="s">
        <v>30</v>
      </c>
      <c r="B12" s="9" t="s">
        <v>49</v>
      </c>
      <c r="D12" s="10"/>
      <c r="E12" s="5"/>
      <c r="F12" s="5">
        <v>2.5</v>
      </c>
      <c r="G12" s="10"/>
      <c r="H12" s="9"/>
      <c r="I12" s="10"/>
      <c r="J12" s="10"/>
      <c r="K12" s="10"/>
      <c r="L12" s="5"/>
      <c r="M12" s="5">
        <v>2.5</v>
      </c>
      <c r="N12" s="10"/>
      <c r="O12" s="9"/>
      <c r="P12" s="10"/>
      <c r="Q12" s="10"/>
      <c r="R12" s="10"/>
      <c r="S12" s="5"/>
      <c r="T12" s="5">
        <v>2.5</v>
      </c>
      <c r="U12" s="10"/>
      <c r="V12" s="9"/>
      <c r="W12" s="9"/>
      <c r="X12" s="10"/>
      <c r="Y12" s="10"/>
      <c r="Z12" s="5"/>
      <c r="AA12" s="5">
        <v>2.5</v>
      </c>
      <c r="AB12" s="10"/>
      <c r="AC12" s="9"/>
      <c r="AD12" s="5"/>
      <c r="AE12" s="10"/>
      <c r="AF12" s="10"/>
      <c r="AG12">
        <f t="shared" si="0"/>
        <v>10</v>
      </c>
    </row>
    <row r="13" spans="1:33" x14ac:dyDescent="0.25">
      <c r="A13" t="s">
        <v>31</v>
      </c>
      <c r="B13" s="9" t="s">
        <v>24</v>
      </c>
      <c r="C13" s="10"/>
      <c r="D13" s="10"/>
      <c r="E13" s="5"/>
      <c r="F13" s="5"/>
      <c r="G13" s="5">
        <v>2.5</v>
      </c>
      <c r="H13" s="9"/>
      <c r="I13" s="10"/>
      <c r="J13" s="10"/>
      <c r="K13" s="10"/>
      <c r="L13" s="5"/>
      <c r="M13" s="5"/>
      <c r="N13" s="5">
        <v>2.5</v>
      </c>
      <c r="O13" s="9"/>
      <c r="P13" s="5"/>
      <c r="Q13" s="10"/>
      <c r="R13" s="10"/>
      <c r="S13" s="5"/>
      <c r="T13" s="5"/>
      <c r="U13" s="5">
        <v>2.5</v>
      </c>
      <c r="V13" s="9"/>
      <c r="W13" s="9"/>
      <c r="Y13" s="10"/>
      <c r="Z13" s="5"/>
      <c r="AA13" s="5"/>
      <c r="AB13" s="5">
        <v>2.5</v>
      </c>
      <c r="AC13" s="9"/>
      <c r="AD13" s="5"/>
      <c r="AE13" s="10"/>
      <c r="AF13" s="10"/>
      <c r="AG13" s="12">
        <f t="shared" si="0"/>
        <v>10</v>
      </c>
    </row>
    <row r="14" spans="1:33" x14ac:dyDescent="0.25">
      <c r="A14" s="11" t="s">
        <v>30</v>
      </c>
      <c r="B14" s="9" t="s">
        <v>29</v>
      </c>
      <c r="C14" s="5"/>
      <c r="D14" s="10"/>
      <c r="E14" s="5"/>
      <c r="F14" s="5"/>
      <c r="G14" s="5"/>
      <c r="H14" s="9"/>
      <c r="I14" s="5"/>
      <c r="J14" s="5"/>
      <c r="K14" s="10"/>
      <c r="L14" s="5"/>
      <c r="M14" s="5"/>
      <c r="N14" s="5"/>
      <c r="O14" s="9"/>
      <c r="P14" s="5"/>
      <c r="Q14" s="5"/>
      <c r="R14" s="19">
        <v>2.25</v>
      </c>
      <c r="S14" s="5"/>
      <c r="T14" s="5"/>
      <c r="U14" s="5"/>
      <c r="V14" s="9"/>
      <c r="W14" s="9"/>
      <c r="X14" s="5"/>
      <c r="Y14" s="10"/>
      <c r="Z14" s="5"/>
      <c r="AA14" s="5"/>
      <c r="AB14" s="5"/>
      <c r="AC14" s="9"/>
      <c r="AD14" s="5"/>
      <c r="AE14" s="5"/>
      <c r="AF14" s="10"/>
      <c r="AG14">
        <f t="shared" si="0"/>
        <v>2.25</v>
      </c>
    </row>
    <row r="15" spans="1:33" x14ac:dyDescent="0.25">
      <c r="AG15">
        <f>SUM(AG7:AG14)</f>
        <v>99.75</v>
      </c>
    </row>
    <row r="16" spans="1:33" ht="15.75" thickBot="1" x14ac:dyDescent="0.3"/>
    <row r="17" spans="1:34" ht="15.75" thickBot="1" x14ac:dyDescent="0.3">
      <c r="B17" s="13" t="s">
        <v>37</v>
      </c>
      <c r="C17" s="1">
        <v>2.5</v>
      </c>
      <c r="D17" s="1">
        <v>4</v>
      </c>
      <c r="E17" s="14">
        <f>C17*D17</f>
        <v>10</v>
      </c>
      <c r="AB17" s="74" t="s">
        <v>18</v>
      </c>
      <c r="AC17" s="75"/>
      <c r="AD17" s="75"/>
      <c r="AE17" s="75"/>
      <c r="AF17" s="75"/>
      <c r="AG17" s="75">
        <f>AG15*8900</f>
        <v>887775</v>
      </c>
      <c r="AH17" s="76"/>
    </row>
    <row r="18" spans="1:34" x14ac:dyDescent="0.25">
      <c r="A18" t="s">
        <v>38</v>
      </c>
      <c r="B18" s="13" t="s">
        <v>39</v>
      </c>
      <c r="C18" s="1">
        <v>2.25</v>
      </c>
      <c r="D18" s="1">
        <v>6</v>
      </c>
      <c r="E18" s="14">
        <f>C18*D18</f>
        <v>13.5</v>
      </c>
    </row>
    <row r="19" spans="1:34" x14ac:dyDescent="0.25">
      <c r="B19" s="13" t="s">
        <v>40</v>
      </c>
      <c r="C19" s="1">
        <v>1.25</v>
      </c>
      <c r="D19" s="1">
        <v>8</v>
      </c>
      <c r="E19" s="14">
        <f>C19*D19</f>
        <v>10</v>
      </c>
    </row>
    <row r="20" spans="1:34" x14ac:dyDescent="0.25">
      <c r="B20" s="13" t="s">
        <v>50</v>
      </c>
      <c r="C20" s="1">
        <v>1.5</v>
      </c>
      <c r="D20" s="1">
        <v>9</v>
      </c>
      <c r="E20" s="14">
        <f>C20*D20</f>
        <v>13.5</v>
      </c>
      <c r="AG20">
        <f>(E21+E27)*8900</f>
        <v>856625</v>
      </c>
    </row>
    <row r="21" spans="1:34" x14ac:dyDescent="0.25">
      <c r="E21" s="17">
        <f>SUM(E17:E20)</f>
        <v>47</v>
      </c>
    </row>
    <row r="22" spans="1:34" x14ac:dyDescent="0.25">
      <c r="E22" s="15"/>
    </row>
    <row r="23" spans="1:34" x14ac:dyDescent="0.25">
      <c r="B23" s="13" t="s">
        <v>43</v>
      </c>
      <c r="C23" s="1">
        <v>2.25</v>
      </c>
      <c r="D23" s="1">
        <v>11</v>
      </c>
      <c r="E23" s="14">
        <f t="shared" ref="E23:E26" si="1">C23*D23</f>
        <v>24.75</v>
      </c>
    </row>
    <row r="24" spans="1:34" x14ac:dyDescent="0.25">
      <c r="B24" s="13" t="s">
        <v>44</v>
      </c>
      <c r="C24" s="1">
        <v>1.5</v>
      </c>
      <c r="D24" s="1">
        <v>8</v>
      </c>
      <c r="E24" s="14">
        <f t="shared" si="1"/>
        <v>12</v>
      </c>
    </row>
    <row r="25" spans="1:34" x14ac:dyDescent="0.25">
      <c r="B25" s="13" t="s">
        <v>45</v>
      </c>
      <c r="C25" s="1">
        <v>2.5</v>
      </c>
      <c r="D25" s="1">
        <v>4</v>
      </c>
      <c r="E25" s="14">
        <f t="shared" si="1"/>
        <v>10</v>
      </c>
    </row>
    <row r="26" spans="1:34" x14ac:dyDescent="0.25">
      <c r="B26" s="13" t="s">
        <v>46</v>
      </c>
      <c r="C26" s="1">
        <v>2.5</v>
      </c>
      <c r="D26" s="1">
        <v>1</v>
      </c>
      <c r="E26" s="14">
        <f t="shared" si="1"/>
        <v>2.5</v>
      </c>
    </row>
    <row r="27" spans="1:34" x14ac:dyDescent="0.25">
      <c r="E27" s="16">
        <f>SUM(E23:E26)</f>
        <v>49.25</v>
      </c>
    </row>
  </sheetData>
  <mergeCells count="4">
    <mergeCell ref="C4:M4"/>
    <mergeCell ref="N4:AF4"/>
    <mergeCell ref="AB17:AF17"/>
    <mergeCell ref="AG17:AH17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0AC8-9C12-4410-B978-C87A99F5CA73}">
  <dimension ref="A3:AI28"/>
  <sheetViews>
    <sheetView topLeftCell="B4" zoomScaleNormal="100" workbookViewId="0">
      <selection activeCell="T28" sqref="T28"/>
    </sheetView>
  </sheetViews>
  <sheetFormatPr defaultRowHeight="15" x14ac:dyDescent="0.25"/>
  <cols>
    <col min="2" max="2" width="21.140625" customWidth="1"/>
    <col min="3" max="33" width="5.28515625" customWidth="1"/>
    <col min="34" max="34" width="9.7109375" customWidth="1"/>
    <col min="35" max="37" width="4.85546875" customWidth="1"/>
  </cols>
  <sheetData>
    <row r="3" spans="1:34" s="1" customFormat="1" x14ac:dyDescent="0.25"/>
    <row r="4" spans="1:34" x14ac:dyDescent="0.25">
      <c r="C4" s="18" t="s">
        <v>47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77" t="s">
        <v>51</v>
      </c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9"/>
    </row>
    <row r="5" spans="1:34" x14ac:dyDescent="0.25"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11</v>
      </c>
      <c r="P5" s="5" t="s">
        <v>12</v>
      </c>
      <c r="Q5" s="5" t="s">
        <v>13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11</v>
      </c>
      <c r="W5" s="5" t="s">
        <v>12</v>
      </c>
      <c r="X5" s="5" t="s">
        <v>13</v>
      </c>
      <c r="Y5" s="5" t="s">
        <v>14</v>
      </c>
      <c r="Z5" s="5" t="s">
        <v>15</v>
      </c>
      <c r="AA5" s="5" t="s">
        <v>16</v>
      </c>
      <c r="AB5" s="5" t="s">
        <v>17</v>
      </c>
      <c r="AC5" s="5" t="s">
        <v>11</v>
      </c>
      <c r="AD5" s="5" t="s">
        <v>12</v>
      </c>
      <c r="AE5" s="5" t="s">
        <v>13</v>
      </c>
      <c r="AF5" s="5" t="s">
        <v>14</v>
      </c>
      <c r="AG5" s="5" t="s">
        <v>15</v>
      </c>
    </row>
    <row r="6" spans="1:34" x14ac:dyDescent="0.25">
      <c r="B6" s="9" t="s">
        <v>0</v>
      </c>
      <c r="C6" s="3">
        <v>21</v>
      </c>
      <c r="D6" s="3">
        <v>22</v>
      </c>
      <c r="E6" s="3">
        <v>23</v>
      </c>
      <c r="F6" s="3">
        <v>24</v>
      </c>
      <c r="G6" s="3">
        <v>25</v>
      </c>
      <c r="H6" s="3">
        <v>26</v>
      </c>
      <c r="I6" s="3">
        <v>27</v>
      </c>
      <c r="J6" s="3">
        <v>28</v>
      </c>
      <c r="K6" s="3">
        <v>29</v>
      </c>
      <c r="L6" s="3">
        <v>30</v>
      </c>
      <c r="M6" s="3">
        <v>31</v>
      </c>
      <c r="N6" s="2">
        <v>1</v>
      </c>
      <c r="O6" s="2">
        <v>2</v>
      </c>
      <c r="P6" s="2">
        <v>3</v>
      </c>
      <c r="Q6" s="2">
        <v>4</v>
      </c>
      <c r="R6" s="2">
        <v>5</v>
      </c>
      <c r="S6" s="2">
        <v>6</v>
      </c>
      <c r="T6" s="2">
        <v>7</v>
      </c>
      <c r="U6" s="2">
        <v>8</v>
      </c>
      <c r="V6" s="2">
        <v>9</v>
      </c>
      <c r="W6" s="2">
        <v>10</v>
      </c>
      <c r="X6" s="2">
        <v>11</v>
      </c>
      <c r="Y6" s="2">
        <v>12</v>
      </c>
      <c r="Z6" s="2">
        <v>13</v>
      </c>
      <c r="AA6" s="2">
        <v>14</v>
      </c>
      <c r="AB6" s="2">
        <v>15</v>
      </c>
      <c r="AC6" s="2">
        <v>16</v>
      </c>
      <c r="AD6" s="2">
        <v>17</v>
      </c>
      <c r="AE6" s="2">
        <v>18</v>
      </c>
      <c r="AF6" s="2">
        <v>19</v>
      </c>
      <c r="AG6" s="2">
        <v>20</v>
      </c>
      <c r="AH6" s="1"/>
    </row>
    <row r="7" spans="1:34" x14ac:dyDescent="0.25">
      <c r="A7" s="11" t="s">
        <v>30</v>
      </c>
      <c r="B7" s="22" t="s">
        <v>52</v>
      </c>
      <c r="C7" s="10">
        <v>2.25</v>
      </c>
      <c r="D7" s="10"/>
      <c r="E7" s="10"/>
      <c r="F7" s="9"/>
      <c r="G7" s="10">
        <v>2.25</v>
      </c>
      <c r="H7" s="10">
        <v>2.25</v>
      </c>
      <c r="I7" s="10">
        <v>2.25</v>
      </c>
      <c r="J7" s="10">
        <v>2.25</v>
      </c>
      <c r="K7" s="10"/>
      <c r="L7" s="10"/>
      <c r="M7" s="9"/>
      <c r="N7" s="9"/>
      <c r="O7" s="10">
        <v>2.25</v>
      </c>
      <c r="P7" s="10">
        <v>2.25</v>
      </c>
      <c r="Q7" s="10">
        <v>2.25</v>
      </c>
      <c r="R7" s="10"/>
      <c r="S7" s="10"/>
      <c r="T7" s="9"/>
      <c r="U7" s="10">
        <v>2.25</v>
      </c>
      <c r="V7" s="10">
        <v>2.25</v>
      </c>
      <c r="W7" s="10">
        <v>2.25</v>
      </c>
      <c r="X7" s="10">
        <v>2.25</v>
      </c>
      <c r="Y7" s="10"/>
      <c r="Z7" s="10"/>
      <c r="AA7" s="9"/>
      <c r="AB7" s="10">
        <v>2.25</v>
      </c>
      <c r="AC7" s="10">
        <v>2.25</v>
      </c>
      <c r="AD7" s="10">
        <v>2.25</v>
      </c>
      <c r="AE7" s="10">
        <v>2.25</v>
      </c>
      <c r="AF7" s="10"/>
      <c r="AG7" s="19"/>
      <c r="AH7">
        <f t="shared" ref="AH7:AH15" si="0">SUM(C7:AG7)</f>
        <v>36</v>
      </c>
    </row>
    <row r="8" spans="1:34" x14ac:dyDescent="0.25">
      <c r="A8" s="11" t="s">
        <v>30</v>
      </c>
      <c r="B8" s="22" t="s">
        <v>53</v>
      </c>
      <c r="C8" s="10"/>
      <c r="D8" s="10">
        <v>1.5</v>
      </c>
      <c r="E8" s="5"/>
      <c r="F8" s="9"/>
      <c r="G8" s="10">
        <v>1.5</v>
      </c>
      <c r="H8" s="10"/>
      <c r="I8" s="10">
        <v>1.5</v>
      </c>
      <c r="J8" s="10"/>
      <c r="K8" s="10">
        <v>1.5</v>
      </c>
      <c r="L8" s="5"/>
      <c r="M8" s="9"/>
      <c r="N8" s="9"/>
      <c r="O8" s="10"/>
      <c r="P8" s="10">
        <v>1.5</v>
      </c>
      <c r="Q8" s="5"/>
      <c r="R8" s="10">
        <v>1.5</v>
      </c>
      <c r="S8" s="10"/>
      <c r="T8" s="9"/>
      <c r="U8" s="10">
        <v>1.5</v>
      </c>
      <c r="V8" s="10"/>
      <c r="W8" s="10">
        <v>1.5</v>
      </c>
      <c r="X8" s="10"/>
      <c r="Y8" s="10">
        <v>1.5</v>
      </c>
      <c r="Z8" s="10"/>
      <c r="AA8" s="9"/>
      <c r="AB8" s="10">
        <v>1.5</v>
      </c>
      <c r="AC8" s="10"/>
      <c r="AD8" s="10">
        <v>1.5</v>
      </c>
      <c r="AE8" s="5"/>
      <c r="AF8" s="10">
        <v>1.5</v>
      </c>
      <c r="AG8" s="19"/>
      <c r="AH8">
        <f t="shared" si="0"/>
        <v>18</v>
      </c>
    </row>
    <row r="9" spans="1:34" x14ac:dyDescent="0.25">
      <c r="A9" s="20" t="s">
        <v>30</v>
      </c>
      <c r="B9" s="22" t="s">
        <v>54</v>
      </c>
      <c r="C9" s="10"/>
      <c r="D9" s="10"/>
      <c r="E9" s="5"/>
      <c r="F9" s="9"/>
      <c r="G9" s="10">
        <v>2.25</v>
      </c>
      <c r="H9" s="10"/>
      <c r="I9" s="10">
        <v>2.25</v>
      </c>
      <c r="J9" s="10"/>
      <c r="K9" s="10"/>
      <c r="L9" s="5"/>
      <c r="M9" s="9"/>
      <c r="N9" s="9"/>
      <c r="O9" s="10"/>
      <c r="P9" s="10">
        <v>2.25</v>
      </c>
      <c r="Q9" s="5"/>
      <c r="R9" s="10"/>
      <c r="S9" s="10"/>
      <c r="T9" s="9"/>
      <c r="U9" s="10">
        <v>2.25</v>
      </c>
      <c r="V9" s="10"/>
      <c r="W9" s="10">
        <v>2.25</v>
      </c>
      <c r="X9" s="10"/>
      <c r="Y9" s="10"/>
      <c r="Z9" s="10"/>
      <c r="AA9" s="9"/>
      <c r="AB9" s="10">
        <v>2.25</v>
      </c>
      <c r="AC9" s="10"/>
      <c r="AD9" s="10">
        <v>2.25</v>
      </c>
      <c r="AE9" s="5"/>
      <c r="AF9" s="10"/>
      <c r="AG9" s="19"/>
      <c r="AH9">
        <f t="shared" si="0"/>
        <v>15.75</v>
      </c>
    </row>
    <row r="10" spans="1:34" x14ac:dyDescent="0.25">
      <c r="A10" t="s">
        <v>31</v>
      </c>
      <c r="B10" s="21" t="s">
        <v>28</v>
      </c>
      <c r="C10" s="10"/>
      <c r="D10" s="10"/>
      <c r="E10" s="5"/>
      <c r="F10" s="9"/>
      <c r="G10" s="5">
        <v>1.25</v>
      </c>
      <c r="H10" s="10"/>
      <c r="I10" s="5">
        <v>1.25</v>
      </c>
      <c r="J10" s="10"/>
      <c r="K10" s="10"/>
      <c r="L10" s="5"/>
      <c r="M10" s="9"/>
      <c r="N10" s="9"/>
      <c r="O10" s="5"/>
      <c r="P10" s="5">
        <v>1.25</v>
      </c>
      <c r="Q10" s="10"/>
      <c r="R10" s="10"/>
      <c r="S10" s="10"/>
      <c r="T10" s="9"/>
      <c r="U10" s="5">
        <v>1.25</v>
      </c>
      <c r="V10" s="5"/>
      <c r="W10" s="5">
        <v>1.25</v>
      </c>
      <c r="X10" s="10"/>
      <c r="Y10" s="10"/>
      <c r="Z10" s="10"/>
      <c r="AA10" s="9"/>
      <c r="AB10" s="5">
        <v>1.25</v>
      </c>
      <c r="AC10" s="10"/>
      <c r="AD10" s="5">
        <v>1.25</v>
      </c>
      <c r="AE10" s="10"/>
      <c r="AF10" s="10"/>
      <c r="AG10" s="19"/>
      <c r="AH10" s="12">
        <f t="shared" si="0"/>
        <v>8.75</v>
      </c>
    </row>
    <row r="11" spans="1:34" x14ac:dyDescent="0.25">
      <c r="A11" t="s">
        <v>31</v>
      </c>
      <c r="B11" s="21" t="s">
        <v>48</v>
      </c>
      <c r="C11" s="10">
        <v>1.5</v>
      </c>
      <c r="D11" s="10"/>
      <c r="E11" s="5"/>
      <c r="F11" s="9"/>
      <c r="G11" s="5"/>
      <c r="H11" s="10">
        <v>1.5</v>
      </c>
      <c r="I11" s="10"/>
      <c r="J11" s="10">
        <v>1.5</v>
      </c>
      <c r="K11" s="10"/>
      <c r="L11" s="5"/>
      <c r="M11" s="9"/>
      <c r="N11" s="9"/>
      <c r="O11" s="10">
        <v>1.5</v>
      </c>
      <c r="P11" s="10"/>
      <c r="Q11" s="10">
        <v>1.5</v>
      </c>
      <c r="R11" s="10"/>
      <c r="S11" s="10"/>
      <c r="T11" s="9"/>
      <c r="U11" s="5"/>
      <c r="V11" s="10">
        <v>1.5</v>
      </c>
      <c r="W11" s="10"/>
      <c r="X11" s="10">
        <v>1.5</v>
      </c>
      <c r="Y11" s="10"/>
      <c r="Z11" s="10"/>
      <c r="AA11" s="9"/>
      <c r="AB11" s="5"/>
      <c r="AC11" s="10">
        <v>1.5</v>
      </c>
      <c r="AD11" s="10"/>
      <c r="AE11" s="10">
        <v>1.5</v>
      </c>
      <c r="AF11" s="10"/>
      <c r="AG11" s="10"/>
      <c r="AH11" s="12">
        <f t="shared" si="0"/>
        <v>13.5</v>
      </c>
    </row>
    <row r="12" spans="1:34" x14ac:dyDescent="0.25">
      <c r="A12" t="s">
        <v>31</v>
      </c>
      <c r="B12" s="21" t="s">
        <v>55</v>
      </c>
      <c r="C12" s="10">
        <v>2.25</v>
      </c>
      <c r="E12" s="10"/>
      <c r="F12" s="9"/>
      <c r="G12" s="10"/>
      <c r="H12" s="10">
        <v>2.25</v>
      </c>
      <c r="I12" s="10"/>
      <c r="J12" s="10">
        <v>2.25</v>
      </c>
      <c r="L12" s="10"/>
      <c r="M12" s="9"/>
      <c r="N12" s="9"/>
      <c r="O12" s="10">
        <v>2.25</v>
      </c>
      <c r="P12" s="10"/>
      <c r="Q12" s="10">
        <v>2.25</v>
      </c>
      <c r="R12" s="10"/>
      <c r="T12" s="9"/>
      <c r="U12" s="5"/>
      <c r="V12" s="10">
        <v>2.25</v>
      </c>
      <c r="W12" s="10"/>
      <c r="X12" s="10">
        <v>2.25</v>
      </c>
      <c r="Y12" s="10"/>
      <c r="Z12" s="10"/>
      <c r="AA12" s="9"/>
      <c r="AB12" s="5"/>
      <c r="AC12" s="10">
        <v>2.25</v>
      </c>
      <c r="AD12" s="10"/>
      <c r="AE12" s="10">
        <v>2.25</v>
      </c>
      <c r="AF12" s="10"/>
      <c r="AG12" s="10"/>
      <c r="AH12" s="12">
        <f t="shared" si="0"/>
        <v>20.25</v>
      </c>
    </row>
    <row r="13" spans="1:34" x14ac:dyDescent="0.25">
      <c r="A13" s="11" t="s">
        <v>30</v>
      </c>
      <c r="B13" s="22" t="s">
        <v>49</v>
      </c>
      <c r="D13" s="10">
        <v>2.5</v>
      </c>
      <c r="E13" s="5"/>
      <c r="F13" s="9"/>
      <c r="G13" s="10"/>
      <c r="H13" s="10"/>
      <c r="I13" s="10"/>
      <c r="J13" s="10"/>
      <c r="K13" s="10">
        <v>2.5</v>
      </c>
      <c r="L13" s="5"/>
      <c r="M13" s="9"/>
      <c r="N13" s="9"/>
      <c r="O13" s="10"/>
      <c r="P13" s="10"/>
      <c r="Q13" s="10"/>
      <c r="R13" s="10">
        <v>2.5</v>
      </c>
      <c r="S13" s="10"/>
      <c r="T13" s="9"/>
      <c r="U13" s="5"/>
      <c r="V13" s="10"/>
      <c r="W13" s="10"/>
      <c r="X13" s="10"/>
      <c r="Y13" s="10">
        <v>2.5</v>
      </c>
      <c r="Z13" s="10"/>
      <c r="AA13" s="9"/>
      <c r="AB13" s="5"/>
      <c r="AC13" s="10"/>
      <c r="AD13" s="10"/>
      <c r="AE13" s="5"/>
      <c r="AF13" s="10">
        <v>2.5</v>
      </c>
      <c r="AG13" s="10"/>
      <c r="AH13">
        <f t="shared" si="0"/>
        <v>12.5</v>
      </c>
    </row>
    <row r="14" spans="1:34" x14ac:dyDescent="0.25">
      <c r="A14" t="s">
        <v>31</v>
      </c>
      <c r="B14" s="21" t="s">
        <v>24</v>
      </c>
      <c r="C14" s="10"/>
      <c r="D14" s="10"/>
      <c r="E14" s="10">
        <v>2.5</v>
      </c>
      <c r="F14" s="9"/>
      <c r="G14" s="5"/>
      <c r="H14" s="10"/>
      <c r="I14" s="10"/>
      <c r="J14" s="10"/>
      <c r="K14" s="10"/>
      <c r="L14" s="10">
        <v>2.5</v>
      </c>
      <c r="M14" s="9"/>
      <c r="N14" s="9"/>
      <c r="O14" s="5"/>
      <c r="P14" s="10"/>
      <c r="Q14" s="5"/>
      <c r="R14" s="10"/>
      <c r="S14" s="10">
        <v>2.5</v>
      </c>
      <c r="T14" s="9"/>
      <c r="U14" s="5"/>
      <c r="V14" s="5"/>
      <c r="W14" s="10"/>
      <c r="X14" s="10"/>
      <c r="Z14" s="10">
        <v>2.5</v>
      </c>
      <c r="AA14" s="9"/>
      <c r="AB14" s="5"/>
      <c r="AC14" s="5"/>
      <c r="AD14" s="10"/>
      <c r="AE14" s="5"/>
      <c r="AF14" s="10"/>
      <c r="AG14" s="10">
        <v>2.5</v>
      </c>
      <c r="AH14" s="12">
        <f t="shared" si="0"/>
        <v>12.5</v>
      </c>
    </row>
    <row r="15" spans="1:34" x14ac:dyDescent="0.25">
      <c r="A15" s="11" t="s">
        <v>30</v>
      </c>
      <c r="B15" s="9" t="s">
        <v>29</v>
      </c>
      <c r="C15" s="5"/>
      <c r="D15" s="10"/>
      <c r="E15" s="5"/>
      <c r="F15" s="9"/>
      <c r="G15" s="5"/>
      <c r="H15" s="10"/>
      <c r="I15" s="5"/>
      <c r="J15" s="5"/>
      <c r="K15" s="10"/>
      <c r="L15" s="5"/>
      <c r="M15" s="9"/>
      <c r="N15" s="9"/>
      <c r="O15" s="5"/>
      <c r="P15" s="10"/>
      <c r="Q15" s="5"/>
      <c r="R15" s="5"/>
      <c r="S15" s="19"/>
      <c r="T15" s="9"/>
      <c r="U15" s="5"/>
      <c r="V15" s="5"/>
      <c r="W15" s="10"/>
      <c r="X15" s="10"/>
      <c r="Y15" s="5"/>
      <c r="Z15" s="10"/>
      <c r="AA15" s="9"/>
      <c r="AB15" s="5"/>
      <c r="AC15" s="5"/>
      <c r="AD15" s="10"/>
      <c r="AE15" s="5"/>
      <c r="AF15" s="5"/>
      <c r="AG15" s="10"/>
      <c r="AH15">
        <f t="shared" si="0"/>
        <v>0</v>
      </c>
    </row>
    <row r="16" spans="1:34" x14ac:dyDescent="0.25">
      <c r="AH16">
        <f>SUM(AH7:AH15)</f>
        <v>137.25</v>
      </c>
    </row>
    <row r="17" spans="1:35" ht="15.75" thickBot="1" x14ac:dyDescent="0.3"/>
    <row r="18" spans="1:35" ht="15.75" thickBot="1" x14ac:dyDescent="0.3">
      <c r="B18" s="13" t="s">
        <v>37</v>
      </c>
      <c r="C18" s="1">
        <v>2.75</v>
      </c>
      <c r="D18" s="1">
        <v>4</v>
      </c>
      <c r="E18" s="14">
        <f>C18*D18</f>
        <v>11</v>
      </c>
      <c r="AC18" s="74" t="s">
        <v>18</v>
      </c>
      <c r="AD18" s="75"/>
      <c r="AE18" s="75"/>
      <c r="AF18" s="75"/>
      <c r="AG18" s="75"/>
      <c r="AH18" s="75">
        <f>AH16*8100</f>
        <v>1111725</v>
      </c>
      <c r="AI18" s="76"/>
    </row>
    <row r="19" spans="1:35" x14ac:dyDescent="0.25">
      <c r="A19" t="s">
        <v>38</v>
      </c>
      <c r="B19" s="13" t="s">
        <v>39</v>
      </c>
      <c r="C19" s="1">
        <v>2.25</v>
      </c>
      <c r="D19" s="1">
        <v>6</v>
      </c>
      <c r="E19" s="14">
        <f>C19*D19</f>
        <v>13.5</v>
      </c>
    </row>
    <row r="20" spans="1:35" x14ac:dyDescent="0.25">
      <c r="B20" s="13" t="s">
        <v>40</v>
      </c>
      <c r="C20" s="1">
        <v>1.25</v>
      </c>
      <c r="D20" s="1">
        <v>8</v>
      </c>
      <c r="E20" s="14">
        <f>C20*D20</f>
        <v>10</v>
      </c>
    </row>
    <row r="21" spans="1:35" x14ac:dyDescent="0.25">
      <c r="B21" s="13" t="s">
        <v>50</v>
      </c>
      <c r="C21" s="1">
        <v>1.5</v>
      </c>
      <c r="D21" s="1">
        <v>9</v>
      </c>
      <c r="E21" s="14">
        <f>C21*D21</f>
        <v>13.5</v>
      </c>
      <c r="AH21">
        <f>(E22+E28)*8900</f>
        <v>865525</v>
      </c>
    </row>
    <row r="22" spans="1:35" x14ac:dyDescent="0.25">
      <c r="E22" s="17">
        <f>SUM(E18:E21)</f>
        <v>48</v>
      </c>
    </row>
    <row r="23" spans="1:35" x14ac:dyDescent="0.25">
      <c r="E23" s="15"/>
    </row>
    <row r="24" spans="1:35" x14ac:dyDescent="0.25">
      <c r="B24" s="13" t="s">
        <v>43</v>
      </c>
      <c r="C24" s="1">
        <v>2.25</v>
      </c>
      <c r="D24" s="1">
        <v>11</v>
      </c>
      <c r="E24" s="14">
        <f t="shared" ref="E24:E27" si="1">C24*D24</f>
        <v>24.75</v>
      </c>
    </row>
    <row r="25" spans="1:35" x14ac:dyDescent="0.25">
      <c r="B25" s="13" t="s">
        <v>44</v>
      </c>
      <c r="C25" s="1">
        <v>1.5</v>
      </c>
      <c r="D25" s="1">
        <v>8</v>
      </c>
      <c r="E25" s="14">
        <f t="shared" si="1"/>
        <v>12</v>
      </c>
    </row>
    <row r="26" spans="1:35" x14ac:dyDescent="0.25">
      <c r="B26" s="13" t="s">
        <v>45</v>
      </c>
      <c r="C26" s="1">
        <v>2.5</v>
      </c>
      <c r="D26" s="1">
        <v>4</v>
      </c>
      <c r="E26" s="14">
        <f t="shared" si="1"/>
        <v>10</v>
      </c>
    </row>
    <row r="27" spans="1:35" x14ac:dyDescent="0.25">
      <c r="B27" s="13" t="s">
        <v>46</v>
      </c>
      <c r="C27" s="1">
        <v>2.5</v>
      </c>
      <c r="D27" s="1">
        <v>1</v>
      </c>
      <c r="E27" s="14">
        <f t="shared" si="1"/>
        <v>2.5</v>
      </c>
    </row>
    <row r="28" spans="1:35" x14ac:dyDescent="0.25">
      <c r="E28" s="16">
        <f>SUM(E24:E27)</f>
        <v>49.25</v>
      </c>
    </row>
  </sheetData>
  <mergeCells count="3">
    <mergeCell ref="AC18:AG18"/>
    <mergeCell ref="AH18:AI18"/>
    <mergeCell ref="N4:AG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06C7-5476-4A6B-8C4E-39BB74356B3F}">
  <dimension ref="A3:AH28"/>
  <sheetViews>
    <sheetView topLeftCell="A4" zoomScaleNormal="100" workbookViewId="0">
      <selection activeCell="P16" sqref="P16"/>
    </sheetView>
  </sheetViews>
  <sheetFormatPr defaultRowHeight="15" x14ac:dyDescent="0.25"/>
  <cols>
    <col min="2" max="2" width="21.140625" customWidth="1"/>
    <col min="3" max="32" width="5.28515625" customWidth="1"/>
    <col min="33" max="33" width="9.7109375" customWidth="1"/>
    <col min="34" max="36" width="4.85546875" customWidth="1"/>
  </cols>
  <sheetData>
    <row r="3" spans="1:33" s="1" customFormat="1" x14ac:dyDescent="0.25"/>
    <row r="4" spans="1:33" x14ac:dyDescent="0.25">
      <c r="C4" s="80" t="s">
        <v>51</v>
      </c>
      <c r="D4" s="81"/>
      <c r="E4" s="81"/>
      <c r="F4" s="81"/>
      <c r="G4" s="81"/>
      <c r="H4" s="81"/>
      <c r="I4" s="81"/>
      <c r="J4" s="81"/>
      <c r="K4" s="81"/>
      <c r="L4" s="81"/>
      <c r="M4" s="77" t="s">
        <v>56</v>
      </c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9"/>
    </row>
    <row r="5" spans="1:33" x14ac:dyDescent="0.25">
      <c r="C5" s="5" t="s">
        <v>16</v>
      </c>
      <c r="D5" s="5" t="s">
        <v>17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5" t="s">
        <v>17</v>
      </c>
      <c r="S5" s="5" t="s">
        <v>11</v>
      </c>
      <c r="T5" s="5" t="s">
        <v>12</v>
      </c>
      <c r="U5" s="5" t="s">
        <v>13</v>
      </c>
      <c r="V5" s="5" t="s">
        <v>14</v>
      </c>
      <c r="W5" s="5" t="s">
        <v>15</v>
      </c>
      <c r="X5" s="5" t="s">
        <v>16</v>
      </c>
      <c r="Y5" s="5" t="s">
        <v>17</v>
      </c>
      <c r="Z5" s="5" t="s">
        <v>11</v>
      </c>
      <c r="AA5" s="5" t="s">
        <v>12</v>
      </c>
      <c r="AB5" s="5" t="s">
        <v>13</v>
      </c>
      <c r="AC5" s="5" t="s">
        <v>14</v>
      </c>
      <c r="AD5" s="5" t="s">
        <v>15</v>
      </c>
      <c r="AE5" s="5" t="s">
        <v>16</v>
      </c>
      <c r="AF5" s="5" t="s">
        <v>17</v>
      </c>
    </row>
    <row r="6" spans="1:33" x14ac:dyDescent="0.25">
      <c r="B6" s="9" t="s">
        <v>0</v>
      </c>
      <c r="C6" s="3">
        <v>21</v>
      </c>
      <c r="D6" s="3">
        <v>22</v>
      </c>
      <c r="E6" s="3">
        <v>23</v>
      </c>
      <c r="F6" s="3">
        <v>24</v>
      </c>
      <c r="G6" s="3">
        <v>25</v>
      </c>
      <c r="H6" s="3">
        <v>26</v>
      </c>
      <c r="I6" s="3">
        <v>27</v>
      </c>
      <c r="J6" s="3">
        <v>28</v>
      </c>
      <c r="K6" s="3">
        <v>29</v>
      </c>
      <c r="L6" s="3">
        <v>30</v>
      </c>
      <c r="M6" s="2">
        <v>1</v>
      </c>
      <c r="N6" s="2">
        <v>2</v>
      </c>
      <c r="O6" s="2">
        <v>3</v>
      </c>
      <c r="P6" s="2">
        <v>4</v>
      </c>
      <c r="Q6" s="2">
        <v>5</v>
      </c>
      <c r="R6" s="2">
        <v>6</v>
      </c>
      <c r="S6" s="2">
        <v>7</v>
      </c>
      <c r="T6" s="2">
        <v>8</v>
      </c>
      <c r="U6" s="2">
        <v>9</v>
      </c>
      <c r="V6" s="2">
        <v>10</v>
      </c>
      <c r="W6" s="2">
        <v>11</v>
      </c>
      <c r="X6" s="2">
        <v>12</v>
      </c>
      <c r="Y6" s="2">
        <v>13</v>
      </c>
      <c r="Z6" s="2">
        <v>14</v>
      </c>
      <c r="AA6" s="2">
        <v>15</v>
      </c>
      <c r="AB6" s="2">
        <v>16</v>
      </c>
      <c r="AC6" s="2">
        <v>17</v>
      </c>
      <c r="AD6" s="2">
        <v>18</v>
      </c>
      <c r="AE6" s="2">
        <v>19</v>
      </c>
      <c r="AF6" s="2">
        <v>20</v>
      </c>
      <c r="AG6" s="1"/>
    </row>
    <row r="7" spans="1:33" x14ac:dyDescent="0.25">
      <c r="A7" s="20"/>
      <c r="B7" s="10" t="s">
        <v>53</v>
      </c>
      <c r="C7" s="4"/>
      <c r="D7" s="10">
        <v>1.5</v>
      </c>
      <c r="E7" s="10"/>
      <c r="F7" s="10">
        <v>1.5</v>
      </c>
      <c r="G7" s="10"/>
      <c r="H7" s="10">
        <v>1.5</v>
      </c>
      <c r="I7" s="10"/>
      <c r="J7" s="4"/>
      <c r="K7" s="10">
        <v>1.5</v>
      </c>
      <c r="L7" s="10"/>
      <c r="M7" s="10">
        <v>1.5</v>
      </c>
      <c r="N7" s="10"/>
      <c r="O7" s="10">
        <v>1.5</v>
      </c>
      <c r="P7" s="10"/>
      <c r="Q7" s="4"/>
      <c r="R7" s="10">
        <v>1.5</v>
      </c>
      <c r="S7" s="10"/>
      <c r="T7" s="4"/>
      <c r="U7" s="10"/>
      <c r="V7" s="10">
        <v>1.5</v>
      </c>
      <c r="W7" s="10"/>
      <c r="X7" s="4"/>
      <c r="Y7" s="10">
        <v>1.5</v>
      </c>
      <c r="Z7" s="10"/>
      <c r="AA7" s="10">
        <v>1.5</v>
      </c>
      <c r="AB7" s="10"/>
      <c r="AC7" s="10">
        <v>1.5</v>
      </c>
      <c r="AD7" s="10"/>
      <c r="AE7" s="4"/>
      <c r="AF7" s="10">
        <v>1.5</v>
      </c>
      <c r="AG7" s="11">
        <f t="shared" ref="AG7:AG15" si="0">SUM(C7:AF7)</f>
        <v>18</v>
      </c>
    </row>
    <row r="8" spans="1:33" x14ac:dyDescent="0.25">
      <c r="A8" s="20"/>
      <c r="B8" s="10" t="s">
        <v>52</v>
      </c>
      <c r="C8" s="4"/>
      <c r="D8" s="10">
        <v>2.25</v>
      </c>
      <c r="E8" s="10">
        <v>2.25</v>
      </c>
      <c r="F8" s="10">
        <v>2.25</v>
      </c>
      <c r="G8" s="10">
        <v>2.25</v>
      </c>
      <c r="H8" s="10"/>
      <c r="I8" s="10"/>
      <c r="J8" s="4"/>
      <c r="K8" s="10">
        <v>2.25</v>
      </c>
      <c r="L8" s="10">
        <v>2.25</v>
      </c>
      <c r="M8" s="10">
        <v>2.25</v>
      </c>
      <c r="N8" s="10">
        <v>2.25</v>
      </c>
      <c r="O8" s="10"/>
      <c r="P8" s="10"/>
      <c r="Q8" s="4"/>
      <c r="R8" s="10">
        <v>2.25</v>
      </c>
      <c r="S8" s="10">
        <v>2.25</v>
      </c>
      <c r="T8" s="4"/>
      <c r="U8" s="10">
        <v>2.25</v>
      </c>
      <c r="V8" s="10"/>
      <c r="W8" s="10"/>
      <c r="X8" s="4"/>
      <c r="Y8" s="10">
        <v>2.25</v>
      </c>
      <c r="Z8" s="10">
        <v>2.25</v>
      </c>
      <c r="AA8" s="10">
        <v>2.25</v>
      </c>
      <c r="AB8" s="10">
        <v>2.25</v>
      </c>
      <c r="AC8" s="10"/>
      <c r="AD8" s="5"/>
      <c r="AE8" s="4"/>
      <c r="AF8" s="10">
        <v>2.25</v>
      </c>
      <c r="AG8" s="11">
        <f t="shared" si="0"/>
        <v>36</v>
      </c>
    </row>
    <row r="9" spans="1:33" x14ac:dyDescent="0.25">
      <c r="A9" s="20"/>
      <c r="B9" s="10" t="s">
        <v>54</v>
      </c>
      <c r="C9" s="4"/>
      <c r="D9" s="10">
        <v>2.25</v>
      </c>
      <c r="E9" s="5"/>
      <c r="F9" s="10">
        <v>2.25</v>
      </c>
      <c r="G9" s="10"/>
      <c r="H9" s="10"/>
      <c r="I9" s="10"/>
      <c r="J9" s="4"/>
      <c r="K9" s="10">
        <v>2.25</v>
      </c>
      <c r="L9" s="5"/>
      <c r="M9" s="10">
        <v>2.25</v>
      </c>
      <c r="N9" s="10"/>
      <c r="O9" s="10"/>
      <c r="P9" s="10"/>
      <c r="Q9" s="4"/>
      <c r="R9" s="10">
        <v>2.25</v>
      </c>
      <c r="S9" s="10"/>
      <c r="T9" s="4"/>
      <c r="U9" s="10"/>
      <c r="V9" s="10"/>
      <c r="W9" s="10"/>
      <c r="X9" s="4"/>
      <c r="Y9" s="10">
        <v>2.25</v>
      </c>
      <c r="Z9" s="10"/>
      <c r="AA9" s="10">
        <v>2.25</v>
      </c>
      <c r="AB9" s="10"/>
      <c r="AC9" s="10"/>
      <c r="AD9" s="5"/>
      <c r="AE9" s="4"/>
      <c r="AF9" s="10">
        <v>2.25</v>
      </c>
      <c r="AG9" s="11">
        <f t="shared" si="0"/>
        <v>18</v>
      </c>
    </row>
    <row r="10" spans="1:33" x14ac:dyDescent="0.25">
      <c r="A10" s="20"/>
      <c r="B10" s="10" t="s">
        <v>58</v>
      </c>
      <c r="C10" s="4"/>
      <c r="D10" s="10"/>
      <c r="E10" s="5"/>
      <c r="F10" s="10"/>
      <c r="G10" s="5"/>
      <c r="H10" s="24">
        <v>2.5</v>
      </c>
      <c r="I10" s="5"/>
      <c r="J10" s="4"/>
      <c r="K10" s="10"/>
      <c r="L10" s="5"/>
      <c r="M10" s="10"/>
      <c r="N10" s="10"/>
      <c r="O10" s="10"/>
      <c r="P10" s="10"/>
      <c r="Q10" s="4"/>
      <c r="R10" s="10"/>
      <c r="S10" s="10"/>
      <c r="T10" s="4"/>
      <c r="U10" s="10"/>
      <c r="V10" s="10"/>
      <c r="W10" s="10"/>
      <c r="X10" s="4"/>
      <c r="Y10" s="10"/>
      <c r="Z10" s="10"/>
      <c r="AA10" s="5"/>
      <c r="AB10" s="10"/>
      <c r="AC10" s="5"/>
      <c r="AD10" s="10"/>
      <c r="AE10" s="4"/>
      <c r="AF10" s="19"/>
      <c r="AG10" s="11">
        <f t="shared" si="0"/>
        <v>2.5</v>
      </c>
    </row>
    <row r="11" spans="1:33" x14ac:dyDescent="0.25">
      <c r="A11" s="20"/>
      <c r="B11" s="10" t="s">
        <v>28</v>
      </c>
      <c r="C11" s="4"/>
      <c r="D11" s="10">
        <v>1.25</v>
      </c>
      <c r="E11" s="5"/>
      <c r="F11" s="10">
        <v>1.25</v>
      </c>
      <c r="G11" s="5"/>
      <c r="H11" s="10"/>
      <c r="I11" s="10"/>
      <c r="J11" s="4"/>
      <c r="K11" s="10">
        <v>1.25</v>
      </c>
      <c r="L11" s="5"/>
      <c r="M11" s="10">
        <v>1.25</v>
      </c>
      <c r="N11" s="10"/>
      <c r="O11" s="10"/>
      <c r="P11" s="10"/>
      <c r="Q11" s="4"/>
      <c r="R11" s="10">
        <v>1.25</v>
      </c>
      <c r="S11" s="10"/>
      <c r="T11" s="4"/>
      <c r="U11" s="10"/>
      <c r="V11" s="10"/>
      <c r="W11" s="10"/>
      <c r="X11" s="4"/>
      <c r="Y11" s="10">
        <v>1.25</v>
      </c>
      <c r="Z11" s="10"/>
      <c r="AA11" s="5"/>
      <c r="AB11" s="10"/>
      <c r="AC11" s="10"/>
      <c r="AD11" s="10"/>
      <c r="AE11" s="4"/>
      <c r="AF11" s="10"/>
      <c r="AG11" s="11">
        <f t="shared" si="0"/>
        <v>7.5</v>
      </c>
    </row>
    <row r="12" spans="1:33" x14ac:dyDescent="0.25">
      <c r="A12" s="20"/>
      <c r="B12" s="10" t="s">
        <v>55</v>
      </c>
      <c r="C12" s="4"/>
      <c r="E12" s="10">
        <v>2.25</v>
      </c>
      <c r="F12" s="10"/>
      <c r="G12" s="10">
        <v>2.25</v>
      </c>
      <c r="H12" s="10"/>
      <c r="I12" s="10"/>
      <c r="J12" s="4"/>
      <c r="L12" s="10">
        <v>2.25</v>
      </c>
      <c r="M12" s="10"/>
      <c r="N12" s="10">
        <v>2.25</v>
      </c>
      <c r="O12" s="10"/>
      <c r="P12" s="10"/>
      <c r="Q12" s="4"/>
      <c r="R12" s="20"/>
      <c r="S12" s="10">
        <v>2.25</v>
      </c>
      <c r="T12" s="4"/>
      <c r="U12" s="10">
        <v>2.25</v>
      </c>
      <c r="V12" s="10"/>
      <c r="W12" s="10"/>
      <c r="X12" s="4"/>
      <c r="Y12" s="10"/>
      <c r="Z12" s="10">
        <v>2.25</v>
      </c>
      <c r="AA12" s="5"/>
      <c r="AB12" s="10">
        <v>2.25</v>
      </c>
      <c r="AC12" s="10"/>
      <c r="AD12" s="10"/>
      <c r="AE12" s="4"/>
      <c r="AF12" s="10"/>
      <c r="AG12" s="11">
        <f t="shared" si="0"/>
        <v>18</v>
      </c>
    </row>
    <row r="13" spans="1:33" x14ac:dyDescent="0.25">
      <c r="A13" s="20"/>
      <c r="B13" s="10" t="s">
        <v>57</v>
      </c>
      <c r="C13" s="23"/>
      <c r="D13" s="10"/>
      <c r="E13" s="5">
        <v>1.5</v>
      </c>
      <c r="F13" s="10"/>
      <c r="G13" s="5">
        <v>1.5</v>
      </c>
      <c r="H13" s="10"/>
      <c r="I13" s="10"/>
      <c r="J13" s="4"/>
      <c r="K13" s="10"/>
      <c r="L13" s="5">
        <v>1.5</v>
      </c>
      <c r="M13" s="10"/>
      <c r="N13" s="5">
        <v>1.5</v>
      </c>
      <c r="O13" s="10"/>
      <c r="P13" s="10"/>
      <c r="Q13" s="4"/>
      <c r="R13" s="10"/>
      <c r="S13" s="5">
        <v>1.5</v>
      </c>
      <c r="T13" s="4"/>
      <c r="U13" s="5">
        <v>1.5</v>
      </c>
      <c r="V13" s="10"/>
      <c r="W13" s="10"/>
      <c r="X13" s="4"/>
      <c r="Y13" s="10"/>
      <c r="Z13" s="5">
        <v>1.5</v>
      </c>
      <c r="AA13" s="5"/>
      <c r="AB13" s="5">
        <v>1.5</v>
      </c>
      <c r="AC13" s="10"/>
      <c r="AD13" s="5"/>
      <c r="AE13" s="4"/>
      <c r="AF13" s="10"/>
      <c r="AG13" s="11">
        <f t="shared" si="0"/>
        <v>12</v>
      </c>
    </row>
    <row r="14" spans="1:33" x14ac:dyDescent="0.25">
      <c r="A14" s="20"/>
      <c r="B14" s="10" t="s">
        <v>24</v>
      </c>
      <c r="C14" s="4"/>
      <c r="D14" s="10"/>
      <c r="E14" s="10"/>
      <c r="F14" s="10"/>
      <c r="G14" s="5"/>
      <c r="H14" s="10"/>
      <c r="I14" s="10">
        <v>2.75</v>
      </c>
      <c r="J14" s="4"/>
      <c r="K14" s="10"/>
      <c r="L14" s="10"/>
      <c r="M14" s="10"/>
      <c r="N14" s="10"/>
      <c r="O14" s="10"/>
      <c r="P14" s="24">
        <v>2.75</v>
      </c>
      <c r="Q14" s="4"/>
      <c r="R14" s="10"/>
      <c r="S14" s="10"/>
      <c r="T14" s="4"/>
      <c r="U14" s="10"/>
      <c r="V14" s="10"/>
      <c r="W14" s="10"/>
      <c r="X14" s="23"/>
      <c r="Y14" s="10"/>
      <c r="Z14" s="10"/>
      <c r="AA14" s="5"/>
      <c r="AB14" s="5"/>
      <c r="AC14" s="10"/>
      <c r="AD14" s="5"/>
      <c r="AE14" s="4"/>
      <c r="AF14" s="10"/>
      <c r="AG14" s="11">
        <f t="shared" si="0"/>
        <v>5.5</v>
      </c>
    </row>
    <row r="15" spans="1:33" x14ac:dyDescent="0.25">
      <c r="A15" s="20"/>
      <c r="B15" s="9" t="s">
        <v>29</v>
      </c>
      <c r="C15" s="4"/>
      <c r="D15" s="10"/>
      <c r="E15" s="5"/>
      <c r="F15" s="10"/>
      <c r="G15" s="5"/>
      <c r="H15" s="10"/>
      <c r="I15" s="5"/>
      <c r="J15" s="4"/>
      <c r="K15" s="10"/>
      <c r="L15" s="5"/>
      <c r="M15" s="10"/>
      <c r="N15" s="10"/>
      <c r="O15" s="10"/>
      <c r="P15" s="10">
        <v>4</v>
      </c>
      <c r="Q15" s="4"/>
      <c r="R15" s="19"/>
      <c r="S15" s="10"/>
      <c r="T15" s="4"/>
      <c r="U15" s="10"/>
      <c r="V15" s="10"/>
      <c r="W15" s="10"/>
      <c r="X15" s="4"/>
      <c r="Y15" s="10"/>
      <c r="Z15" s="10"/>
      <c r="AA15" s="5"/>
      <c r="AB15" s="5"/>
      <c r="AC15" s="10"/>
      <c r="AD15" s="5"/>
      <c r="AE15" s="4"/>
      <c r="AF15" s="10"/>
      <c r="AG15">
        <f t="shared" si="0"/>
        <v>4</v>
      </c>
    </row>
    <row r="16" spans="1:33" x14ac:dyDescent="0.25">
      <c r="AG16">
        <f>SUM(AG7:AG15)</f>
        <v>121.5</v>
      </c>
    </row>
    <row r="17" spans="1:34" ht="15.75" thickBot="1" x14ac:dyDescent="0.3"/>
    <row r="18" spans="1:34" ht="15.75" thickBot="1" x14ac:dyDescent="0.3">
      <c r="B18" s="13" t="s">
        <v>37</v>
      </c>
      <c r="C18" s="1">
        <v>2.75</v>
      </c>
      <c r="D18" s="1">
        <v>4</v>
      </c>
      <c r="E18" s="14">
        <f>C18*D18</f>
        <v>11</v>
      </c>
      <c r="AB18" s="74" t="s">
        <v>18</v>
      </c>
      <c r="AC18" s="75"/>
      <c r="AD18" s="75"/>
      <c r="AE18" s="75"/>
      <c r="AF18" s="75"/>
      <c r="AG18" s="75">
        <f>AG16*8100</f>
        <v>984150</v>
      </c>
      <c r="AH18" s="76"/>
    </row>
    <row r="19" spans="1:34" x14ac:dyDescent="0.25">
      <c r="A19" t="s">
        <v>38</v>
      </c>
      <c r="B19" s="13" t="s">
        <v>39</v>
      </c>
      <c r="C19" s="1">
        <v>2.25</v>
      </c>
      <c r="D19" s="1">
        <v>6</v>
      </c>
      <c r="E19" s="14">
        <f>C19*D19</f>
        <v>13.5</v>
      </c>
    </row>
    <row r="20" spans="1:34" x14ac:dyDescent="0.25">
      <c r="B20" s="13" t="s">
        <v>40</v>
      </c>
      <c r="C20" s="1">
        <v>1.25</v>
      </c>
      <c r="D20" s="1">
        <v>8</v>
      </c>
      <c r="E20" s="14">
        <f>C20*D20</f>
        <v>10</v>
      </c>
    </row>
    <row r="21" spans="1:34" x14ac:dyDescent="0.25">
      <c r="B21" s="13" t="s">
        <v>50</v>
      </c>
      <c r="C21" s="1">
        <v>1.5</v>
      </c>
      <c r="D21" s="1">
        <v>9</v>
      </c>
      <c r="E21" s="14">
        <f>C21*D21</f>
        <v>13.5</v>
      </c>
      <c r="AG21">
        <f>(E22+E28)*8900</f>
        <v>865525</v>
      </c>
    </row>
    <row r="22" spans="1:34" x14ac:dyDescent="0.25">
      <c r="E22" s="17">
        <f>SUM(E18:E21)</f>
        <v>48</v>
      </c>
    </row>
    <row r="23" spans="1:34" x14ac:dyDescent="0.25">
      <c r="E23" s="15"/>
    </row>
    <row r="24" spans="1:34" x14ac:dyDescent="0.25">
      <c r="B24" s="13" t="s">
        <v>43</v>
      </c>
      <c r="C24" s="1">
        <v>2.25</v>
      </c>
      <c r="D24" s="1">
        <v>11</v>
      </c>
      <c r="E24" s="14">
        <f t="shared" ref="E24:E27" si="1">C24*D24</f>
        <v>24.75</v>
      </c>
    </row>
    <row r="25" spans="1:34" x14ac:dyDescent="0.25">
      <c r="B25" s="13" t="s">
        <v>44</v>
      </c>
      <c r="C25" s="1">
        <v>1.5</v>
      </c>
      <c r="D25" s="1">
        <v>8</v>
      </c>
      <c r="E25" s="14">
        <f t="shared" si="1"/>
        <v>12</v>
      </c>
    </row>
    <row r="26" spans="1:34" x14ac:dyDescent="0.25">
      <c r="B26" s="13" t="s">
        <v>45</v>
      </c>
      <c r="C26" s="1">
        <v>2.5</v>
      </c>
      <c r="D26" s="1">
        <v>4</v>
      </c>
      <c r="E26" s="14">
        <f t="shared" si="1"/>
        <v>10</v>
      </c>
    </row>
    <row r="27" spans="1:34" x14ac:dyDescent="0.25">
      <c r="B27" s="13" t="s">
        <v>46</v>
      </c>
      <c r="C27" s="1">
        <v>2.5</v>
      </c>
      <c r="D27" s="1">
        <v>1</v>
      </c>
      <c r="E27" s="14">
        <f t="shared" si="1"/>
        <v>2.5</v>
      </c>
    </row>
    <row r="28" spans="1:34" x14ac:dyDescent="0.25">
      <c r="E28" s="16">
        <f>SUM(E24:E27)</f>
        <v>49.25</v>
      </c>
    </row>
  </sheetData>
  <mergeCells count="4">
    <mergeCell ref="M4:AF4"/>
    <mergeCell ref="AB18:AF18"/>
    <mergeCell ref="AG18:AH18"/>
    <mergeCell ref="C4:L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38EA-8B5F-45C9-9C9D-64289B9249F3}">
  <dimension ref="A3:AI26"/>
  <sheetViews>
    <sheetView zoomScaleNormal="100" workbookViewId="0">
      <selection activeCell="AF13" sqref="AF13"/>
    </sheetView>
  </sheetViews>
  <sheetFormatPr defaultRowHeight="15" x14ac:dyDescent="0.25"/>
  <cols>
    <col min="1" max="1" width="3.5703125" customWidth="1"/>
    <col min="2" max="2" width="21.140625" customWidth="1"/>
    <col min="3" max="33" width="5.28515625" customWidth="1"/>
    <col min="34" max="34" width="9.7109375" customWidth="1"/>
    <col min="35" max="37" width="4.85546875" customWidth="1"/>
  </cols>
  <sheetData>
    <row r="3" spans="1:35" s="1" customFormat="1" x14ac:dyDescent="0.25"/>
    <row r="4" spans="1:35" x14ac:dyDescent="0.25">
      <c r="C4" s="80" t="s">
        <v>56</v>
      </c>
      <c r="D4" s="81"/>
      <c r="E4" s="81"/>
      <c r="F4" s="81"/>
      <c r="G4" s="81"/>
      <c r="H4" s="81"/>
      <c r="I4" s="81"/>
      <c r="J4" s="81"/>
      <c r="K4" s="81"/>
      <c r="L4" s="81"/>
      <c r="M4" s="82"/>
      <c r="N4" s="77" t="s">
        <v>59</v>
      </c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2"/>
    </row>
    <row r="5" spans="1:35" x14ac:dyDescent="0.25"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16</v>
      </c>
      <c r="W5" s="5" t="s">
        <v>17</v>
      </c>
      <c r="X5" s="5" t="s">
        <v>11</v>
      </c>
      <c r="Y5" s="5" t="s">
        <v>12</v>
      </c>
      <c r="Z5" s="5" t="s">
        <v>13</v>
      </c>
      <c r="AA5" s="5" t="s">
        <v>14</v>
      </c>
      <c r="AB5" s="5" t="s">
        <v>15</v>
      </c>
      <c r="AC5" s="5" t="s">
        <v>16</v>
      </c>
      <c r="AD5" s="5" t="s">
        <v>17</v>
      </c>
      <c r="AE5" s="5" t="s">
        <v>11</v>
      </c>
      <c r="AF5" s="5" t="s">
        <v>12</v>
      </c>
      <c r="AG5" s="5" t="s">
        <v>13</v>
      </c>
    </row>
    <row r="6" spans="1:35" x14ac:dyDescent="0.25">
      <c r="B6" s="9" t="s">
        <v>0</v>
      </c>
      <c r="C6" s="3">
        <v>21</v>
      </c>
      <c r="D6" s="3">
        <v>22</v>
      </c>
      <c r="E6" s="3">
        <v>23</v>
      </c>
      <c r="F6" s="3">
        <v>24</v>
      </c>
      <c r="G6" s="3">
        <v>25</v>
      </c>
      <c r="H6" s="3">
        <v>26</v>
      </c>
      <c r="I6" s="3">
        <v>27</v>
      </c>
      <c r="J6" s="3">
        <v>28</v>
      </c>
      <c r="K6" s="3">
        <v>29</v>
      </c>
      <c r="L6" s="3">
        <v>30</v>
      </c>
      <c r="M6" s="3">
        <v>31</v>
      </c>
      <c r="N6" s="2">
        <v>1</v>
      </c>
      <c r="O6" s="2">
        <v>2</v>
      </c>
      <c r="P6" s="2">
        <v>3</v>
      </c>
      <c r="Q6" s="2">
        <v>4</v>
      </c>
      <c r="R6" s="2">
        <v>5</v>
      </c>
      <c r="S6" s="2">
        <v>6</v>
      </c>
      <c r="T6" s="2">
        <v>7</v>
      </c>
      <c r="U6" s="2">
        <v>8</v>
      </c>
      <c r="V6" s="2">
        <v>9</v>
      </c>
      <c r="W6" s="2">
        <v>10</v>
      </c>
      <c r="X6" s="2">
        <v>11</v>
      </c>
      <c r="Y6" s="2">
        <v>12</v>
      </c>
      <c r="Z6" s="2">
        <v>13</v>
      </c>
      <c r="AA6" s="2">
        <v>14</v>
      </c>
      <c r="AB6" s="2">
        <v>15</v>
      </c>
      <c r="AC6" s="2">
        <v>16</v>
      </c>
      <c r="AD6" s="2">
        <v>17</v>
      </c>
      <c r="AE6" s="2">
        <v>18</v>
      </c>
      <c r="AF6" s="2">
        <v>19</v>
      </c>
      <c r="AG6" s="2">
        <v>20</v>
      </c>
      <c r="AH6" s="1"/>
    </row>
    <row r="7" spans="1:35" x14ac:dyDescent="0.25">
      <c r="A7" s="20"/>
      <c r="B7" s="10" t="s">
        <v>53</v>
      </c>
      <c r="C7" s="10"/>
      <c r="D7" s="10">
        <v>1.5</v>
      </c>
      <c r="E7" s="10"/>
      <c r="F7" s="10"/>
      <c r="G7" s="10"/>
      <c r="H7" s="4"/>
      <c r="I7" s="10">
        <v>1.5</v>
      </c>
      <c r="J7" s="10"/>
      <c r="K7" s="10"/>
      <c r="L7" s="10"/>
      <c r="M7" s="10"/>
      <c r="N7" s="10"/>
      <c r="O7" s="4"/>
      <c r="P7" s="10"/>
      <c r="Q7" s="10"/>
      <c r="R7" s="10"/>
      <c r="S7" s="10"/>
      <c r="T7" s="10"/>
      <c r="U7" s="10"/>
      <c r="V7" s="4"/>
      <c r="W7" s="10"/>
      <c r="X7" s="10"/>
      <c r="Y7" s="10"/>
      <c r="Z7" s="10"/>
      <c r="AA7" s="10"/>
      <c r="AB7" s="10"/>
      <c r="AC7" s="4"/>
      <c r="AD7" s="10"/>
      <c r="AE7" s="10"/>
      <c r="AF7" s="10"/>
      <c r="AG7" s="10"/>
      <c r="AH7" s="11">
        <f>SUM(C7:AG7)</f>
        <v>3</v>
      </c>
    </row>
    <row r="8" spans="1:35" x14ac:dyDescent="0.25">
      <c r="A8" s="20"/>
      <c r="B8" s="10" t="s">
        <v>52</v>
      </c>
      <c r="C8" s="10">
        <v>2.25</v>
      </c>
      <c r="D8" s="10">
        <v>2.25</v>
      </c>
      <c r="E8" s="10">
        <v>2.25</v>
      </c>
      <c r="F8" s="10"/>
      <c r="G8" s="10"/>
      <c r="H8" s="4"/>
      <c r="I8" s="10"/>
      <c r="J8" s="10"/>
      <c r="K8" s="10"/>
      <c r="L8" s="10"/>
      <c r="M8" s="10"/>
      <c r="N8" s="10"/>
      <c r="O8" s="4"/>
      <c r="P8" s="10"/>
      <c r="Q8" s="10"/>
      <c r="R8" s="10"/>
      <c r="S8" s="10"/>
      <c r="T8" s="10"/>
      <c r="U8" s="10"/>
      <c r="V8" s="4"/>
      <c r="W8" s="10"/>
      <c r="X8" s="10"/>
      <c r="Y8" s="10"/>
      <c r="Z8" s="10"/>
      <c r="AA8" s="10"/>
      <c r="AB8" s="10"/>
      <c r="AC8" s="4"/>
      <c r="AD8" s="10"/>
      <c r="AE8" s="10"/>
      <c r="AF8" s="10"/>
      <c r="AG8" s="10"/>
      <c r="AH8" s="11">
        <f t="shared" ref="AH8:AH13" si="0">SUM(C8:AG8)</f>
        <v>6.75</v>
      </c>
    </row>
    <row r="9" spans="1:35" x14ac:dyDescent="0.25">
      <c r="A9" s="20"/>
      <c r="B9" s="10" t="s">
        <v>54</v>
      </c>
      <c r="C9" s="10"/>
      <c r="D9" s="10">
        <v>2.25</v>
      </c>
      <c r="E9" s="5"/>
      <c r="F9" s="10"/>
      <c r="G9" s="10"/>
      <c r="H9" s="4"/>
      <c r="I9" s="10"/>
      <c r="J9" s="10"/>
      <c r="K9" s="10"/>
      <c r="L9" s="5"/>
      <c r="M9" s="10"/>
      <c r="N9" s="10"/>
      <c r="O9" s="4"/>
      <c r="P9" s="10"/>
      <c r="Q9" s="10"/>
      <c r="R9" s="10"/>
      <c r="S9" s="10"/>
      <c r="T9" s="10"/>
      <c r="U9" s="10"/>
      <c r="V9" s="4"/>
      <c r="W9" s="10"/>
      <c r="X9" s="10"/>
      <c r="Y9" s="10"/>
      <c r="Z9" s="10"/>
      <c r="AA9" s="10"/>
      <c r="AB9" s="10"/>
      <c r="AC9" s="4"/>
      <c r="AD9" s="10"/>
      <c r="AE9" s="10"/>
      <c r="AF9" s="10"/>
      <c r="AG9" s="10"/>
      <c r="AH9" s="11">
        <f t="shared" si="0"/>
        <v>2.25</v>
      </c>
    </row>
    <row r="10" spans="1:35" x14ac:dyDescent="0.25">
      <c r="A10" s="20"/>
      <c r="B10" s="10" t="s">
        <v>60</v>
      </c>
      <c r="C10" s="10"/>
      <c r="D10" s="10"/>
      <c r="E10" s="5"/>
      <c r="F10" s="10"/>
      <c r="G10" s="10"/>
      <c r="H10" s="4"/>
      <c r="I10" s="10"/>
      <c r="J10" s="10"/>
      <c r="K10" s="10"/>
      <c r="L10" s="5"/>
      <c r="M10" s="10"/>
      <c r="N10" s="10"/>
      <c r="O10" s="4"/>
      <c r="P10" s="10">
        <v>2.5</v>
      </c>
      <c r="Q10" s="10">
        <v>2.5</v>
      </c>
      <c r="R10" s="10">
        <v>2.5</v>
      </c>
      <c r="S10" s="10">
        <v>2.5</v>
      </c>
      <c r="T10" s="10"/>
      <c r="U10" s="10"/>
      <c r="V10" s="4"/>
      <c r="W10" s="10">
        <v>2.5</v>
      </c>
      <c r="X10" s="10">
        <v>2.5</v>
      </c>
      <c r="Y10" s="10">
        <v>2.5</v>
      </c>
      <c r="Z10" s="10">
        <v>2.5</v>
      </c>
      <c r="AA10" s="10"/>
      <c r="AB10" s="10"/>
      <c r="AC10" s="4"/>
      <c r="AD10" s="10">
        <v>2.5</v>
      </c>
      <c r="AE10" s="10">
        <v>2.5</v>
      </c>
      <c r="AF10" s="10">
        <v>2.5</v>
      </c>
      <c r="AG10" s="10">
        <v>2.5</v>
      </c>
      <c r="AH10" s="11">
        <f>SUM(C10:AG10)</f>
        <v>30</v>
      </c>
    </row>
    <row r="11" spans="1:35" x14ac:dyDescent="0.25">
      <c r="A11" s="20"/>
      <c r="B11" s="10" t="s">
        <v>55</v>
      </c>
      <c r="C11" s="31">
        <v>2.25</v>
      </c>
      <c r="E11" s="31"/>
      <c r="F11" s="31"/>
      <c r="G11" s="31"/>
      <c r="H11" s="32"/>
      <c r="I11" s="31"/>
      <c r="J11" s="31"/>
      <c r="L11" s="31"/>
      <c r="M11" s="31"/>
      <c r="N11" s="31"/>
      <c r="O11" s="32"/>
      <c r="P11" s="31"/>
      <c r="Q11" s="31"/>
      <c r="R11" s="20"/>
      <c r="S11" s="31"/>
      <c r="T11" s="31"/>
      <c r="U11" s="31"/>
      <c r="V11" s="32"/>
      <c r="W11" s="31"/>
      <c r="X11" s="31"/>
      <c r="Y11" s="31"/>
      <c r="Z11" s="31"/>
      <c r="AA11" s="31"/>
      <c r="AB11" s="31"/>
      <c r="AC11" s="32"/>
      <c r="AD11" s="31"/>
      <c r="AE11" s="31"/>
      <c r="AF11" s="31"/>
      <c r="AG11" s="31"/>
      <c r="AH11" s="11">
        <f t="shared" si="0"/>
        <v>2.25</v>
      </c>
    </row>
    <row r="12" spans="1:35" x14ac:dyDescent="0.25">
      <c r="A12" s="20"/>
      <c r="B12" s="10" t="s">
        <v>57</v>
      </c>
      <c r="C12" s="20">
        <v>1.5</v>
      </c>
      <c r="D12" s="10"/>
      <c r="E12" s="5"/>
      <c r="F12" s="10"/>
      <c r="G12" s="5"/>
      <c r="H12" s="4"/>
      <c r="I12" s="10"/>
      <c r="J12" s="10"/>
      <c r="K12" s="10"/>
      <c r="L12" s="5"/>
      <c r="M12" s="10"/>
      <c r="N12" s="5"/>
      <c r="O12" s="4"/>
      <c r="P12" s="10"/>
      <c r="Q12" s="10"/>
      <c r="R12" s="10"/>
      <c r="S12" s="10"/>
      <c r="T12" s="10"/>
      <c r="U12" s="10"/>
      <c r="V12" s="4"/>
      <c r="W12" s="10"/>
      <c r="X12" s="10"/>
      <c r="Y12" s="10"/>
      <c r="Z12" s="10"/>
      <c r="AA12" s="10"/>
      <c r="AB12" s="10"/>
      <c r="AC12" s="4"/>
      <c r="AD12" s="10"/>
      <c r="AE12" s="10"/>
      <c r="AF12" s="10"/>
      <c r="AG12" s="10"/>
      <c r="AH12" s="11">
        <f t="shared" si="0"/>
        <v>1.5</v>
      </c>
    </row>
    <row r="13" spans="1:35" x14ac:dyDescent="0.25">
      <c r="A13" s="20"/>
      <c r="B13" s="9" t="s">
        <v>29</v>
      </c>
      <c r="C13" s="10"/>
      <c r="D13" s="10"/>
      <c r="E13" s="5"/>
      <c r="F13" s="10"/>
      <c r="G13" s="5"/>
      <c r="H13" s="4"/>
      <c r="I13" s="5"/>
      <c r="J13" s="10"/>
      <c r="K13" s="10"/>
      <c r="L13" s="5"/>
      <c r="M13" s="10"/>
      <c r="N13" s="10"/>
      <c r="O13" s="4"/>
      <c r="P13" s="10">
        <v>2.25</v>
      </c>
      <c r="Q13" s="10"/>
      <c r="R13" s="10">
        <v>2.25</v>
      </c>
      <c r="S13" s="10"/>
      <c r="T13" s="10"/>
      <c r="U13" s="10"/>
      <c r="V13" s="4"/>
      <c r="W13" s="10">
        <v>2.25</v>
      </c>
      <c r="X13" s="10"/>
      <c r="Y13" s="10">
        <v>2.25</v>
      </c>
      <c r="Z13" s="10"/>
      <c r="AA13" s="10"/>
      <c r="AB13" s="10"/>
      <c r="AC13" s="4"/>
      <c r="AD13" s="10">
        <v>2.25</v>
      </c>
      <c r="AE13" s="10"/>
      <c r="AF13" s="10">
        <v>2.25</v>
      </c>
      <c r="AG13" s="10"/>
      <c r="AH13" s="11">
        <f t="shared" si="0"/>
        <v>13.5</v>
      </c>
    </row>
    <row r="14" spans="1:35" x14ac:dyDescent="0.25">
      <c r="AH14">
        <f>SUM(AH7:AH13)</f>
        <v>59.25</v>
      </c>
    </row>
    <row r="15" spans="1:35" ht="15.75" thickBot="1" x14ac:dyDescent="0.3"/>
    <row r="16" spans="1:35" ht="15.75" thickBot="1" x14ac:dyDescent="0.3">
      <c r="B16" s="26"/>
      <c r="C16" s="27"/>
      <c r="D16" s="27"/>
      <c r="E16" s="28"/>
      <c r="F16" s="20"/>
      <c r="AB16" s="74" t="s">
        <v>18</v>
      </c>
      <c r="AC16" s="75"/>
      <c r="AD16" s="75"/>
      <c r="AE16" s="75"/>
      <c r="AF16" s="75"/>
      <c r="AG16" s="25"/>
      <c r="AH16" s="75">
        <f>AH14*8100</f>
        <v>479925</v>
      </c>
      <c r="AI16" s="76"/>
    </row>
    <row r="17" spans="1:34" x14ac:dyDescent="0.25">
      <c r="A17" t="s">
        <v>38</v>
      </c>
      <c r="B17" s="26"/>
      <c r="C17" s="27"/>
      <c r="D17" s="27"/>
      <c r="E17" s="28"/>
      <c r="F17" s="20"/>
    </row>
    <row r="18" spans="1:34" x14ac:dyDescent="0.25">
      <c r="B18" s="26"/>
      <c r="C18" s="27"/>
      <c r="D18" s="27"/>
      <c r="E18" s="28"/>
      <c r="F18" s="20"/>
    </row>
    <row r="19" spans="1:34" x14ac:dyDescent="0.25">
      <c r="B19" s="26"/>
      <c r="C19" s="27"/>
      <c r="D19" s="27"/>
      <c r="E19" s="28"/>
      <c r="F19" s="20"/>
      <c r="AH19">
        <f>(E20+E26)*8900</f>
        <v>0</v>
      </c>
    </row>
    <row r="20" spans="1:34" x14ac:dyDescent="0.25">
      <c r="B20" s="20"/>
      <c r="C20" s="20"/>
      <c r="D20" s="20"/>
      <c r="E20" s="29"/>
      <c r="F20" s="20"/>
    </row>
    <row r="21" spans="1:34" x14ac:dyDescent="0.25">
      <c r="B21" s="20"/>
      <c r="C21" s="20"/>
      <c r="D21" s="20"/>
      <c r="E21" s="30"/>
      <c r="F21" s="20"/>
    </row>
    <row r="22" spans="1:34" x14ac:dyDescent="0.25">
      <c r="B22" s="26"/>
      <c r="C22" s="27"/>
      <c r="D22" s="27"/>
      <c r="E22" s="28"/>
      <c r="F22" s="20"/>
    </row>
    <row r="23" spans="1:34" x14ac:dyDescent="0.25">
      <c r="B23" s="26"/>
      <c r="C23" s="27"/>
      <c r="D23" s="27"/>
      <c r="E23" s="28"/>
      <c r="F23" s="20"/>
    </row>
    <row r="24" spans="1:34" x14ac:dyDescent="0.25">
      <c r="B24" s="26"/>
      <c r="C24" s="27"/>
      <c r="D24" s="27"/>
      <c r="E24" s="28"/>
      <c r="F24" s="20"/>
    </row>
    <row r="25" spans="1:34" x14ac:dyDescent="0.25">
      <c r="B25" s="26"/>
      <c r="C25" s="27"/>
      <c r="D25" s="27"/>
      <c r="E25" s="28"/>
      <c r="F25" s="20"/>
    </row>
    <row r="26" spans="1:34" x14ac:dyDescent="0.25">
      <c r="E26" s="16"/>
    </row>
  </sheetData>
  <mergeCells count="4">
    <mergeCell ref="AB16:AF16"/>
    <mergeCell ref="AH16:AI16"/>
    <mergeCell ref="C4:M4"/>
    <mergeCell ref="N4:AG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3C45-FE9F-4C60-A50B-75482F228193}">
  <dimension ref="A3:Y29"/>
  <sheetViews>
    <sheetView zoomScaleNormal="100" workbookViewId="0">
      <selection activeCell="M15" sqref="M15"/>
    </sheetView>
  </sheetViews>
  <sheetFormatPr defaultRowHeight="15" x14ac:dyDescent="0.25"/>
  <cols>
    <col min="1" max="1" width="3.5703125" customWidth="1"/>
    <col min="2" max="2" width="24.140625" customWidth="1"/>
    <col min="3" max="23" width="5.28515625" customWidth="1"/>
    <col min="24" max="24" width="9.7109375" customWidth="1"/>
    <col min="25" max="27" width="4.85546875" customWidth="1"/>
  </cols>
  <sheetData>
    <row r="3" spans="1:24" s="1" customFormat="1" x14ac:dyDescent="0.25"/>
    <row r="4" spans="1:24" x14ac:dyDescent="0.25">
      <c r="C4" s="80" t="s">
        <v>61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34"/>
      <c r="R4" s="34"/>
      <c r="S4" s="34"/>
      <c r="T4" s="34"/>
      <c r="U4" s="34"/>
      <c r="V4" s="34"/>
      <c r="W4" s="34"/>
    </row>
    <row r="5" spans="1:24" x14ac:dyDescent="0.25">
      <c r="C5" s="5" t="s">
        <v>17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7" t="s">
        <v>16</v>
      </c>
      <c r="Q5" s="10"/>
      <c r="R5" s="10"/>
      <c r="S5" s="10"/>
      <c r="T5" s="10"/>
      <c r="U5" s="10"/>
      <c r="V5" s="10"/>
      <c r="W5" s="10"/>
    </row>
    <row r="6" spans="1:24" x14ac:dyDescent="0.25">
      <c r="B6" s="43" t="s">
        <v>0</v>
      </c>
      <c r="C6" s="44">
        <v>7</v>
      </c>
      <c r="D6" s="44">
        <v>8</v>
      </c>
      <c r="E6" s="44">
        <v>9</v>
      </c>
      <c r="F6" s="44">
        <v>10</v>
      </c>
      <c r="G6" s="44">
        <v>11</v>
      </c>
      <c r="H6" s="44">
        <v>12</v>
      </c>
      <c r="I6" s="44">
        <v>13</v>
      </c>
      <c r="J6" s="44">
        <v>14</v>
      </c>
      <c r="K6" s="44">
        <v>15</v>
      </c>
      <c r="L6" s="44">
        <v>16</v>
      </c>
      <c r="M6" s="44">
        <v>17</v>
      </c>
      <c r="N6" s="44">
        <v>18</v>
      </c>
      <c r="O6" s="44">
        <v>19</v>
      </c>
      <c r="P6" s="45">
        <v>20</v>
      </c>
      <c r="Q6" s="46"/>
      <c r="R6" s="46"/>
      <c r="S6" s="46"/>
      <c r="T6" s="46"/>
      <c r="U6" s="46"/>
      <c r="V6" s="46"/>
      <c r="W6" s="46"/>
      <c r="X6" s="1"/>
    </row>
    <row r="7" spans="1:24" x14ac:dyDescent="0.25">
      <c r="A7" s="20"/>
      <c r="B7" s="5"/>
      <c r="C7" s="5"/>
      <c r="D7" s="5"/>
      <c r="E7" s="5"/>
      <c r="F7" s="5"/>
      <c r="G7" s="5"/>
      <c r="H7" s="5"/>
      <c r="I7" s="4"/>
      <c r="J7" s="5">
        <v>2.25</v>
      </c>
      <c r="K7" s="5"/>
      <c r="L7" s="5">
        <v>2.25</v>
      </c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42">
        <f>SUM(C7:W7)</f>
        <v>4.5</v>
      </c>
    </row>
    <row r="8" spans="1:24" x14ac:dyDescent="0.25">
      <c r="A8" s="20"/>
      <c r="B8" s="10" t="s">
        <v>63</v>
      </c>
      <c r="C8" s="10"/>
      <c r="D8" s="10">
        <v>2.25</v>
      </c>
      <c r="E8" s="5"/>
      <c r="F8" s="10">
        <v>2.25</v>
      </c>
      <c r="G8" s="10"/>
      <c r="H8" s="10"/>
      <c r="I8" s="4"/>
      <c r="J8" s="10"/>
      <c r="K8" s="10">
        <v>2.25</v>
      </c>
      <c r="L8" s="5"/>
      <c r="M8" s="10">
        <v>2.25</v>
      </c>
      <c r="N8" s="10"/>
      <c r="O8" s="10"/>
      <c r="P8" s="35"/>
      <c r="Q8" s="10"/>
      <c r="R8" s="10"/>
      <c r="S8" s="10"/>
      <c r="T8" s="10"/>
      <c r="U8" s="10"/>
      <c r="V8" s="10"/>
      <c r="W8" s="10"/>
      <c r="X8" s="42">
        <f>SUM(C8:W8)</f>
        <v>9</v>
      </c>
    </row>
    <row r="9" spans="1:24" x14ac:dyDescent="0.25">
      <c r="A9" s="20"/>
      <c r="B9" s="10" t="s">
        <v>68</v>
      </c>
      <c r="C9" s="10"/>
      <c r="E9" s="5"/>
      <c r="F9" s="10"/>
      <c r="G9" s="10"/>
      <c r="H9" s="10"/>
      <c r="I9" s="4"/>
      <c r="J9" s="10"/>
      <c r="K9" s="10">
        <v>1.25</v>
      </c>
      <c r="L9" s="5"/>
      <c r="M9" s="10">
        <v>1.25</v>
      </c>
      <c r="N9" s="10"/>
      <c r="O9" s="10"/>
      <c r="P9" s="35"/>
      <c r="Q9" s="10"/>
      <c r="R9" s="10"/>
      <c r="S9" s="10"/>
      <c r="T9" s="10"/>
      <c r="U9" s="10"/>
      <c r="V9" s="10"/>
      <c r="W9" s="10"/>
      <c r="X9" s="42">
        <f t="shared" ref="X9:X16" si="0">SUM(C9:W9)</f>
        <v>2.5</v>
      </c>
    </row>
    <row r="10" spans="1:24" x14ac:dyDescent="0.25">
      <c r="A10" s="20"/>
      <c r="B10" s="10" t="s">
        <v>62</v>
      </c>
      <c r="C10" s="10"/>
      <c r="D10" s="10">
        <v>2.25</v>
      </c>
      <c r="E10" s="5"/>
      <c r="F10" s="10">
        <v>2.25</v>
      </c>
      <c r="G10" s="10"/>
      <c r="H10" s="10"/>
      <c r="I10" s="4"/>
      <c r="J10" s="10"/>
      <c r="K10" s="10">
        <v>2.25</v>
      </c>
      <c r="L10" s="5"/>
      <c r="M10" s="10">
        <v>2.25</v>
      </c>
      <c r="N10" s="10"/>
      <c r="O10" s="10"/>
      <c r="P10" s="35"/>
      <c r="Q10" s="10"/>
      <c r="R10" s="10"/>
      <c r="S10" s="10"/>
      <c r="T10" s="10"/>
      <c r="U10" s="10"/>
      <c r="V10" s="10"/>
      <c r="W10" s="10"/>
      <c r="X10" s="42">
        <f t="shared" si="0"/>
        <v>9</v>
      </c>
    </row>
    <row r="11" spans="1:24" x14ac:dyDescent="0.25">
      <c r="A11" s="20"/>
      <c r="B11" s="10" t="s">
        <v>65</v>
      </c>
      <c r="C11" s="31"/>
      <c r="E11" s="31"/>
      <c r="F11" s="31"/>
      <c r="G11" s="31"/>
      <c r="H11" s="31"/>
      <c r="I11" s="32"/>
      <c r="J11" s="31"/>
      <c r="L11" s="31"/>
      <c r="M11" s="31"/>
      <c r="N11" s="31">
        <v>2.5</v>
      </c>
      <c r="O11" s="31"/>
      <c r="P11" s="36"/>
      <c r="Q11" s="10"/>
      <c r="R11" s="10"/>
      <c r="S11" s="10"/>
      <c r="T11" s="10"/>
      <c r="U11" s="10"/>
      <c r="V11" s="10"/>
      <c r="W11" s="10"/>
      <c r="X11" s="42">
        <f>SUM(C11:W11)</f>
        <v>2.5</v>
      </c>
    </row>
    <row r="12" spans="1:24" x14ac:dyDescent="0.25">
      <c r="A12" s="20"/>
      <c r="B12" s="38" t="s">
        <v>64</v>
      </c>
      <c r="C12" s="20"/>
      <c r="D12" s="38"/>
      <c r="E12" s="39"/>
      <c r="F12" s="38"/>
      <c r="G12" s="39"/>
      <c r="H12" s="38"/>
      <c r="I12" s="40"/>
      <c r="J12" s="38"/>
      <c r="K12" s="38"/>
      <c r="L12" s="39"/>
      <c r="M12" s="38"/>
      <c r="N12" s="39">
        <v>2.5</v>
      </c>
      <c r="O12" s="38"/>
      <c r="P12" s="41"/>
      <c r="Q12" s="10"/>
      <c r="R12" s="10"/>
      <c r="S12" s="10"/>
      <c r="T12" s="10"/>
      <c r="U12" s="10"/>
      <c r="V12" s="10"/>
      <c r="W12" s="10"/>
      <c r="X12" s="42">
        <f t="shared" si="0"/>
        <v>2.5</v>
      </c>
    </row>
    <row r="13" spans="1:24" x14ac:dyDescent="0.25">
      <c r="A13" s="20"/>
      <c r="B13" s="5" t="s">
        <v>66</v>
      </c>
      <c r="C13" s="5"/>
      <c r="D13" s="5"/>
      <c r="E13" s="5"/>
      <c r="F13" s="5"/>
      <c r="G13" s="5"/>
      <c r="H13" s="5">
        <v>2.5</v>
      </c>
      <c r="I13" s="4"/>
      <c r="J13" s="5"/>
      <c r="K13" s="5"/>
      <c r="L13" s="5"/>
      <c r="M13" s="5"/>
      <c r="N13" s="5"/>
      <c r="O13" s="5">
        <v>2.5</v>
      </c>
      <c r="P13" s="4"/>
      <c r="Q13" s="10"/>
      <c r="R13" s="10"/>
      <c r="S13" s="10"/>
      <c r="T13" s="10"/>
      <c r="U13" s="10"/>
      <c r="V13" s="10"/>
      <c r="W13" s="10"/>
      <c r="X13" s="42">
        <f t="shared" si="0"/>
        <v>5</v>
      </c>
    </row>
    <row r="14" spans="1:24" x14ac:dyDescent="0.25">
      <c r="A14" s="20"/>
      <c r="B14" s="5" t="s">
        <v>69</v>
      </c>
      <c r="C14" s="5"/>
      <c r="D14" s="5"/>
      <c r="E14" s="5"/>
      <c r="F14" s="5"/>
      <c r="G14" s="5"/>
      <c r="H14" s="5">
        <v>2.5</v>
      </c>
      <c r="I14" s="4"/>
      <c r="J14" s="5"/>
      <c r="K14" s="5"/>
      <c r="L14" s="5"/>
      <c r="M14" s="5"/>
      <c r="N14" s="5"/>
      <c r="O14" s="5">
        <v>2.5</v>
      </c>
      <c r="P14" s="35"/>
      <c r="Q14" s="10"/>
      <c r="R14" s="10"/>
      <c r="S14" s="10"/>
      <c r="T14" s="10"/>
      <c r="U14" s="10"/>
      <c r="V14" s="10"/>
      <c r="W14" s="10"/>
      <c r="X14" s="42">
        <f t="shared" si="0"/>
        <v>5</v>
      </c>
    </row>
    <row r="15" spans="1:24" x14ac:dyDescent="0.25">
      <c r="A15" s="20"/>
      <c r="B15" s="5" t="s">
        <v>73</v>
      </c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35"/>
      <c r="Q15" s="10"/>
      <c r="R15" s="10"/>
      <c r="S15" s="10"/>
      <c r="T15" s="10"/>
      <c r="U15" s="10"/>
      <c r="V15" s="10"/>
      <c r="W15" s="10"/>
      <c r="X15" s="42"/>
    </row>
    <row r="16" spans="1:24" x14ac:dyDescent="0.25">
      <c r="A16" s="20"/>
      <c r="B16" s="9" t="s">
        <v>29</v>
      </c>
      <c r="C16" s="10"/>
      <c r="D16" s="10"/>
      <c r="E16" s="5"/>
      <c r="F16" s="10"/>
      <c r="G16" s="5"/>
      <c r="H16" s="10"/>
      <c r="I16" s="4"/>
      <c r="J16" s="10"/>
      <c r="K16" s="10"/>
      <c r="L16" s="5"/>
      <c r="M16" s="10"/>
      <c r="N16" s="10"/>
      <c r="O16" s="10"/>
      <c r="P16" s="35"/>
      <c r="Q16" s="10"/>
      <c r="R16" s="10"/>
      <c r="S16" s="10"/>
      <c r="T16" s="10"/>
      <c r="U16" s="10"/>
      <c r="V16" s="10"/>
      <c r="W16" s="10"/>
      <c r="X16" s="42">
        <f t="shared" si="0"/>
        <v>0</v>
      </c>
    </row>
    <row r="17" spans="1:25" x14ac:dyDescent="0.25">
      <c r="X17">
        <f>SUM(X8:X16)</f>
        <v>35.5</v>
      </c>
    </row>
    <row r="18" spans="1:25" ht="15.75" thickBot="1" x14ac:dyDescent="0.3"/>
    <row r="19" spans="1:25" ht="15.75" thickBot="1" x14ac:dyDescent="0.3">
      <c r="B19" s="26"/>
      <c r="C19" s="27"/>
      <c r="D19" s="27"/>
      <c r="E19" s="28"/>
      <c r="F19" s="20"/>
      <c r="R19" s="74" t="s">
        <v>18</v>
      </c>
      <c r="S19" s="75"/>
      <c r="T19" s="75"/>
      <c r="U19" s="75"/>
      <c r="V19" s="75"/>
      <c r="W19" s="33"/>
      <c r="X19" s="75">
        <f>X17*8100</f>
        <v>287550</v>
      </c>
      <c r="Y19" s="76"/>
    </row>
    <row r="20" spans="1:25" x14ac:dyDescent="0.25">
      <c r="A20" t="s">
        <v>38</v>
      </c>
      <c r="B20" s="26"/>
      <c r="C20" s="27"/>
      <c r="D20" s="27"/>
      <c r="E20" s="28"/>
      <c r="F20" s="20"/>
    </row>
    <row r="21" spans="1:25" x14ac:dyDescent="0.25">
      <c r="B21" s="26"/>
      <c r="C21" s="27"/>
      <c r="D21" s="27"/>
      <c r="E21" s="28"/>
      <c r="F21" s="20"/>
    </row>
    <row r="22" spans="1:25" x14ac:dyDescent="0.25">
      <c r="B22" s="26"/>
      <c r="C22" s="27"/>
      <c r="D22" s="27"/>
      <c r="E22" s="28"/>
      <c r="F22" s="20"/>
      <c r="X22">
        <f>(E23+E29)*8900</f>
        <v>0</v>
      </c>
    </row>
    <row r="23" spans="1:25" x14ac:dyDescent="0.25">
      <c r="B23" s="20"/>
      <c r="C23" s="20"/>
      <c r="D23" s="20"/>
      <c r="E23" s="29"/>
      <c r="F23" s="20"/>
    </row>
    <row r="24" spans="1:25" x14ac:dyDescent="0.25">
      <c r="B24" s="20"/>
      <c r="C24" s="20"/>
      <c r="D24" s="20"/>
      <c r="E24" s="30"/>
      <c r="F24" s="20"/>
    </row>
    <row r="25" spans="1:25" x14ac:dyDescent="0.25">
      <c r="B25" s="26"/>
      <c r="C25" s="27"/>
      <c r="D25" s="27"/>
      <c r="E25" s="28"/>
      <c r="F25" s="20"/>
    </row>
    <row r="26" spans="1:25" x14ac:dyDescent="0.25">
      <c r="B26" s="26"/>
      <c r="C26" s="27"/>
      <c r="D26" s="27"/>
      <c r="E26" s="28"/>
      <c r="F26" s="20"/>
    </row>
    <row r="27" spans="1:25" x14ac:dyDescent="0.25">
      <c r="B27" s="26"/>
      <c r="C27" s="27"/>
      <c r="D27" s="27"/>
      <c r="E27" s="28"/>
      <c r="F27" s="20"/>
    </row>
    <row r="28" spans="1:25" x14ac:dyDescent="0.25">
      <c r="B28" s="26"/>
      <c r="C28" s="27"/>
      <c r="D28" s="27"/>
      <c r="E28" s="28"/>
      <c r="F28" s="20"/>
    </row>
    <row r="29" spans="1:25" x14ac:dyDescent="0.25">
      <c r="E29" s="16"/>
    </row>
  </sheetData>
  <mergeCells count="3">
    <mergeCell ref="R19:V19"/>
    <mergeCell ref="X19:Y19"/>
    <mergeCell ref="C4:P4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6470-4A61-46E0-BC47-50C5FFCE3398}">
  <dimension ref="A3:AI29"/>
  <sheetViews>
    <sheetView zoomScaleNormal="100" workbookViewId="0">
      <selection activeCell="AF23" sqref="AF23"/>
    </sheetView>
  </sheetViews>
  <sheetFormatPr defaultRowHeight="15" x14ac:dyDescent="0.25"/>
  <cols>
    <col min="1" max="1" width="3.5703125" customWidth="1"/>
    <col min="2" max="2" width="21.85546875" customWidth="1"/>
    <col min="3" max="33" width="5.28515625" customWidth="1"/>
    <col min="34" max="34" width="9.7109375" customWidth="1"/>
    <col min="35" max="37" width="4.85546875" customWidth="1"/>
  </cols>
  <sheetData>
    <row r="3" spans="1:34" s="1" customFormat="1" x14ac:dyDescent="0.25"/>
    <row r="4" spans="1:34" x14ac:dyDescent="0.25">
      <c r="C4" s="80" t="s">
        <v>61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73" t="s">
        <v>67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</row>
    <row r="5" spans="1:34" x14ac:dyDescent="0.25">
      <c r="C5" s="5" t="s">
        <v>17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7" t="s">
        <v>16</v>
      </c>
      <c r="Q5" s="5" t="s">
        <v>17</v>
      </c>
      <c r="R5" s="5" t="s">
        <v>11</v>
      </c>
      <c r="S5" s="5" t="s">
        <v>12</v>
      </c>
      <c r="T5" s="5" t="s">
        <v>13</v>
      </c>
      <c r="U5" s="5" t="s">
        <v>14</v>
      </c>
      <c r="V5" s="5" t="s">
        <v>15</v>
      </c>
      <c r="W5" s="5" t="s">
        <v>16</v>
      </c>
      <c r="X5" s="5" t="s">
        <v>17</v>
      </c>
      <c r="Y5" s="5" t="s">
        <v>11</v>
      </c>
      <c r="Z5" s="5" t="s">
        <v>12</v>
      </c>
      <c r="AA5" s="5" t="s">
        <v>13</v>
      </c>
      <c r="AB5" s="5" t="s">
        <v>14</v>
      </c>
      <c r="AC5" s="5" t="s">
        <v>15</v>
      </c>
      <c r="AD5" s="5" t="s">
        <v>16</v>
      </c>
      <c r="AE5" s="5" t="s">
        <v>17</v>
      </c>
      <c r="AF5" s="5" t="s">
        <v>11</v>
      </c>
      <c r="AG5" s="5" t="s">
        <v>12</v>
      </c>
    </row>
    <row r="6" spans="1:34" x14ac:dyDescent="0.25">
      <c r="B6" s="43" t="s">
        <v>0</v>
      </c>
      <c r="C6" s="44">
        <v>21</v>
      </c>
      <c r="D6" s="44">
        <v>22</v>
      </c>
      <c r="E6" s="44">
        <v>23</v>
      </c>
      <c r="F6" s="44">
        <v>24</v>
      </c>
      <c r="G6" s="44">
        <v>25</v>
      </c>
      <c r="H6" s="44">
        <v>26</v>
      </c>
      <c r="I6" s="44">
        <v>27</v>
      </c>
      <c r="J6" s="44">
        <v>28</v>
      </c>
      <c r="K6" s="44">
        <v>29</v>
      </c>
      <c r="L6" s="44">
        <v>30</v>
      </c>
      <c r="M6" s="44">
        <v>31</v>
      </c>
      <c r="N6" s="44">
        <v>1</v>
      </c>
      <c r="O6" s="44">
        <v>2</v>
      </c>
      <c r="P6" s="44">
        <v>3</v>
      </c>
      <c r="Q6" s="44">
        <v>4</v>
      </c>
      <c r="R6" s="44">
        <v>5</v>
      </c>
      <c r="S6" s="44">
        <v>6</v>
      </c>
      <c r="T6" s="44">
        <v>7</v>
      </c>
      <c r="U6" s="44">
        <v>8</v>
      </c>
      <c r="V6" s="44">
        <v>9</v>
      </c>
      <c r="W6" s="44">
        <v>10</v>
      </c>
      <c r="X6" s="44">
        <v>11</v>
      </c>
      <c r="Y6" s="44">
        <v>12</v>
      </c>
      <c r="Z6" s="44">
        <v>13</v>
      </c>
      <c r="AA6" s="44">
        <v>14</v>
      </c>
      <c r="AB6" s="44">
        <v>15</v>
      </c>
      <c r="AC6" s="44">
        <v>16</v>
      </c>
      <c r="AD6" s="44">
        <v>17</v>
      </c>
      <c r="AE6" s="44">
        <v>18</v>
      </c>
      <c r="AF6" s="44">
        <v>19</v>
      </c>
      <c r="AG6" s="44">
        <v>20</v>
      </c>
      <c r="AH6" s="1"/>
    </row>
    <row r="7" spans="1:34" x14ac:dyDescent="0.25">
      <c r="A7" s="20"/>
      <c r="B7" s="5" t="s">
        <v>72</v>
      </c>
      <c r="C7" s="5">
        <v>2.25</v>
      </c>
      <c r="D7" s="5"/>
      <c r="E7" s="5">
        <v>2.25</v>
      </c>
      <c r="F7" s="5"/>
      <c r="G7" s="5"/>
      <c r="H7" s="5"/>
      <c r="I7" s="4"/>
      <c r="J7" s="5">
        <v>2.25</v>
      </c>
      <c r="K7" s="5"/>
      <c r="L7" s="5">
        <v>2.25</v>
      </c>
      <c r="M7" s="5"/>
      <c r="N7" s="5"/>
      <c r="O7" s="5"/>
      <c r="P7" s="4"/>
      <c r="Q7" s="5">
        <v>2.25</v>
      </c>
      <c r="R7" s="5"/>
      <c r="S7" s="5">
        <v>2.25</v>
      </c>
      <c r="T7" s="5"/>
      <c r="U7" s="5"/>
      <c r="V7" s="5"/>
      <c r="W7" s="4"/>
      <c r="X7" s="5">
        <v>2.25</v>
      </c>
      <c r="Y7" s="5"/>
      <c r="Z7" s="5">
        <v>2.25</v>
      </c>
      <c r="AA7" s="5"/>
      <c r="AB7" s="4"/>
      <c r="AC7" s="4"/>
      <c r="AD7" s="4"/>
      <c r="AE7" s="5">
        <v>2.25</v>
      </c>
      <c r="AF7" s="5"/>
      <c r="AG7" s="5">
        <v>2.25</v>
      </c>
      <c r="AH7" s="42">
        <f>SUM(C7:AG7)</f>
        <v>22.5</v>
      </c>
    </row>
    <row r="8" spans="1:34" x14ac:dyDescent="0.25">
      <c r="A8" s="20"/>
      <c r="B8" s="10" t="s">
        <v>63</v>
      </c>
      <c r="C8" s="10"/>
      <c r="D8" s="10">
        <v>2.25</v>
      </c>
      <c r="E8" s="5"/>
      <c r="F8" s="10">
        <v>2.25</v>
      </c>
      <c r="G8" s="10"/>
      <c r="H8" s="10"/>
      <c r="I8" s="4"/>
      <c r="J8" s="10"/>
      <c r="K8" s="10"/>
      <c r="L8" s="5"/>
      <c r="M8" s="10">
        <v>2.25</v>
      </c>
      <c r="N8" s="10"/>
      <c r="O8" s="10"/>
      <c r="P8" s="35"/>
      <c r="Q8" s="10"/>
      <c r="R8" s="10">
        <v>2.25</v>
      </c>
      <c r="S8" s="5"/>
      <c r="T8" s="10">
        <v>2.25</v>
      </c>
      <c r="U8" s="10"/>
      <c r="V8" s="10"/>
      <c r="W8" s="4"/>
      <c r="X8" s="10"/>
      <c r="Y8" s="10">
        <v>2.25</v>
      </c>
      <c r="Z8" s="5"/>
      <c r="AA8" s="10">
        <v>2.25</v>
      </c>
      <c r="AB8" s="4"/>
      <c r="AC8" s="4"/>
      <c r="AD8" s="4"/>
      <c r="AE8" s="10"/>
      <c r="AF8" s="10">
        <v>2.25</v>
      </c>
      <c r="AG8" s="10"/>
      <c r="AH8" s="42">
        <f>SUM(C8:AG8)</f>
        <v>18</v>
      </c>
    </row>
    <row r="9" spans="1:34" x14ac:dyDescent="0.25">
      <c r="A9" s="20"/>
      <c r="B9" s="10" t="s">
        <v>68</v>
      </c>
      <c r="C9" s="10"/>
      <c r="D9" s="10">
        <v>1.25</v>
      </c>
      <c r="E9" s="5"/>
      <c r="F9" s="10">
        <v>1.25</v>
      </c>
      <c r="G9" s="10"/>
      <c r="H9" s="10"/>
      <c r="I9" s="4"/>
      <c r="J9" s="10"/>
      <c r="K9" s="10"/>
      <c r="L9" s="5"/>
      <c r="M9" s="10">
        <v>1.25</v>
      </c>
      <c r="N9" s="10"/>
      <c r="O9" s="10"/>
      <c r="P9" s="35"/>
      <c r="Q9" s="10"/>
      <c r="R9" s="10">
        <v>1.25</v>
      </c>
      <c r="S9" s="5"/>
      <c r="T9" s="10">
        <v>1.25</v>
      </c>
      <c r="U9" s="10"/>
      <c r="V9" s="10"/>
      <c r="W9" s="4"/>
      <c r="X9" s="10"/>
      <c r="Y9" s="10">
        <v>1.25</v>
      </c>
      <c r="Z9" s="5"/>
      <c r="AA9" s="10">
        <v>1.25</v>
      </c>
      <c r="AB9" s="4"/>
      <c r="AC9" s="4"/>
      <c r="AD9" s="4"/>
      <c r="AE9" s="10"/>
      <c r="AF9" s="10">
        <v>1.25</v>
      </c>
      <c r="AG9" s="10"/>
      <c r="AH9" s="42">
        <f t="shared" ref="AH9:AH16" si="0">SUM(C9:AG9)</f>
        <v>10</v>
      </c>
    </row>
    <row r="10" spans="1:34" x14ac:dyDescent="0.25">
      <c r="A10" s="20"/>
      <c r="B10" s="10" t="s">
        <v>62</v>
      </c>
      <c r="C10" s="10"/>
      <c r="D10" s="10">
        <v>2.25</v>
      </c>
      <c r="E10" s="5"/>
      <c r="F10" s="10">
        <v>2.25</v>
      </c>
      <c r="G10" s="10"/>
      <c r="H10" s="10"/>
      <c r="I10" s="4"/>
      <c r="J10" s="10"/>
      <c r="K10" s="10"/>
      <c r="L10" s="5"/>
      <c r="M10" s="10">
        <v>2.25</v>
      </c>
      <c r="N10" s="10"/>
      <c r="O10" s="10"/>
      <c r="P10" s="35"/>
      <c r="Q10" s="10"/>
      <c r="R10" s="10">
        <v>2.25</v>
      </c>
      <c r="S10" s="5"/>
      <c r="T10" s="10">
        <v>2.25</v>
      </c>
      <c r="U10" s="10"/>
      <c r="V10" s="10"/>
      <c r="W10" s="4"/>
      <c r="X10" s="10"/>
      <c r="Y10" s="10">
        <v>2.25</v>
      </c>
      <c r="Z10" s="5"/>
      <c r="AA10" s="10">
        <v>2.25</v>
      </c>
      <c r="AB10" s="4"/>
      <c r="AC10" s="4"/>
      <c r="AD10" s="4"/>
      <c r="AE10" s="10"/>
      <c r="AF10" s="10">
        <v>2.25</v>
      </c>
      <c r="AG10" s="10"/>
      <c r="AH10" s="42">
        <f t="shared" si="0"/>
        <v>18</v>
      </c>
    </row>
    <row r="11" spans="1:34" x14ac:dyDescent="0.25">
      <c r="A11" s="20"/>
      <c r="B11" s="10" t="s">
        <v>65</v>
      </c>
      <c r="C11" s="31"/>
      <c r="E11" s="31"/>
      <c r="F11" s="31"/>
      <c r="G11" s="31">
        <v>2.5</v>
      </c>
      <c r="H11" s="31"/>
      <c r="I11" s="32"/>
      <c r="J11" s="31"/>
      <c r="L11" s="31"/>
      <c r="M11" s="31"/>
      <c r="N11" s="31">
        <v>2.5</v>
      </c>
      <c r="O11" s="31"/>
      <c r="P11" s="36"/>
      <c r="Q11" s="10"/>
      <c r="S11" s="31"/>
      <c r="T11" s="31"/>
      <c r="U11" s="31">
        <v>2.5</v>
      </c>
      <c r="V11" s="31"/>
      <c r="W11" s="4"/>
      <c r="X11" s="10"/>
      <c r="Y11" s="10"/>
      <c r="Z11" s="10"/>
      <c r="AA11" s="10"/>
      <c r="AB11" s="4"/>
      <c r="AC11" s="4"/>
      <c r="AD11" s="4"/>
      <c r="AE11" s="10"/>
      <c r="AF11" s="10"/>
      <c r="AG11" s="10"/>
      <c r="AH11" s="42">
        <f>SUM(C11:AG11)</f>
        <v>7.5</v>
      </c>
    </row>
    <row r="12" spans="1:34" x14ac:dyDescent="0.25">
      <c r="A12" s="20"/>
      <c r="B12" s="38" t="s">
        <v>64</v>
      </c>
      <c r="C12" s="20"/>
      <c r="D12" s="38"/>
      <c r="E12" s="39"/>
      <c r="F12" s="38"/>
      <c r="G12" s="39">
        <v>2.5</v>
      </c>
      <c r="H12" s="38"/>
      <c r="I12" s="40"/>
      <c r="J12" s="38"/>
      <c r="K12" s="38"/>
      <c r="L12" s="39"/>
      <c r="M12" s="38"/>
      <c r="N12" s="39">
        <v>2.5</v>
      </c>
      <c r="O12" s="38"/>
      <c r="P12" s="41"/>
      <c r="Q12" s="10"/>
      <c r="R12" s="38"/>
      <c r="S12" s="39"/>
      <c r="T12" s="38"/>
      <c r="U12" s="39">
        <v>2.5</v>
      </c>
      <c r="V12" s="38"/>
      <c r="W12" s="4"/>
      <c r="X12" s="10"/>
      <c r="Y12" s="10"/>
      <c r="Z12" s="10"/>
      <c r="AA12" s="10"/>
      <c r="AB12" s="4"/>
      <c r="AC12" s="4"/>
      <c r="AD12" s="4"/>
      <c r="AE12" s="10"/>
      <c r="AF12" s="10"/>
      <c r="AG12" s="10"/>
      <c r="AH12" s="42">
        <f t="shared" si="0"/>
        <v>7.5</v>
      </c>
    </row>
    <row r="13" spans="1:34" x14ac:dyDescent="0.25">
      <c r="A13" s="20"/>
      <c r="B13" s="5" t="s">
        <v>70</v>
      </c>
      <c r="C13" s="5"/>
      <c r="D13" s="5"/>
      <c r="E13" s="5"/>
      <c r="F13" s="5"/>
      <c r="G13" s="5"/>
      <c r="H13" s="5">
        <v>2.5</v>
      </c>
      <c r="I13" s="4"/>
      <c r="J13" s="5"/>
      <c r="K13" s="5"/>
      <c r="L13" s="5"/>
      <c r="M13" s="5"/>
      <c r="N13" s="5"/>
      <c r="O13" s="5">
        <v>2.5</v>
      </c>
      <c r="P13" s="4"/>
      <c r="Q13" s="10"/>
      <c r="R13" s="5"/>
      <c r="S13" s="5"/>
      <c r="T13" s="5"/>
      <c r="U13" s="5"/>
      <c r="V13" s="5">
        <v>2.5</v>
      </c>
      <c r="W13" s="4"/>
      <c r="X13" s="10"/>
      <c r="Y13" s="10"/>
      <c r="Z13" s="10"/>
      <c r="AA13" s="10"/>
      <c r="AB13" s="4"/>
      <c r="AC13" s="4"/>
      <c r="AD13" s="4"/>
      <c r="AE13" s="10"/>
      <c r="AF13" s="10"/>
      <c r="AG13" s="10"/>
      <c r="AH13" s="42">
        <f t="shared" si="0"/>
        <v>7.5</v>
      </c>
    </row>
    <row r="14" spans="1:34" x14ac:dyDescent="0.25">
      <c r="A14" s="20"/>
      <c r="B14" s="5" t="s">
        <v>71</v>
      </c>
      <c r="C14" s="5"/>
      <c r="D14" s="5"/>
      <c r="E14" s="5"/>
      <c r="F14" s="5"/>
      <c r="G14" s="5"/>
      <c r="H14" s="5">
        <v>2.5</v>
      </c>
      <c r="I14" s="4"/>
      <c r="J14" s="5"/>
      <c r="K14" s="5"/>
      <c r="L14" s="5"/>
      <c r="M14" s="5"/>
      <c r="N14" s="5"/>
      <c r="O14" s="5">
        <v>2.5</v>
      </c>
      <c r="P14" s="35"/>
      <c r="Q14" s="10"/>
      <c r="R14" s="10"/>
      <c r="S14" s="10"/>
      <c r="T14" s="10"/>
      <c r="U14" s="10"/>
      <c r="V14" s="10">
        <v>2.5</v>
      </c>
      <c r="W14" s="4"/>
      <c r="X14" s="10"/>
      <c r="Y14" s="5"/>
      <c r="Z14" s="5"/>
      <c r="AA14" s="5"/>
      <c r="AB14" s="4"/>
      <c r="AC14" s="4"/>
      <c r="AD14" s="4"/>
      <c r="AE14" s="5"/>
      <c r="AF14" s="5"/>
      <c r="AG14" s="5"/>
      <c r="AH14" s="42">
        <f t="shared" si="0"/>
        <v>7.5</v>
      </c>
    </row>
    <row r="15" spans="1:34" x14ac:dyDescent="0.25">
      <c r="A15" s="20"/>
      <c r="B15" s="5" t="s">
        <v>73</v>
      </c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35"/>
      <c r="Q15" s="10"/>
      <c r="R15" s="10"/>
      <c r="S15" s="10"/>
      <c r="T15" s="10"/>
      <c r="U15" s="10"/>
      <c r="V15" s="10"/>
      <c r="W15" s="4"/>
      <c r="X15" s="10"/>
      <c r="Y15" s="5"/>
      <c r="Z15" s="5"/>
      <c r="AA15" s="5"/>
      <c r="AB15" s="4"/>
      <c r="AC15" s="4"/>
      <c r="AD15" s="4"/>
      <c r="AE15" s="5"/>
      <c r="AF15" s="5"/>
      <c r="AG15" s="5"/>
      <c r="AH15" s="42"/>
    </row>
    <row r="16" spans="1:34" x14ac:dyDescent="0.25">
      <c r="A16" s="20"/>
      <c r="B16" s="9" t="s">
        <v>29</v>
      </c>
      <c r="C16" s="10"/>
      <c r="D16" s="10"/>
      <c r="E16" s="5"/>
      <c r="F16" s="10"/>
      <c r="G16" s="5"/>
      <c r="H16" s="10"/>
      <c r="I16" s="4"/>
      <c r="J16" s="10"/>
      <c r="K16" s="10"/>
      <c r="L16" s="5"/>
      <c r="M16" s="10"/>
      <c r="N16" s="10"/>
      <c r="O16" s="10"/>
      <c r="P16" s="35"/>
      <c r="Q16" s="10"/>
      <c r="R16" s="10"/>
      <c r="S16" s="10"/>
      <c r="T16" s="10"/>
      <c r="U16" s="10"/>
      <c r="V16" s="10"/>
      <c r="W16" s="4"/>
      <c r="X16" s="10"/>
      <c r="Y16" s="10"/>
      <c r="Z16" s="10"/>
      <c r="AA16" s="10"/>
      <c r="AB16" s="4"/>
      <c r="AC16" s="4"/>
      <c r="AD16" s="4"/>
      <c r="AE16" s="10"/>
      <c r="AF16" s="10"/>
      <c r="AG16" s="10"/>
      <c r="AH16" s="42">
        <f t="shared" si="0"/>
        <v>0</v>
      </c>
    </row>
    <row r="17" spans="1:35" x14ac:dyDescent="0.25">
      <c r="AH17">
        <f>SUM(AH7:AH16)</f>
        <v>98.5</v>
      </c>
    </row>
    <row r="18" spans="1:35" ht="15.75" thickBot="1" x14ac:dyDescent="0.3"/>
    <row r="19" spans="1:35" ht="15.75" thickBot="1" x14ac:dyDescent="0.3">
      <c r="B19" s="26"/>
      <c r="C19" s="27"/>
      <c r="D19" s="27"/>
      <c r="E19" s="28"/>
      <c r="F19" s="20"/>
      <c r="AB19" s="74" t="s">
        <v>18</v>
      </c>
      <c r="AC19" s="75"/>
      <c r="AD19" s="75"/>
      <c r="AE19" s="75"/>
      <c r="AF19" s="75"/>
      <c r="AG19" s="37"/>
      <c r="AH19" s="75">
        <f>AH17*8100</f>
        <v>797850</v>
      </c>
      <c r="AI19" s="76"/>
    </row>
    <row r="20" spans="1:35" x14ac:dyDescent="0.25">
      <c r="A20" t="s">
        <v>38</v>
      </c>
      <c r="B20" s="26"/>
      <c r="C20" s="27"/>
      <c r="D20" s="27"/>
      <c r="E20" s="28"/>
      <c r="F20" s="20"/>
    </row>
    <row r="21" spans="1:35" x14ac:dyDescent="0.25">
      <c r="B21" s="26"/>
      <c r="C21" s="27"/>
      <c r="D21" s="27"/>
      <c r="E21" s="28"/>
      <c r="F21" s="20"/>
    </row>
    <row r="22" spans="1:35" x14ac:dyDescent="0.25">
      <c r="B22" s="26"/>
      <c r="C22" s="27"/>
      <c r="D22" s="27"/>
      <c r="E22" s="28"/>
      <c r="F22" s="20"/>
      <c r="AC22">
        <f>AH7+AH9+AH10</f>
        <v>50.5</v>
      </c>
      <c r="AH22">
        <f>(E23+E29)*8900</f>
        <v>0</v>
      </c>
    </row>
    <row r="23" spans="1:35" x14ac:dyDescent="0.25">
      <c r="B23" s="20"/>
      <c r="C23" s="20"/>
      <c r="D23" s="20"/>
      <c r="E23" s="29"/>
      <c r="F23" s="20"/>
    </row>
    <row r="24" spans="1:35" x14ac:dyDescent="0.25">
      <c r="B24" s="20"/>
      <c r="C24" s="20"/>
      <c r="D24" s="20"/>
      <c r="E24" s="30"/>
      <c r="F24" s="20"/>
      <c r="AC24">
        <f>AH8+AH11+AH12+AH13+AH14</f>
        <v>48</v>
      </c>
    </row>
    <row r="25" spans="1:35" x14ac:dyDescent="0.25">
      <c r="B25" s="26"/>
      <c r="C25" s="27"/>
      <c r="D25" s="27"/>
      <c r="E25" s="28"/>
      <c r="F25" s="20"/>
      <c r="AC25">
        <f>SUM(AC22:AC24)</f>
        <v>98.5</v>
      </c>
    </row>
    <row r="26" spans="1:35" x14ac:dyDescent="0.25">
      <c r="B26" s="26"/>
      <c r="C26" s="27"/>
      <c r="D26" s="27"/>
      <c r="E26" s="28"/>
      <c r="F26" s="20"/>
    </row>
    <row r="27" spans="1:35" x14ac:dyDescent="0.25">
      <c r="B27" s="26"/>
      <c r="C27" s="27"/>
      <c r="D27" s="27"/>
      <c r="E27" s="28"/>
      <c r="F27" s="20"/>
    </row>
    <row r="28" spans="1:35" x14ac:dyDescent="0.25">
      <c r="B28" s="26"/>
      <c r="C28" s="27"/>
      <c r="D28" s="27"/>
      <c r="E28" s="28"/>
      <c r="F28" s="20"/>
    </row>
    <row r="29" spans="1:35" x14ac:dyDescent="0.25">
      <c r="E29" s="16"/>
    </row>
  </sheetData>
  <mergeCells count="4">
    <mergeCell ref="C4:P4"/>
    <mergeCell ref="AB19:AF19"/>
    <mergeCell ref="AH19:AI19"/>
    <mergeCell ref="Q4:AG4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July 2021</vt:lpstr>
      <vt:lpstr>August 2021</vt:lpstr>
      <vt:lpstr>September 2021</vt:lpstr>
      <vt:lpstr>October 2021</vt:lpstr>
      <vt:lpstr>November 2021</vt:lpstr>
      <vt:lpstr>December 2021</vt:lpstr>
      <vt:lpstr>January 2022</vt:lpstr>
      <vt:lpstr>March 2022</vt:lpstr>
      <vt:lpstr>April 2022</vt:lpstr>
      <vt:lpstr>May 2022</vt:lpstr>
      <vt:lpstr>Junio 2022</vt:lpstr>
      <vt:lpstr>July 2022</vt:lpstr>
      <vt:lpstr>August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Rojas</dc:creator>
  <cp:lastModifiedBy>Carlos Rojas</cp:lastModifiedBy>
  <dcterms:created xsi:type="dcterms:W3CDTF">2021-07-25T18:26:39Z</dcterms:created>
  <dcterms:modified xsi:type="dcterms:W3CDTF">2022-08-02T21:12:06Z</dcterms:modified>
</cp:coreProperties>
</file>