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urn activity calculation" sheetId="1" r:id="rId1"/>
  </sheets>
  <calcPr calcId="145621"/>
</workbook>
</file>

<file path=xl/calcChain.xml><?xml version="1.0" encoding="utf-8"?>
<calcChain xmlns="http://schemas.openxmlformats.org/spreadsheetml/2006/main">
  <c r="B12" i="1" l="1"/>
  <c r="B11" i="1" l="1"/>
  <c r="B26" i="1" l="1"/>
  <c r="B25" i="1" l="1"/>
  <c r="B27" i="1" s="1"/>
  <c r="B23" i="1"/>
  <c r="B28" i="1" l="1"/>
  <c r="B16" i="1" l="1"/>
  <c r="B14" i="1"/>
  <c r="B7" i="1"/>
  <c r="B15" i="1" s="1"/>
  <c r="C2" i="1"/>
  <c r="C3" i="1"/>
  <c r="C4" i="1"/>
  <c r="B19" i="1" l="1"/>
  <c r="B20" i="1"/>
</calcChain>
</file>

<file path=xl/sharedStrings.xml><?xml version="1.0" encoding="utf-8"?>
<sst xmlns="http://schemas.openxmlformats.org/spreadsheetml/2006/main" count="24" uniqueCount="24">
  <si>
    <t>One year time horizon</t>
  </si>
  <si>
    <t>Percent</t>
  </si>
  <si>
    <t>Number of customers in stock portfolio</t>
  </si>
  <si>
    <t>Number of churners</t>
  </si>
  <si>
    <t>Number of customers attracted by TV regular capmaign</t>
  </si>
  <si>
    <t>TV cost per customers</t>
  </si>
  <si>
    <t>One year income generated by one customer</t>
  </si>
  <si>
    <t>Profit of extra TV anti-churn program</t>
  </si>
  <si>
    <t>Loss income on churners</t>
  </si>
  <si>
    <t>Churn campaign cost per customer (non-tv BTL)</t>
  </si>
  <si>
    <t>TV regular campaign cost (ATL)</t>
  </si>
  <si>
    <t>Extra cost of TV to keep churners to have constant stock (ATL)</t>
  </si>
  <si>
    <t>Total extra TV cost of anti-churn program (ATL)</t>
  </si>
  <si>
    <t>Total cost of anti-churn campaigns (non-tv BTL) only for churners</t>
  </si>
  <si>
    <t>Total profit of extra TV anti-churn program</t>
  </si>
  <si>
    <t>Theoretical profit of anti-churn campaigns when churners are known</t>
  </si>
  <si>
    <t>When churners are not known, and we need to predict and indicate them</t>
  </si>
  <si>
    <t>Cost of first 5% of all customers most likely to be churners</t>
  </si>
  <si>
    <t>Profit of BTL anti-churn campaigns</t>
  </si>
  <si>
    <t>Number of theoretical churners after BTL anti-churn campaigns</t>
  </si>
  <si>
    <t>Gini</t>
  </si>
  <si>
    <t>Percent of captured of all churners by the predictive model</t>
  </si>
  <si>
    <t>Non-captured</t>
  </si>
  <si>
    <t>Number of theoretical saved churners after BTL anti-churn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</si>
</sst>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3" borderId="1" xfId="0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3" fontId="0" fillId="5" borderId="1" xfId="0" applyNumberFormat="1" applyFill="1" applyBorder="1" applyAlignment="1">
      <alignment vertical="center"/>
    </xf>
    <xf numFmtId="10" fontId="0" fillId="2" borderId="1" xfId="1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2" borderId="1" xfId="0" applyNumberForma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10" fontId="0" fillId="5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6" borderId="1" xfId="0" applyNumberFormat="1" applyFill="1" applyBorder="1" applyAlignment="1">
      <alignment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="110" zoomScaleNormal="110" workbookViewId="0">
      <selection activeCell="B12" sqref="B12"/>
    </sheetView>
  </sheetViews>
  <sheetFormatPr defaultRowHeight="15" x14ac:dyDescent="0.25"/>
  <cols>
    <col min="1" max="1" width="63.140625" style="4" customWidth="1"/>
    <col min="2" max="2" width="13.140625" style="7" customWidth="1"/>
    <col min="3" max="16384" width="9.140625" style="4"/>
  </cols>
  <sheetData>
    <row r="1" spans="1:3" ht="14.25" customHeight="1" x14ac:dyDescent="0.25">
      <c r="A1" s="1" t="s">
        <v>0</v>
      </c>
      <c r="B1" s="2"/>
      <c r="C1" s="11" t="s">
        <v>1</v>
      </c>
    </row>
    <row r="2" spans="1:3" ht="14.25" customHeight="1" x14ac:dyDescent="0.25">
      <c r="A2" s="3" t="s">
        <v>2</v>
      </c>
      <c r="B2" s="5">
        <v>7000000</v>
      </c>
      <c r="C2" s="6">
        <f t="shared" ref="C2:C3" si="0">B2/$B$2</f>
        <v>1</v>
      </c>
    </row>
    <row r="3" spans="1:3" ht="14.25" customHeight="1" x14ac:dyDescent="0.25">
      <c r="A3" s="3" t="s">
        <v>4</v>
      </c>
      <c r="B3" s="5">
        <v>90000</v>
      </c>
      <c r="C3" s="6">
        <f t="shared" si="0"/>
        <v>1.2857142857142857E-2</v>
      </c>
    </row>
    <row r="4" spans="1:3" ht="14.25" customHeight="1" x14ac:dyDescent="0.25">
      <c r="A4" s="3" t="s">
        <v>3</v>
      </c>
      <c r="B4" s="5">
        <v>130000</v>
      </c>
      <c r="C4" s="6">
        <f>B4/$B$2</f>
        <v>1.8571428571428572E-2</v>
      </c>
    </row>
    <row r="5" spans="1:3" ht="14.25" customHeight="1" x14ac:dyDescent="0.25"/>
    <row r="6" spans="1:3" ht="14.25" customHeight="1" x14ac:dyDescent="0.25">
      <c r="A6" s="3" t="s">
        <v>10</v>
      </c>
      <c r="B6" s="5">
        <v>200000000</v>
      </c>
    </row>
    <row r="7" spans="1:3" ht="14.25" customHeight="1" x14ac:dyDescent="0.25">
      <c r="A7" s="3" t="s">
        <v>5</v>
      </c>
      <c r="B7" s="8">
        <f>B6/B3</f>
        <v>2222.2222222222222</v>
      </c>
    </row>
    <row r="8" spans="1:3" ht="14.25" customHeight="1" x14ac:dyDescent="0.25">
      <c r="A8" s="3" t="s">
        <v>6</v>
      </c>
      <c r="B8" s="5">
        <v>800</v>
      </c>
    </row>
    <row r="9" spans="1:3" ht="14.25" customHeight="1" x14ac:dyDescent="0.25">
      <c r="A9" s="3" t="s">
        <v>9</v>
      </c>
      <c r="B9" s="5">
        <v>90</v>
      </c>
    </row>
    <row r="10" spans="1:3" ht="14.25" customHeight="1" x14ac:dyDescent="0.25"/>
    <row r="11" spans="1:3" ht="14.25" customHeight="1" x14ac:dyDescent="0.25">
      <c r="A11" s="3" t="s">
        <v>11</v>
      </c>
      <c r="B11" s="8">
        <f>(B4-B3)*B7</f>
        <v>88888888.888888881</v>
      </c>
    </row>
    <row r="12" spans="1:3" ht="14.25" customHeight="1" x14ac:dyDescent="0.25">
      <c r="A12" s="3" t="s">
        <v>7</v>
      </c>
      <c r="B12" s="13">
        <f>(B4-B3)*B8-B11</f>
        <v>-56888888.888888881</v>
      </c>
    </row>
    <row r="13" spans="1:3" ht="14.25" customHeight="1" x14ac:dyDescent="0.25"/>
    <row r="14" spans="1:3" ht="14.25" customHeight="1" x14ac:dyDescent="0.25">
      <c r="A14" s="3" t="s">
        <v>8</v>
      </c>
      <c r="B14" s="8">
        <f>B8*B4</f>
        <v>104000000</v>
      </c>
    </row>
    <row r="15" spans="1:3" ht="14.25" customHeight="1" x14ac:dyDescent="0.25">
      <c r="A15" s="3" t="s">
        <v>12</v>
      </c>
      <c r="B15" s="8">
        <f>B4*B7</f>
        <v>288888888.8888889</v>
      </c>
    </row>
    <row r="16" spans="1:3" ht="14.25" customHeight="1" x14ac:dyDescent="0.25">
      <c r="A16" s="3" t="s">
        <v>13</v>
      </c>
      <c r="B16" s="8">
        <f>B9*B4</f>
        <v>11700000</v>
      </c>
    </row>
    <row r="17" spans="1:3" ht="14.25" customHeight="1" x14ac:dyDescent="0.25"/>
    <row r="18" spans="1:3" ht="14.25" customHeight="1" x14ac:dyDescent="0.25"/>
    <row r="19" spans="1:3" ht="14.25" customHeight="1" x14ac:dyDescent="0.25">
      <c r="A19" s="3" t="s">
        <v>15</v>
      </c>
      <c r="B19" s="8">
        <f>B14-B16</f>
        <v>92300000</v>
      </c>
    </row>
    <row r="20" spans="1:3" ht="14.25" customHeight="1" x14ac:dyDescent="0.25">
      <c r="A20" s="3" t="s">
        <v>14</v>
      </c>
      <c r="B20" s="8">
        <f>B14-B15</f>
        <v>-184888888.8888889</v>
      </c>
    </row>
    <row r="21" spans="1:3" ht="14.25" customHeight="1" x14ac:dyDescent="0.25"/>
    <row r="22" spans="1:3" ht="14.25" customHeight="1" x14ac:dyDescent="0.25">
      <c r="A22" s="12" t="s">
        <v>16</v>
      </c>
      <c r="B22" s="12"/>
    </row>
    <row r="23" spans="1:3" ht="14.25" customHeight="1" x14ac:dyDescent="0.25">
      <c r="A23" s="3" t="s">
        <v>17</v>
      </c>
      <c r="B23" s="8">
        <f>B2*5%*B9</f>
        <v>31500000</v>
      </c>
      <c r="C23" s="9" t="s">
        <v>20</v>
      </c>
    </row>
    <row r="24" spans="1:3" ht="14.25" customHeight="1" x14ac:dyDescent="0.25">
      <c r="A24" s="3" t="s">
        <v>21</v>
      </c>
      <c r="B24" s="10">
        <v>0.33689999999999998</v>
      </c>
      <c r="C24" s="10">
        <v>0.80179999999999996</v>
      </c>
    </row>
    <row r="25" spans="1:3" ht="14.25" customHeight="1" x14ac:dyDescent="0.25">
      <c r="A25" s="3" t="s">
        <v>22</v>
      </c>
      <c r="B25" s="6">
        <f>1-B24</f>
        <v>0.66310000000000002</v>
      </c>
    </row>
    <row r="26" spans="1:3" ht="14.25" customHeight="1" x14ac:dyDescent="0.25">
      <c r="A26" s="3" t="s">
        <v>23</v>
      </c>
      <c r="B26" s="8">
        <f>B4-B27</f>
        <v>43797</v>
      </c>
    </row>
    <row r="27" spans="1:3" ht="14.25" customHeight="1" x14ac:dyDescent="0.25">
      <c r="A27" s="3" t="s">
        <v>19</v>
      </c>
      <c r="B27" s="8">
        <f>B4*B25</f>
        <v>86203</v>
      </c>
    </row>
    <row r="28" spans="1:3" ht="14.25" customHeight="1" x14ac:dyDescent="0.25">
      <c r="A28" s="3" t="s">
        <v>18</v>
      </c>
      <c r="B28" s="8">
        <f>(B4-B27)*B8-B23</f>
        <v>3537600</v>
      </c>
    </row>
  </sheetData>
  <mergeCells count="1">
    <mergeCell ref="A22:B22"/>
  </mergeCells>
  <pageMargins left="0" right="0" top="0" bottom="0" header="0" footer="0"/>
  <pageSetup paperSize="9" scale="122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IloscPobran xmlns="15eff680-7205-4d96-b943-900c91f8b861">68</IloscPobran>
    <IloscPobranLast xmlns="15eff680-7205-4d96-b943-900c91f8b861">68</IloscPobranLast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6169E91E682348829F391E18E24ADC" ma:contentTypeVersion="3" ma:contentTypeDescription="Utwórz nowy dokument." ma:contentTypeScope="" ma:versionID="8d987f166263a89b8f9d9a4d00248ac5">
  <xsd:schema xmlns:xsd="http://www.w3.org/2001/XMLSchema" xmlns:xs="http://www.w3.org/2001/XMLSchema" xmlns:p="http://schemas.microsoft.com/office/2006/metadata/properties" xmlns:ns1="http://schemas.microsoft.com/sharepoint/v3" xmlns:ns2="15eff680-7205-4d96-b943-900c91f8b861" targetNamespace="http://schemas.microsoft.com/office/2006/metadata/properties" ma:root="true" ma:fieldsID="01d90da5a6219a11e736808c48a3d393" ns1:_="" ns2:_="">
    <xsd:import namespace="http://schemas.microsoft.com/sharepoint/v3"/>
    <xsd:import namespace="15eff680-7205-4d96-b943-900c91f8b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IloscPobran" minOccurs="0"/>
                <xsd:element ref="ns2:IloscPobranLa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Planowana data rozpoczęcia" ma:internalName="PublishingStartDate">
      <xsd:simpleType>
        <xsd:restriction base="dms:Unknown"/>
      </xsd:simpleType>
    </xsd:element>
    <xsd:element name="PublishingExpirationDate" ma:index="9" nillable="true" ma:displayName="Planowana data zakończenia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ff680-7205-4d96-b943-900c91f8b861" elementFormDefault="qualified">
    <xsd:import namespace="http://schemas.microsoft.com/office/2006/documentManagement/types"/>
    <xsd:import namespace="http://schemas.microsoft.com/office/infopath/2007/PartnerControls"/>
    <xsd:element name="IloscPobran" ma:index="10" nillable="true" ma:displayName="IloscPobran" ma:decimals="0" ma:internalName="IloscPobran">
      <xsd:simpleType>
        <xsd:restriction base="dms:Number"/>
      </xsd:simpleType>
    </xsd:element>
    <xsd:element name="IloscPobranLast" ma:index="11" nillable="true" ma:displayName="IloscPobranLast" ma:decimals="0" ma:internalName="IloscPobranLast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C29C35-AD90-45F4-9C7C-C2131C18EA9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5eff680-7205-4d96-b943-900c91f8b861"/>
  </ds:schemaRefs>
</ds:datastoreItem>
</file>

<file path=customXml/itemProps2.xml><?xml version="1.0" encoding="utf-8"?>
<ds:datastoreItem xmlns:ds="http://schemas.openxmlformats.org/officeDocument/2006/customXml" ds:itemID="{5CE762F9-8885-417A-AB7C-C9DC3D1810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B9323E-DDB8-45F8-95A6-23B3B9FA40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eff680-7205-4d96-b943-900c91f8b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Churn activity calculation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terms:created xsi:type="dcterms:W3CDTF">2006-09-16T00:00:00Z</dcterms:created>
  <dcterms:modified xsi:type="dcterms:W3CDTF">2018-10-23T14:30:12Z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0x010100256169E91E682348829F391E18E24ADC</vt:lpwstr>
  </property>
</Properties>
</file>