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628"/>
  <workbookPr codeName="ThisWorkbook" defaultThemeVersion="202300"/>
  <mc:AlternateContent xmlns:mc="http://schemas.openxmlformats.org/markup-compatibility/2006">
    <mc:Choice Requires="x15">
      <x15ac:absPath xmlns:x15ac="http://schemas.microsoft.com/office/spreadsheetml/2010/11/ac" url="E:\Projects\Data_Jobs_Analysis\01_excel_data_analyst\02_skill_analysis\"/>
    </mc:Choice>
  </mc:AlternateContent>
  <xr:revisionPtr revIDLastSave="0" documentId="13_ncr:1_{378EABB9-BD2C-4938-BC22-83F4A4B0612D}" xr6:coauthVersionLast="47" xr6:coauthVersionMax="47" xr10:uidLastSave="{00000000-0000-0000-0000-000000000000}"/>
  <bookViews>
    <workbookView xWindow="28680" yWindow="-120" windowWidth="29040" windowHeight="15720" xr2:uid="{6F716FE0-A4DF-418B-900B-3408E44BFC15}"/>
  </bookViews>
  <sheets>
    <sheet name="Salary Vs Skills" sheetId="17" r:id="rId1"/>
    <sheet name="Salary_Analysis" sheetId="18" r:id="rId2"/>
    <sheet name="Skill_Job_Analysis" sheetId="16" r:id="rId3"/>
    <sheet name="Skill_Salary_Analysis" sheetId="19" r:id="rId4"/>
  </sheets>
  <definedNames>
    <definedName name="Slicer_job_country1">#N/A</definedName>
    <definedName name="Slicer_job_title_short">#N/A</definedName>
  </definedNames>
  <calcPr calcId="191029"/>
  <pivotCaches>
    <pivotCache cacheId="56" r:id="rId5"/>
    <pivotCache cacheId="59" r:id="rId6"/>
    <pivotCache cacheId="62" r:id="rId7"/>
    <pivotCache cacheId="65" r:id="rId8"/>
  </pivotCaches>
  <extLst>
    <ext xmlns:x14="http://schemas.microsoft.com/office/spreadsheetml/2009/9/main" uri="{876F7934-8845-4945-9796-88D515C7AA90}">
      <x14:pivotCaches>
        <pivotCache cacheId="7"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<sst xmlns="http://schemas.openxmlformats.org/spreadsheetml/2006/main" count="56" uniqueCount="29">
  <si>
    <t>Data Analyst</t>
  </si>
  <si>
    <t>Row Labels</t>
  </si>
  <si>
    <t>Grand Total</t>
  </si>
  <si>
    <t>SQL</t>
  </si>
  <si>
    <t>Python</t>
  </si>
  <si>
    <t>Tableau</t>
  </si>
  <si>
    <t>R</t>
  </si>
  <si>
    <t>Excel</t>
  </si>
  <si>
    <t>SAS</t>
  </si>
  <si>
    <t>Skills Per Job</t>
  </si>
  <si>
    <t>Median Salary</t>
  </si>
  <si>
    <t>Median Salary - Skills</t>
  </si>
  <si>
    <t>Skill Likelihood</t>
  </si>
  <si>
    <t>Azure</t>
  </si>
  <si>
    <t>Spark</t>
  </si>
  <si>
    <t>AWS</t>
  </si>
  <si>
    <t>Senior Data Scientist</t>
  </si>
  <si>
    <t>Senior Data Engineer</t>
  </si>
  <si>
    <t>Data Scientist</t>
  </si>
  <si>
    <t>Data Engineer</t>
  </si>
  <si>
    <t>Senior Data Analyst</t>
  </si>
  <si>
    <t>Machine Learning Engineer</t>
  </si>
  <si>
    <t>Software Engineer</t>
  </si>
  <si>
    <t>Cloud Engineer</t>
  </si>
  <si>
    <t>Business Analyst</t>
  </si>
  <si>
    <t>Skill Likelihood (%)</t>
  </si>
  <si>
    <t>Median Salary Non-US</t>
  </si>
  <si>
    <t>Median Salary US</t>
  </si>
  <si>
    <t>Power BI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</si>
</sst>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3">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3" Type="http://schemas.openxmlformats.org/officeDocument/2006/relationships/worksheet" Target="worksheets/sheet3.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US" sz="2000" b="1" i="0" u="none" strike="noStrike" kern="1200" spc="0" baseline="0">
                <a:solidFill>
                  <a:sysClr val="windowText" lastClr="000000">
                    <a:lumMod val="65000"/>
                    <a:lumOff val="35000"/>
                  </a:sysClr>
                </a:solidFill>
              </a:rPr>
              <a:t>Do more skills get you better pay?</a:t>
            </a: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Skills'!$G$1</c:f>
              <c:strCache>
                <c:ptCount val="1"/>
                <c:pt idx="0">
                  <c:v>Skills Per Job</c:v>
                </c:pt>
              </c:strCache>
            </c:strRef>
          </c:tx>
          <c:spPr>
            <a:ln w="38100" cap="rnd">
              <a:noFill/>
              <a:round/>
            </a:ln>
            <a:effectLst/>
          </c:spPr>
          <c:marker>
            <c:symbol val="diamond"/>
            <c:size val="9"/>
            <c:spPr>
              <a:solidFill>
                <a:srgbClr val="92D050"/>
              </a:solidFill>
              <a:ln w="19050">
                <a:solidFill>
                  <a:schemeClr val="accent6">
                    <a:lumMod val="75000"/>
                  </a:schemeClr>
                </a:solidFill>
              </a:ln>
              <a:effectLst/>
            </c:spPr>
          </c:marker>
          <c:dLbls>
            <c:dLbl>
              <c:idx val="0"/>
              <c:layout>
                <c:manualLayout>
                  <c:x val="-5.2821128451380553E-2"/>
                  <c:y val="0.13688212927756663"/>
                </c:manualLayout>
              </c:layout>
              <c:tx>
                <c:rich>
                  <a:bodyPr/>
                  <a:lstStyle/>
                  <a:p>
                    <a:fld id="{45D005B8-75CA-4BD7-8360-13141885991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3E73-491D-B1E0-D3C2D1717711}"/>
                </c:ext>
              </c:extLst>
            </c:dLbl>
            <c:dLbl>
              <c:idx val="1"/>
              <c:layout>
                <c:manualLayout>
                  <c:x val="-0.13638603077891071"/>
                  <c:y val="7.6850006295338544E-2"/>
                </c:manualLayout>
              </c:layout>
              <c:tx>
                <c:rich>
                  <a:bodyPr/>
                  <a:lstStyle/>
                  <a:p>
                    <a:fld id="{8AA1E260-A37B-4579-97C1-C91E1756CB4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3E73-491D-B1E0-D3C2D1717711}"/>
                </c:ext>
              </c:extLst>
            </c:dLbl>
            <c:dLbl>
              <c:idx val="2"/>
              <c:layout>
                <c:manualLayout>
                  <c:x val="-1.40925836747722E-2"/>
                  <c:y val="-7.8430717378040013E-2"/>
                </c:manualLayout>
              </c:layout>
              <c:tx>
                <c:rich>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mn-lt"/>
                        <a:ea typeface="+mn-ea"/>
                        <a:cs typeface="+mn-cs"/>
                      </a:defRPr>
                    </a:pPr>
                    <a:fld id="{C59AA033-56C1-497B-9D05-F1BD55836E3C}" type="CELLRANGE">
                      <a:rPr lang="en-US"/>
                      <a:pPr>
                        <a:defRPr sz="1200"/>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layout>
                    <c:manualLayout>
                      <c:w val="0.24372730670879347"/>
                      <c:h val="5.485854858548584E-2"/>
                    </c:manualLayout>
                  </c15:layout>
                  <c15:dlblFieldTable/>
                  <c15:showDataLabelsRange val="1"/>
                </c:ext>
                <c:ext xmlns:c16="http://schemas.microsoft.com/office/drawing/2014/chart" uri="{C3380CC4-5D6E-409C-BE32-E72D297353CC}">
                  <c16:uniqueId val="{00000003-3E73-491D-B1E0-D3C2D1717711}"/>
                </c:ext>
              </c:extLst>
            </c:dLbl>
            <c:dLbl>
              <c:idx val="3"/>
              <c:layout>
                <c:manualLayout>
                  <c:x val="-4.0450629232547233E-2"/>
                  <c:y val="0.10741803953472606"/>
                </c:manualLayout>
              </c:layout>
              <c:tx>
                <c:rich>
                  <a:bodyPr/>
                  <a:lstStyle/>
                  <a:p>
                    <a:fld id="{29D8FA65-6EE2-4ED3-AC1F-115DEA4DEA3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3E73-491D-B1E0-D3C2D1717711}"/>
                </c:ext>
              </c:extLst>
            </c:dLbl>
            <c:dLbl>
              <c:idx val="4"/>
              <c:layout>
                <c:manualLayout>
                  <c:x val="3.8586719753695257E-2"/>
                  <c:y val="1.4320442417022506E-2"/>
                </c:manualLayout>
              </c:layout>
              <c:tx>
                <c:rich>
                  <a:bodyPr/>
                  <a:lstStyle/>
                  <a:p>
                    <a:fld id="{7899BEB8-CA35-4F51-A631-160F612A015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3E73-491D-B1E0-D3C2D1717711}"/>
                </c:ext>
              </c:extLst>
            </c:dLbl>
            <c:dLbl>
              <c:idx val="5"/>
              <c:layout>
                <c:manualLayout>
                  <c:x val="-9.9992074639498843E-2"/>
                  <c:y val="7.362330631180336E-2"/>
                </c:manualLayout>
              </c:layout>
              <c:tx>
                <c:rich>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mn-lt"/>
                        <a:ea typeface="+mn-ea"/>
                        <a:cs typeface="+mn-cs"/>
                      </a:defRPr>
                    </a:pPr>
                    <a:fld id="{24D3629F-B318-4C96-88F1-3F1BBA625B45}" type="CELLRANGE">
                      <a:rPr lang="en-US"/>
                      <a:pPr>
                        <a:defRPr sz="1200"/>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layout>
                    <c:manualLayout>
                      <c:w val="0.14790257025723352"/>
                      <c:h val="5.727557118090866E-2"/>
                    </c:manualLayout>
                  </c15:layout>
                  <c15:dlblFieldTable/>
                  <c15:showDataLabelsRange val="1"/>
                </c:ext>
                <c:ext xmlns:c16="http://schemas.microsoft.com/office/drawing/2014/chart" uri="{C3380CC4-5D6E-409C-BE32-E72D297353CC}">
                  <c16:uniqueId val="{00000006-3E73-491D-B1E0-D3C2D1717711}"/>
                </c:ext>
              </c:extLst>
            </c:dLbl>
            <c:dLbl>
              <c:idx val="6"/>
              <c:layout>
                <c:manualLayout>
                  <c:x val="-9.9770140382780467E-2"/>
                  <c:y val="-0.13413216336887779"/>
                </c:manualLayout>
              </c:layout>
              <c:tx>
                <c:rich>
                  <a:bodyPr/>
                  <a:lstStyle/>
                  <a:p>
                    <a:fld id="{A70BE3F0-A021-440E-832D-095447AB894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3E73-491D-B1E0-D3C2D1717711}"/>
                </c:ext>
              </c:extLst>
            </c:dLbl>
            <c:dLbl>
              <c:idx val="7"/>
              <c:layout>
                <c:manualLayout>
                  <c:x val="-0.12303928876655053"/>
                  <c:y val="-0.18308936475191531"/>
                </c:manualLayout>
              </c:layout>
              <c:tx>
                <c:rich>
                  <a:bodyPr/>
                  <a:lstStyle/>
                  <a:p>
                    <a:fld id="{BDE553A3-D86C-4889-B66C-30F46D87A20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3E73-491D-B1E0-D3C2D1717711}"/>
                </c:ext>
              </c:extLst>
            </c:dLbl>
            <c:dLbl>
              <c:idx val="8"/>
              <c:layout>
                <c:manualLayout>
                  <c:x val="-8.30251584286813E-2"/>
                  <c:y val="-0.17087350243581184"/>
                </c:manualLayout>
              </c:layout>
              <c:tx>
                <c:rich>
                  <a:bodyPr/>
                  <a:lstStyle/>
                  <a:p>
                    <a:fld id="{17D510EA-2FCA-4454-B166-29C3FC0655F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3E73-491D-B1E0-D3C2D1717711}"/>
                </c:ext>
              </c:extLst>
            </c:dLbl>
            <c:dLbl>
              <c:idx val="9"/>
              <c:layout>
                <c:manualLayout>
                  <c:x val="-0.13808974165982663"/>
                  <c:y val="-4.9200492004919959E-2"/>
                </c:manualLayout>
              </c:layout>
              <c:tx>
                <c:rich>
                  <a:bodyPr/>
                  <a:lstStyle/>
                  <a:p>
                    <a:fld id="{FDD97AE5-9070-4A9D-9814-7033A1A1770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3E73-491D-B1E0-D3C2D1717711}"/>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15875" cap="flat" cmpd="sng" algn="ctr">
                      <a:solidFill>
                        <a:schemeClr val="accent6">
                          <a:lumMod val="7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38100" cap="rnd">
                <a:noFill/>
                <a:prstDash val="sysDot"/>
              </a:ln>
              <a:effectLst/>
            </c:spPr>
            <c:trendlineType val="linear"/>
            <c:dispRSqr val="0"/>
            <c:dispEq val="0"/>
          </c:trendline>
          <c:xVal>
            <c:numRef>
              <c:f>'Salary Vs Skills'!$F$2:$F$11</c:f>
              <c:numCache>
                <c:formatCode>General</c:formatCode>
                <c:ptCount val="10"/>
                <c:pt idx="0">
                  <c:v>157222.5</c:v>
                </c:pt>
                <c:pt idx="1">
                  <c:v>147500</c:v>
                </c:pt>
                <c:pt idx="2">
                  <c:v>141802.5</c:v>
                </c:pt>
                <c:pt idx="3">
                  <c:v>131130</c:v>
                </c:pt>
                <c:pt idx="4">
                  <c:v>125870.25</c:v>
                </c:pt>
                <c:pt idx="5">
                  <c:v>125000</c:v>
                </c:pt>
                <c:pt idx="6">
                  <c:v>120000</c:v>
                </c:pt>
                <c:pt idx="7">
                  <c:v>112106</c:v>
                </c:pt>
                <c:pt idx="8">
                  <c:v>100000</c:v>
                </c:pt>
                <c:pt idx="9">
                  <c:v>94200</c:v>
                </c:pt>
              </c:numCache>
            </c:numRef>
          </c:xVal>
          <c:yVal>
            <c:numRef>
              <c:f>'Salary Vs Skills'!$G$2:$G$11</c:f>
              <c:numCache>
                <c:formatCode>General</c:formatCode>
                <c:ptCount val="10"/>
                <c:pt idx="0">
                  <c:v>4.8048663358412034</c:v>
                </c:pt>
                <c:pt idx="1">
                  <c:v>8.3867303259795847</c:v>
                </c:pt>
                <c:pt idx="2">
                  <c:v>4.8491580078824796</c:v>
                </c:pt>
                <c:pt idx="3">
                  <c:v>6.8272651473040575</c:v>
                </c:pt>
                <c:pt idx="4">
                  <c:v>4.39312483845955</c:v>
                </c:pt>
                <c:pt idx="5">
                  <c:v>3.9200561009817672</c:v>
                </c:pt>
                <c:pt idx="6">
                  <c:v>5.1962840875037459</c:v>
                </c:pt>
                <c:pt idx="7">
                  <c:v>3.8433631361760661</c:v>
                </c:pt>
                <c:pt idx="8">
                  <c:v>3.1443018280824582</c:v>
                </c:pt>
                <c:pt idx="9">
                  <c:v>3.2574483902327445</c:v>
                </c:pt>
              </c:numCache>
            </c:numRef>
          </c:yVal>
          <c:smooth val="0"/>
          <c:extLst>
            <c:ext xmlns:c15="http://schemas.microsoft.com/office/drawing/2012/chart" uri="{02D57815-91ED-43cb-92C2-25804820EDAC}">
              <c15:datalabelsRange>
                <c15:f>'Salary Vs Skills'!$E$2:$E$11</c15:f>
                <c15:dlblRangeCache>
                  <c:ptCount val="10"/>
                  <c:pt idx="0">
                    <c:v>Senior Data Scientist</c:v>
                  </c:pt>
                  <c:pt idx="1">
                    <c:v>Senior Data Engineer</c:v>
                  </c:pt>
                  <c:pt idx="2">
                    <c:v>Machine Learning Engineer</c:v>
                  </c:pt>
                  <c:pt idx="3">
                    <c:v>Data Engineer</c:v>
                  </c:pt>
                  <c:pt idx="4">
                    <c:v>Data Scientist</c:v>
                  </c:pt>
                  <c:pt idx="5">
                    <c:v>Cloud Engineer</c:v>
                  </c:pt>
                  <c:pt idx="6">
                    <c:v>Software Engineer</c:v>
                  </c:pt>
                  <c:pt idx="7">
                    <c:v>Senior Data Analyst</c:v>
                  </c:pt>
                  <c:pt idx="8">
                    <c:v>Business Analyst</c:v>
                  </c:pt>
                  <c:pt idx="9">
                    <c:v>Data Analyst</c:v>
                  </c:pt>
                </c15:dlblRangeCache>
              </c15:datalabelsRange>
            </c:ext>
            <c:ext xmlns:c16="http://schemas.microsoft.com/office/drawing/2014/chart" uri="{C3380CC4-5D6E-409C-BE32-E72D297353CC}">
              <c16:uniqueId val="{00000000-3E73-491D-B1E0-D3C2D1717711}"/>
            </c:ext>
          </c:extLst>
        </c:ser>
        <c:dLbls>
          <c:showLegendKey val="0"/>
          <c:showVal val="0"/>
          <c:showCatName val="0"/>
          <c:showSerName val="0"/>
          <c:showPercent val="0"/>
          <c:showBubbleSize val="0"/>
        </c:dLbls>
        <c:axId val="2057078528"/>
        <c:axId val="2057077448"/>
      </c:scatterChart>
      <c:valAx>
        <c:axId val="2057078528"/>
        <c:scaling>
          <c:orientation val="minMax"/>
          <c:min val="80000"/>
        </c:scaling>
        <c:delete val="0"/>
        <c:axPos val="b"/>
        <c:majorGridlines>
          <c:spPr>
            <a:ln w="9525" cap="flat" cmpd="sng" algn="ctr">
              <a:noFill/>
              <a:round/>
            </a:ln>
            <a:effectLst/>
          </c:spPr>
        </c:majorGridlines>
        <c:title>
          <c:tx>
            <c:rich>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r>
                  <a:rPr lang="pl-PL" sz="1400" b="1"/>
                  <a:t>Median Salary ($USD)</a:t>
                </a:r>
                <a:endParaRPr lang="en-US" sz="1400" b="1"/>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057077448"/>
        <c:crosses val="autoZero"/>
        <c:crossBetween val="midCat"/>
      </c:valAx>
      <c:valAx>
        <c:axId val="2057077448"/>
        <c:scaling>
          <c:orientation val="minMax"/>
          <c:min val="3"/>
        </c:scaling>
        <c:delete val="0"/>
        <c:axPos val="l"/>
        <c:majorGridlines>
          <c:spPr>
            <a:ln w="9525" cap="flat" cmpd="sng" algn="ctr">
              <a:noFill/>
              <a:round/>
            </a:ln>
            <a:effectLst/>
          </c:spPr>
        </c:majorGridlines>
        <c:title>
          <c:tx>
            <c:rich>
              <a:bodyPr rot="-5400000" spcFirstLastPara="1" vertOverflow="ellipsis" vert="horz" wrap="square" anchor="ctr" anchorCtr="0"/>
              <a:lstStyle/>
              <a:p>
                <a:pPr algn="ctr">
                  <a:defRPr sz="1400" b="1" i="0" u="none" strike="noStrike" kern="1200" baseline="0">
                    <a:solidFill>
                      <a:schemeClr val="tx1">
                        <a:lumMod val="65000"/>
                        <a:lumOff val="35000"/>
                      </a:schemeClr>
                    </a:solidFill>
                    <a:latin typeface="+mn-lt"/>
                    <a:ea typeface="+mn-ea"/>
                    <a:cs typeface="+mn-cs"/>
                  </a:defRPr>
                </a:pPr>
                <a:r>
                  <a:rPr lang="en-US" sz="1400" b="1" i="0" u="none" strike="noStrike" kern="1200" baseline="0">
                    <a:solidFill>
                      <a:sysClr val="windowText" lastClr="000000">
                        <a:lumMod val="65000"/>
                        <a:lumOff val="35000"/>
                      </a:sysClr>
                    </a:solidFill>
                  </a:rPr>
                  <a:t>Skills Requested Per Job Posting</a:t>
                </a:r>
              </a:p>
            </c:rich>
          </c:tx>
          <c:overlay val="0"/>
          <c:spPr>
            <a:noFill/>
            <a:ln>
              <a:noFill/>
            </a:ln>
            <a:effectLst/>
          </c:spPr>
          <c:txPr>
            <a:bodyPr rot="-5400000" spcFirstLastPara="1" vertOverflow="ellipsis" vert="horz" wrap="square" anchor="ctr" anchorCtr="0"/>
            <a:lstStyle/>
            <a:p>
              <a:pPr algn="ctr">
                <a:defRPr sz="14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057078528"/>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[skill_analysis.xlsx]Skill_Job_Analysis!PivotTable2</c:name>
    <c:fmtId val="0"/>
  </c:pivotSource>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US" sz="2000" b="1"/>
              <a:t>What are the top skills of Data Nerds?</a:t>
            </a: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40000"/>
              <a:lumOff val="60000"/>
            </a:schemeClr>
          </a:solidFill>
          <a:ln w="19050">
            <a:solidFill>
              <a:schemeClr val="accent6">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6">
                <a:lumMod val="40000"/>
                <a:lumOff val="60000"/>
              </a:schemeClr>
            </a:solidFill>
            <a:ln w="19050">
              <a:solidFill>
                <a:schemeClr val="accent6">
                  <a:lumMod val="75000"/>
                </a:schemeClr>
              </a:solidFill>
            </a:ln>
            <a:effectLst/>
          </c:spPr>
          <c:invertIfNegative val="0"/>
          <c:cat>
            <c:strRef>
              <c:f>Skill_Job_Analysis!$A$4:$A$14</c:f>
              <c:strCache>
                <c:ptCount val="10"/>
                <c:pt idx="0">
                  <c:v>SAS</c:v>
                </c:pt>
                <c:pt idx="1">
                  <c:v>Power BI</c:v>
                </c:pt>
                <c:pt idx="2">
                  <c:v>Spark</c:v>
                </c:pt>
                <c:pt idx="3">
                  <c:v>Azure</c:v>
                </c:pt>
                <c:pt idx="4">
                  <c:v>R</c:v>
                </c:pt>
                <c:pt idx="5">
                  <c:v>Tableau</c:v>
                </c:pt>
                <c:pt idx="6">
                  <c:v>Excel</c:v>
                </c:pt>
                <c:pt idx="7">
                  <c:v>AWS</c:v>
                </c:pt>
                <c:pt idx="8">
                  <c:v>Python</c:v>
                </c:pt>
                <c:pt idx="9">
                  <c:v>SQL</c:v>
                </c:pt>
              </c:strCache>
            </c:strRef>
          </c:cat>
          <c:val>
            <c:numRef>
              <c:f>Skill_Job_Analysis!$B$4:$B$14</c:f>
              <c:numCache>
                <c:formatCode>0%</c:formatCode>
                <c:ptCount val="10"/>
                <c:pt idx="0">
                  <c:v>0.11400694413923439</c:v>
                </c:pt>
                <c:pt idx="1">
                  <c:v>0.12873906737573068</c:v>
                </c:pt>
                <c:pt idx="2">
                  <c:v>0.13890915483672484</c:v>
                </c:pt>
                <c:pt idx="3">
                  <c:v>0.15281501340482573</c:v>
                </c:pt>
                <c:pt idx="4">
                  <c:v>0.17997626686590779</c:v>
                </c:pt>
                <c:pt idx="5">
                  <c:v>0.18652485386542433</c:v>
                </c:pt>
                <c:pt idx="6">
                  <c:v>0.18968048169472157</c:v>
                </c:pt>
                <c:pt idx="7">
                  <c:v>0.19359205379510394</c:v>
                </c:pt>
                <c:pt idx="8">
                  <c:v>0.49705972838746537</c:v>
                </c:pt>
                <c:pt idx="9">
                  <c:v>0.50590251834922872</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r>
                  <a:rPr lang="en-US" sz="1400" b="1" i="0" u="none" strike="noStrike" kern="1200" baseline="0">
                    <a:solidFill>
                      <a:sysClr val="windowText" lastClr="000000">
                        <a:lumMod val="65000"/>
                        <a:lumOff val="35000"/>
                      </a:sysClr>
                    </a:solidFill>
                  </a:rPr>
                  <a:t>Skill LIkelihood in Job Postings</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[skill_analysis.xlsx]Skill_Salary_Analysis!PivotTable1</c:name>
    <c:fmtId val="0"/>
  </c:pivotSource>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pl-PL" sz="2000" b="1"/>
              <a:t>What's the pay of the top 10 skills?</a:t>
            </a:r>
            <a:endParaRPr lang="en-US" sz="2000" b="1"/>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40000"/>
              <a:lumOff val="60000"/>
            </a:schemeClr>
          </a:solidFill>
          <a:ln w="31750">
            <a:solidFill>
              <a:schemeClr val="accent6">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9"/>
          <c:spPr>
            <a:solidFill>
              <a:schemeClr val="accent6">
                <a:lumMod val="75000"/>
              </a:schemeClr>
            </a:solidFill>
            <a:ln w="31750">
              <a:solidFill>
                <a:schemeClr val="accent6">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Skill_Salary_Analysis!$C$1</c:f>
              <c:strCache>
                <c:ptCount val="1"/>
                <c:pt idx="0">
                  <c:v>Median Salary - Skills</c:v>
                </c:pt>
              </c:strCache>
            </c:strRef>
          </c:tx>
          <c:spPr>
            <a:solidFill>
              <a:schemeClr val="accent6">
                <a:lumMod val="40000"/>
                <a:lumOff val="60000"/>
              </a:schemeClr>
            </a:solidFill>
            <a:ln w="31750">
              <a:solidFill>
                <a:schemeClr val="accent6">
                  <a:lumMod val="75000"/>
                </a:schemeClr>
              </a:solidFill>
            </a:ln>
            <a:effectLst/>
          </c:spPr>
          <c:invertIfNegative val="0"/>
          <c:cat>
            <c:strRef>
              <c:f>Skill_Salary_Analysis!$C$1</c:f>
              <c:strCache>
                <c:ptCount val="10"/>
                <c:pt idx="0">
                  <c:v>Spark</c:v>
                </c:pt>
                <c:pt idx="1">
                  <c:v>AWS</c:v>
                </c:pt>
                <c:pt idx="2">
                  <c:v>Azure</c:v>
                </c:pt>
                <c:pt idx="3">
                  <c:v>Python</c:v>
                </c:pt>
                <c:pt idx="4">
                  <c:v>R</c:v>
                </c:pt>
                <c:pt idx="5">
                  <c:v>SQL</c:v>
                </c:pt>
                <c:pt idx="6">
                  <c:v>Tableau</c:v>
                </c:pt>
                <c:pt idx="7">
                  <c:v>SAS</c:v>
                </c:pt>
                <c:pt idx="8">
                  <c:v>Power BI</c:v>
                </c:pt>
                <c:pt idx="9">
                  <c:v>Excel</c:v>
                </c:pt>
              </c:strCache>
            </c:strRef>
          </c:cat>
          <c:val>
            <c:numRef>
              <c:f>Skill_Salary_Analysis!$C$1</c:f>
              <c:numCache>
                <c:formatCode>\$#,##0;\(\$#,##0\);\$#,##0</c:formatCode>
                <c:ptCount val="10"/>
                <c:pt idx="0">
                  <c:v>145000</c:v>
                </c:pt>
                <c:pt idx="1">
                  <c:v>140000</c:v>
                </c:pt>
                <c:pt idx="2">
                  <c:v>131500</c:v>
                </c:pt>
                <c:pt idx="3">
                  <c:v>129000</c:v>
                </c:pt>
                <c:pt idx="4">
                  <c:v>124000</c:v>
                </c:pt>
                <c:pt idx="5">
                  <c:v>121500</c:v>
                </c:pt>
                <c:pt idx="6">
                  <c:v>111202</c:v>
                </c:pt>
                <c:pt idx="7">
                  <c:v>109229.5</c:v>
                </c:pt>
                <c:pt idx="8">
                  <c:v>105000</c:v>
                </c:pt>
                <c:pt idx="9">
                  <c:v>94455</c:v>
                </c:pt>
              </c:numCache>
            </c:numRef>
          </c:val>
          <c:extLst>
            <c:ext xmlns:c16="http://schemas.microsoft.com/office/drawing/2014/chart" uri="{C3380CC4-5D6E-409C-BE32-E72D297353CC}">
              <c16:uniqueId val="{00000000-0616-4307-9E04-456603E98243}"/>
            </c:ext>
          </c:extLst>
        </c:ser>
        <c:dLbls>
          <c:showLegendKey val="0"/>
          <c:showVal val="0"/>
          <c:showCatName val="0"/>
          <c:showSerName val="0"/>
          <c:showPercent val="0"/>
          <c:showBubbleSize val="0"/>
        </c:dLbls>
        <c:gapWidth val="219"/>
        <c:axId val="1116586720"/>
        <c:axId val="1116587440"/>
      </c:barChart>
      <c:lineChart>
        <c:grouping val="standard"/>
        <c:varyColors val="0"/>
        <c:ser>
          <c:idx val="1"/>
          <c:order val="1"/>
          <c:tx>
            <c:strRef>
              <c:f>Skill_Salary_Analysis!$C$1</c:f>
              <c:strCache>
                <c:ptCount val="1"/>
                <c:pt idx="0">
                  <c:v>Skill Likelihood (%)</c:v>
                </c:pt>
              </c:strCache>
            </c:strRef>
          </c:tx>
          <c:spPr>
            <a:ln w="28575" cap="rnd">
              <a:noFill/>
              <a:round/>
            </a:ln>
            <a:effectLst/>
          </c:spPr>
          <c:marker>
            <c:symbol val="diamond"/>
            <c:size val="9"/>
            <c:spPr>
              <a:solidFill>
                <a:schemeClr val="accent6">
                  <a:lumMod val="75000"/>
                </a:schemeClr>
              </a:solidFill>
              <a:ln w="31750">
                <a:solidFill>
                  <a:schemeClr val="accent6">
                    <a:lumMod val="50000"/>
                  </a:schemeClr>
                </a:solidFill>
              </a:ln>
              <a:effectLst/>
            </c:spPr>
          </c:marker>
          <c:cat>
            <c:strRef>
              <c:f>Skill_Salary_Analysis!$C$1</c:f>
              <c:strCache>
                <c:ptCount val="10"/>
                <c:pt idx="0">
                  <c:v>Spark</c:v>
                </c:pt>
                <c:pt idx="1">
                  <c:v>AWS</c:v>
                </c:pt>
                <c:pt idx="2">
                  <c:v>Azure</c:v>
                </c:pt>
                <c:pt idx="3">
                  <c:v>Python</c:v>
                </c:pt>
                <c:pt idx="4">
                  <c:v>R</c:v>
                </c:pt>
                <c:pt idx="5">
                  <c:v>SQL</c:v>
                </c:pt>
                <c:pt idx="6">
                  <c:v>Tableau</c:v>
                </c:pt>
                <c:pt idx="7">
                  <c:v>SAS</c:v>
                </c:pt>
                <c:pt idx="8">
                  <c:v>Power BI</c:v>
                </c:pt>
                <c:pt idx="9">
                  <c:v>Excel</c:v>
                </c:pt>
              </c:strCache>
            </c:strRef>
          </c:cat>
          <c:val>
            <c:numRef>
              <c:f>Skill_Salary_Analysis!$C$1</c:f>
              <c:numCache>
                <c:formatCode>0%</c:formatCode>
                <c:ptCount val="10"/>
                <c:pt idx="0">
                  <c:v>0.13890915483672484</c:v>
                </c:pt>
                <c:pt idx="1">
                  <c:v>0.19359205379510394</c:v>
                </c:pt>
                <c:pt idx="2">
                  <c:v>0.15281501340482573</c:v>
                </c:pt>
                <c:pt idx="3">
                  <c:v>0.49705972838746537</c:v>
                </c:pt>
                <c:pt idx="4">
                  <c:v>0.17997626686590779</c:v>
                </c:pt>
                <c:pt idx="5">
                  <c:v>0.50590251834922872</c:v>
                </c:pt>
                <c:pt idx="6">
                  <c:v>0.18652485386542433</c:v>
                </c:pt>
                <c:pt idx="7">
                  <c:v>0.11400694413923439</c:v>
                </c:pt>
                <c:pt idx="8">
                  <c:v>0.12873906737573068</c:v>
                </c:pt>
                <c:pt idx="9">
                  <c:v>0.18968048169472157</c:v>
                </c:pt>
              </c:numCache>
            </c:numRef>
          </c:val>
          <c:smooth val="0"/>
          <c:extLst>
            <c:ext xmlns:c16="http://schemas.microsoft.com/office/drawing/2014/chart" uri="{C3380CC4-5D6E-409C-BE32-E72D297353CC}">
              <c16:uniqueId val="{00000001-0616-4307-9E04-456603E98243}"/>
            </c:ext>
          </c:extLst>
        </c:ser>
        <c:dLbls>
          <c:showLegendKey val="0"/>
          <c:showVal val="0"/>
          <c:showCatName val="0"/>
          <c:showSerName val="0"/>
          <c:showPercent val="0"/>
          <c:showBubbleSize val="0"/>
        </c:dLbls>
        <c:marker val="1"/>
        <c:smooth val="0"/>
        <c:axId val="1245535792"/>
        <c:axId val="724599832"/>
      </c:lineChart>
      <c:catAx>
        <c:axId val="1116586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16587440"/>
        <c:crosses val="autoZero"/>
        <c:auto val="1"/>
        <c:lblAlgn val="ctr"/>
        <c:lblOffset val="100"/>
        <c:noMultiLvlLbl val="0"/>
      </c:catAx>
      <c:valAx>
        <c:axId val="11165874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pl-PL" sz="1600" b="1"/>
                  <a:t>Median Salary ($USD)</a:t>
                </a:r>
                <a:endParaRPr lang="en-US" sz="1600" b="1"/>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16586720"/>
        <c:crosses val="autoZero"/>
        <c:crossBetween val="between"/>
      </c:valAx>
      <c:valAx>
        <c:axId val="724599832"/>
        <c:scaling>
          <c:orientation val="minMax"/>
        </c:scaling>
        <c:delete val="0"/>
        <c:axPos val="r"/>
        <c:title>
          <c:tx>
            <c:strRef>
              <c:f>Skill_Salary_Analysis!$C$1</c:f>
              <c:strCache>
                <c:ptCount val="1"/>
                <c:pt idx="0">
                  <c:v>Skill Likelihood (%)</c:v>
                </c:pt>
              </c:strCache>
            </c:strRef>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45535792"/>
        <c:crosses val="max"/>
        <c:crossBetween val="between"/>
      </c:valAx>
      <c:catAx>
        <c:axId val="1245535792"/>
        <c:scaling>
          <c:orientation val="minMax"/>
        </c:scaling>
        <c:delete val="1"/>
        <c:axPos val="b"/>
        <c:numFmt formatCode="General" sourceLinked="1"/>
        <c:majorTickMark val="out"/>
        <c:minorTickMark val="none"/>
        <c:tickLblPos val="nextTo"/>
        <c:crossAx val="724599832"/>
        <c:crosses val="autoZero"/>
        <c:auto val="1"/>
        <c:lblAlgn val="ctr"/>
        <c:lblOffset val="100"/>
        <c:noMultiLvlLbl val="0"/>
      </c:catAx>
      <c:spPr>
        <a:noFill/>
        <a:ln>
          <a:noFill/>
        </a:ln>
        <a:effectLst/>
      </c:spPr>
    </c:plotArea>
    <c:legend>
      <c:legendPos val="r"/>
      <c:layout>
        <c:manualLayout>
          <c:xMode val="edge"/>
          <c:yMode val="edge"/>
          <c:x val="0.74165608162389474"/>
          <c:y val="2.2161482538267628E-3"/>
          <c:w val="0.19019885014373203"/>
          <c:h val="0.10424343016543285"/>
        </c:manualLayout>
      </c:layout>
      <c:overlay val="1"/>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2">
  <a:schemeClr val="accent2"/>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838199</xdr:colOff>
      <xdr:row>0</xdr:row>
      <xdr:rowOff>0</xdr:rowOff>
    </xdr:from>
    <xdr:to>
      <xdr:col>14</xdr:col>
      <xdr:colOff>600075</xdr:colOff>
      <xdr:row>27</xdr:row>
      <xdr:rowOff>19050</xdr:rowOff>
    </xdr:to>
    <xdr:graphicFrame macro="">
      <xdr:nvGraphicFramePr>
        <xdr:cNvPr id="2" name="Chart 1">
          <a:extLst>
            <a:ext uri="{FF2B5EF4-FFF2-40B4-BE49-F238E27FC236}">
              <a16:creationId xmlns:a16="http://schemas.microsoft.com/office/drawing/2014/main" id="{CCE034D0-47B7-1D62-D20E-E8CDBD09C7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517525</xdr:colOff>
      <xdr:row>0</xdr:row>
      <xdr:rowOff>139699</xdr:rowOff>
    </xdr:from>
    <xdr:to>
      <xdr:col>7</xdr:col>
      <xdr:colOff>532765</xdr:colOff>
      <xdr:row>13</xdr:row>
      <xdr:rowOff>149224</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6E2CB98A-6A97-3B68-F491-C413D7DE0619}"/>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597525" y="139699"/>
              <a:ext cx="1844040" cy="2486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2327</xdr:colOff>
      <xdr:row>2</xdr:row>
      <xdr:rowOff>9736</xdr:rowOff>
    </xdr:from>
    <xdr:to>
      <xdr:col>20</xdr:col>
      <xdr:colOff>9525</xdr:colOff>
      <xdr:row>31</xdr:row>
      <xdr:rowOff>0</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26670</xdr:colOff>
      <xdr:row>15</xdr:row>
      <xdr:rowOff>7620</xdr:rowOff>
    </xdr:from>
    <xdr:to>
      <xdr:col>1</xdr:col>
      <xdr:colOff>685800</xdr:colOff>
      <xdr:row>31</xdr:row>
      <xdr:rowOff>0</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26670" y="2865120"/>
              <a:ext cx="1554480" cy="30403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971550</xdr:colOff>
      <xdr:row>14</xdr:row>
      <xdr:rowOff>180976</xdr:rowOff>
    </xdr:from>
    <xdr:to>
      <xdr:col>4</xdr:col>
      <xdr:colOff>15240</xdr:colOff>
      <xdr:row>31</xdr:row>
      <xdr:rowOff>9526</xdr:rowOff>
    </xdr:to>
    <mc:AlternateContent xmlns:mc="http://schemas.openxmlformats.org/markup-compatibility/2006" xmlns:a14="http://schemas.microsoft.com/office/drawing/2010/main">
      <mc:Choice Requires="a14">
        <xdr:graphicFrame macro="">
          <xdr:nvGraphicFramePr>
            <xdr:cNvPr id="5" name="job_country 3">
              <a:extLst>
                <a:ext uri="{FF2B5EF4-FFF2-40B4-BE49-F238E27FC236}">
                  <a16:creationId xmlns:a16="http://schemas.microsoft.com/office/drawing/2014/main" id="{0EBF0ADA-906B-4445-8AA2-F3D712A2797F}"/>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866900" y="2847976"/>
              <a:ext cx="1844040" cy="3067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13</xdr:row>
      <xdr:rowOff>9526</xdr:rowOff>
    </xdr:from>
    <xdr:to>
      <xdr:col>1</xdr:col>
      <xdr:colOff>659130</xdr:colOff>
      <xdr:row>29</xdr:row>
      <xdr:rowOff>9526</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6643D930-71B1-4C91-8A7D-F20ECDED9616}"/>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0" y="2486026"/>
              <a:ext cx="1554480" cy="3048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798195</xdr:colOff>
      <xdr:row>13</xdr:row>
      <xdr:rowOff>0</xdr:rowOff>
    </xdr:from>
    <xdr:to>
      <xdr:col>2</xdr:col>
      <xdr:colOff>1009650</xdr:colOff>
      <xdr:row>29</xdr:row>
      <xdr:rowOff>9525</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6DF6F160-6FF9-4F4B-9D7F-09E948B89F6A}"/>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693545" y="2476500"/>
              <a:ext cx="1554480" cy="3057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9524</xdr:colOff>
      <xdr:row>0</xdr:row>
      <xdr:rowOff>0</xdr:rowOff>
    </xdr:from>
    <xdr:to>
      <xdr:col>19</xdr:col>
      <xdr:colOff>38099</xdr:colOff>
      <xdr:row>28</xdr:row>
      <xdr:rowOff>180974</xdr:rowOff>
    </xdr:to>
    <xdr:graphicFrame macro="">
      <xdr:nvGraphicFramePr>
        <xdr:cNvPr id="4" name="Chart 3">
          <a:extLst>
            <a:ext uri="{FF2B5EF4-FFF2-40B4-BE49-F238E27FC236}">
              <a16:creationId xmlns:a16="http://schemas.microsoft.com/office/drawing/2014/main" id="{24198FF2-6976-48A7-2976-0F80F2368A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ol Bukowski" refreshedDate="46060.919598611108" backgroundQuery="1" createdVersion="8" refreshedVersion="8" minRefreshableVersion="3" recordCount="0" supportSubquery="1" supportAdvancedDrill="1" xr:uid="{DA36580E-51BD-4D10-A939-48B935238A4A}">
  <cacheSource type="external" connectionId="3"/>
  <cacheFields count="3">
    <cacheField name="[data_jobs_skills].[job_skills].[job_skills]" caption="job_skills" numFmtId="0" hierarchy="21" level="1">
      <sharedItems count="10">
        <s v="AWS"/>
        <s v="Azure"/>
        <s v="Excel"/>
        <s v="Power BI"/>
        <s v="Python"/>
        <s v="R"/>
        <s v="SAS"/>
        <s v="Spark"/>
        <s v="SQL"/>
        <s v="Tableau"/>
      </sharedItems>
    </cacheField>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PL]" caption="Median Salary Non-PL"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ol Bukowski" refreshedDate="46060.919599189816" backgroundQuery="1" createdVersion="8" refreshedVersion="8" minRefreshableVersion="3" recordCount="0" supportSubquery="1" supportAdvancedDrill="1" xr:uid="{551DC043-DD95-491E-9BA9-9E29FFFF4863}">
  <cacheSource type="external" connectionId="3"/>
  <cacheFields count="4">
    <cacheField name="[data_jobs_skills].[job_skills].[job_skills]" caption="job_skills" numFmtId="0" hierarchy="21" level="1">
      <sharedItems count="10">
        <s v="AWS"/>
        <s v="Azure"/>
        <s v="Excel"/>
        <s v="Power BI"/>
        <s v="Python"/>
        <s v="R"/>
        <s v="SAS"/>
        <s v="Spark"/>
        <s v="SQL"/>
        <s v="Tableau"/>
      </sharedItems>
    </cacheField>
    <cacheField name="[Measures].[Median Salary - Skills]" caption="Median Salary - Skills" numFmtId="0" hierarchy="29" level="32767"/>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PL]" caption="Median Salary Non-PL"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ol Bukowski" refreshedDate="46060.919599768516" backgroundQuery="1" createdVersion="8" refreshedVersion="8" minRefreshableVersion="3" recordCount="0" supportSubquery="1" supportAdvancedDrill="1" xr:uid="{43B9703D-38CB-41BE-9CD4-26A102219FF5}">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PL]" caption="Median Salary Non-PL"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ol Bukowski" refreshedDate="46060.919600231478" backgroundQuery="1" createdVersion="8" refreshedVersion="8" minRefreshableVersion="3" recordCount="0" supportSubquery="1" supportAdvancedDrill="1" xr:uid="{76FD7B26-2389-4B79-AE05-4C75BF0AA7CE}">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PL]" caption="Median Salary Non-PL" numFmtId="0" hierarchy="28"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PL]" caption="Median Salary Non-PL"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ol Bukowski" refreshedDate="46060.913334027777" backgroundQuery="1" createdVersion="3" refreshedVersion="8" minRefreshableVersion="3" recordCount="0" supportSubquery="1" supportAdvancedDrill="1" xr:uid="{C98DCBDB-C175-434B-B63E-B13992F5CC00}">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PL]" caption="Median Salary Non-PL"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4004235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C01CDD7-7995-40B7-ACCE-C49240DEA2E1}" name="PivotTable1" cacheId="62" applyNumberFormats="0" applyBorderFormats="0" applyFontFormats="0" applyPatternFormats="0" applyAlignmentFormats="0" applyWidthHeightFormats="1" dataCaption="Values" tag="d0ef9c52-4992-486a-aad3-224de46f3bfe" updatedVersion="8" minRefreshableVersion="3" useAutoFormatting="1" subtotalHiddenItems="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5"/>
    </i>
    <i>
      <x v="3"/>
    </i>
    <i>
      <x v="4"/>
    </i>
    <i>
      <x v="1"/>
    </i>
    <i>
      <x v="9"/>
    </i>
    <i>
      <x v="6"/>
    </i>
    <i>
      <x/>
    </i>
    <i>
      <x v="2"/>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21"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FF16248-DFB8-48D9-9CA0-B7C47E55453E}" name="PivotTable2" cacheId="65" applyNumberFormats="0" applyBorderFormats="0" applyFontFormats="0" applyPatternFormats="0" applyAlignmentFormats="0" applyWidthHeightFormats="1" dataCaption="Values" tag="de090e09-7776-4dfd-b906-de1489a99ed2" updatedVersion="8" minRefreshableVersion="3" useAutoFormatting="1" subtotalHiddenItems="1" itemPrintTitles="1" createdVersion="8" indent="0" outline="1" outlineData="1" multipleFieldFilters="0">
  <location ref="A1:D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s>
  <rowFields count="1">
    <field x="0"/>
  </rowFields>
  <rowItems count="11">
    <i>
      <x v="5"/>
    </i>
    <i>
      <x v="8"/>
    </i>
    <i>
      <x v="7"/>
    </i>
    <i>
      <x v="1"/>
    </i>
    <i>
      <x v="9"/>
    </i>
    <i>
      <x v="3"/>
    </i>
    <i>
      <x v="4"/>
    </i>
    <i>
      <x v="6"/>
    </i>
    <i>
      <x/>
    </i>
    <i>
      <x v="2"/>
    </i>
    <i t="grand">
      <x/>
    </i>
  </rowItems>
  <colFields count="1">
    <field x="-2"/>
  </colFields>
  <colItems count="3">
    <i>
      <x/>
    </i>
    <i i="1">
      <x v="1"/>
    </i>
    <i i="2">
      <x v="2"/>
    </i>
  </colItems>
  <dataFields count="3">
    <dataField name="Median Salary US" fld="2" subtotal="count" baseField="0" baseItem="0"/>
    <dataField name="Median Salary Non-US" fld="3" subtotal="count" baseField="0" baseItem="0"/>
    <dataField fld="1" subtotal="count" baseField="0" baseItem="0"/>
  </dataField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Median Salary US"/>
    <pivotHierarchy dragToRow="0" dragToCol="0" dragToPage="0" dragToData="1" caption="Median Salary Non-U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21"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56" applyNumberFormats="0" applyBorderFormats="0" applyFontFormats="0" applyPatternFormats="0" applyAlignmentFormats="0" applyWidthHeightFormats="1" dataCaption="Values" tag="08ec167a-641f-45e8-b843-d0785a857989" updatedVersion="8" minRefreshableVersion="3" useAutoFormatting="1" subtotalHiddenItems="1" itemPrintTitles="1" createdVersion="8" indent="0" outline="1" outlineData="1" multipleFieldFilters="0" chartFormat="4">
  <location ref="A3:B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6"/>
    </i>
    <i>
      <x v="3"/>
    </i>
    <i>
      <x v="7"/>
    </i>
    <i>
      <x v="1"/>
    </i>
    <i>
      <x v="5"/>
    </i>
    <i>
      <x v="9"/>
    </i>
    <i>
      <x v="2"/>
    </i>
    <i>
      <x/>
    </i>
    <i>
      <x v="4"/>
    </i>
    <i>
      <x v="8"/>
    </i>
    <i t="grand">
      <x/>
    </i>
  </rowItems>
  <colItems count="1">
    <i/>
  </colItems>
  <dataFields count="1">
    <dataField fld="1" subtotal="count" baseField="0" baseItem="0" numFmtId="9"/>
  </dataFields>
  <formats count="1">
    <format dxfId="2">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21"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19354C1-CB7C-49B0-9FEA-3B22A055B3EA}" name="PivotTable1" cacheId="59" applyNumberFormats="0" applyBorderFormats="0" applyFontFormats="0" applyPatternFormats="0" applyAlignmentFormats="0" applyWidthHeightFormats="1" dataCaption="Values" tag="c5fbb026-a172-47cf-8ec9-8659976ce781" updatedVersion="8" minRefreshableVersion="3" useAutoFormatting="1" subtotalHiddenItems="1" itemPrintTitles="1" createdVersion="8" indent="0" outline="1" outlineData="1" multipleFieldFilters="0" chartFormat="7">
  <location ref="A1:C12"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1"/>
    </i>
    <i>
      <x v="4"/>
    </i>
    <i>
      <x v="5"/>
    </i>
    <i>
      <x v="8"/>
    </i>
    <i>
      <x v="9"/>
    </i>
    <i>
      <x v="6"/>
    </i>
    <i>
      <x v="3"/>
    </i>
    <i>
      <x v="2"/>
    </i>
    <i t="grand">
      <x/>
    </i>
  </rowItems>
  <colFields count="1">
    <field x="-2"/>
  </colFields>
  <colItems count="2">
    <i>
      <x/>
    </i>
    <i i="1">
      <x v="1"/>
    </i>
  </colItems>
  <dataFields count="2">
    <dataField fld="1" subtotal="count" baseField="0" baseItem="0"/>
    <dataField name="Skill Likelihood (%)" fld="2" subtotal="count" baseField="0" baseItem="0" numFmtId="9"/>
  </dataFields>
  <formats count="2">
    <format dxfId="1">
      <pivotArea collapsedLevelsAreSubtotals="1" fieldPosition="0">
        <references count="2">
          <reference field="4294967294" count="1" selected="0">
            <x v="1"/>
          </reference>
          <reference field="0" count="0"/>
        </references>
      </pivotArea>
    </format>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Skill Likelihood (%)"/>
    <pivotHierarchy dragToRow="0" dragToCol="0" dragToPage="0" dragToData="1"/>
    <pivotHierarchy dragToRow="0" dragToCol="0" dragToPage="0" dragToData="1"/>
    <pivotHierarchy dragToRow="0" dragToCol="0" dragToPage="0" dragToData="1"/>
  </pivotHierarchies>
  <pivotTableStyleInfo name="PivotStyleLight21"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1"/>
    <pivotTable tabId="17" name="PivotTable1"/>
    <pivotTable tabId="18" name="PivotTable2"/>
  </pivotTables>
  <data>
    <olap pivotCacheId="640042356">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6E80C869-D3B9-4C9B-B7DB-3F4AA99755DA}" sourceName="[data_jobs_salary].[job_country]">
  <pivotTables>
    <pivotTable tabId="18" name="PivotTable2"/>
    <pivotTable tabId="17" name="PivotTable1"/>
    <pivotTable tabId="19" name="PivotTable1"/>
    <pivotTable tabId="16" name="PivotTable2"/>
  </pivotTables>
  <data>
    <olap pivotCacheId="640042356">
      <levels count="2">
        <level uniqueName="[data_jobs_salary].[job_country].[(All)]" sourceCaption="(All)" count="0"/>
        <level uniqueName="[data_jobs_salary].[job_country].[job_country]" sourceCaption="job_country" count="155">
          <ranges>
            <range startItem="0">
              <i n="[data_jobs_salary].[job_country].&amp;[Afghanistan]" c="Afghanistan"/>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hrain]" c="Bahrain"/>
              <i n="[data_jobs_salary].[job_country].&amp;[Bangladesh]" c="Bangladesh"/>
              <i n="[data_jobs_salary].[job_country].&amp;[Barbados]" c="Barbados"/>
              <i n="[data_jobs_salary].[job_country].&amp;[Belarus]" c="Belarus"/>
              <i n="[data_jobs_salary].[job_country].&amp;[Belgium]" c="Belgium"/>
              <i n="[data_jobs_salary].[job_country].&amp;[Benin]" c="Benin"/>
              <i n="[data_jobs_salary].[job_country].&amp;[Bhutan]" c="Bhutan"/>
              <i n="[data_jobs_salary].[job_country].&amp;[Bolivia]" c="Bolivia"/>
              <i n="[data_jobs_salary].[job_country].&amp;[Bosnia and Herzegovina]" c="Bosnia and Herzegovina"/>
              <i n="[data_jobs_salary].[job_country].&amp;[Botswana]" c="Botswana"/>
              <i n="[data_jobs_salary].[job_country].&amp;[Brazil]" c="Brazil"/>
              <i n="[data_jobs_salary].[job_country].&amp;[Brunei]" c="Brunei"/>
              <i n="[data_jobs_salary].[job_country].&amp;[Bulgaria]" c="Bulgaria"/>
              <i n="[data_jobs_salary].[job_country].&amp;[Burkina Faso]" c="Burkina Faso"/>
              <i n="[data_jobs_salary].[job_country].&amp;[Cambodia]" c="Cambodia"/>
              <i n="[data_jobs_salary].[job_country].&amp;[Cameroon]" c="Cameroon"/>
              <i n="[data_jobs_salary].[job_country].&amp;[Canada]" c="Canada"/>
              <i n="[data_jobs_salary].[job_country].&amp;[Cayman Islands]" c="Cayman Islands"/>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uraçao]" c="Curaçao"/>
              <i n="[data_jobs_salary].[job_country].&amp;[Cyprus]" c="Cyprus"/>
              <i n="[data_jobs_salary].[job_country].&amp;[Czechia]" c="Czechia"/>
              <i n="[data_jobs_salary].[job_country].&amp;[Denmark]" c="Denmark"/>
              <i n="[data_jobs_salary].[job_country].&amp;[Djibouti]" c="Djibouti"/>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Ethiopia]" c="Ethiopia"/>
              <i n="[data_jobs_salary].[job_country].&amp;[Fiji]" c="Fiji"/>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deloupe]" c="Guadeloupe"/>
              <i n="[data_jobs_salary].[job_country].&amp;[Guam]" c="Guam"/>
              <i n="[data_jobs_salary].[job_country].&amp;[Guatemala]" c="Guatemala"/>
              <i n="[data_jobs_salary].[job_country].&amp;[Guyana]" c="Guyana"/>
              <i n="[data_jobs_salary].[job_country].&amp;[Haiti]" c="Haiti"/>
              <i n="[data_jobs_salary].[job_country].&amp;[Honduras]" c="Honduras"/>
              <i n="[data_jobs_salary].[job_country].&amp;[Hong Kong]" c="Hong Kong"/>
              <i n="[data_jobs_salary].[job_country].&amp;[Hungary]" c="Hungary"/>
              <i n="[data_jobs_salary].[job_country].&amp;[Iceland]" c="Iceland"/>
              <i n="[data_jobs_salary].[job_country].&amp;[India]" c="India"/>
              <i n="[data_jobs_salary].[job_country].&amp;[Indonesia]" c="Indonesia"/>
              <i n="[data_jobs_salary].[job_country].&amp;[Iraq]" c="Iraq"/>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Kuwait]" c="Kuwait"/>
              <i n="[data_jobs_salary].[job_country].&amp;[Kyrgyzstan]" c="Kyrgyzstan"/>
              <i n="[data_jobs_salary].[job_country].&amp;[Laos]" c="Laos"/>
              <i n="[data_jobs_salary].[job_country].&amp;[Latvia]" c="Latvia"/>
              <i n="[data_jobs_salary].[job_country].&amp;[Lebanon]" c="Lebanon"/>
              <i n="[data_jobs_salary].[job_country].&amp;[Lesotho]" c="Lesotho"/>
              <i n="[data_jobs_salary].[job_country].&amp;[Liberia]" c="Liberia"/>
              <i n="[data_jobs_salary].[job_country].&amp;[Libya]" c="Libya"/>
              <i n="[data_jobs_salary].[job_country].&amp;[Lithuania]" c="Lithuania"/>
              <i n="[data_jobs_salary].[job_country].&amp;[Luxembourg]" c="Luxembourg"/>
              <i n="[data_jobs_salary].[job_country].&amp;[Macedonia (FYROM)]" c="Macedonia (FYROM)"/>
              <i n="[data_jobs_salary].[job_country].&amp;[Malawi]" c="Malawi"/>
              <i n="[data_jobs_salary].[job_country].&amp;[Malaysia]" c="Malaysia"/>
              <i n="[data_jobs_salary].[job_country].&amp;[Maldives]" c="Maldives"/>
              <i n="[data_jobs_salary].[job_country].&amp;[Mali]" c="Mali"/>
              <i n="[data_jobs_salary].[job_country].&amp;[Malta]" c="Malta"/>
              <i n="[data_jobs_salary].[job_country].&amp;[Mauritius]" c="Mauritius"/>
              <i n="[data_jobs_salary].[job_country].&amp;[Mexico]" c="Mexico"/>
              <i n="[data_jobs_salary].[job_country].&amp;[Moldova]" c="Moldova"/>
              <i n="[data_jobs_salary].[job_country].&amp;[Mongolia]" c="Mongolia"/>
              <i n="[data_jobs_salary].[job_country].&amp;[Montenegro]" c="Montenegro"/>
              <i n="[data_jobs_salary].[job_country].&amp;[Morocco]" c="Morocco"/>
              <i n="[data_jobs_salary].[job_country].&amp;[Mozambique]" c="Mozambique"/>
              <i n="[data_jobs_salary].[job_country].&amp;[Myanmar]" c="Myanmar"/>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thern Mariana Islands]" c="Northern Mariana Islands"/>
              <i n="[data_jobs_salary].[job_country].&amp;[Norway]" c="Norway"/>
              <i n="[data_jobs_salary].[job_country].&amp;[Oman]" c="Oman"/>
              <i n="[data_jobs_salary].[job_country].&amp;[Pakistan]" c="Pakistan"/>
              <i n="[data_jobs_salary].[job_country].&amp;[Palestine]" c="Palestine"/>
              <i n="[data_jobs_salary].[job_country].&amp;[Panama]" c="Panama"/>
              <i n="[data_jobs_salary].[job_country].&amp;[Papua New Guinea]" c="Papua New Guine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Qatar]" c="Qatar"/>
              <i n="[data_jobs_salary].[job_country].&amp;[Réunion]" c="Réunion"/>
              <i n="[data_jobs_salary].[job_country].&amp;[Romania]" c="Romania"/>
              <i n="[data_jobs_salary].[job_country].&amp;[Russia]" c="Russia"/>
              <i n="[data_jobs_salary].[job_country].&amp;[Rwanda]" c="Rwanda"/>
              <i n="[data_jobs_salary].[job_country].&amp;[Saudi Arabia]" c="Saudi Arab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malia]" c="Somal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uriname]" c="Suriname"/>
              <i n="[data_jobs_salary].[job_country].&amp;[Sweden]" c="Sweden"/>
              <i n="[data_jobs_salary].[job_country].&amp;[Switzerland]" c="Switzerland"/>
              <i n="[data_jobs_salary].[job_country].&amp;[Taiwan]" c="Taiwan"/>
              <i n="[data_jobs_salary].[job_country].&amp;[Tajikistan]" c="Tajikistan"/>
              <i n="[data_jobs_salary].[job_country].&amp;[Tanzania]" c="Tanzania"/>
              <i n="[data_jobs_salary].[job_country].&amp;[Thailand]" c="Thailand"/>
              <i n="[data_jobs_salary].[job_country].&amp;[Trinidad and Tobago]" c="Trinidad and Tobago"/>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nknown]" c="Unknown"/>
              <i n="[data_jobs_salary].[job_country].&amp;[Uruguay]" c="Uruguay"/>
              <i n="[data_jobs_salary].[job_country].&amp;[Uzbekistan]" c="Uzbekistan"/>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DF00FFEC-2DEA-4E51-A199-2DA28B7DBF0A}" cache="Slicer_job_country1" caption="Country" level="1" style="SlicerStyleLight6" rowHeight="27432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style="SlicerStyleLight6" rowHeight="234950"/>
  <slicer name="job_country 3" xr10:uid="{1DFDF57F-092A-43CD-8080-A23CF9DD01FE}" cache="Slicer_job_country1" caption="Country" startItem="60" level="1" style="SlicerStyleLight6" rowHeight="27432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58822E1F-C01B-4C78-A7B9-BFABF9A976FA}" cache="Slicer_job_title_short" caption="Job Title" level="1" style="SlicerStyleLight6" rowHeight="234950"/>
  <slicer name="job_country 2" xr10:uid="{A481CC0C-86C0-4402-9C07-6B3F1AF9B41D}" cache="Slicer_job_country1" caption="Country" startItem="115" level="1" style="SlicerStyleLight6"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C121C-386A-45BB-B0D1-AC147775B612}">
  <dimension ref="A1:G12"/>
  <sheetViews>
    <sheetView showGridLines="0" showRowColHeaders="0" tabSelected="1" topLeftCell="B1" zoomScale="130" zoomScaleNormal="130" workbookViewId="0">
      <selection activeCell="Q18" sqref="Q18"/>
    </sheetView>
  </sheetViews>
  <sheetFormatPr defaultRowHeight="15" x14ac:dyDescent="0.25"/>
  <cols>
    <col min="1" max="1" width="25" bestFit="1" customWidth="1"/>
    <col min="2" max="2" width="13.5703125" bestFit="1" customWidth="1"/>
    <col min="3" max="4" width="12.7109375" bestFit="1" customWidth="1"/>
    <col min="5" max="5" width="25" bestFit="1" customWidth="1"/>
    <col min="6" max="6" width="13.5703125" bestFit="1" customWidth="1"/>
    <col min="7" max="7" width="12.42578125" bestFit="1" customWidth="1"/>
  </cols>
  <sheetData>
    <row r="1" spans="1:7" x14ac:dyDescent="0.25">
      <c r="A1" s="1" t="s">
        <v>1</v>
      </c>
      <c r="B1" t="s">
        <v>10</v>
      </c>
      <c r="C1" t="s">
        <v>9</v>
      </c>
      <c r="E1" t="str" cm="1">
        <f t="array" ref="E1:G12">A1:C12</f>
        <v>Row Labels</v>
      </c>
      <c r="F1" t="str">
        <v>Median Salary</v>
      </c>
      <c r="G1" t="str">
        <v>Skills Per Job</v>
      </c>
    </row>
    <row r="2" spans="1:7" x14ac:dyDescent="0.25">
      <c r="A2" s="2" t="s">
        <v>16</v>
      </c>
      <c r="B2" s="4">
        <v>157222.5</v>
      </c>
      <c r="C2" s="3">
        <v>4.8048663358412034</v>
      </c>
      <c r="E2" t="str">
        <v>Senior Data Scientist</v>
      </c>
      <c r="F2">
        <v>157222.5</v>
      </c>
      <c r="G2">
        <v>4.8048663358412034</v>
      </c>
    </row>
    <row r="3" spans="1:7" x14ac:dyDescent="0.25">
      <c r="A3" s="2" t="s">
        <v>17</v>
      </c>
      <c r="B3" s="4">
        <v>147500</v>
      </c>
      <c r="C3" s="3">
        <v>8.3867303259795847</v>
      </c>
      <c r="E3" t="str">
        <v>Senior Data Engineer</v>
      </c>
      <c r="F3">
        <v>147500</v>
      </c>
      <c r="G3">
        <v>8.3867303259795847</v>
      </c>
    </row>
    <row r="4" spans="1:7" x14ac:dyDescent="0.25">
      <c r="A4" s="2" t="s">
        <v>21</v>
      </c>
      <c r="B4" s="4">
        <v>141802.5</v>
      </c>
      <c r="C4" s="3">
        <v>4.8491580078824796</v>
      </c>
      <c r="E4" t="str">
        <v>Machine Learning Engineer</v>
      </c>
      <c r="F4">
        <v>141802.5</v>
      </c>
      <c r="G4">
        <v>4.8491580078824796</v>
      </c>
    </row>
    <row r="5" spans="1:7" x14ac:dyDescent="0.25">
      <c r="A5" s="2" t="s">
        <v>19</v>
      </c>
      <c r="B5" s="4">
        <v>131130</v>
      </c>
      <c r="C5" s="3">
        <v>6.8272651473040575</v>
      </c>
      <c r="E5" t="str">
        <v>Data Engineer</v>
      </c>
      <c r="F5">
        <v>131130</v>
      </c>
      <c r="G5">
        <v>6.8272651473040575</v>
      </c>
    </row>
    <row r="6" spans="1:7" x14ac:dyDescent="0.25">
      <c r="A6" s="2" t="s">
        <v>18</v>
      </c>
      <c r="B6" s="4">
        <v>125870.25</v>
      </c>
      <c r="C6" s="3">
        <v>4.39312483845955</v>
      </c>
      <c r="E6" t="str">
        <v>Data Scientist</v>
      </c>
      <c r="F6">
        <v>125870.25</v>
      </c>
      <c r="G6">
        <v>4.39312483845955</v>
      </c>
    </row>
    <row r="7" spans="1:7" x14ac:dyDescent="0.25">
      <c r="A7" s="2" t="s">
        <v>23</v>
      </c>
      <c r="B7" s="4">
        <v>125000</v>
      </c>
      <c r="C7" s="3">
        <v>3.9200561009817672</v>
      </c>
      <c r="E7" t="str">
        <v>Cloud Engineer</v>
      </c>
      <c r="F7">
        <v>125000</v>
      </c>
      <c r="G7">
        <v>3.9200561009817672</v>
      </c>
    </row>
    <row r="8" spans="1:7" x14ac:dyDescent="0.25">
      <c r="A8" s="2" t="s">
        <v>22</v>
      </c>
      <c r="B8" s="4">
        <v>120000</v>
      </c>
      <c r="C8" s="3">
        <v>5.1962840875037459</v>
      </c>
      <c r="E8" t="str">
        <v>Software Engineer</v>
      </c>
      <c r="F8">
        <v>120000</v>
      </c>
      <c r="G8">
        <v>5.1962840875037459</v>
      </c>
    </row>
    <row r="9" spans="1:7" x14ac:dyDescent="0.25">
      <c r="A9" s="2" t="s">
        <v>20</v>
      </c>
      <c r="B9" s="4">
        <v>112106</v>
      </c>
      <c r="C9" s="3">
        <v>3.8433631361760661</v>
      </c>
      <c r="E9" t="str">
        <v>Senior Data Analyst</v>
      </c>
      <c r="F9">
        <v>112106</v>
      </c>
      <c r="G9">
        <v>3.8433631361760661</v>
      </c>
    </row>
    <row r="10" spans="1:7" x14ac:dyDescent="0.25">
      <c r="A10" s="2" t="s">
        <v>24</v>
      </c>
      <c r="B10" s="4">
        <v>100000</v>
      </c>
      <c r="C10" s="3">
        <v>3.1443018280824582</v>
      </c>
      <c r="E10" t="str">
        <v>Business Analyst</v>
      </c>
      <c r="F10">
        <v>100000</v>
      </c>
      <c r="G10">
        <v>3.1443018280824582</v>
      </c>
    </row>
    <row r="11" spans="1:7" x14ac:dyDescent="0.25">
      <c r="A11" s="2" t="s">
        <v>0</v>
      </c>
      <c r="B11" s="4">
        <v>94200</v>
      </c>
      <c r="C11" s="3">
        <v>3.2574483902327445</v>
      </c>
      <c r="E11" t="str">
        <v>Data Analyst</v>
      </c>
      <c r="F11">
        <v>94200</v>
      </c>
      <c r="G11">
        <v>3.2574483902327445</v>
      </c>
    </row>
    <row r="12" spans="1:7" x14ac:dyDescent="0.25">
      <c r="A12" s="2" t="s">
        <v>2</v>
      </c>
      <c r="B12" s="4">
        <v>115000</v>
      </c>
      <c r="C12" s="3">
        <v>4.68895530259746</v>
      </c>
      <c r="E12" t="str">
        <v>Grand Total</v>
      </c>
      <c r="F12">
        <v>115000</v>
      </c>
      <c r="G12">
        <v>4.68895530259746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8D7A6C-C633-42D4-A4F7-729CE881E832}">
  <dimension ref="A1:D12"/>
  <sheetViews>
    <sheetView showGridLines="0" showRowColHeaders="0" zoomScale="205" zoomScaleNormal="205" workbookViewId="0">
      <selection activeCell="C16" sqref="C16"/>
    </sheetView>
  </sheetViews>
  <sheetFormatPr defaultRowHeight="15" x14ac:dyDescent="0.25"/>
  <cols>
    <col min="1" max="1" width="25" bestFit="1" customWidth="1"/>
    <col min="2" max="2" width="16.42578125" bestFit="1" customWidth="1"/>
    <col min="3" max="3" width="21" bestFit="1" customWidth="1"/>
    <col min="4" max="4" width="13.5703125" bestFit="1" customWidth="1"/>
  </cols>
  <sheetData>
    <row r="1" spans="1:4" x14ac:dyDescent="0.25">
      <c r="A1" s="1" t="s">
        <v>1</v>
      </c>
      <c r="B1" t="s">
        <v>27</v>
      </c>
      <c r="C1" t="s">
        <v>26</v>
      </c>
      <c r="D1" t="s">
        <v>10</v>
      </c>
    </row>
    <row r="2" spans="1:4" x14ac:dyDescent="0.25">
      <c r="A2" s="2" t="s">
        <v>21</v>
      </c>
      <c r="B2" s="4">
        <v>158000</v>
      </c>
      <c r="C2" s="4">
        <v>110000</v>
      </c>
      <c r="D2" s="4">
        <v>141802.5</v>
      </c>
    </row>
    <row r="3" spans="1:4" x14ac:dyDescent="0.25">
      <c r="A3" s="2" t="s">
        <v>16</v>
      </c>
      <c r="B3" s="4">
        <v>158000</v>
      </c>
      <c r="C3" s="4">
        <v>146495</v>
      </c>
      <c r="D3" s="4">
        <v>157222.5</v>
      </c>
    </row>
    <row r="4" spans="1:4" x14ac:dyDescent="0.25">
      <c r="A4" s="2" t="s">
        <v>17</v>
      </c>
      <c r="B4" s="4">
        <v>150000</v>
      </c>
      <c r="C4" s="4">
        <v>147500</v>
      </c>
      <c r="D4" s="4">
        <v>147500</v>
      </c>
    </row>
    <row r="5" spans="1:4" x14ac:dyDescent="0.25">
      <c r="A5" s="2" t="s">
        <v>23</v>
      </c>
      <c r="B5" s="4">
        <v>145000</v>
      </c>
      <c r="C5" s="4">
        <v>110000</v>
      </c>
      <c r="D5" s="4">
        <v>125000</v>
      </c>
    </row>
    <row r="6" spans="1:4" x14ac:dyDescent="0.25">
      <c r="A6" s="2" t="s">
        <v>22</v>
      </c>
      <c r="B6" s="4">
        <v>135000</v>
      </c>
      <c r="C6" s="4">
        <v>110000</v>
      </c>
      <c r="D6" s="4">
        <v>120000</v>
      </c>
    </row>
    <row r="7" spans="1:4" x14ac:dyDescent="0.25">
      <c r="A7" s="2" t="s">
        <v>19</v>
      </c>
      <c r="B7" s="4">
        <v>135000</v>
      </c>
      <c r="C7" s="4">
        <v>122600</v>
      </c>
      <c r="D7" s="4">
        <v>131130</v>
      </c>
    </row>
    <row r="8" spans="1:4" x14ac:dyDescent="0.25">
      <c r="A8" s="2" t="s">
        <v>18</v>
      </c>
      <c r="B8" s="4">
        <v>128900</v>
      </c>
      <c r="C8" s="4">
        <v>119500</v>
      </c>
      <c r="D8" s="4">
        <v>125870.25</v>
      </c>
    </row>
    <row r="9" spans="1:4" x14ac:dyDescent="0.25">
      <c r="A9" s="2" t="s">
        <v>20</v>
      </c>
      <c r="B9" s="4">
        <v>115000</v>
      </c>
      <c r="C9" s="4">
        <v>110000</v>
      </c>
      <c r="D9" s="4">
        <v>112106</v>
      </c>
    </row>
    <row r="10" spans="1:4" x14ac:dyDescent="0.25">
      <c r="A10" s="2" t="s">
        <v>24</v>
      </c>
      <c r="B10" s="4">
        <v>100000</v>
      </c>
      <c r="C10" s="4">
        <v>90000</v>
      </c>
      <c r="D10" s="4">
        <v>100000</v>
      </c>
    </row>
    <row r="11" spans="1:4" x14ac:dyDescent="0.25">
      <c r="A11" s="2" t="s">
        <v>0</v>
      </c>
      <c r="B11" s="4">
        <v>95000</v>
      </c>
      <c r="C11" s="4">
        <v>86400</v>
      </c>
      <c r="D11" s="4">
        <v>94200</v>
      </c>
    </row>
    <row r="12" spans="1:4" x14ac:dyDescent="0.25">
      <c r="A12" s="2" t="s">
        <v>2</v>
      </c>
      <c r="B12" s="4">
        <v>117500</v>
      </c>
      <c r="C12" s="4">
        <v>110000</v>
      </c>
      <c r="D12" s="4">
        <v>115000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showGridLines="0" showRowColHeaders="0" zoomScale="115" zoomScaleNormal="115" workbookViewId="0">
      <selection activeCell="G39" sqref="G39"/>
    </sheetView>
  </sheetViews>
  <sheetFormatPr defaultRowHeight="15" x14ac:dyDescent="0.25"/>
  <cols>
    <col min="1" max="1" width="13.42578125" bestFit="1" customWidth="1"/>
    <col min="2" max="2" width="14.85546875" bestFit="1" customWidth="1"/>
    <col min="3" max="3" width="18" bestFit="1" customWidth="1"/>
  </cols>
  <sheetData>
    <row r="3" spans="1:2" x14ac:dyDescent="0.25">
      <c r="A3" s="1" t="s">
        <v>1</v>
      </c>
      <c r="B3" t="s">
        <v>12</v>
      </c>
    </row>
    <row r="4" spans="1:2" x14ac:dyDescent="0.25">
      <c r="A4" s="2" t="s">
        <v>8</v>
      </c>
      <c r="B4" s="5">
        <v>0.11400694413923439</v>
      </c>
    </row>
    <row r="5" spans="1:2" x14ac:dyDescent="0.25">
      <c r="A5" s="2" t="s">
        <v>28</v>
      </c>
      <c r="B5" s="5">
        <v>0.12873906737573068</v>
      </c>
    </row>
    <row r="6" spans="1:2" x14ac:dyDescent="0.25">
      <c r="A6" s="2" t="s">
        <v>14</v>
      </c>
      <c r="B6" s="5">
        <v>0.13890915483672484</v>
      </c>
    </row>
    <row r="7" spans="1:2" x14ac:dyDescent="0.25">
      <c r="A7" s="2" t="s">
        <v>13</v>
      </c>
      <c r="B7" s="5">
        <v>0.15281501340482573</v>
      </c>
    </row>
    <row r="8" spans="1:2" x14ac:dyDescent="0.25">
      <c r="A8" s="2" t="s">
        <v>6</v>
      </c>
      <c r="B8" s="5">
        <v>0.17997626686590779</v>
      </c>
    </row>
    <row r="9" spans="1:2" x14ac:dyDescent="0.25">
      <c r="A9" s="2" t="s">
        <v>5</v>
      </c>
      <c r="B9" s="5">
        <v>0.18652485386542433</v>
      </c>
    </row>
    <row r="10" spans="1:2" x14ac:dyDescent="0.25">
      <c r="A10" s="2" t="s">
        <v>7</v>
      </c>
      <c r="B10" s="5">
        <v>0.18968048169472157</v>
      </c>
    </row>
    <row r="11" spans="1:2" x14ac:dyDescent="0.25">
      <c r="A11" s="2" t="s">
        <v>15</v>
      </c>
      <c r="B11" s="5">
        <v>0.19359205379510394</v>
      </c>
    </row>
    <row r="12" spans="1:2" x14ac:dyDescent="0.25">
      <c r="A12" s="2" t="s">
        <v>4</v>
      </c>
      <c r="B12" s="5">
        <v>0.49705972838746537</v>
      </c>
    </row>
    <row r="13" spans="1:2" x14ac:dyDescent="0.25">
      <c r="A13" s="2" t="s">
        <v>3</v>
      </c>
      <c r="B13" s="5">
        <v>0.50590251834922872</v>
      </c>
    </row>
    <row r="14" spans="1:2" x14ac:dyDescent="0.25">
      <c r="A14" s="2" t="s">
        <v>2</v>
      </c>
      <c r="B14" s="5">
        <v>2.2872060827143672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2BC3A1-FF45-492F-8DD7-3B88BA411D11}">
  <dimension ref="A1:C12"/>
  <sheetViews>
    <sheetView showGridLines="0" showRowColHeaders="0" zoomScale="115" zoomScaleNormal="115" workbookViewId="0">
      <selection activeCell="D36" sqref="D36"/>
    </sheetView>
  </sheetViews>
  <sheetFormatPr defaultRowHeight="15" x14ac:dyDescent="0.25"/>
  <cols>
    <col min="1" max="1" width="13.42578125" bestFit="1" customWidth="1"/>
    <col min="2" max="2" width="20.140625" bestFit="1" customWidth="1"/>
    <col min="3" max="3" width="18.42578125" bestFit="1" customWidth="1"/>
    <col min="4" max="5" width="14.85546875" bestFit="1" customWidth="1"/>
  </cols>
  <sheetData>
    <row r="1" spans="1:3" x14ac:dyDescent="0.25">
      <c r="A1" s="1" t="s">
        <v>1</v>
      </c>
      <c r="B1" t="s">
        <v>11</v>
      </c>
      <c r="C1" t="s">
        <v>25</v>
      </c>
    </row>
    <row r="2" spans="1:3" x14ac:dyDescent="0.25">
      <c r="A2" s="2" t="s">
        <v>14</v>
      </c>
      <c r="B2" s="4">
        <v>145000</v>
      </c>
      <c r="C2" s="5">
        <v>0.13890915483672484</v>
      </c>
    </row>
    <row r="3" spans="1:3" x14ac:dyDescent="0.25">
      <c r="A3" s="2" t="s">
        <v>15</v>
      </c>
      <c r="B3" s="4">
        <v>140000</v>
      </c>
      <c r="C3" s="5">
        <v>0.19359205379510394</v>
      </c>
    </row>
    <row r="4" spans="1:3" x14ac:dyDescent="0.25">
      <c r="A4" s="2" t="s">
        <v>13</v>
      </c>
      <c r="B4" s="4">
        <v>131500</v>
      </c>
      <c r="C4" s="5">
        <v>0.15281501340482573</v>
      </c>
    </row>
    <row r="5" spans="1:3" x14ac:dyDescent="0.25">
      <c r="A5" s="2" t="s">
        <v>4</v>
      </c>
      <c r="B5" s="4">
        <v>129000</v>
      </c>
      <c r="C5" s="5">
        <v>0.49705972838746537</v>
      </c>
    </row>
    <row r="6" spans="1:3" x14ac:dyDescent="0.25">
      <c r="A6" s="2" t="s">
        <v>6</v>
      </c>
      <c r="B6" s="4">
        <v>124000</v>
      </c>
      <c r="C6" s="5">
        <v>0.17997626686590779</v>
      </c>
    </row>
    <row r="7" spans="1:3" x14ac:dyDescent="0.25">
      <c r="A7" s="2" t="s">
        <v>3</v>
      </c>
      <c r="B7" s="4">
        <v>121500</v>
      </c>
      <c r="C7" s="5">
        <v>0.50590251834922872</v>
      </c>
    </row>
    <row r="8" spans="1:3" x14ac:dyDescent="0.25">
      <c r="A8" s="2" t="s">
        <v>5</v>
      </c>
      <c r="B8" s="4">
        <v>111202</v>
      </c>
      <c r="C8" s="5">
        <v>0.18652485386542433</v>
      </c>
    </row>
    <row r="9" spans="1:3" x14ac:dyDescent="0.25">
      <c r="A9" s="2" t="s">
        <v>8</v>
      </c>
      <c r="B9" s="4">
        <v>109229.5</v>
      </c>
      <c r="C9" s="5">
        <v>0.11400694413923439</v>
      </c>
    </row>
    <row r="10" spans="1:3" x14ac:dyDescent="0.25">
      <c r="A10" s="2" t="s">
        <v>28</v>
      </c>
      <c r="B10" s="4">
        <v>105000</v>
      </c>
      <c r="C10" s="5">
        <v>0.12873906737573068</v>
      </c>
    </row>
    <row r="11" spans="1:3" x14ac:dyDescent="0.25">
      <c r="A11" s="2" t="s">
        <v>7</v>
      </c>
      <c r="B11" s="4">
        <v>94455</v>
      </c>
      <c r="C11" s="5">
        <v>0.18968048169472157</v>
      </c>
    </row>
    <row r="12" spans="1:3" x14ac:dyDescent="0.25">
      <c r="A12" s="2" t="s">
        <v>2</v>
      </c>
      <c r="B12" s="4">
        <v>120000</v>
      </c>
      <c r="C12" s="5">
        <v>2.2872060827143672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0FD3075D-5498-45E1-B271-06736B23E682}">
  <ds:schemaRefs/>
</ds:datastoreItem>
</file>

<file path=customXml/itemProps2.xml><?xml version="1.0" encoding="utf-8"?>
<ds:datastoreItem xmlns:ds="http://schemas.openxmlformats.org/officeDocument/2006/customXml" ds:itemID="{5DABFAB0-3530-4F08-8CAC-E110C7941E2D}">
  <ds:schemaRefs/>
</ds:datastoreItem>
</file>

<file path=customXml/itemProps3.xml><?xml version="1.0" encoding="utf-8"?>
<ds:datastoreItem xmlns:ds="http://schemas.openxmlformats.org/officeDocument/2006/customXml" ds:itemID="{2F29A6B1-5FBE-475E-AF13-7DF50E1ABFFA}">
  <ds:schemaRefs/>
</ds:datastoreItem>
</file>

<file path=customXml/itemProps4.xml><?xml version="1.0" encoding="utf-8"?>
<ds:datastoreItem xmlns:ds="http://schemas.openxmlformats.org/officeDocument/2006/customXml" ds:itemID="{7642B243-8DDC-4581-9FEA-8E0432D9F660}">
  <ds:schemaRefs/>
</ds:datastoreItem>
</file>

<file path=customXml/itemProps5.xml><?xml version="1.0" encoding="utf-8"?>
<ds:datastoreItem xmlns:ds="http://schemas.openxmlformats.org/officeDocument/2006/customXml" ds:itemID="{3823B02C-558E-48FF-929C-B4C8070C6B8A}">
  <ds:schemaRefs/>
</ds:datastoreItem>
</file>

<file path=customXml/itemProps6.xml><?xml version="1.0" encoding="utf-8"?>
<ds:datastoreItem xmlns:ds="http://schemas.openxmlformats.org/officeDocument/2006/customXml" ds:itemID="{AD038328-33AE-44FB-BDEB-9CB5188B52B8}">
  <ds:schemaRefs/>
</ds:datastoreItem>
</file>

<file path=customXml/itemProps7.xml><?xml version="1.0" encoding="utf-8"?>
<ds:datastoreItem xmlns:ds="http://schemas.openxmlformats.org/officeDocument/2006/customXml" ds:itemID="{F405983F-5E1D-4642-81F6-B7E4F873D87E}">
  <ds:schemaRefs/>
</ds:datastoreItem>
</file>

<file path=customXml/itemProps8.xml><?xml version="1.0" encoding="utf-8"?>
<ds:datastoreItem xmlns:ds="http://schemas.openxmlformats.org/officeDocument/2006/customXml" ds:itemID="{D2604295-E8C5-439E-B4B6-430A944E9850}">
  <ds:schemaRefs/>
</ds:datastoreItem>
</file>

<file path=customXml/itemProps9.xml><?xml version="1.0" encoding="utf-8"?>
<ds:datastoreItem xmlns:ds="http://schemas.openxmlformats.org/officeDocument/2006/customXml" ds:itemID="{C2798E58-4C7D-41AD-83FC-69385FE9B7FD}">
  <ds:schemaRefs/>
</ds:datastoreItem>
</file>

<file path=customXml/itemProps10.xml><?xml version="1.0" encoding="utf-8"?>
<ds:datastoreItem xmlns:ds="http://schemas.openxmlformats.org/officeDocument/2006/customXml" ds:itemID="{933BF4BE-63CF-4FEB-97C1-A3B81B3C30AA}">
  <ds:schemaRefs/>
</ds:datastoreItem>
</file>

<file path=customXml/itemProps11.xml><?xml version="1.0" encoding="utf-8"?>
<ds:datastoreItem xmlns:ds="http://schemas.openxmlformats.org/officeDocument/2006/customXml" ds:itemID="{91D4E5C2-BA6F-465A-91EE-457622130E9E}">
  <ds:schemaRefs/>
</ds:datastoreItem>
</file>

<file path=customXml/itemProps12.xml><?xml version="1.0" encoding="utf-8"?>
<ds:datastoreItem xmlns:ds="http://schemas.openxmlformats.org/officeDocument/2006/customXml" ds:itemID="{04D27411-4510-4C37-9981-9DAF8C784CA2}">
  <ds:schemaRefs/>
</ds:datastoreItem>
</file>

<file path=customXml/itemProps13.xml><?xml version="1.0" encoding="utf-8"?>
<ds:datastoreItem xmlns:ds="http://schemas.openxmlformats.org/officeDocument/2006/customXml" ds:itemID="{251882AE-68BB-44B4-8C75-BF5C13B276E7}">
  <ds:schemaRefs/>
</ds:datastoreItem>
</file>

<file path=customXml/itemProps14.xml><?xml version="1.0" encoding="utf-8"?>
<ds:datastoreItem xmlns:ds="http://schemas.openxmlformats.org/officeDocument/2006/customXml" ds:itemID="{ADA2C7E1-6806-454B-AADC-A8DF130EA498}">
  <ds:schemaRefs/>
</ds:datastoreItem>
</file>

<file path=customXml/itemProps15.xml><?xml version="1.0" encoding="utf-8"?>
<ds:datastoreItem xmlns:ds="http://schemas.openxmlformats.org/officeDocument/2006/customXml" ds:itemID="{B4224699-315B-4574-9A8A-FD8D7423F83B}">
  <ds:schemaRefs/>
</ds:datastoreItem>
</file>

<file path=customXml/itemProps16.xml><?xml version="1.0" encoding="utf-8"?>
<ds:datastoreItem xmlns:ds="http://schemas.openxmlformats.org/officeDocument/2006/customXml" ds:itemID="{0F498C5A-3F91-4191-B761-93FE43090EF0}">
  <ds:schemaRefs/>
</ds:datastoreItem>
</file>

<file path=customXml/itemProps17.xml><?xml version="1.0" encoding="utf-8"?>
<ds:datastoreItem xmlns:ds="http://schemas.openxmlformats.org/officeDocument/2006/customXml" ds:itemID="{B1D8A326-31F4-4520-8DB1-44F6EE940FC5}">
  <ds:schemaRefs/>
</ds:datastoreItem>
</file>

<file path=customXml/itemProps18.xml><?xml version="1.0" encoding="utf-8"?>
<ds:datastoreItem xmlns:ds="http://schemas.openxmlformats.org/officeDocument/2006/customXml" ds:itemID="{54EBDA10-54FE-41B5-A6E8-A93F2532175D}">
  <ds:schemaRefs/>
</ds:datastoreItem>
</file>

<file path=customXml/itemProps19.xml><?xml version="1.0" encoding="utf-8"?>
<ds:datastoreItem xmlns:ds="http://schemas.openxmlformats.org/officeDocument/2006/customXml" ds:itemID="{3C408CFE-79CB-4760-982D-DF155399FE51}">
  <ds:schemaRefs/>
</ds:datastoreItem>
</file>

<file path=customXml/itemProps20.xml><?xml version="1.0" encoding="utf-8"?>
<ds:datastoreItem xmlns:ds="http://schemas.openxmlformats.org/officeDocument/2006/customXml" ds:itemID="{C02B7CE9-1C77-49BF-9EDD-9A39211BDD3C}">
  <ds:schemaRefs/>
</ds:datastoreItem>
</file>

<file path=customXml/itemProps21.xml><?xml version="1.0" encoding="utf-8"?>
<ds:datastoreItem xmlns:ds="http://schemas.openxmlformats.org/officeDocument/2006/customXml" ds:itemID="{E37222AD-FFD2-42F9-AF89-0E2F3C74DDF9}">
  <ds:schemaRefs/>
</ds:datastoreItem>
</file>

<file path=customXml/itemProps22.xml><?xml version="1.0" encoding="utf-8"?>
<ds:datastoreItem xmlns:ds="http://schemas.openxmlformats.org/officeDocument/2006/customXml" ds:itemID="{842CE228-7821-4901-B757-58C4A118E3E9}">
  <ds:schemaRefs/>
</ds:datastoreItem>
</file>

<file path=customXml/itemProps23.xml><?xml version="1.0" encoding="utf-8"?>
<ds:datastoreItem xmlns:ds="http://schemas.openxmlformats.org/officeDocument/2006/customXml" ds:itemID="{3C328CA2-81E4-448E-B50E-8FC3161CE8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 Vs 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Karol Bukowski</cp:lastModifiedBy>
  <dcterms:created xsi:type="dcterms:W3CDTF">2024-08-10T22:21:34Z</dcterms:created>
  <dcterms:modified xsi:type="dcterms:W3CDTF">2026-02-07T21:04:23Z</dcterms:modified>
</cp:coreProperties>
</file>