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cies occurrences" sheetId="1" r:id="rId4"/>
    <sheet state="visible" name="Indicator values" sheetId="2" r:id="rId5"/>
    <sheet state="visible" name="Indicator list" sheetId="3" r:id="rId6"/>
  </sheets>
  <externalReferences>
    <externalReference r:id="rId7"/>
  </externalReferences>
  <definedNames/>
  <calcPr/>
  <extLst>
    <ext uri="GoogleSheetsCustomDataVersion1">
      <go:sheetsCustomData xmlns:go="http://customooxmlschemas.google.com/" r:id="rId8" roundtripDataSignature="AMtx7mjtNbqJ4IBtXCZVTGMr3X9xvhCR5A=="/>
    </ext>
  </extLst>
</workbook>
</file>

<file path=xl/sharedStrings.xml><?xml version="1.0" encoding="utf-8"?>
<sst xmlns="http://schemas.openxmlformats.org/spreadsheetml/2006/main" count="1528" uniqueCount="873">
  <si>
    <t>Current name</t>
  </si>
  <si>
    <t>Authority</t>
  </si>
  <si>
    <t>Common synonyms/alt. spellings</t>
  </si>
  <si>
    <t>PP1905</t>
  </si>
  <si>
    <t>PP2019</t>
  </si>
  <si>
    <t>CP1903</t>
  </si>
  <si>
    <t>CP2019</t>
  </si>
  <si>
    <t>HB1967</t>
  </si>
  <si>
    <t>HB2019</t>
  </si>
  <si>
    <t>row sums</t>
  </si>
  <si>
    <t>measurements</t>
  </si>
  <si>
    <t>taxonomic notes</t>
  </si>
  <si>
    <t>image availability</t>
  </si>
  <si>
    <t>Actinotaenium cucurbita</t>
  </si>
  <si>
    <t>(Brébisson ex Ralfs) Teiling</t>
  </si>
  <si>
    <t>Cosmarium cucurbita</t>
  </si>
  <si>
    <t>35x16</t>
  </si>
  <si>
    <t>Bambusina borreri</t>
  </si>
  <si>
    <t>(Ralfs) Cleve</t>
  </si>
  <si>
    <t>Bambusina brebissonii, Desmidium borreri, Gymnozyga brebissonii, Gymnozyga moniliformis</t>
  </si>
  <si>
    <t>25-37x18-25</t>
  </si>
  <si>
    <t>26-28x21-22</t>
  </si>
  <si>
    <t>Closterium acerosum</t>
  </si>
  <si>
    <t>Ehrenberg ex Ralfs</t>
  </si>
  <si>
    <t>Closterium sigmoideum</t>
  </si>
  <si>
    <t>Closterium aciculare</t>
  </si>
  <si>
    <t>T.West</t>
  </si>
  <si>
    <t>Closterium subpronum</t>
  </si>
  <si>
    <t>225x7</t>
  </si>
  <si>
    <t>Closterium acutum</t>
  </si>
  <si>
    <t>Brébisson</t>
  </si>
  <si>
    <t>Closterium tenerrimum</t>
  </si>
  <si>
    <t>581x18</t>
  </si>
  <si>
    <t>Closterium angustatum</t>
  </si>
  <si>
    <t>Kützing ex Ralfs</t>
  </si>
  <si>
    <t>846x28.5</t>
  </si>
  <si>
    <t>Likely not the typical variety; quite large.</t>
  </si>
  <si>
    <t>Closterium attenuatum</t>
  </si>
  <si>
    <t>Ehrenberg</t>
  </si>
  <si>
    <t>465x45</t>
  </si>
  <si>
    <t>Closterium baillyanum</t>
  </si>
  <si>
    <t>(Brébisson ex Ralfs) Brébisson</t>
  </si>
  <si>
    <t>Closterium didymocotum var. baillyanum</t>
  </si>
  <si>
    <t>514-555x45-58</t>
  </si>
  <si>
    <t>Closterium calosporum</t>
  </si>
  <si>
    <t>Wittrock</t>
  </si>
  <si>
    <t>108x10</t>
  </si>
  <si>
    <t>Closterium cf. directum</t>
  </si>
  <si>
    <t>Archer</t>
  </si>
  <si>
    <t>Closterium ulna</t>
  </si>
  <si>
    <t>910x31</t>
  </si>
  <si>
    <t>Closterium cf. moniliferum</t>
  </si>
  <si>
    <t>Specimen does not have measurements, so it is hard to know for sure, as is the case with several other taxa here.</t>
  </si>
  <si>
    <t>Closterium cf. venus</t>
  </si>
  <si>
    <t>Closterium closterioides</t>
  </si>
  <si>
    <t>(Ralfs) A.Louis &amp; Peeters</t>
  </si>
  <si>
    <t>Penium closterioides, Closterium libellula, Penium libellula</t>
  </si>
  <si>
    <t>233-320x38-50</t>
  </si>
  <si>
    <t>Webber 1967 reported Cl. Libellula but not from HB, the case with Penium libellula is what Cushman reports in 1905, typical and var. interruptum (which is now Planotaenium closterioides??); P. closterioides in 1903</t>
  </si>
  <si>
    <t>Closterium costatum</t>
  </si>
  <si>
    <t xml:space="preserve">Corda ex Ralfs </t>
  </si>
  <si>
    <t>Closterium costatum f. sigmoideum, Closterium varzinense, Closterium costatum var. multinucleatum</t>
  </si>
  <si>
    <t>340-410x38-44</t>
  </si>
  <si>
    <t>Seen in Saco Lake in 2019 but not PP</t>
  </si>
  <si>
    <t>Closterium decorum</t>
  </si>
  <si>
    <t>510-540x25-48</t>
  </si>
  <si>
    <t>Closterium dianae</t>
  </si>
  <si>
    <t>Closterium acuminatum Kützing ex Ralfs (not Corda)</t>
  </si>
  <si>
    <t>325-360x25-31</t>
  </si>
  <si>
    <t>209x26</t>
  </si>
  <si>
    <t>Cushman specifies Kutzing as authority in 1903 but Ehrenberg in 1905,  reports acuminatum and dianae separately for both PP and CP</t>
  </si>
  <si>
    <t>Closterium ehrenbergii</t>
  </si>
  <si>
    <t>Meneghini ex Ralfs</t>
  </si>
  <si>
    <t>Closterium gigas</t>
  </si>
  <si>
    <t>463x74</t>
  </si>
  <si>
    <t>Closterium gracile</t>
  </si>
  <si>
    <t>Brébisson ex Ralfs</t>
  </si>
  <si>
    <t>Closterium limneticum var. tenue, Closterium gracile var./f. tenue, Closterium gracile var. elongatum</t>
  </si>
  <si>
    <t xml:space="preserve">320x10.5 </t>
  </si>
  <si>
    <t>Closterium incurvum</t>
  </si>
  <si>
    <t>Closterium venus var. incurvum</t>
  </si>
  <si>
    <t>ca. 100x15</t>
  </si>
  <si>
    <t>very small, strongly curved Closterium</t>
  </si>
  <si>
    <t>Closterium intermedium</t>
  </si>
  <si>
    <t>Ralfs</t>
  </si>
  <si>
    <t>390x27</t>
  </si>
  <si>
    <t>Closterium juncindum</t>
  </si>
  <si>
    <t>Closterium juncidum var. brevius, Closterium juncidum var. robustius Closterium lusitanicum</t>
  </si>
  <si>
    <t xml:space="preserve">Closterium Kützingii </t>
  </si>
  <si>
    <t xml:space="preserve">Closterium kuetzingii </t>
  </si>
  <si>
    <t>420-450x22</t>
  </si>
  <si>
    <t>569x23</t>
  </si>
  <si>
    <t>500x20</t>
  </si>
  <si>
    <t>485x20</t>
  </si>
  <si>
    <t>Closterium leibleinii</t>
  </si>
  <si>
    <t>Closterium leibleinii var. manchuricum</t>
  </si>
  <si>
    <t>Closterium lunula</t>
  </si>
  <si>
    <t>Ehrenberg &amp; Hemprich ex Ralfs</t>
  </si>
  <si>
    <t>Closterium affine, Closterium lunula var. coloratum</t>
  </si>
  <si>
    <t>510-530x71-90</t>
  </si>
  <si>
    <t>572x92</t>
  </si>
  <si>
    <t>Closterium macilentum</t>
  </si>
  <si>
    <t xml:space="preserve">Brébisson </t>
  </si>
  <si>
    <t>Closterium brebissonii Delponte (NOT synonymous with Tetmemorus)</t>
  </si>
  <si>
    <t>200x8.5</t>
  </si>
  <si>
    <t>Cushman 1905 reports f. intermedium, which is now a synonym of C. subulatum; Cushman 1905 reports as C. brebissonii Delponte, which Prescott lists as synonym of macilentum. Could be two different taxa from PP and CP</t>
  </si>
  <si>
    <t>Closterium parvulum</t>
  </si>
  <si>
    <t>Nägeli</t>
  </si>
  <si>
    <t>108-170x10-13</t>
  </si>
  <si>
    <t>95x10.6</t>
  </si>
  <si>
    <t>Closterium pronum</t>
  </si>
  <si>
    <t>Closterium pronum f. brevius</t>
  </si>
  <si>
    <t>320-375x6-8.5</t>
  </si>
  <si>
    <t>Closterium ralfsii</t>
  </si>
  <si>
    <t>Closterium ralfsii var. typicum, Closterium ralfsii var. immane, Closterium leibleinii f. minor</t>
  </si>
  <si>
    <t>540-575x40-63</t>
  </si>
  <si>
    <t>Cushman 1905 reports var. hybridum Rabenhorst, which is more slender than the typical</t>
  </si>
  <si>
    <t>Closterium robustum</t>
  </si>
  <si>
    <t>W.N. Hastings</t>
  </si>
  <si>
    <t>Cushman 1903 reports finding it once in 1900 in great numbers, but not before or since</t>
  </si>
  <si>
    <t>Closterium rostratum</t>
  </si>
  <si>
    <t>Closterium rostratum var. laeve</t>
  </si>
  <si>
    <t>Prescott's key was used to distinguish between kuetzingii, setaceum and rostratum - rostratum has a bigger median inflation (more than 1/3 of cell length) and is on the smaller side</t>
  </si>
  <si>
    <t>Closterium setaceum</t>
  </si>
  <si>
    <t>Closterium elegans</t>
  </si>
  <si>
    <t>400-465x10</t>
  </si>
  <si>
    <t>check photos to avoid confusion with C. kuetzingii</t>
  </si>
  <si>
    <t>Closterium striolatum</t>
  </si>
  <si>
    <t>Closterium subdirectum, Closterium striolatum var. orthonotum</t>
  </si>
  <si>
    <t>2018 record from CP not 100% certain but specimen appears a good fit, similar for 2018 PP specimen</t>
  </si>
  <si>
    <t>Closterium tumidum</t>
  </si>
  <si>
    <t>L.N. Johnson</t>
  </si>
  <si>
    <t>Closterium tumidum var. erectum</t>
  </si>
  <si>
    <t>130-150x15-18</t>
  </si>
  <si>
    <t>Cosmarium amoenum</t>
  </si>
  <si>
    <t>40-47x22-25, 12</t>
  </si>
  <si>
    <t>65x38, 16</t>
  </si>
  <si>
    <t>55x30, 14</t>
  </si>
  <si>
    <t>Cushman 1905 reports var. tumidum from PP and 1903 var. tumidum from CP</t>
  </si>
  <si>
    <t>Cosmarium baileyi</t>
  </si>
  <si>
    <t>Wolle</t>
  </si>
  <si>
    <t>Cosmarium depressum</t>
  </si>
  <si>
    <t>Cosmarium botrytis</t>
  </si>
  <si>
    <t>Euastrum botrytis</t>
  </si>
  <si>
    <t>Cosmarium capense</t>
  </si>
  <si>
    <t>(Nordstedt) De Toni</t>
  </si>
  <si>
    <t>76x68-75, 36</t>
  </si>
  <si>
    <t>Cosmarium cf. circulare</t>
  </si>
  <si>
    <t>Delponte</t>
  </si>
  <si>
    <t>Cosmarium candianum, Cosmarium lundellii var. circulare</t>
  </si>
  <si>
    <t>Only one photo and not ideal in terms of detail included.</t>
  </si>
  <si>
    <t>Cosmarium cf. ocellatum</t>
  </si>
  <si>
    <t>Eichler &amp; Gutwinski</t>
  </si>
  <si>
    <t>39x31, 7.5</t>
  </si>
  <si>
    <t>Good shape match but not enough information on surface ornamentation.</t>
  </si>
  <si>
    <t>Cosmarium claviferum</t>
  </si>
  <si>
    <t>J.A. Cushman</t>
  </si>
  <si>
    <t>44x26, 8.5</t>
  </si>
  <si>
    <t>looks a lot like pyramidatum but has very specific wall ornamentation and is smaller</t>
  </si>
  <si>
    <t>Cosmarium connatum</t>
  </si>
  <si>
    <t>53-56x40-45, 37-42</t>
  </si>
  <si>
    <t>Cosmarium contractum</t>
  </si>
  <si>
    <t>O. Kirchner</t>
  </si>
  <si>
    <t>Cosmarium jacobsenii</t>
  </si>
  <si>
    <t>48x32, 8</t>
  </si>
  <si>
    <t>Cushman 1905 reports from N. Woodstock but not PP</t>
  </si>
  <si>
    <t>Cosmarium cucumis</t>
  </si>
  <si>
    <t>Corda ex Ralfs</t>
  </si>
  <si>
    <t>Pleurotaeniopsis cucumis</t>
  </si>
  <si>
    <t>59-72x34-43, 15-17</t>
  </si>
  <si>
    <t>109 long</t>
  </si>
  <si>
    <t>Cushman 1905 reports as Pleurotaeniopsis cucumis, record from Hawley Bog only has a tentative name</t>
  </si>
  <si>
    <t>Cosmarium debaryi</t>
  </si>
  <si>
    <t>W. Archer</t>
  </si>
  <si>
    <t>Pleurotaeniopsis debaryi</t>
  </si>
  <si>
    <t>Cushman 1905 reports as Pleurotaeniopsis debaryi</t>
  </si>
  <si>
    <t>Cosmarium eloiseanum var. depressum</t>
  </si>
  <si>
    <t>West &amp; G.S. West</t>
  </si>
  <si>
    <t>92x67(75), 22</t>
  </si>
  <si>
    <t>Cosmarium exiguum</t>
  </si>
  <si>
    <t>37x25, 5</t>
  </si>
  <si>
    <t>f. major reported by Cushman 1905</t>
  </si>
  <si>
    <t>Cosmarium favum</t>
  </si>
  <si>
    <t>70x60, 21</t>
  </si>
  <si>
    <t>Prescott et al. recommend comparing to C. maragaritatum</t>
  </si>
  <si>
    <t>Cosmarium impressulum</t>
  </si>
  <si>
    <t>Elfving</t>
  </si>
  <si>
    <t>Cosmarium meneghini f. latiusculum, Cosmarium meneghinii f. reinschii</t>
  </si>
  <si>
    <t>25x19, 3.5</t>
  </si>
  <si>
    <t>ca. 22x16</t>
  </si>
  <si>
    <t>Cosmarium isthmium</t>
  </si>
  <si>
    <t>West</t>
  </si>
  <si>
    <t>25x19</t>
  </si>
  <si>
    <t>Cosmarium laeve</t>
  </si>
  <si>
    <t>Rabenhorst</t>
  </si>
  <si>
    <t>Cosmarium portuense</t>
  </si>
  <si>
    <t>Could be the same as C. pseudoprotuberans below</t>
  </si>
  <si>
    <t>Cosmarium margaritatum</t>
  </si>
  <si>
    <t>(P.Lundell) J.Roy &amp; Bisset</t>
  </si>
  <si>
    <t>Cosmarium latum var. margaritatum, Cosmarium margaritaceum</t>
  </si>
  <si>
    <t>ca. 70x60</t>
  </si>
  <si>
    <t>Cushman 1905 reports it from Meredith but not PP</t>
  </si>
  <si>
    <t>Cosmarium margaritiferum</t>
  </si>
  <si>
    <t>Cosmarium confusum subsp. Ambiguum, Cosmarium malinvernianum var. badense</t>
  </si>
  <si>
    <t>Cosmarium moniliforme</t>
  </si>
  <si>
    <t>Cosmarium nitidulum</t>
  </si>
  <si>
    <t>De Notaris</t>
  </si>
  <si>
    <t>Euastrum nitidulum</t>
  </si>
  <si>
    <t>28x25, 6</t>
  </si>
  <si>
    <t>Cosmarium ornatum</t>
  </si>
  <si>
    <t>Ralfs ex Ralfs</t>
  </si>
  <si>
    <t>Cosmarium ornatum var. perornatum</t>
  </si>
  <si>
    <t>26-32x27-34, 8-10</t>
  </si>
  <si>
    <t>33x35, 13</t>
  </si>
  <si>
    <t>Cosmarium ovale</t>
  </si>
  <si>
    <t>Pleurotaeniopsis ovalis</t>
  </si>
  <si>
    <t>154-170x86-93, 30-36</t>
  </si>
  <si>
    <t>163x101, 51</t>
  </si>
  <si>
    <t xml:space="preserve">Cushman 1905 reports as Pleurotaeniopsis ovale var. Westii var. nov. - I don' t think it caught on; Cushman 1903 reports it under Closterium, which has to be a mistake </t>
  </si>
  <si>
    <t>Cosmarium pachydermum</t>
  </si>
  <si>
    <t>P. Lundell</t>
  </si>
  <si>
    <t>73x45, 18.5</t>
  </si>
  <si>
    <t>Cushman 1905 reports fa. Minor, dubiious taxon, not in Prescott</t>
  </si>
  <si>
    <t>Cosmarium phaseolus</t>
  </si>
  <si>
    <t>Euastrum phaseolus</t>
  </si>
  <si>
    <t>41x25, 5</t>
  </si>
  <si>
    <t>Cushman 1905 reports v. elevatum</t>
  </si>
  <si>
    <t>Cosmarium praegrandiforme var. americanum</t>
  </si>
  <si>
    <t>(J.A.Cushman) G.W.Prescott</t>
  </si>
  <si>
    <t>Cosmarium grandiforme var. americana</t>
  </si>
  <si>
    <t>53x35, 18</t>
  </si>
  <si>
    <t>Prescott et al. 1981 recommend comparison with C. isthmium</t>
  </si>
  <si>
    <t>Cosmarium pseudoprotuberans</t>
  </si>
  <si>
    <t>Cosmarium protuberans var. maius</t>
  </si>
  <si>
    <t>32.5x29, 7</t>
  </si>
  <si>
    <t>40x34, 10</t>
  </si>
  <si>
    <t>another CP specimen could also be C. sexangulare, or P. pseudoprotuberans or protuberans</t>
  </si>
  <si>
    <t>Cosmarium punctulatum</t>
  </si>
  <si>
    <t>35x33, 12</t>
  </si>
  <si>
    <t>37x33, 10</t>
  </si>
  <si>
    <t>Common but variable species; it is possible that HB specimens are a different species.</t>
  </si>
  <si>
    <t>Cosmarium pygmaeum</t>
  </si>
  <si>
    <t>Cosmarium schliephackeanum, Docidium trabecula var. pygmaeum</t>
  </si>
  <si>
    <t>Cosmarium pyramidatum</t>
  </si>
  <si>
    <t>66.5-80x39-55, 16</t>
  </si>
  <si>
    <t>106x70, 25</t>
  </si>
  <si>
    <t>Cushman 1905 reports it from N. Woodstock but not PP</t>
  </si>
  <si>
    <t>Cosmarium quinarium</t>
  </si>
  <si>
    <t>38-40x34-37, 8-10</t>
  </si>
  <si>
    <t>Cosmarium regnellii</t>
  </si>
  <si>
    <t>Wille</t>
  </si>
  <si>
    <t>Cosmarium meneghini var. regnellii</t>
  </si>
  <si>
    <t>Cosmarium reniforme</t>
  </si>
  <si>
    <t>(Ralfs) W. Archer</t>
  </si>
  <si>
    <t>Cosmarium margaritiferum var. reniforme</t>
  </si>
  <si>
    <t>45x40</t>
  </si>
  <si>
    <t>Cushman 1905 reports var. compressum from Laconia but not PP</t>
  </si>
  <si>
    <t>Cosmarium sp. 1</t>
  </si>
  <si>
    <t>28x28,  8.8</t>
  </si>
  <si>
    <t>Looks very distinct but not a perfect match for anything; found in Carver Pond in 2018 and 2019; possibly margaritiferum but quite small</t>
  </si>
  <si>
    <t>Cosmarium subarctoum</t>
  </si>
  <si>
    <t>(Lagerheim) Raciborski</t>
  </si>
  <si>
    <t>Cosmarium globosum var. subarctoum</t>
  </si>
  <si>
    <t>13.5x11, 8</t>
  </si>
  <si>
    <t>small species, could be confused with others, esp. C. tinctum</t>
  </si>
  <si>
    <t>Cosmarium subcucumis</t>
  </si>
  <si>
    <t>Schmidle</t>
  </si>
  <si>
    <t>Cosmarium angulatum var. subcucumis</t>
  </si>
  <si>
    <t>Cosmarium suborbiculare</t>
  </si>
  <si>
    <t>H.C. Wood</t>
  </si>
  <si>
    <t>Cosmarium isthmochondrium</t>
  </si>
  <si>
    <t>31x28, 5</t>
  </si>
  <si>
    <t>Some authors list C. isthmochondrium as the current name; algaebase lists suborbiculare</t>
  </si>
  <si>
    <t>Cosmarium taxichondrum</t>
  </si>
  <si>
    <t>Pachyphorium taxichondrum</t>
  </si>
  <si>
    <t>40-42x40-46, 12-13</t>
  </si>
  <si>
    <t>There's some confusion in algaebase, but Pachyphorium should be fully a synonym of Cosmarium, Cushman 1905 reports  f. bidentulum</t>
  </si>
  <si>
    <t>Cosmarium tetraophthalmum</t>
  </si>
  <si>
    <t>Cosmarium tetrophtalmun</t>
  </si>
  <si>
    <t>57-81x53-60, 14-22</t>
  </si>
  <si>
    <t>misspelled in Cushman 1905 and (Kutz) Meneghini listed as authority</t>
  </si>
  <si>
    <t>Cosmarium transitorum</t>
  </si>
  <si>
    <t>(Heimerl) Ducellier</t>
  </si>
  <si>
    <t>Cosmarium pachydermum f. transitorium, Cosmarium pyramidatum var. transitorium</t>
  </si>
  <si>
    <t>Cosmarium trilobulatum</t>
  </si>
  <si>
    <t>Reinsch</t>
  </si>
  <si>
    <t>24x21, 7</t>
  </si>
  <si>
    <t>Cosmarium tumidum</t>
  </si>
  <si>
    <t>Cosmarium undulatum</t>
  </si>
  <si>
    <t>Euastrum undulatum</t>
  </si>
  <si>
    <t>probably the same as "impressulum" above</t>
  </si>
  <si>
    <t>Cylindrocystis sp.</t>
  </si>
  <si>
    <t>ca. 50x15</t>
  </si>
  <si>
    <t>Desmidium aptogonum</t>
  </si>
  <si>
    <t>Brébisson ex Kützing</t>
  </si>
  <si>
    <t>Aptogonum desmidium</t>
  </si>
  <si>
    <t>12x21-34, 14</t>
  </si>
  <si>
    <t>15x33-36</t>
  </si>
  <si>
    <t>17-20x32-35, 27</t>
  </si>
  <si>
    <t>Desmidium asymmetricum</t>
  </si>
  <si>
    <t>Grönblad</t>
  </si>
  <si>
    <t>21x27</t>
  </si>
  <si>
    <t>Desmidium baileyi</t>
  </si>
  <si>
    <t>(Ralfs) Nordstedt</t>
  </si>
  <si>
    <t>Desmidium aptogonum var. tetragonum</t>
  </si>
  <si>
    <t>20-25x21-25</t>
  </si>
  <si>
    <t>Desmidium coarctatum</t>
  </si>
  <si>
    <t>Nordstedt</t>
  </si>
  <si>
    <t>28-40x38-45</t>
  </si>
  <si>
    <t>Desmidium graciliceps</t>
  </si>
  <si>
    <t>(Nordstedt) Lagerheim</t>
  </si>
  <si>
    <t>Desmidium quadratum var. graciliceps</t>
  </si>
  <si>
    <t>Desmidium grevillei</t>
  </si>
  <si>
    <t>(Kützing ex Ralfs) De Bary</t>
  </si>
  <si>
    <t>Desmidium cylindricum</t>
  </si>
  <si>
    <t>?x31-46</t>
  </si>
  <si>
    <t>21x52-54, 44</t>
  </si>
  <si>
    <t>Desmidium swartzii</t>
  </si>
  <si>
    <t>C. Agardh ex Ralfs</t>
  </si>
  <si>
    <t>12x37-43</t>
  </si>
  <si>
    <t>Docidium baculum</t>
  </si>
  <si>
    <t xml:space="preserve">Docidium undulatum </t>
  </si>
  <si>
    <t>Bailey</t>
  </si>
  <si>
    <t>Docidium undulatum forma perundulatum, Pleurotaenium dilatatum</t>
  </si>
  <si>
    <t>223-330x12-12.5</t>
  </si>
  <si>
    <t>Euastrum abruptum</t>
  </si>
  <si>
    <t>Euastrum amoenum</t>
  </si>
  <si>
    <t>F. Gay</t>
  </si>
  <si>
    <t>Euastrum denticulatum</t>
  </si>
  <si>
    <t>37x27, 6.4</t>
  </si>
  <si>
    <t>Euastrum ampullaceum</t>
  </si>
  <si>
    <t>90-100x56-59, 13-17</t>
  </si>
  <si>
    <t>Euastrum ansatum</t>
  </si>
  <si>
    <t>Euastrum rotundum</t>
  </si>
  <si>
    <t>Cushman 1905 just reports from "White Mountains", referencing Wood - could be in PP?</t>
  </si>
  <si>
    <t>Euastrum bidentatum</t>
  </si>
  <si>
    <t>Euastrum elegans var. bidentatum</t>
  </si>
  <si>
    <t>60x35</t>
  </si>
  <si>
    <t>It is possible that E. elegans reported by Cushman 1903 is in fact  what we ID'ed as E. bidentatum. A complex taxon with many varieties. A 2017 specimen from CP is recorded in iNat as E. bidentatum but doesn't have the elevated apex, so could be something else. One HB specimen could be E. evolutum.</t>
  </si>
  <si>
    <t>Euastrum binale</t>
  </si>
  <si>
    <t>25x18.5-20, 4.5-5</t>
  </si>
  <si>
    <t>35x25.6, 8</t>
  </si>
  <si>
    <t>The specimen collected from HB in 2018 was likely var. gutwinskii, Cushman 1905 lists var. elobatum, currently synonym of E. elobatum, E. pyramidatum, listed separately by Cushman, is now considered synonym of E. elobatum also. To avoid inflation, all these are treated as a single taxon here.</t>
  </si>
  <si>
    <t>Euastrum crassum</t>
  </si>
  <si>
    <t>155-176x75-95, 25-28</t>
  </si>
  <si>
    <t>160x76, 23</t>
  </si>
  <si>
    <t>Var. pulchrum (now a different variety), var. ornatum (now synonymous with typical) as well as typical reported in Cushman 1905</t>
  </si>
  <si>
    <t>Euastrum didelta</t>
  </si>
  <si>
    <t>98-152x56-75, 15-19</t>
  </si>
  <si>
    <t>Euastrum divaricatum</t>
  </si>
  <si>
    <t>good fit but seems to overlap with some varieties of E. denticulatum</t>
  </si>
  <si>
    <t>Euastrum elegans</t>
  </si>
  <si>
    <t>Cushman 1905 reports from "White Mountains" per Wood</t>
  </si>
  <si>
    <t>Euastrum evolutum</t>
  </si>
  <si>
    <t>(Nordstedt) West &amp; G.S.West</t>
  </si>
  <si>
    <t>Euastrum abruptum var. evolutum</t>
  </si>
  <si>
    <t>53-59x35-36, 8.5-9.5</t>
  </si>
  <si>
    <t>Var. integrius in Cushman 1905, possibly var. glaziovii in 2018</t>
  </si>
  <si>
    <t>Euastrum fissum</t>
  </si>
  <si>
    <t>44x25, 4.5-6</t>
  </si>
  <si>
    <t>Var. americanum reported in Cushman 1905 (and described as new)</t>
  </si>
  <si>
    <t>Euastrum gemmatum</t>
  </si>
  <si>
    <t>Euastrum humerosum</t>
  </si>
  <si>
    <t>Euastrum humerosum var. affine - see notes</t>
  </si>
  <si>
    <t>121x68</t>
  </si>
  <si>
    <t>131-135 x 67-72, 18-20</t>
  </si>
  <si>
    <t>This is a complicated taxon with several varieties that underwent multiple transfers. To avoid inflation of species richness, E. affine (now E. humerosum var. affine) and E. humerosum are treated as one taxon. Cushman 1903 reports E. affine. Note that E. didelta in some illustrations also intergrades with E. humerosum morphologically.</t>
  </si>
  <si>
    <t>Euastrum insulare</t>
  </si>
  <si>
    <t>(Wittrock) J.Roy</t>
  </si>
  <si>
    <t>Euastrum binale var. insulare</t>
  </si>
  <si>
    <t>Euastrum integrum</t>
  </si>
  <si>
    <t>Euastrum simplex</t>
  </si>
  <si>
    <t>Euastrum magnificum</t>
  </si>
  <si>
    <t>Euastrum oblongum</t>
  </si>
  <si>
    <t>Euastrum oblongum var. depauperatum</t>
  </si>
  <si>
    <t>Euastrum pinnatum</t>
  </si>
  <si>
    <t>Euastrum multilobatum</t>
  </si>
  <si>
    <t>130x65, 18</t>
  </si>
  <si>
    <t>Wood 1869 describes E. multilobatum from Saco Pond, later reported by Cushman from PP, but Prescott et al. (Synopsis) list it as synonym of E. pinnatum, which Cushman reports separately form N. Woodstock, interestingly</t>
  </si>
  <si>
    <t>Euastrum verrucosum</t>
  </si>
  <si>
    <t>Euastrum wollei</t>
  </si>
  <si>
    <t>N.G. Lagerheim</t>
  </si>
  <si>
    <t>Euastrum intermedium var. cuspidatum</t>
  </si>
  <si>
    <t>170x108, 21</t>
  </si>
  <si>
    <t>Gonatozygon monotaenium</t>
  </si>
  <si>
    <t>De Bary</t>
  </si>
  <si>
    <t>Docidium adspersum, Gonatozygon ralfsii</t>
  </si>
  <si>
    <t>260x11</t>
  </si>
  <si>
    <t>Haplotaenium minutum</t>
  </si>
  <si>
    <t>(Ralfs) Bando</t>
  </si>
  <si>
    <t>Docidium minutum, Penium minutum, Pleurotaenium minutum</t>
  </si>
  <si>
    <t>372x9</t>
  </si>
  <si>
    <t>var. elongatum in Cushman1905</t>
  </si>
  <si>
    <t>Hyalotheca dissiliens</t>
  </si>
  <si>
    <t>Desmidium mucosum</t>
  </si>
  <si>
    <t>22x25-28</t>
  </si>
  <si>
    <t>Mesotaenium macrococcum</t>
  </si>
  <si>
    <t>Kützing ex Kützing) J.Roy &amp; Bisset</t>
  </si>
  <si>
    <t>Mesotaenium braunii, Palmogloea macrococca</t>
  </si>
  <si>
    <t>31-34x17.5-18.5</t>
  </si>
  <si>
    <t>Micrasterias Americana</t>
  </si>
  <si>
    <t>Micrasterias morsa</t>
  </si>
  <si>
    <t>158x133, 22</t>
  </si>
  <si>
    <t>115x100, 25</t>
  </si>
  <si>
    <t>Cushman 1903 reports both typical variety and var. recta, which is a dubious taxon, possibly synonym of var. americana f. boldtii (Prescott)</t>
  </si>
  <si>
    <t>Micrasterias apiculata</t>
  </si>
  <si>
    <t>186-229x180-205, 38</t>
  </si>
  <si>
    <t>215-230x192</t>
  </si>
  <si>
    <t>Some confusion with M. fimbriata, which used to be a variety of apiculata. While not in Cushman 1903, Cushman did report M. apiculata var. fimbriata in his 1904 publication on Micrasterias. Also some similarity with M. rotata.</t>
  </si>
  <si>
    <t>Micrasterias brachyptera</t>
  </si>
  <si>
    <t>Lundell</t>
  </si>
  <si>
    <t>Micrasterias apiculata var. brachyptera</t>
  </si>
  <si>
    <t>Micrasterias denticulata</t>
  </si>
  <si>
    <t>Micrasterias angulosa</t>
  </si>
  <si>
    <t>280-310x240-300, 30-42</t>
  </si>
  <si>
    <t>234x195, 25</t>
  </si>
  <si>
    <t>299 x 251, 48</t>
  </si>
  <si>
    <t>Micrasterias depauperata</t>
  </si>
  <si>
    <t>140x130, 25</t>
  </si>
  <si>
    <t>130x115, 24</t>
  </si>
  <si>
    <t>Var. wollei var. nov. in Cushman 1905, but Prescott et al 1977 note that most N. Am. Specimens are likely this variety, as opposed to Nordstedt's original from Brazil. The HB specimen fits var. wollei as well</t>
  </si>
  <si>
    <t>Micrasterias foliacea</t>
  </si>
  <si>
    <t>Bailey ex Ralfs</t>
  </si>
  <si>
    <t>80-96x80-85, 14.5-15</t>
  </si>
  <si>
    <t>Micrasterias furcata</t>
  </si>
  <si>
    <t>C.Agardh ex Ralfs</t>
  </si>
  <si>
    <t>Micrasterias radiata</t>
  </si>
  <si>
    <t>190x186, 18</t>
  </si>
  <si>
    <t>var simplex from PP in Cushman 1905, known to intergrade into typical</t>
  </si>
  <si>
    <t>Micrasterias laticeps</t>
  </si>
  <si>
    <t>150x198, 31</t>
  </si>
  <si>
    <t xml:space="preserve">151x140 </t>
  </si>
  <si>
    <t>Micrasterias Mahabuleshwarensis</t>
  </si>
  <si>
    <t>J. Hobson</t>
  </si>
  <si>
    <t>150x126</t>
  </si>
  <si>
    <t>many varieties that also seem to intergrade with some of M. americana. Var. dichotoma recorded from Carver Pond in 2018 in addition to typical/other.</t>
  </si>
  <si>
    <t>Micrasterias muricata</t>
  </si>
  <si>
    <t>Euastrum muricatum</t>
  </si>
  <si>
    <t>160-180x120-140, 21-22</t>
  </si>
  <si>
    <t>161x127, 31</t>
  </si>
  <si>
    <t>Micrasterias papillifera</t>
  </si>
  <si>
    <t>Micrasterias papillifera var. verrucosa</t>
  </si>
  <si>
    <t>152-155x135-148, 15.5-21</t>
  </si>
  <si>
    <t>Reported in Cushman's 1908 synopsis of Micrasterias, not Cushman 1905</t>
  </si>
  <si>
    <t>Micrasterias pinnatifida</t>
  </si>
  <si>
    <t>Micrasterias oscitans var. pinnatifida</t>
  </si>
  <si>
    <t>56-65x68-72, 9.5</t>
  </si>
  <si>
    <t>Webber 1967 reports f. rhomboidea, but that is not in Algaebase</t>
  </si>
  <si>
    <t>Micrasterias radiosa</t>
  </si>
  <si>
    <t>Micrasterias sol</t>
  </si>
  <si>
    <t>158x148, 21</t>
  </si>
  <si>
    <t>186x207, 22</t>
  </si>
  <si>
    <t>161x153, 23</t>
  </si>
  <si>
    <t>var. elegantior from HB 2019</t>
  </si>
  <si>
    <t>Micrasterias rotata</t>
  </si>
  <si>
    <t>Micrasterias rotata var. pulchra, Micrasterias rotata var. evoluta</t>
  </si>
  <si>
    <t>242x226, 27</t>
  </si>
  <si>
    <t>245x213.5, 29</t>
  </si>
  <si>
    <t>284x268, 29</t>
  </si>
  <si>
    <t>Some varieties possibly intergrade with M. apiculata and fimbriata, Webber record not from HB</t>
  </si>
  <si>
    <t>Micrasterias torreyi</t>
  </si>
  <si>
    <t>215x310, 35</t>
  </si>
  <si>
    <t>Micrasterias truncata</t>
  </si>
  <si>
    <t>Micrasterias neodamensis</t>
  </si>
  <si>
    <t>77-118x82-105, 21-24</t>
  </si>
  <si>
    <t>97x94</t>
  </si>
  <si>
    <t>Many varieties</t>
  </si>
  <si>
    <t>Netrium digitus</t>
  </si>
  <si>
    <t>(Brébisson ex Ralfs) Itzigsohn &amp; Rothe</t>
  </si>
  <si>
    <t>Closterium digitus, Penium digitus</t>
  </si>
  <si>
    <t>200-280x62-78</t>
  </si>
  <si>
    <t>Cushman 1906 mentions N. digitus and N. interruptum in Bridgewater, but not specifically Carver Pond (unlike his mentions of e.g. Gonatozygon)</t>
  </si>
  <si>
    <t>Netrium oblongum</t>
  </si>
  <si>
    <t>(De Bary) Lütkemüller</t>
  </si>
  <si>
    <t>Penium oblongum</t>
  </si>
  <si>
    <t>168x44</t>
  </si>
  <si>
    <t>F. major reported by Cushman 1905</t>
  </si>
  <si>
    <t>Onychonema filiforme</t>
  </si>
  <si>
    <t>(Ralfs) J.Roy &amp; Bisset</t>
  </si>
  <si>
    <t>Sphaerozosma filiforme</t>
  </si>
  <si>
    <t>Cushman lists O. laeve var. micracanthum and O. nordstedtiana from Intervale but not PP</t>
  </si>
  <si>
    <t>Penium margaritaceum</t>
  </si>
  <si>
    <t>Closterium margaritaceum</t>
  </si>
  <si>
    <t>150x22</t>
  </si>
  <si>
    <t>Cushman 1907 reports it from Bridgewater but not CP specifically; seen in Saco Lake in 2019 but not PP</t>
  </si>
  <si>
    <t>Penium polymorphum</t>
  </si>
  <si>
    <t>(Perty) Perty</t>
  </si>
  <si>
    <t>Closterium polymorphum</t>
  </si>
  <si>
    <t>50x20</t>
  </si>
  <si>
    <t>Penium spirostriolatum</t>
  </si>
  <si>
    <t>J. Barker</t>
  </si>
  <si>
    <t>Pleurotaenium constrictum</t>
  </si>
  <si>
    <t>(Bailey) H.C.Wood</t>
  </si>
  <si>
    <t>Docidium constrictum</t>
  </si>
  <si>
    <t>560x44</t>
  </si>
  <si>
    <t>Pleurotaenium coronatum</t>
  </si>
  <si>
    <t>(Brébisson) Rabenhorst</t>
  </si>
  <si>
    <t>Docidium coronatum, Docidium coronatum var. undulatum</t>
  </si>
  <si>
    <t>480-580x56-63</t>
  </si>
  <si>
    <t>434x39</t>
  </si>
  <si>
    <t>530x68</t>
  </si>
  <si>
    <t>670x53</t>
  </si>
  <si>
    <t>Pleurotaenium crenulatum</t>
  </si>
  <si>
    <t>(Ehrenberg ex Ralfs) Rabenhorst</t>
  </si>
  <si>
    <t>Docidium crenulatum, Pleurotaenium ehrenbergii var. crenulatum</t>
  </si>
  <si>
    <t>Pleurotaenium ehrenbergii</t>
  </si>
  <si>
    <t>(Ralfs) De Bary</t>
  </si>
  <si>
    <t>Docidium ehrenbergii, Docidium dilatatum</t>
  </si>
  <si>
    <t>496-573x22-25</t>
  </si>
  <si>
    <t>789x48</t>
  </si>
  <si>
    <t>366x26</t>
  </si>
  <si>
    <t>Many varieties, Cushman reports elongatum and undulatum from PP</t>
  </si>
  <si>
    <t>Pleurotaenium maximum</t>
  </si>
  <si>
    <t>(Reinsch) P. Lundell</t>
  </si>
  <si>
    <t>Docidium maximum</t>
  </si>
  <si>
    <t>ca. 600x60</t>
  </si>
  <si>
    <t>509x44</t>
  </si>
  <si>
    <t>Pleurotaenium nodosum</t>
  </si>
  <si>
    <t>(Bailey ex Ralfs) P.Lundell</t>
  </si>
  <si>
    <t>Docidium nodosum</t>
  </si>
  <si>
    <t>Webber report not from HB</t>
  </si>
  <si>
    <t>Pleurotaenium repandum</t>
  </si>
  <si>
    <t>(Wolle) Will Krieger</t>
  </si>
  <si>
    <t>Docidium repandum</t>
  </si>
  <si>
    <t>Pleurotaenium trabecula</t>
  </si>
  <si>
    <t>Docidium trabecula</t>
  </si>
  <si>
    <t>Common, variable, numerous varieties; at least one variety moved to Haplotaenium - Haplotaenium rectum</t>
  </si>
  <si>
    <t>Pleurotaenium truncatum</t>
  </si>
  <si>
    <t>(Brébisson ex Ralfs) Nägeli</t>
  </si>
  <si>
    <t>Docidium truncatum</t>
  </si>
  <si>
    <t>Pleurotaenium verrucosum</t>
  </si>
  <si>
    <t>(Ralfs) H.C.Wood</t>
  </si>
  <si>
    <t>Docidium verrucosum</t>
  </si>
  <si>
    <t>420x28</t>
  </si>
  <si>
    <t>Roya obtusa</t>
  </si>
  <si>
    <t>(Brébisson) West &amp; G.S.West</t>
  </si>
  <si>
    <t>Closterium obtusum</t>
  </si>
  <si>
    <t>150x15</t>
  </si>
  <si>
    <t>Spinoclosterium cuspidatum</t>
  </si>
  <si>
    <t>(Bailey) M.Hirano</t>
  </si>
  <si>
    <t>Closterium cuspidatum</t>
  </si>
  <si>
    <t>160x54</t>
  </si>
  <si>
    <t>Spinocosmarium laconiense</t>
  </si>
  <si>
    <t>(West &amp; G.S.West) Prescott &amp; A.M.Scott</t>
  </si>
  <si>
    <t>Staurastrum laconiense</t>
  </si>
  <si>
    <t>31x38(48-53), 12</t>
  </si>
  <si>
    <t>Spinocosmarium quadridens</t>
  </si>
  <si>
    <t>(H.C.Wood) Prescott &amp; A.M.Scott</t>
  </si>
  <si>
    <t>Arthrodesmus quadridens</t>
  </si>
  <si>
    <t>35x35(50), 8</t>
  </si>
  <si>
    <t>Spirotaenia condensata</t>
  </si>
  <si>
    <t>Entospira condensata</t>
  </si>
  <si>
    <t>122x18</t>
  </si>
  <si>
    <t>Spirotaenia minuta</t>
  </si>
  <si>
    <t>Thuret</t>
  </si>
  <si>
    <t>30x6</t>
  </si>
  <si>
    <t>Spondylosium planum</t>
  </si>
  <si>
    <t>(Wolle) West &amp; G.S.West</t>
  </si>
  <si>
    <t>Sphaerozosma pulchrum var. planum</t>
  </si>
  <si>
    <t>Spondylosium pulchrum</t>
  </si>
  <si>
    <t>(Bailey) W.Archer</t>
  </si>
  <si>
    <t>Sphaerozosma pulchrum</t>
  </si>
  <si>
    <t>33x65, 10</t>
  </si>
  <si>
    <t>Cushman 1905 lists var. inflatum, which per Prescott's Synopsis is synonymous with S. pulchrum</t>
  </si>
  <si>
    <t>Staurastrum aculeatum</t>
  </si>
  <si>
    <t>Desmidium aculeatum</t>
  </si>
  <si>
    <t>Staurastrum anatinum</t>
  </si>
  <si>
    <t>Cooke &amp; Wills</t>
  </si>
  <si>
    <t>64x90</t>
  </si>
  <si>
    <t>37x66</t>
  </si>
  <si>
    <t>Many varieties, highly variable, likely var. truncatum in PP2019</t>
  </si>
  <si>
    <t>Staurastrum anchora</t>
  </si>
  <si>
    <t>West &amp; G.S.West</t>
  </si>
  <si>
    <t>81x150, 15</t>
  </si>
  <si>
    <t>Cushman reports it from Laconia but not PP</t>
  </si>
  <si>
    <t>Staurastrum ankyroides</t>
  </si>
  <si>
    <t>There may be some confusion with S. ophiura, but the semicells are a very different shape in the two species (much more slender in ankyroides)</t>
  </si>
  <si>
    <t>Staurastrum arctiscon</t>
  </si>
  <si>
    <t>(Ehrenberg ex Ralfs) P.Lundell</t>
  </si>
  <si>
    <t>Xanthidium arctiscon, staurastrum munitum</t>
  </si>
  <si>
    <t>72-96(150-155)x62-68(142-160), 31-33</t>
  </si>
  <si>
    <t>Staurastrum avicula</t>
  </si>
  <si>
    <t>Staurodesmus avicula</t>
  </si>
  <si>
    <t>36x40, 9.5</t>
  </si>
  <si>
    <t>Webber reports S. avicula but not from HB; 2019 specimen possibly var. coronulatum</t>
  </si>
  <si>
    <t>Staurastrum avicula var. lunatum</t>
  </si>
  <si>
    <t>(Ralfs) Coesel &amp; Meesters</t>
  </si>
  <si>
    <t>Staurastrum lunatum</t>
  </si>
  <si>
    <t>30(40)x28-32(40-44), 6.5</t>
  </si>
  <si>
    <t>Staurastrum bicorne</t>
  </si>
  <si>
    <t>Hauptfleisch</t>
  </si>
  <si>
    <t>64x107, 12</t>
  </si>
  <si>
    <t>HB2019 specimen is not a perfect fit for this species, could be form of S. johnsoni</t>
  </si>
  <si>
    <t>Staurastrum brachiatum</t>
  </si>
  <si>
    <t>31x40</t>
  </si>
  <si>
    <t>Staurastrum brasiliense</t>
  </si>
  <si>
    <t>75(133)x63(120), 33</t>
  </si>
  <si>
    <t>Cushman notes a five-armed specimen (in end view) from PP</t>
  </si>
  <si>
    <t>Staurastrum brevispina</t>
  </si>
  <si>
    <t>Staurodesmus brevispinus, Staurodesmus brevispina</t>
  </si>
  <si>
    <t>94x76, 20</t>
  </si>
  <si>
    <t>shape fits this taxon but specimen is larger than any variety in Prescott's Synopsis</t>
  </si>
  <si>
    <t>Staurastrum cerastes</t>
  </si>
  <si>
    <t>56x46, 11</t>
  </si>
  <si>
    <t>ca. 50x47</t>
  </si>
  <si>
    <t>Staurastrum claviferum</t>
  </si>
  <si>
    <t>(Delponte) West &amp; G.S.West</t>
  </si>
  <si>
    <t>Staurastrum breviaculeatum</t>
  </si>
  <si>
    <t>37x38, 11</t>
  </si>
  <si>
    <t>38x43, 13</t>
  </si>
  <si>
    <t>possibly also setigerum/teliferum; if claviferum, var. macracanthum may be the best fit for PP2019 specimens, Cushman reports claviferum from Squam Lake but not PP</t>
  </si>
  <si>
    <t>Staurastrum comptum</t>
  </si>
  <si>
    <t>Prescott suggests relatedness with S. ophiura</t>
  </si>
  <si>
    <t>Staurastrum cornutum</t>
  </si>
  <si>
    <t>J. Roy</t>
  </si>
  <si>
    <t>Staurastrum cornigerum</t>
  </si>
  <si>
    <t>38x41, 10</t>
  </si>
  <si>
    <t>Prescott lists it as a dubious record; Cushman's S. cornigerum is the only N. Am. Record, INA clarifies that it was later corrected to cornutum Archer</t>
  </si>
  <si>
    <t>Staurastrum crenulatum</t>
  </si>
  <si>
    <t>(Nägeli) Delponte</t>
  </si>
  <si>
    <t>Staurastrum echinatum</t>
  </si>
  <si>
    <t>42x34</t>
  </si>
  <si>
    <t>Staurastrum furcigerum</t>
  </si>
  <si>
    <t>(Brébisson) W.Archer</t>
  </si>
  <si>
    <t>Staurastrum armigerum var. furcigerum</t>
  </si>
  <si>
    <t>48x49</t>
  </si>
  <si>
    <t>Staurastrum gracile</t>
  </si>
  <si>
    <t>50-62br, 10.5</t>
  </si>
  <si>
    <t>25x41, 7.5</t>
  </si>
  <si>
    <t>Several varieties, Webber 1967 reports S. gracile but not from HB</t>
  </si>
  <si>
    <t>Staurastrum grallatorium var. forcipigerum</t>
  </si>
  <si>
    <t>Lagerheim</t>
  </si>
  <si>
    <t>Staurastrum saltans var. forcipigerum</t>
  </si>
  <si>
    <t>65x118, 7</t>
  </si>
  <si>
    <t>Reported as frequent by Cushman, very distinctive taxon, reported in Fucikova et al. 2015 from ME, https://www.inaturalist.org/observations/1834037</t>
  </si>
  <si>
    <t>Staurastrum leptacanthum</t>
  </si>
  <si>
    <t>34(84)x22(65), 11</t>
  </si>
  <si>
    <t>Staurastrum leptocladum</t>
  </si>
  <si>
    <t>30(74-80)x96-112, 11</t>
  </si>
  <si>
    <t>could possibly be confused with S. anchora</t>
  </si>
  <si>
    <t>Staurastrum lewisii</t>
  </si>
  <si>
    <t>H.C.Wood</t>
  </si>
  <si>
    <t>34(62)br, 5.5-6</t>
  </si>
  <si>
    <t>Cushman notes that is has basal spines, distinguishing it from S. aristiferum var. parallelum; poorly documented species, Staurodesmus-like, described from Saco Lake</t>
  </si>
  <si>
    <t>Staurastrum longiradiatum</t>
  </si>
  <si>
    <t>31(62-69)x80-90, 10</t>
  </si>
  <si>
    <t>Cushman reports f. major, more curved processes, three spines at the ends</t>
  </si>
  <si>
    <t>Staurastrum longispinum</t>
  </si>
  <si>
    <t>103x90-92(125-155), 33</t>
  </si>
  <si>
    <t>Cushman reports var. bidentatum, two stout spines at each angle</t>
  </si>
  <si>
    <t>Staurastrum macrocerum</t>
  </si>
  <si>
    <t>58x22-25(125-127), 15</t>
  </si>
  <si>
    <t>Staurastrum margaritaceum</t>
  </si>
  <si>
    <t>29x26, 8</t>
  </si>
  <si>
    <t>Staurastrum megalonotum</t>
  </si>
  <si>
    <t>48x40, 12.5</t>
  </si>
  <si>
    <t>Staurastrum muticum</t>
  </si>
  <si>
    <t>Staurodesmus muticus</t>
  </si>
  <si>
    <t>Cushman 1905 reports it from Squam Lake but not PP</t>
  </si>
  <si>
    <t>Staurastrum ophiura</t>
  </si>
  <si>
    <t>60x24(108), 15</t>
  </si>
  <si>
    <t>71x124, 20</t>
  </si>
  <si>
    <t>Cushman 1905 reports var. tetracerum, which is now considered a variety of S. pentacerum, However, the size fits S. ophiura better. the CP 2019 specimens look like typical variety</t>
  </si>
  <si>
    <t>Staurastrum orbiculare</t>
  </si>
  <si>
    <t>Staurodesmus orbicularis</t>
  </si>
  <si>
    <t>Staurastrum pentacerum</t>
  </si>
  <si>
    <t>(Wolle) G.M.Smith</t>
  </si>
  <si>
    <t>Staurastrum ophiura var. pentacerum, Staurastrum sublongipes</t>
  </si>
  <si>
    <t>Staurastrum pilosum</t>
  </si>
  <si>
    <t>Staurastrum brebissonii</t>
  </si>
  <si>
    <t>52x45, 15</t>
  </si>
  <si>
    <t>Staurastrum polymorphum</t>
  </si>
  <si>
    <t>20x26, 6.5</t>
  </si>
  <si>
    <t>"notorious catchall species", Webber record not from HB</t>
  </si>
  <si>
    <t>Staurastrum pulcherrimum</t>
  </si>
  <si>
    <t>(Cushman) A.M.Scott &amp; Grönblad</t>
  </si>
  <si>
    <t>Staurastrum novae caesareae var. pulcherrimum</t>
  </si>
  <si>
    <t>100x78(80x46 w/o spines), 15.5</t>
  </si>
  <si>
    <t>Described from PP, later sunk as variety</t>
  </si>
  <si>
    <t>Staurastrum punctulatum</t>
  </si>
  <si>
    <t>Staurodesmus punctulatus</t>
  </si>
  <si>
    <t>31x33, 10</t>
  </si>
  <si>
    <t>Staurastrum spongiosum</t>
  </si>
  <si>
    <t>53(65)x53, 15</t>
  </si>
  <si>
    <t>63x58, 17</t>
  </si>
  <si>
    <t>Cushman also reports var. depauperatum (41x28um) from PP, this taxon is not listed in Prescott but could be actually f. depauperatum</t>
  </si>
  <si>
    <t>Staurastrum tetracerum</t>
  </si>
  <si>
    <t>40x45, 6</t>
  </si>
  <si>
    <t>Staurastrum tohopekaligense</t>
  </si>
  <si>
    <t>Staurodesmus convergens</t>
  </si>
  <si>
    <t>(Ehrenberg ex Ralfs) S.Lillieroth</t>
  </si>
  <si>
    <t>Arthrodesmus convergens, Staurastrum convergens</t>
  </si>
  <si>
    <t>Cushman 1905 reports from Intervale but not PP</t>
  </si>
  <si>
    <t>Staurodesmus dickiei</t>
  </si>
  <si>
    <t>Staurastrum dickiei</t>
  </si>
  <si>
    <t>61x54</t>
  </si>
  <si>
    <t>Staurodesmus glaber</t>
  </si>
  <si>
    <t>(Ralfs) Teiling</t>
  </si>
  <si>
    <t>Staurastrum glabrum, Arthrodesmus incus f. brebissonii, Arthrodesmus ralfsii var. brebissonii</t>
  </si>
  <si>
    <t>31x28, 11</t>
  </si>
  <si>
    <t>Staurodesmus grandis</t>
  </si>
  <si>
    <t>(Bulnheim) Teiling</t>
  </si>
  <si>
    <t>Staurastrum grande</t>
  </si>
  <si>
    <t>85x70, 19</t>
  </si>
  <si>
    <t>Staurodesmus longispinus</t>
  </si>
  <si>
    <t>(West &amp; G.S.West) Coesel &amp; Meesters</t>
  </si>
  <si>
    <t>Arthrodesmus incus var. longispinum, Staurodesmus extensus var. longispinus</t>
  </si>
  <si>
    <t>14(42)x14(38), 6.5</t>
  </si>
  <si>
    <t>Cushman reports Std. incus var. longispinus, ralfsii (listed separately as Std. ralfsii) and validus (Std. validus) from PP - all of which are now regarded as separate species. They are distinct in size, so they are listed separately here</t>
  </si>
  <si>
    <t>Staurodesmus megacanthus</t>
  </si>
  <si>
    <t xml:space="preserve">(P.Lundell) Thunmark </t>
  </si>
  <si>
    <t>Staurastrum megacanthum</t>
  </si>
  <si>
    <t>46x83</t>
  </si>
  <si>
    <t>Staurodesmus octocornis</t>
  </si>
  <si>
    <t>(Ehrenberg ex Ralfs) Stastny, Skaloud &amp; Neustupa</t>
  </si>
  <si>
    <t>Arthrodesmus octocornis, Octacanthium octocorne, Xanthidium octocorne</t>
  </si>
  <si>
    <t>14(46)x22(44), 6</t>
  </si>
  <si>
    <t xml:space="preserve">16x12.5 </t>
  </si>
  <si>
    <t>taxon has undergone multiple transfers but is very distinctive</t>
  </si>
  <si>
    <t>Staurodesmus ralfsii</t>
  </si>
  <si>
    <t>(West) Tomaszewicz</t>
  </si>
  <si>
    <t>Arthrodesmus ralfsii, Staurodesmus glaber var. ralfsii, Staurodesmus incus var. ralfsii</t>
  </si>
  <si>
    <t>25x19(59), 6.2</t>
  </si>
  <si>
    <t>29x19, 9</t>
  </si>
  <si>
    <t>Cushman reports as Std. incus var. ralfsii from PP</t>
  </si>
  <si>
    <t>Staurodesmus triangularis</t>
  </si>
  <si>
    <t>(Lagerheim) Teiling</t>
  </si>
  <si>
    <t>Arthrodesmus triangularis, Staurastrum dejectum subsp. Tellamii</t>
  </si>
  <si>
    <t>38-40x21-25(68-72), 6.5-7</t>
  </si>
  <si>
    <t>Cushman reports var. inflatus from PP, which some authors consider S. subtriangularis var. inflatus</t>
  </si>
  <si>
    <t>Staurodesmus validus</t>
  </si>
  <si>
    <t>(West &amp; G.S.West) Thomasson</t>
  </si>
  <si>
    <t>Staurastrum incus var. validus, Arthrodesmus subulatus var. validus, Arthrodesmus convergens var. validus, Arthrodesmus incus var. validus, Arthrodesmus validus</t>
  </si>
  <si>
    <t>34-36(68-71)x36-43(75-77), 7-8</t>
  </si>
  <si>
    <t>Cushman reports as Std. incus var. validus from PP</t>
  </si>
  <si>
    <t>Teilingia excavata</t>
  </si>
  <si>
    <t>(Ralfs ex Ralfs) Bourrelly</t>
  </si>
  <si>
    <t>Sphaerozosma excavatum</t>
  </si>
  <si>
    <t>12-12.5x12, 4.5</t>
  </si>
  <si>
    <t>Cushman reports f. laevis and f. granulata (smaller) - the latter is listed below as T. granulata</t>
  </si>
  <si>
    <t>Teilingia granulata</t>
  </si>
  <si>
    <t>(J.Roy &amp; Bisset) Bourrelly</t>
  </si>
  <si>
    <t>Sphaerozosma granulatum, Sphaerozosma excavata var. granulata</t>
  </si>
  <si>
    <t>9-11x9-11</t>
  </si>
  <si>
    <t>Tetmemorus Brebissonii</t>
  </si>
  <si>
    <t>145-152x28-29, 20</t>
  </si>
  <si>
    <t>var. minor found in Saco Lake in 2019 but not in PP</t>
  </si>
  <si>
    <t>Tetmemorus granulatus</t>
  </si>
  <si>
    <t>178-236x36-42, 29</t>
  </si>
  <si>
    <t>not ID'ed to species in iNat; pictures aren't great</t>
  </si>
  <si>
    <t>Triploceras gracile</t>
  </si>
  <si>
    <t>490x25</t>
  </si>
  <si>
    <t>507x30</t>
  </si>
  <si>
    <t>Triploceras verticillatum</t>
  </si>
  <si>
    <t>(Bailey) Bailey</t>
  </si>
  <si>
    <t>505x40-47</t>
  </si>
  <si>
    <t>500x46</t>
  </si>
  <si>
    <t>Xanthidium antilopaeum</t>
  </si>
  <si>
    <t>Kützing</t>
  </si>
  <si>
    <t>Xanthidium spinulosum</t>
  </si>
  <si>
    <t>71(105)x59(102), 16</t>
  </si>
  <si>
    <t>43x37</t>
  </si>
  <si>
    <t>64x57</t>
  </si>
  <si>
    <t>numerous varieties, Webber record not from HB, Cushman 1903 reports var. polymazum, Cushman also reports var. polymazum and f. curvispinum and callosum from PP</t>
  </si>
  <si>
    <t>Xanthidium armatum</t>
  </si>
  <si>
    <t>130(166)x90(125), 31</t>
  </si>
  <si>
    <t>Cushman reports var. cervicorne from PP</t>
  </si>
  <si>
    <t>Xanthidium cristatum</t>
  </si>
  <si>
    <t>X. cristatum</t>
  </si>
  <si>
    <t>75x50, 14</t>
  </si>
  <si>
    <t>75x56, 17</t>
  </si>
  <si>
    <t>Cushman also reports var. uncinatum and f. angulatum from PP</t>
  </si>
  <si>
    <t>Xanthidium tetracentrotum</t>
  </si>
  <si>
    <t>37x32-34(53-57), 9.5</t>
  </si>
  <si>
    <t>Xanthidium tumidum</t>
  </si>
  <si>
    <t>(Ralfs) Stastny, Skaloud &amp; Neustupa</t>
  </si>
  <si>
    <t>Staurastrum tumidum</t>
  </si>
  <si>
    <t>118x100, 34</t>
  </si>
  <si>
    <t>The isthmus is a bit too narrow, but the morphology fits original description. S. magnum (a somewhat dubious taxon only known from Florida and Alaska) could also be a fit</t>
  </si>
  <si>
    <t>Pudding Pond</t>
  </si>
  <si>
    <t>Carver Pond</t>
  </si>
  <si>
    <t>Hawley Bog</t>
  </si>
  <si>
    <t>Cushman 1905</t>
  </si>
  <si>
    <t>2017-19</t>
  </si>
  <si>
    <t>Cushman 1903</t>
  </si>
  <si>
    <t>Webber 1967</t>
  </si>
  <si>
    <t>Actinotaenium</t>
  </si>
  <si>
    <t>Bambusina</t>
  </si>
  <si>
    <t>Closterium</t>
  </si>
  <si>
    <t>Cosmarium</t>
  </si>
  <si>
    <t>Cylindrocystis</t>
  </si>
  <si>
    <t>Desmidium</t>
  </si>
  <si>
    <t>Docidium</t>
  </si>
  <si>
    <t>Euastrum</t>
  </si>
  <si>
    <t>Gonatozygon</t>
  </si>
  <si>
    <t>Haplotaenium</t>
  </si>
  <si>
    <t>Hyalotheca</t>
  </si>
  <si>
    <t>Mesotaenium</t>
  </si>
  <si>
    <t>Micrasterias</t>
  </si>
  <si>
    <t>Netrium</t>
  </si>
  <si>
    <t>Onychonema</t>
  </si>
  <si>
    <t>Penium</t>
  </si>
  <si>
    <t>Pleurotaenium</t>
  </si>
  <si>
    <t>Roya</t>
  </si>
  <si>
    <t>Spinoclosterium</t>
  </si>
  <si>
    <t>Spinocosmarium</t>
  </si>
  <si>
    <t>Spirotaenia</t>
  </si>
  <si>
    <t>Spondylosium</t>
  </si>
  <si>
    <t>Staurastrum</t>
  </si>
  <si>
    <t>Staurodesmus</t>
  </si>
  <si>
    <t>Teilingia</t>
  </si>
  <si>
    <t>Tetmemorus</t>
  </si>
  <si>
    <t>Triploceras</t>
  </si>
  <si>
    <t>Xanthidium</t>
  </si>
  <si>
    <t>Species richness</t>
  </si>
  <si>
    <t>Red list species</t>
  </si>
  <si>
    <t>Breakdown by genus (five most represented genera, plus other)</t>
  </si>
  <si>
    <t>filamentous genera</t>
  </si>
  <si>
    <t>other Desmidiaceae</t>
  </si>
  <si>
    <t>other non-Desmidiaceae</t>
  </si>
  <si>
    <t>total</t>
  </si>
  <si>
    <t>Community similarity - overlap in species</t>
  </si>
  <si>
    <t>green = high overlap</t>
  </si>
  <si>
    <t>Community similarity - Jaccard index</t>
  </si>
  <si>
    <t>green = high similarity</t>
  </si>
  <si>
    <t>Community similarity - Bray-Curtis index</t>
  </si>
  <si>
    <t>m</t>
  </si>
  <si>
    <t>rl</t>
  </si>
  <si>
    <t>rarity, maturity, and red list sum</t>
  </si>
  <si>
    <t>rarity, maturity, and red list counts</t>
  </si>
  <si>
    <t>diversity (richness)</t>
  </si>
  <si>
    <t>D score</t>
  </si>
  <si>
    <t>R score</t>
  </si>
  <si>
    <t>M score</t>
  </si>
  <si>
    <t>index</t>
  </si>
  <si>
    <t>rarity total + symptomatic sum</t>
  </si>
  <si>
    <t>rarity count + symptomatic count</t>
  </si>
  <si>
    <t>For slightly acidic water bodies, per Coesel 2001:</t>
  </si>
  <si>
    <t>diversity (species richness)</t>
  </si>
  <si>
    <t>11-50</t>
  </si>
  <si>
    <t>Desmid index</t>
  </si>
  <si>
    <t>&gt;50</t>
  </si>
  <si>
    <t>R value sum</t>
  </si>
  <si>
    <t xml:space="preserve"> Rarity (sum of rarity scores)</t>
  </si>
  <si>
    <t>R value count</t>
  </si>
  <si>
    <t>6-40</t>
  </si>
  <si>
    <t>m value sum</t>
  </si>
  <si>
    <t>&gt;40</t>
  </si>
  <si>
    <t>m value count</t>
  </si>
  <si>
    <t>R+m value sum</t>
  </si>
  <si>
    <t>Ecosystem Maturity (sum of m scores)</t>
  </si>
  <si>
    <t>R+m value count</t>
  </si>
  <si>
    <t>11-40</t>
  </si>
  <si>
    <t>41-80</t>
  </si>
  <si>
    <t>&gt;80</t>
  </si>
  <si>
    <t>For acidic OR neutral/alkaline water bodies, per Coesel 2001:</t>
  </si>
  <si>
    <t>&gt;30</t>
  </si>
  <si>
    <t>neutral/alkaline</t>
  </si>
  <si>
    <t>acidic</t>
  </si>
  <si>
    <t>&gt;10</t>
  </si>
  <si>
    <t>21-40</t>
  </si>
  <si>
    <t>Rarity</t>
  </si>
  <si>
    <t>Maturity</t>
  </si>
  <si>
    <t>Red list</t>
  </si>
  <si>
    <t>Notes</t>
  </si>
  <si>
    <t>Listed in Coesel or not?</t>
  </si>
  <si>
    <t>excluded</t>
  </si>
  <si>
    <t>likely brebissonii, which is listed, but no values. Not crassa, which has a value of 2 for rarity</t>
  </si>
  <si>
    <t>listed as cylindricum in Coesel's list</t>
  </si>
  <si>
    <t>listed as Pleurotaenium in Coesel's list</t>
  </si>
  <si>
    <t>listed as Sphaerozosma</t>
  </si>
  <si>
    <t>as S. lunatum</t>
  </si>
  <si>
    <t>As Xanthidium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</si>
</sst>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2.0"/>
      <color theme="1"/>
      <name val="Calibri"/>
      <scheme val="minor"/>
    </font>
    <font>
      <b/>
      <sz val="10.0"/>
      <color theme="1"/>
      <name val="Arial"/>
    </font>
    <font>
      <b/>
      <sz val="10.0"/>
      <color rgb="FF000000"/>
      <name val="Arial"/>
    </font>
    <font>
      <color theme="1"/>
      <name val="Calibri"/>
      <scheme val="minor"/>
    </font>
    <font>
      <sz val="10.0"/>
      <color rgb="FF000000"/>
      <name val="Arial"/>
    </font>
    <font>
      <sz val="10.0"/>
      <color theme="1"/>
      <name val="Arial"/>
    </font>
    <font>
      <u/>
      <sz val="12.0"/>
      <color theme="10"/>
      <name val="Calibri"/>
      <scheme val="minor"/>
    </font>
    <font>
      <b/>
      <sz val="12.0"/>
      <color theme="1"/>
      <name val="Calibri"/>
      <scheme val="minor"/>
    </font>
  </fonts>
  <fills count="9">
    <fill>
      <patternFill patternType="none"/>
    </fill>
    <fill>
      <patternFill patternType="lightGray"/>
    </fill>
    <fill>
      <patternFill patternType="solid">
        <fgColor rgb="FFDEEAF6"/>
        <bgColor rgb="FFDEEAF6"/>
      </patternFill>
    </fill>
    <fill>
      <patternFill patternType="solid">
        <fgColor rgb="FFFBE4D5"/>
        <bgColor rgb="FFFBE4D5"/>
      </patternFill>
    </fill>
    <fill>
      <patternFill patternType="solid">
        <fgColor rgb="FFFEF2CB"/>
        <bgColor rgb="FFFEF2CB"/>
      </patternFill>
    </fill>
    <fill>
      <patternFill patternType="solid">
        <fgColor rgb="FFE2EFD9"/>
        <bgColor rgb="FFE2EFD9"/>
      </patternFill>
    </fill>
    <fill>
      <patternFill patternType="solid">
        <fgColor rgb="FFFCE5CD"/>
        <bgColor rgb="FFFCE5CD"/>
      </patternFill>
    </fill>
    <fill>
      <patternFill patternType="solid">
        <fgColor rgb="FFFFF2CC"/>
        <bgColor rgb="FFFFF2CC"/>
      </patternFill>
    </fill>
    <fill>
      <patternFill patternType="solid">
        <fgColor rgb="FFE7E6E6"/>
        <bgColor rgb="FFE7E6E6"/>
      </patternFill>
    </fill>
  </fills>
  <borders count="2">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shrinkToFit="0" wrapText="1"/>
    </xf>
    <xf borderId="0" fillId="0" fontId="0" numFmtId="0" xfId="0" applyFont="1"/>
    <xf borderId="0" fillId="0" fontId="3" numFmtId="0" xfId="0" applyFont="1"/>
    <xf borderId="0" fillId="0" fontId="0" numFmtId="0" xfId="0" applyAlignment="1" applyFont="1">
      <alignment horizontal="left"/>
    </xf>
    <xf borderId="0" fillId="0" fontId="4" numFmtId="0" xfId="0" applyFont="1"/>
    <xf borderId="0" fillId="0" fontId="5" numFmtId="0" xfId="0" applyAlignment="1" applyFont="1">
      <alignment shrinkToFit="0" wrapText="1"/>
    </xf>
    <xf borderId="0" fillId="0" fontId="5" numFmtId="0" xfId="0" applyFont="1"/>
    <xf borderId="0" fillId="0" fontId="4" numFmtId="0" xfId="0" applyAlignment="1" applyFont="1">
      <alignment horizontal="left"/>
    </xf>
    <xf borderId="0" fillId="0" fontId="4" numFmtId="0" xfId="0" applyAlignment="1" applyFont="1">
      <alignment horizontal="left" shrinkToFit="0" wrapText="1"/>
    </xf>
    <xf borderId="0" fillId="0" fontId="4" numFmtId="0" xfId="0" applyAlignment="1" applyFont="1">
      <alignment shrinkToFit="0" wrapText="1"/>
    </xf>
    <xf borderId="0" fillId="0" fontId="0" numFmtId="0" xfId="0" applyAlignment="1" applyFont="1">
      <alignment shrinkToFit="0" wrapText="1"/>
    </xf>
    <xf borderId="0" fillId="0" fontId="4" numFmtId="0" xfId="0" applyAlignment="1" applyFont="1">
      <alignment horizontal="right"/>
    </xf>
    <xf borderId="0" fillId="0" fontId="6" numFmtId="0" xfId="0" applyFont="1"/>
    <xf borderId="0" fillId="0" fontId="5" numFmtId="0" xfId="0" applyAlignment="1" applyFont="1">
      <alignment horizontal="left"/>
    </xf>
    <xf borderId="0" fillId="0" fontId="3" numFmtId="0" xfId="0" applyAlignment="1" applyFont="1">
      <alignment readingOrder="0"/>
    </xf>
    <xf borderId="1" fillId="2" fontId="0" numFmtId="0" xfId="0" applyBorder="1" applyFill="1" applyFont="1"/>
    <xf borderId="0" fillId="0" fontId="1" numFmtId="0" xfId="0" applyAlignment="1" applyFont="1">
      <alignment readingOrder="0"/>
    </xf>
    <xf borderId="1" fillId="3" fontId="0" numFmtId="0" xfId="0" applyBorder="1" applyFill="1" applyFont="1"/>
    <xf borderId="1" fillId="4" fontId="0" numFmtId="0" xfId="0" applyBorder="1" applyFill="1" applyFont="1"/>
    <xf borderId="1" fillId="5" fontId="0" numFmtId="0" xfId="0" applyBorder="1" applyFill="1" applyFont="1"/>
    <xf borderId="0" fillId="0" fontId="7" numFmtId="0" xfId="0" applyFont="1"/>
    <xf borderId="1" fillId="5" fontId="1" numFmtId="0" xfId="0" applyBorder="1" applyFont="1"/>
    <xf borderId="1" fillId="3" fontId="1" numFmtId="0" xfId="0" applyBorder="1" applyFont="1"/>
    <xf borderId="1" fillId="3" fontId="0" numFmtId="0" xfId="0" applyAlignment="1" applyBorder="1" applyFont="1">
      <alignment readingOrder="0"/>
    </xf>
    <xf borderId="1" fillId="4" fontId="1" numFmtId="0" xfId="0" applyAlignment="1" applyBorder="1" applyFont="1">
      <alignment readingOrder="0"/>
    </xf>
    <xf borderId="1" fillId="4" fontId="0" numFmtId="0" xfId="0" applyAlignment="1" applyBorder="1" applyFont="1">
      <alignment readingOrder="0"/>
    </xf>
    <xf borderId="1" fillId="2" fontId="1" numFmtId="0" xfId="0" applyBorder="1" applyFont="1"/>
    <xf borderId="0" fillId="0" fontId="7" numFmtId="0" xfId="0" applyAlignment="1" applyFont="1">
      <alignment readingOrder="0"/>
    </xf>
    <xf borderId="1" fillId="5" fontId="7" numFmtId="0" xfId="0" applyAlignment="1" applyBorder="1" applyFont="1">
      <alignment readingOrder="0"/>
    </xf>
    <xf borderId="1" fillId="5" fontId="0" numFmtId="164" xfId="0" applyAlignment="1" applyBorder="1" applyFont="1" applyNumberFormat="1">
      <alignment readingOrder="0"/>
    </xf>
    <xf borderId="1" fillId="5" fontId="7" numFmtId="0" xfId="0" applyBorder="1" applyFont="1"/>
    <xf borderId="1" fillId="3" fontId="7" numFmtId="0" xfId="0" applyAlignment="1" applyBorder="1" applyFont="1">
      <alignment readingOrder="0"/>
    </xf>
    <xf borderId="1" fillId="6" fontId="0" numFmtId="164" xfId="0" applyAlignment="1" applyBorder="1" applyFill="1" applyFont="1" applyNumberFormat="1">
      <alignment readingOrder="0"/>
    </xf>
    <xf borderId="1" fillId="3" fontId="7" numFmtId="0" xfId="0" applyBorder="1" applyFont="1"/>
    <xf borderId="1" fillId="4" fontId="7" numFmtId="0" xfId="0" applyAlignment="1" applyBorder="1" applyFont="1">
      <alignment readingOrder="0"/>
    </xf>
    <xf borderId="1" fillId="7" fontId="0" numFmtId="164" xfId="0" applyAlignment="1" applyBorder="1" applyFill="1" applyFont="1" applyNumberFormat="1">
      <alignment readingOrder="0"/>
    </xf>
    <xf borderId="1" fillId="4" fontId="7" numFmtId="0" xfId="0" applyBorder="1" applyFont="1"/>
    <xf borderId="1" fillId="5" fontId="0" numFmtId="0" xfId="0" applyAlignment="1" applyBorder="1" applyFont="1">
      <alignment readingOrder="0"/>
    </xf>
    <xf borderId="0" fillId="6" fontId="0" numFmtId="0" xfId="0" applyAlignment="1" applyFont="1">
      <alignment readingOrder="0"/>
    </xf>
    <xf borderId="1" fillId="3" fontId="0" numFmtId="164" xfId="0" applyAlignment="1" applyBorder="1" applyFont="1" applyNumberFormat="1">
      <alignment readingOrder="0"/>
    </xf>
    <xf borderId="1" fillId="4" fontId="0" numFmtId="164" xfId="0" applyAlignment="1" applyBorder="1" applyFont="1" applyNumberFormat="1">
      <alignment readingOrder="0"/>
    </xf>
    <xf borderId="1" fillId="8" fontId="0"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Species richness</c:v>
          </c:tx>
          <c:spPr>
            <a:solidFill>
              <a:schemeClr val="accent1"/>
            </a:solidFill>
            <a:ln cmpd="sng">
              <a:solidFill>
                <a:srgbClr val="000000"/>
              </a:solidFill>
            </a:ln>
          </c:spPr>
          <c:val>
            <c:numRef>
              <c:f>'Species occurrences'!$D$246:$I$246</c:f>
              <c:numCache/>
            </c:numRef>
          </c:val>
        </c:ser>
        <c:ser>
          <c:idx val="1"/>
          <c:order val="1"/>
          <c:tx>
            <c:v>Red list species</c:v>
          </c:tx>
          <c:spPr>
            <a:solidFill>
              <a:schemeClr val="accent2"/>
            </a:solidFill>
            <a:ln cmpd="sng">
              <a:solidFill>
                <a:srgbClr val="000000"/>
              </a:solidFill>
            </a:ln>
          </c:spPr>
          <c:val>
            <c:numRef>
              <c:f>'Species occurrences'!$D$247:$I$247</c:f>
              <c:numCache/>
            </c:numRef>
          </c:val>
        </c:ser>
        <c:axId val="2005462310"/>
        <c:axId val="53810211"/>
      </c:barChart>
      <c:catAx>
        <c:axId val="20054623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53810211"/>
      </c:catAx>
      <c:valAx>
        <c:axId val="53810211"/>
        <c:scaling>
          <c:orientation val="minMax"/>
          <c:max val="120.0"/>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Species richness</a:t>
                </a:r>
              </a:p>
            </c:rich>
          </c:tx>
          <c:overlay val="0"/>
        </c:title>
        <c:numFmt formatCode="General" sourceLinked="1"/>
        <c:majorTickMark val="none"/>
        <c:minorTickMark val="none"/>
        <c:tickLblPos val="nextTo"/>
        <c:spPr>
          <a:ln/>
        </c:spPr>
        <c:txPr>
          <a:bodyPr/>
          <a:lstStyle/>
          <a:p>
            <a:pPr lvl="0">
              <a:defRPr b="0" i="0" sz="1200">
                <a:solidFill>
                  <a:srgbClr val="000000"/>
                </a:solidFill>
                <a:latin typeface="+mn-lt"/>
              </a:defRPr>
            </a:pPr>
          </a:p>
        </c:txPr>
        <c:crossAx val="2005462310"/>
      </c:valAx>
    </c:plotArea>
    <c:legend>
      <c:legendPos val="t"/>
      <c:layout>
        <c:manualLayout>
          <c:xMode val="edge"/>
          <c:yMode val="edge"/>
          <c:x val="0.4118124939307583"/>
          <c:y val="0.13057040209754261"/>
        </c:manualLayout>
      </c:layout>
      <c:overlay val="0"/>
      <c:txPr>
        <a:bodyPr/>
        <a:lstStyle/>
        <a:p>
          <a:pPr lvl="0">
            <a:defRPr b="0" i="0" sz="140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4236999252163551"/>
          <c:y val="0.00883041638220417"/>
          <c:w val="0.9412933769990299"/>
          <c:h val="0.8394507381002686"/>
        </c:manualLayout>
      </c:layout>
      <c:barChart>
        <c:barDir val="col"/>
        <c:grouping val="stacked"/>
        <c:ser>
          <c:idx val="0"/>
          <c:order val="0"/>
          <c:tx>
            <c:v>Closterium</c:v>
          </c:tx>
          <c:spPr>
            <a:solidFill>
              <a:schemeClr val="accent1"/>
            </a:solidFill>
            <a:ln cmpd="sng">
              <a:solidFill>
                <a:srgbClr val="000000"/>
              </a:solidFill>
            </a:ln>
          </c:spPr>
          <c:val>
            <c:numRef>
              <c:f>'Species occurrences'!$D$251:$I$251</c:f>
              <c:numCache/>
            </c:numRef>
          </c:val>
        </c:ser>
        <c:ser>
          <c:idx val="1"/>
          <c:order val="1"/>
          <c:tx>
            <c:v>Cosmarium</c:v>
          </c:tx>
          <c:spPr>
            <a:solidFill>
              <a:schemeClr val="accent2"/>
            </a:solidFill>
            <a:ln cmpd="sng">
              <a:solidFill>
                <a:srgbClr val="000000"/>
              </a:solidFill>
            </a:ln>
          </c:spPr>
          <c:val>
            <c:numRef>
              <c:f>'Species occurrences'!$D$252:$I$252</c:f>
              <c:numCache/>
            </c:numRef>
          </c:val>
        </c:ser>
        <c:ser>
          <c:idx val="2"/>
          <c:order val="2"/>
          <c:tx>
            <c:v>Euastrum</c:v>
          </c:tx>
          <c:spPr>
            <a:solidFill>
              <a:schemeClr val="accent3"/>
            </a:solidFill>
            <a:ln cmpd="sng">
              <a:solidFill>
                <a:srgbClr val="000000"/>
              </a:solidFill>
            </a:ln>
          </c:spPr>
          <c:val>
            <c:numRef>
              <c:f>'Species occurrences'!$D$253:$I$253</c:f>
              <c:numCache/>
            </c:numRef>
          </c:val>
        </c:ser>
        <c:ser>
          <c:idx val="3"/>
          <c:order val="3"/>
          <c:tx>
            <c:v>Micrasterias</c:v>
          </c:tx>
          <c:spPr>
            <a:solidFill>
              <a:schemeClr val="accent4"/>
            </a:solidFill>
            <a:ln cmpd="sng">
              <a:solidFill>
                <a:srgbClr val="000000"/>
              </a:solidFill>
            </a:ln>
          </c:spPr>
          <c:val>
            <c:numRef>
              <c:f>'Species occurrences'!$D$254:$I$254</c:f>
              <c:numCache/>
            </c:numRef>
          </c:val>
        </c:ser>
        <c:ser>
          <c:idx val="4"/>
          <c:order val="4"/>
          <c:tx>
            <c:v>Staurastrum</c:v>
          </c:tx>
          <c:spPr>
            <a:solidFill>
              <a:schemeClr val="accent5"/>
            </a:solidFill>
            <a:ln cmpd="sng">
              <a:solidFill>
                <a:srgbClr val="000000"/>
              </a:solidFill>
            </a:ln>
          </c:spPr>
          <c:val>
            <c:numRef>
              <c:f>'Species occurrences'!$D$255:$I$255</c:f>
              <c:numCache/>
            </c:numRef>
          </c:val>
        </c:ser>
        <c:ser>
          <c:idx val="5"/>
          <c:order val="5"/>
          <c:tx>
            <c:v>filamentous genera</c:v>
          </c:tx>
          <c:spPr>
            <a:solidFill>
              <a:schemeClr val="accent6"/>
            </a:solidFill>
            <a:ln cmpd="sng">
              <a:solidFill>
                <a:srgbClr val="000000"/>
              </a:solidFill>
            </a:ln>
          </c:spPr>
          <c:val>
            <c:numRef>
              <c:f>'Species occurrences'!$D$256:$I$256</c:f>
              <c:numCache/>
            </c:numRef>
          </c:val>
        </c:ser>
        <c:ser>
          <c:idx val="6"/>
          <c:order val="6"/>
          <c:tx>
            <c:v>other Desmidiaceae</c:v>
          </c:tx>
          <c:spPr>
            <a:solidFill>
              <a:schemeClr val="accent1"/>
            </a:solidFill>
            <a:ln cmpd="sng">
              <a:solidFill>
                <a:srgbClr val="000000"/>
              </a:solidFill>
            </a:ln>
          </c:spPr>
          <c:val>
            <c:numRef>
              <c:f>'Species occurrences'!$D$257:$I$257</c:f>
              <c:numCache/>
            </c:numRef>
          </c:val>
        </c:ser>
        <c:ser>
          <c:idx val="7"/>
          <c:order val="7"/>
          <c:tx>
            <c:v>other non-Desmidiaceae</c:v>
          </c:tx>
          <c:spPr>
            <a:solidFill>
              <a:schemeClr val="accent2"/>
            </a:solidFill>
            <a:ln cmpd="sng">
              <a:solidFill>
                <a:srgbClr val="000000"/>
              </a:solidFill>
            </a:ln>
          </c:spPr>
          <c:val>
            <c:numRef>
              <c:f>'Species occurrences'!$D$258:$I$258</c:f>
              <c:numCache/>
            </c:numRef>
          </c:val>
        </c:ser>
        <c:overlap val="100"/>
        <c:axId val="2090565597"/>
        <c:axId val="144762223"/>
      </c:barChart>
      <c:catAx>
        <c:axId val="20905655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4762223"/>
      </c:catAx>
      <c:valAx>
        <c:axId val="1447622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90565597"/>
      </c:valAx>
    </c:plotArea>
    <c:legend>
      <c:legendPos val="b"/>
      <c:layout>
        <c:manualLayout>
          <c:xMode val="edge"/>
          <c:yMode val="edge"/>
          <c:x val="0.05000002923520129"/>
          <c:y val="0.9182072159648561"/>
        </c:manualLayout>
      </c:layout>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28575</xdr:colOff>
      <xdr:row>215</xdr:row>
      <xdr:rowOff>114300</xdr:rowOff>
    </xdr:from>
    <xdr:ext cx="8020050" cy="4495800"/>
    <xdr:graphicFrame>
      <xdr:nvGraphicFramePr>
        <xdr:cNvPr id="1855171264"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619125</xdr:colOff>
      <xdr:row>242</xdr:row>
      <xdr:rowOff>19050</xdr:rowOff>
    </xdr:from>
    <xdr:ext cx="8048625" cy="5286375"/>
    <xdr:graphicFrame>
      <xdr:nvGraphicFramePr>
        <xdr:cNvPr id="723530888"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loristic%20data%202020.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3"/>
      <sheetName val="red list values"/>
      <sheetName val="habitat quality values"/>
      <sheetName val="Coesels red list"/>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11"/>
    <col customWidth="1" min="2" max="2" width="16.0"/>
    <col customWidth="1" min="3" max="3" width="20.33"/>
    <col customWidth="1" min="4" max="11" width="10.78"/>
    <col customWidth="1" min="12" max="28" width="10.56"/>
  </cols>
  <sheetData>
    <row r="1" ht="15.75" customHeight="1">
      <c r="A1" s="1" t="s">
        <v>0</v>
      </c>
      <c r="B1" s="2" t="s">
        <v>1</v>
      </c>
      <c r="C1" s="3" t="s">
        <v>2</v>
      </c>
      <c r="D1" s="1" t="s">
        <v>3</v>
      </c>
      <c r="E1" s="1" t="s">
        <v>4</v>
      </c>
      <c r="F1" s="1" t="s">
        <v>5</v>
      </c>
      <c r="G1" s="1" t="s">
        <v>6</v>
      </c>
      <c r="H1" s="1" t="s">
        <v>7</v>
      </c>
      <c r="I1" s="1" t="s">
        <v>8</v>
      </c>
      <c r="J1" s="4"/>
      <c r="K1" s="1" t="s">
        <v>9</v>
      </c>
      <c r="N1" s="1" t="s">
        <v>10</v>
      </c>
      <c r="O1" s="1" t="s">
        <v>3</v>
      </c>
      <c r="P1" s="1" t="s">
        <v>4</v>
      </c>
      <c r="Q1" s="1" t="s">
        <v>5</v>
      </c>
      <c r="R1" s="1" t="s">
        <v>6</v>
      </c>
      <c r="S1" s="1" t="s">
        <v>7</v>
      </c>
      <c r="T1" s="1" t="s">
        <v>8</v>
      </c>
      <c r="U1" s="1" t="s">
        <v>11</v>
      </c>
      <c r="V1" s="5" t="s">
        <v>12</v>
      </c>
      <c r="W1" s="1" t="s">
        <v>3</v>
      </c>
      <c r="X1" s="1" t="s">
        <v>4</v>
      </c>
      <c r="Y1" s="1" t="s">
        <v>5</v>
      </c>
      <c r="Z1" s="1" t="s">
        <v>6</v>
      </c>
      <c r="AA1" s="1" t="s">
        <v>7</v>
      </c>
      <c r="AB1" s="1" t="s">
        <v>8</v>
      </c>
    </row>
    <row r="2" ht="15.75" customHeight="1">
      <c r="A2" s="6" t="s">
        <v>13</v>
      </c>
      <c r="B2" s="7" t="s">
        <v>14</v>
      </c>
      <c r="C2" s="8" t="s">
        <v>15</v>
      </c>
      <c r="D2" s="9"/>
      <c r="E2" s="9"/>
      <c r="F2" s="9"/>
      <c r="G2" s="9"/>
      <c r="H2" s="4"/>
      <c r="I2" s="4">
        <v>1.0</v>
      </c>
      <c r="J2" s="4"/>
      <c r="K2" s="7">
        <f t="shared" ref="K2:K212" si="1">SUM(D2:I2)</f>
        <v>1</v>
      </c>
      <c r="T2" s="5" t="s">
        <v>16</v>
      </c>
      <c r="AB2" s="5">
        <v>1.0</v>
      </c>
    </row>
    <row r="3" ht="15.75" customHeight="1">
      <c r="A3" s="6" t="s">
        <v>17</v>
      </c>
      <c r="B3" s="7" t="s">
        <v>18</v>
      </c>
      <c r="C3" s="8" t="s">
        <v>19</v>
      </c>
      <c r="D3" s="4">
        <v>1.0</v>
      </c>
      <c r="E3" s="9">
        <v>1.0</v>
      </c>
      <c r="F3" s="9">
        <v>1.0</v>
      </c>
      <c r="G3" s="9"/>
      <c r="H3" s="4"/>
      <c r="I3" s="9">
        <v>1.0</v>
      </c>
      <c r="J3" s="4"/>
      <c r="K3" s="7">
        <f t="shared" si="1"/>
        <v>4</v>
      </c>
      <c r="O3" s="7" t="s">
        <v>20</v>
      </c>
      <c r="T3" s="5" t="s">
        <v>21</v>
      </c>
      <c r="X3" s="5">
        <v>2.0</v>
      </c>
      <c r="AB3" s="5">
        <v>2.0</v>
      </c>
    </row>
    <row r="4" ht="15.75" customHeight="1">
      <c r="A4" s="10" t="s">
        <v>22</v>
      </c>
      <c r="B4" s="7" t="s">
        <v>23</v>
      </c>
      <c r="C4" s="8" t="s">
        <v>24</v>
      </c>
      <c r="D4" s="4"/>
      <c r="E4" s="9"/>
      <c r="F4" s="9">
        <v>1.0</v>
      </c>
      <c r="G4" s="9"/>
      <c r="H4" s="4"/>
      <c r="I4" s="4"/>
      <c r="J4" s="4"/>
      <c r="K4" s="7">
        <f t="shared" si="1"/>
        <v>1</v>
      </c>
    </row>
    <row r="5" ht="15.75" customHeight="1">
      <c r="A5" s="10" t="s">
        <v>25</v>
      </c>
      <c r="B5" s="7" t="s">
        <v>26</v>
      </c>
      <c r="C5" s="8" t="s">
        <v>27</v>
      </c>
      <c r="D5" s="4"/>
      <c r="E5" s="9">
        <v>1.0</v>
      </c>
      <c r="F5" s="9"/>
      <c r="G5" s="9">
        <v>1.0</v>
      </c>
      <c r="H5" s="4"/>
      <c r="I5" s="4"/>
      <c r="J5" s="4"/>
      <c r="K5" s="7">
        <f t="shared" si="1"/>
        <v>2</v>
      </c>
      <c r="P5" s="5" t="s">
        <v>28</v>
      </c>
      <c r="X5" s="5">
        <v>1.0</v>
      </c>
      <c r="Z5" s="5">
        <v>1.0</v>
      </c>
    </row>
    <row r="6" ht="15.75" customHeight="1">
      <c r="A6" s="9" t="s">
        <v>29</v>
      </c>
      <c r="B6" s="7" t="s">
        <v>30</v>
      </c>
      <c r="C6" s="8" t="s">
        <v>31</v>
      </c>
      <c r="D6" s="9"/>
      <c r="E6" s="9"/>
      <c r="F6" s="9"/>
      <c r="G6" s="9">
        <v>1.0</v>
      </c>
      <c r="H6" s="9"/>
      <c r="I6" s="9">
        <v>1.0</v>
      </c>
      <c r="J6" s="4"/>
      <c r="K6" s="7">
        <f t="shared" si="1"/>
        <v>2</v>
      </c>
      <c r="T6" s="5" t="s">
        <v>32</v>
      </c>
      <c r="Z6" s="5">
        <v>1.0</v>
      </c>
      <c r="AB6" s="5">
        <v>1.0</v>
      </c>
    </row>
    <row r="7" ht="15.75" customHeight="1">
      <c r="A7" s="9" t="s">
        <v>33</v>
      </c>
      <c r="B7" s="7" t="s">
        <v>34</v>
      </c>
      <c r="C7" s="8"/>
      <c r="D7" s="9"/>
      <c r="E7" s="9"/>
      <c r="F7" s="9"/>
      <c r="G7" s="9"/>
      <c r="H7" s="9"/>
      <c r="I7" s="9">
        <v>1.0</v>
      </c>
      <c r="J7" s="4"/>
      <c r="K7" s="7">
        <f t="shared" si="1"/>
        <v>1</v>
      </c>
      <c r="T7" s="5" t="s">
        <v>35</v>
      </c>
      <c r="U7" s="5" t="s">
        <v>36</v>
      </c>
      <c r="AB7" s="5">
        <v>1.0</v>
      </c>
    </row>
    <row r="8" ht="15.75" customHeight="1">
      <c r="A8" s="9" t="s">
        <v>37</v>
      </c>
      <c r="B8" s="7" t="s">
        <v>38</v>
      </c>
      <c r="C8" s="8"/>
      <c r="D8" s="9">
        <v>1.0</v>
      </c>
      <c r="E8" s="9"/>
      <c r="F8" s="9"/>
      <c r="G8" s="9"/>
      <c r="H8" s="9"/>
      <c r="I8" s="9"/>
      <c r="J8" s="4"/>
      <c r="K8" s="7">
        <f t="shared" si="1"/>
        <v>1</v>
      </c>
      <c r="O8" s="7" t="s">
        <v>39</v>
      </c>
    </row>
    <row r="9" ht="15.75" customHeight="1">
      <c r="A9" s="9" t="s">
        <v>40</v>
      </c>
      <c r="B9" s="7" t="s">
        <v>41</v>
      </c>
      <c r="C9" s="8" t="s">
        <v>42</v>
      </c>
      <c r="D9" s="9"/>
      <c r="E9" s="9"/>
      <c r="F9" s="9"/>
      <c r="G9" s="9"/>
      <c r="H9" s="9"/>
      <c r="I9" s="9">
        <v>1.0</v>
      </c>
      <c r="J9" s="4"/>
      <c r="K9" s="7">
        <f t="shared" si="1"/>
        <v>1</v>
      </c>
      <c r="O9" s="7"/>
      <c r="T9" s="5" t="s">
        <v>43</v>
      </c>
      <c r="AB9" s="5">
        <v>2.0</v>
      </c>
    </row>
    <row r="10" ht="15.75" customHeight="1">
      <c r="A10" s="9" t="s">
        <v>44</v>
      </c>
      <c r="B10" s="7" t="s">
        <v>45</v>
      </c>
      <c r="C10" s="8"/>
      <c r="D10" s="9">
        <v>1.0</v>
      </c>
      <c r="E10" s="4"/>
      <c r="F10" s="9"/>
      <c r="G10" s="9"/>
      <c r="H10" s="4"/>
      <c r="I10" s="4"/>
      <c r="J10" s="4"/>
      <c r="K10" s="7">
        <f t="shared" si="1"/>
        <v>1</v>
      </c>
      <c r="O10" s="7" t="s">
        <v>46</v>
      </c>
    </row>
    <row r="11" ht="15.75" customHeight="1">
      <c r="A11" s="10" t="s">
        <v>47</v>
      </c>
      <c r="B11" s="7" t="s">
        <v>48</v>
      </c>
      <c r="C11" s="8" t="s">
        <v>49</v>
      </c>
      <c r="D11" s="9"/>
      <c r="E11" s="4"/>
      <c r="F11" s="9"/>
      <c r="G11" s="9"/>
      <c r="H11" s="4"/>
      <c r="I11" s="4">
        <v>1.0</v>
      </c>
      <c r="J11" s="4"/>
      <c r="K11" s="7">
        <f t="shared" si="1"/>
        <v>1</v>
      </c>
      <c r="O11" s="7"/>
      <c r="T11" s="5" t="s">
        <v>50</v>
      </c>
      <c r="AB11" s="5">
        <v>1.0</v>
      </c>
    </row>
    <row r="12" ht="15.75" customHeight="1">
      <c r="A12" s="10" t="s">
        <v>51</v>
      </c>
      <c r="B12" s="7" t="s">
        <v>23</v>
      </c>
      <c r="C12" s="8"/>
      <c r="D12" s="9"/>
      <c r="E12" s="4"/>
      <c r="F12" s="9"/>
      <c r="G12" s="9">
        <v>1.0</v>
      </c>
      <c r="H12" s="4"/>
      <c r="I12" s="4"/>
      <c r="J12" s="4"/>
      <c r="K12" s="7">
        <f t="shared" si="1"/>
        <v>1</v>
      </c>
      <c r="O12" s="7"/>
      <c r="U12" s="5" t="s">
        <v>52</v>
      </c>
      <c r="Z12" s="5">
        <v>1.0</v>
      </c>
    </row>
    <row r="13" ht="15.75" customHeight="1">
      <c r="A13" s="10" t="s">
        <v>53</v>
      </c>
      <c r="B13" s="7" t="s">
        <v>34</v>
      </c>
      <c r="C13" s="8"/>
      <c r="D13" s="9"/>
      <c r="E13" s="4"/>
      <c r="F13" s="9"/>
      <c r="G13" s="9">
        <v>1.0</v>
      </c>
      <c r="H13" s="4"/>
      <c r="I13" s="4"/>
      <c r="J13" s="4"/>
      <c r="K13" s="7">
        <f t="shared" si="1"/>
        <v>1</v>
      </c>
      <c r="O13" s="7"/>
      <c r="Z13" s="5">
        <v>1.0</v>
      </c>
    </row>
    <row r="14" ht="15.75" customHeight="1">
      <c r="A14" s="9" t="s">
        <v>54</v>
      </c>
      <c r="B14" s="7" t="s">
        <v>55</v>
      </c>
      <c r="C14" s="8" t="s">
        <v>56</v>
      </c>
      <c r="D14" s="4">
        <v>1.0</v>
      </c>
      <c r="E14" s="4"/>
      <c r="F14" s="9">
        <v>1.0</v>
      </c>
      <c r="G14" s="9"/>
      <c r="H14" s="9"/>
      <c r="I14" s="4"/>
      <c r="J14" s="4"/>
      <c r="K14" s="7">
        <f t="shared" si="1"/>
        <v>2</v>
      </c>
      <c r="O14" s="7" t="s">
        <v>57</v>
      </c>
      <c r="U14" s="7" t="s">
        <v>58</v>
      </c>
    </row>
    <row r="15" ht="15.75" customHeight="1">
      <c r="A15" s="10" t="s">
        <v>59</v>
      </c>
      <c r="B15" s="7" t="s">
        <v>60</v>
      </c>
      <c r="C15" s="8" t="s">
        <v>61</v>
      </c>
      <c r="D15" s="9">
        <v>1.0</v>
      </c>
      <c r="E15" s="4"/>
      <c r="F15" s="4"/>
      <c r="G15" s="4"/>
      <c r="H15" s="4"/>
      <c r="I15" s="4"/>
      <c r="J15" s="4"/>
      <c r="K15" s="7">
        <f t="shared" si="1"/>
        <v>1</v>
      </c>
      <c r="O15" s="7" t="s">
        <v>62</v>
      </c>
      <c r="U15" s="5" t="s">
        <v>63</v>
      </c>
    </row>
    <row r="16" ht="15.75" customHeight="1">
      <c r="A16" s="10" t="s">
        <v>64</v>
      </c>
      <c r="B16" s="7" t="s">
        <v>30</v>
      </c>
      <c r="C16" s="8"/>
      <c r="D16" s="9">
        <v>1.0</v>
      </c>
      <c r="E16" s="4"/>
      <c r="F16" s="9"/>
      <c r="G16" s="9"/>
      <c r="H16" s="4"/>
      <c r="I16" s="4"/>
      <c r="J16" s="4"/>
      <c r="K16" s="7">
        <f t="shared" si="1"/>
        <v>1</v>
      </c>
      <c r="O16" s="7" t="s">
        <v>65</v>
      </c>
    </row>
    <row r="17" ht="15.75" customHeight="1">
      <c r="A17" s="9" t="s">
        <v>66</v>
      </c>
      <c r="B17" s="7" t="s">
        <v>23</v>
      </c>
      <c r="C17" s="8" t="s">
        <v>67</v>
      </c>
      <c r="D17" s="9">
        <v>1.0</v>
      </c>
      <c r="E17" s="4"/>
      <c r="F17" s="9">
        <v>1.0</v>
      </c>
      <c r="G17" s="9">
        <v>1.0</v>
      </c>
      <c r="H17" s="4"/>
      <c r="I17" s="4"/>
      <c r="J17" s="4"/>
      <c r="K17" s="7">
        <f t="shared" si="1"/>
        <v>3</v>
      </c>
      <c r="O17" s="7" t="s">
        <v>68</v>
      </c>
      <c r="R17" s="5" t="s">
        <v>69</v>
      </c>
      <c r="U17" s="7" t="s">
        <v>70</v>
      </c>
      <c r="Z17" s="5">
        <v>5.0</v>
      </c>
    </row>
    <row r="18" ht="15.75" customHeight="1">
      <c r="A18" s="9" t="s">
        <v>71</v>
      </c>
      <c r="B18" s="7" t="s">
        <v>72</v>
      </c>
      <c r="C18" s="8" t="s">
        <v>73</v>
      </c>
      <c r="D18" s="4"/>
      <c r="E18" s="4"/>
      <c r="F18" s="9"/>
      <c r="G18" s="4">
        <v>1.0</v>
      </c>
      <c r="H18" s="4"/>
      <c r="I18" s="4"/>
      <c r="J18" s="4"/>
      <c r="K18" s="7">
        <f t="shared" si="1"/>
        <v>1</v>
      </c>
      <c r="R18" s="5" t="s">
        <v>74</v>
      </c>
      <c r="Z18" s="5">
        <v>1.0</v>
      </c>
    </row>
    <row r="19" ht="15.75" customHeight="1">
      <c r="A19" s="10" t="s">
        <v>75</v>
      </c>
      <c r="B19" s="7" t="s">
        <v>76</v>
      </c>
      <c r="C19" s="8" t="s">
        <v>77</v>
      </c>
      <c r="D19" s="9"/>
      <c r="E19" s="4"/>
      <c r="F19" s="9"/>
      <c r="G19" s="9">
        <v>1.0</v>
      </c>
      <c r="H19" s="4"/>
      <c r="I19" s="4"/>
      <c r="J19" s="4"/>
      <c r="K19" s="7">
        <f t="shared" si="1"/>
        <v>1</v>
      </c>
      <c r="R19" s="5" t="s">
        <v>78</v>
      </c>
      <c r="Z19" s="5">
        <v>4.0</v>
      </c>
    </row>
    <row r="20" ht="15.75" customHeight="1">
      <c r="A20" s="9" t="s">
        <v>79</v>
      </c>
      <c r="B20" s="7" t="s">
        <v>30</v>
      </c>
      <c r="C20" s="8" t="s">
        <v>80</v>
      </c>
      <c r="D20" s="9"/>
      <c r="E20" s="9">
        <v>1.0</v>
      </c>
      <c r="F20" s="9"/>
      <c r="G20" s="9"/>
      <c r="H20" s="9"/>
      <c r="I20" s="9"/>
      <c r="J20" s="4"/>
      <c r="K20" s="7">
        <f t="shared" si="1"/>
        <v>1</v>
      </c>
      <c r="P20" s="5" t="s">
        <v>81</v>
      </c>
      <c r="U20" s="5" t="s">
        <v>82</v>
      </c>
      <c r="X20" s="5">
        <v>1.0</v>
      </c>
    </row>
    <row r="21" ht="15.75" customHeight="1">
      <c r="A21" s="10" t="s">
        <v>83</v>
      </c>
      <c r="B21" s="7" t="s">
        <v>84</v>
      </c>
      <c r="C21" s="8"/>
      <c r="D21" s="9"/>
      <c r="E21" s="4"/>
      <c r="F21" s="9"/>
      <c r="G21" s="9">
        <v>1.0</v>
      </c>
      <c r="H21" s="4"/>
      <c r="I21" s="9">
        <v>1.0</v>
      </c>
      <c r="J21" s="4"/>
      <c r="K21" s="7">
        <f t="shared" si="1"/>
        <v>2</v>
      </c>
      <c r="R21" s="5" t="s">
        <v>85</v>
      </c>
      <c r="Z21" s="5">
        <v>2.0</v>
      </c>
      <c r="AB21" s="5">
        <v>1.0</v>
      </c>
    </row>
    <row r="22" ht="15.75" customHeight="1">
      <c r="A22" s="9" t="s">
        <v>86</v>
      </c>
      <c r="B22" s="7" t="s">
        <v>84</v>
      </c>
      <c r="C22" s="8" t="s">
        <v>87</v>
      </c>
      <c r="D22" s="9">
        <v>1.0</v>
      </c>
      <c r="E22" s="4"/>
      <c r="F22" s="9"/>
      <c r="G22" s="9"/>
      <c r="H22" s="4"/>
      <c r="I22" s="4"/>
      <c r="J22" s="4"/>
      <c r="K22" s="7">
        <f t="shared" si="1"/>
        <v>1</v>
      </c>
    </row>
    <row r="23" ht="15.75" customHeight="1">
      <c r="A23" s="8" t="s">
        <v>88</v>
      </c>
      <c r="B23" s="7" t="s">
        <v>30</v>
      </c>
      <c r="C23" s="8" t="s">
        <v>89</v>
      </c>
      <c r="D23" s="9">
        <v>1.0</v>
      </c>
      <c r="E23" s="9">
        <v>1.0</v>
      </c>
      <c r="F23" s="9"/>
      <c r="G23" s="9">
        <v>1.0</v>
      </c>
      <c r="H23" s="9"/>
      <c r="I23" s="9">
        <v>1.0</v>
      </c>
      <c r="J23" s="4"/>
      <c r="K23" s="7">
        <f t="shared" si="1"/>
        <v>4</v>
      </c>
      <c r="O23" s="7" t="s">
        <v>90</v>
      </c>
      <c r="P23" s="5" t="s">
        <v>91</v>
      </c>
      <c r="R23" s="5" t="s">
        <v>92</v>
      </c>
      <c r="T23" s="5" t="s">
        <v>93</v>
      </c>
      <c r="X23" s="5">
        <v>1.0</v>
      </c>
      <c r="Z23" s="5">
        <v>4.0</v>
      </c>
      <c r="AB23" s="5">
        <v>2.0</v>
      </c>
    </row>
    <row r="24" ht="15.75" customHeight="1">
      <c r="A24" s="9" t="s">
        <v>94</v>
      </c>
      <c r="B24" s="7" t="s">
        <v>34</v>
      </c>
      <c r="C24" s="8" t="s">
        <v>95</v>
      </c>
      <c r="D24" s="9"/>
      <c r="E24" s="4"/>
      <c r="F24" s="9"/>
      <c r="G24" s="9"/>
      <c r="H24" s="4"/>
      <c r="I24" s="9"/>
      <c r="J24" s="4"/>
      <c r="K24" s="7">
        <f t="shared" si="1"/>
        <v>0</v>
      </c>
    </row>
    <row r="25" ht="15.75" customHeight="1">
      <c r="A25" s="10" t="s">
        <v>96</v>
      </c>
      <c r="B25" s="7" t="s">
        <v>97</v>
      </c>
      <c r="C25" s="8" t="s">
        <v>98</v>
      </c>
      <c r="D25" s="9">
        <v>1.0</v>
      </c>
      <c r="E25" s="9">
        <v>1.0</v>
      </c>
      <c r="F25" s="9"/>
      <c r="G25" s="9"/>
      <c r="H25" s="4"/>
      <c r="I25" s="4"/>
      <c r="J25" s="4"/>
      <c r="K25" s="7">
        <f t="shared" si="1"/>
        <v>2</v>
      </c>
      <c r="O25" s="7" t="s">
        <v>99</v>
      </c>
      <c r="P25" s="5" t="s">
        <v>100</v>
      </c>
      <c r="X25" s="5">
        <v>2.0</v>
      </c>
    </row>
    <row r="26" ht="15.75" customHeight="1">
      <c r="A26" s="9" t="s">
        <v>101</v>
      </c>
      <c r="B26" s="7" t="s">
        <v>102</v>
      </c>
      <c r="C26" s="8" t="s">
        <v>103</v>
      </c>
      <c r="D26" s="9">
        <v>1.0</v>
      </c>
      <c r="E26" s="4"/>
      <c r="F26" s="9">
        <v>1.0</v>
      </c>
      <c r="G26" s="9"/>
      <c r="H26" s="4"/>
      <c r="I26" s="4"/>
      <c r="J26" s="4"/>
      <c r="K26" s="7">
        <f t="shared" si="1"/>
        <v>2</v>
      </c>
      <c r="O26" s="7" t="s">
        <v>104</v>
      </c>
      <c r="U26" s="7" t="s">
        <v>105</v>
      </c>
    </row>
    <row r="27" ht="15.75" customHeight="1">
      <c r="A27" s="9" t="s">
        <v>106</v>
      </c>
      <c r="B27" s="7" t="s">
        <v>107</v>
      </c>
      <c r="C27" s="8"/>
      <c r="D27" s="9">
        <v>1.0</v>
      </c>
      <c r="E27" s="4"/>
      <c r="F27" s="9"/>
      <c r="G27" s="9">
        <v>1.0</v>
      </c>
      <c r="H27" s="4"/>
      <c r="I27" s="4"/>
      <c r="J27" s="4"/>
      <c r="K27" s="7">
        <f t="shared" si="1"/>
        <v>2</v>
      </c>
      <c r="O27" s="7" t="s">
        <v>108</v>
      </c>
      <c r="R27" s="5" t="s">
        <v>109</v>
      </c>
      <c r="Z27" s="5">
        <v>3.0</v>
      </c>
    </row>
    <row r="28" ht="15.75" customHeight="1">
      <c r="A28" s="9" t="s">
        <v>110</v>
      </c>
      <c r="B28" s="7" t="s">
        <v>30</v>
      </c>
      <c r="C28" s="8" t="s">
        <v>111</v>
      </c>
      <c r="D28" s="9">
        <v>1.0</v>
      </c>
      <c r="E28" s="9"/>
      <c r="F28" s="9"/>
      <c r="G28" s="9"/>
      <c r="H28" s="4"/>
      <c r="I28" s="4"/>
      <c r="J28" s="4"/>
      <c r="K28" s="7">
        <f t="shared" si="1"/>
        <v>1</v>
      </c>
      <c r="O28" s="7" t="s">
        <v>112</v>
      </c>
    </row>
    <row r="29" ht="15.75" customHeight="1">
      <c r="A29" s="10" t="s">
        <v>113</v>
      </c>
      <c r="B29" s="7" t="s">
        <v>76</v>
      </c>
      <c r="C29" s="8" t="s">
        <v>114</v>
      </c>
      <c r="D29" s="9">
        <v>1.0</v>
      </c>
      <c r="E29" s="9"/>
      <c r="F29" s="9"/>
      <c r="G29" s="9"/>
      <c r="H29" s="4"/>
      <c r="I29" s="9"/>
      <c r="J29" s="4"/>
      <c r="K29" s="7">
        <f t="shared" si="1"/>
        <v>1</v>
      </c>
      <c r="O29" s="7" t="s">
        <v>115</v>
      </c>
      <c r="U29" s="5" t="s">
        <v>116</v>
      </c>
    </row>
    <row r="30" ht="15.75" customHeight="1">
      <c r="A30" s="10" t="s">
        <v>117</v>
      </c>
      <c r="B30" s="7" t="s">
        <v>118</v>
      </c>
      <c r="C30" s="8"/>
      <c r="D30" s="4"/>
      <c r="E30" s="4"/>
      <c r="F30" s="9">
        <v>1.0</v>
      </c>
      <c r="G30" s="9"/>
      <c r="H30" s="4"/>
      <c r="I30" s="4"/>
      <c r="J30" s="4"/>
      <c r="K30" s="7">
        <f t="shared" si="1"/>
        <v>1</v>
      </c>
      <c r="U30" s="5" t="s">
        <v>119</v>
      </c>
    </row>
    <row r="31" ht="15.75" customHeight="1">
      <c r="A31" s="10" t="s">
        <v>120</v>
      </c>
      <c r="B31" s="7" t="s">
        <v>23</v>
      </c>
      <c r="C31" s="8" t="s">
        <v>121</v>
      </c>
      <c r="D31" s="4"/>
      <c r="E31" s="4">
        <v>1.0</v>
      </c>
      <c r="F31" s="9">
        <v>1.0</v>
      </c>
      <c r="G31" s="9">
        <v>1.0</v>
      </c>
      <c r="H31" s="4"/>
      <c r="I31" s="4">
        <v>1.0</v>
      </c>
      <c r="J31" s="4"/>
      <c r="K31" s="7">
        <f t="shared" si="1"/>
        <v>4</v>
      </c>
      <c r="U31" s="5" t="s">
        <v>122</v>
      </c>
      <c r="X31" s="5">
        <v>2.0</v>
      </c>
      <c r="Z31" s="5">
        <v>1.0</v>
      </c>
      <c r="AB31" s="5">
        <v>1.0</v>
      </c>
    </row>
    <row r="32" ht="15.75" customHeight="1">
      <c r="A32" s="10" t="s">
        <v>123</v>
      </c>
      <c r="B32" s="7" t="s">
        <v>23</v>
      </c>
      <c r="C32" s="8" t="s">
        <v>124</v>
      </c>
      <c r="D32" s="9">
        <v>1.0</v>
      </c>
      <c r="E32" s="9">
        <v>1.0</v>
      </c>
      <c r="F32" s="9">
        <v>1.0</v>
      </c>
      <c r="G32" s="9">
        <v>1.0</v>
      </c>
      <c r="H32" s="9"/>
      <c r="I32" s="4"/>
      <c r="J32" s="4"/>
      <c r="K32" s="7">
        <f t="shared" si="1"/>
        <v>4</v>
      </c>
      <c r="O32" s="5" t="s">
        <v>125</v>
      </c>
      <c r="U32" s="7" t="s">
        <v>126</v>
      </c>
      <c r="X32" s="5">
        <v>1.0</v>
      </c>
      <c r="Z32" s="5">
        <v>2.0</v>
      </c>
    </row>
    <row r="33" ht="15.75" customHeight="1">
      <c r="A33" s="10" t="s">
        <v>127</v>
      </c>
      <c r="B33" s="7" t="s">
        <v>23</v>
      </c>
      <c r="C33" s="8" t="s">
        <v>128</v>
      </c>
      <c r="D33" s="4"/>
      <c r="E33" s="4">
        <v>1.0</v>
      </c>
      <c r="F33" s="9">
        <v>1.0</v>
      </c>
      <c r="G33" s="9">
        <v>1.0</v>
      </c>
      <c r="H33" s="4"/>
      <c r="I33" s="4"/>
      <c r="J33" s="4"/>
      <c r="K33" s="7">
        <f t="shared" si="1"/>
        <v>3</v>
      </c>
      <c r="U33" s="7" t="s">
        <v>129</v>
      </c>
      <c r="Z33" s="5">
        <v>1.0</v>
      </c>
    </row>
    <row r="34" ht="15.75" customHeight="1">
      <c r="A34" s="10" t="s">
        <v>130</v>
      </c>
      <c r="B34" s="7" t="s">
        <v>131</v>
      </c>
      <c r="C34" s="8" t="s">
        <v>132</v>
      </c>
      <c r="D34" s="9">
        <v>1.0</v>
      </c>
      <c r="E34" s="4"/>
      <c r="F34" s="9"/>
      <c r="G34" s="9"/>
      <c r="H34" s="4"/>
      <c r="I34" s="4"/>
      <c r="J34" s="4"/>
      <c r="K34" s="7">
        <f t="shared" si="1"/>
        <v>1</v>
      </c>
      <c r="O34" s="7" t="s">
        <v>133</v>
      </c>
    </row>
    <row r="35" ht="15.75" customHeight="1">
      <c r="A35" s="9" t="s">
        <v>134</v>
      </c>
      <c r="B35" s="7" t="s">
        <v>76</v>
      </c>
      <c r="C35" s="8"/>
      <c r="D35" s="4">
        <v>1.0</v>
      </c>
      <c r="E35" s="9">
        <v>1.0</v>
      </c>
      <c r="F35" s="9">
        <v>1.0</v>
      </c>
      <c r="G35" s="9"/>
      <c r="H35" s="4"/>
      <c r="I35" s="9">
        <v>1.0</v>
      </c>
      <c r="J35" s="4"/>
      <c r="K35" s="7">
        <f t="shared" si="1"/>
        <v>4</v>
      </c>
      <c r="O35" s="5" t="s">
        <v>135</v>
      </c>
      <c r="P35" s="5" t="s">
        <v>136</v>
      </c>
      <c r="T35" s="5" t="s">
        <v>137</v>
      </c>
      <c r="U35" s="5" t="s">
        <v>138</v>
      </c>
      <c r="X35" s="5">
        <v>3.0</v>
      </c>
      <c r="AB35" s="5">
        <v>2.0</v>
      </c>
    </row>
    <row r="36" ht="15.75" customHeight="1">
      <c r="A36" s="9" t="s">
        <v>139</v>
      </c>
      <c r="B36" s="7" t="s">
        <v>140</v>
      </c>
      <c r="C36" s="8" t="s">
        <v>141</v>
      </c>
      <c r="D36" s="9"/>
      <c r="E36" s="4"/>
      <c r="F36" s="9"/>
      <c r="G36" s="9"/>
      <c r="H36" s="4"/>
      <c r="I36" s="9"/>
      <c r="J36" s="4"/>
      <c r="K36" s="7">
        <f t="shared" si="1"/>
        <v>0</v>
      </c>
      <c r="U36" s="7"/>
    </row>
    <row r="37" ht="15.75" customHeight="1">
      <c r="A37" s="9" t="s">
        <v>142</v>
      </c>
      <c r="B37" s="7" t="s">
        <v>72</v>
      </c>
      <c r="C37" s="8" t="s">
        <v>143</v>
      </c>
      <c r="D37" s="4"/>
      <c r="E37" s="4"/>
      <c r="F37" s="9">
        <v>1.0</v>
      </c>
      <c r="G37" s="9"/>
      <c r="H37" s="4"/>
      <c r="I37" s="4">
        <v>1.0</v>
      </c>
      <c r="J37" s="4"/>
      <c r="K37" s="7">
        <f t="shared" si="1"/>
        <v>2</v>
      </c>
      <c r="AB37" s="5">
        <v>1.0</v>
      </c>
    </row>
    <row r="38" ht="15.75" customHeight="1">
      <c r="A38" s="9" t="s">
        <v>144</v>
      </c>
      <c r="B38" s="7" t="s">
        <v>145</v>
      </c>
      <c r="C38" s="8"/>
      <c r="D38" s="9">
        <v>1.0</v>
      </c>
      <c r="E38" s="4"/>
      <c r="F38" s="9"/>
      <c r="G38" s="9"/>
      <c r="H38" s="4"/>
      <c r="I38" s="4"/>
      <c r="J38" s="4"/>
      <c r="K38" s="7">
        <f t="shared" si="1"/>
        <v>1</v>
      </c>
      <c r="O38" s="5" t="s">
        <v>146</v>
      </c>
    </row>
    <row r="39" ht="15.75" customHeight="1">
      <c r="A39" s="9" t="s">
        <v>147</v>
      </c>
      <c r="B39" s="7" t="s">
        <v>148</v>
      </c>
      <c r="C39" s="8" t="s">
        <v>149</v>
      </c>
      <c r="D39" s="4"/>
      <c r="E39" s="4"/>
      <c r="F39" s="9"/>
      <c r="G39" s="9">
        <v>1.0</v>
      </c>
      <c r="H39" s="4"/>
      <c r="I39" s="4"/>
      <c r="J39" s="4"/>
      <c r="K39" s="7">
        <f t="shared" si="1"/>
        <v>1</v>
      </c>
      <c r="U39" s="5" t="s">
        <v>150</v>
      </c>
      <c r="Z39" s="5">
        <v>1.0</v>
      </c>
    </row>
    <row r="40" ht="15.75" customHeight="1">
      <c r="A40" s="9" t="s">
        <v>151</v>
      </c>
      <c r="B40" s="7" t="s">
        <v>152</v>
      </c>
      <c r="C40" s="8"/>
      <c r="D40" s="9"/>
      <c r="E40" s="4"/>
      <c r="F40" s="9"/>
      <c r="G40" s="9"/>
      <c r="H40" s="4"/>
      <c r="I40" s="4">
        <v>1.0</v>
      </c>
      <c r="J40" s="4"/>
      <c r="K40" s="7">
        <f t="shared" si="1"/>
        <v>1</v>
      </c>
      <c r="T40" s="5" t="s">
        <v>153</v>
      </c>
      <c r="U40" s="5" t="s">
        <v>154</v>
      </c>
      <c r="AB40" s="5">
        <v>1.0</v>
      </c>
    </row>
    <row r="41" ht="15.75" customHeight="1">
      <c r="A41" s="9" t="s">
        <v>155</v>
      </c>
      <c r="B41" s="7" t="s">
        <v>156</v>
      </c>
      <c r="C41" s="8"/>
      <c r="D41" s="9">
        <v>1.0</v>
      </c>
      <c r="E41" s="4"/>
      <c r="F41" s="9"/>
      <c r="G41" s="9"/>
      <c r="H41" s="4"/>
      <c r="I41" s="4"/>
      <c r="J41" s="4"/>
      <c r="K41" s="7">
        <f t="shared" si="1"/>
        <v>1</v>
      </c>
      <c r="O41" s="5" t="s">
        <v>157</v>
      </c>
      <c r="U41" s="7" t="s">
        <v>158</v>
      </c>
      <c r="W41" s="5">
        <v>1.0</v>
      </c>
    </row>
    <row r="42" ht="15.75" customHeight="1">
      <c r="A42" s="9" t="s">
        <v>159</v>
      </c>
      <c r="B42" s="7" t="s">
        <v>76</v>
      </c>
      <c r="C42" s="8"/>
      <c r="D42" s="9">
        <v>1.0</v>
      </c>
      <c r="E42" s="4"/>
      <c r="F42" s="9"/>
      <c r="G42" s="9"/>
      <c r="H42" s="4"/>
      <c r="I42" s="4"/>
      <c r="J42" s="4"/>
      <c r="K42" s="7">
        <f t="shared" si="1"/>
        <v>1</v>
      </c>
      <c r="O42" s="5" t="s">
        <v>160</v>
      </c>
    </row>
    <row r="43" ht="15.75" customHeight="1">
      <c r="A43" s="9" t="s">
        <v>161</v>
      </c>
      <c r="B43" s="7" t="s">
        <v>162</v>
      </c>
      <c r="C43" s="8" t="s">
        <v>163</v>
      </c>
      <c r="D43" s="9"/>
      <c r="E43" s="4">
        <v>1.0</v>
      </c>
      <c r="F43" s="9"/>
      <c r="G43" s="9"/>
      <c r="H43" s="4"/>
      <c r="I43" s="4"/>
      <c r="J43" s="4"/>
      <c r="K43" s="7">
        <f t="shared" si="1"/>
        <v>1</v>
      </c>
      <c r="P43" s="5" t="s">
        <v>164</v>
      </c>
      <c r="U43" s="5" t="s">
        <v>165</v>
      </c>
      <c r="X43" s="5">
        <v>3.0</v>
      </c>
    </row>
    <row r="44" ht="15.75" customHeight="1">
      <c r="A44" s="9" t="s">
        <v>166</v>
      </c>
      <c r="B44" s="7" t="s">
        <v>167</v>
      </c>
      <c r="C44" s="8" t="s">
        <v>168</v>
      </c>
      <c r="D44" s="9">
        <v>1.0</v>
      </c>
      <c r="E44" s="4"/>
      <c r="F44" s="4"/>
      <c r="G44" s="4"/>
      <c r="H44" s="4"/>
      <c r="I44" s="4">
        <v>1.0</v>
      </c>
      <c r="J44" s="4"/>
      <c r="K44" s="7">
        <f t="shared" si="1"/>
        <v>2</v>
      </c>
      <c r="O44" s="5" t="s">
        <v>169</v>
      </c>
      <c r="T44" s="5" t="s">
        <v>170</v>
      </c>
      <c r="U44" s="7" t="s">
        <v>171</v>
      </c>
      <c r="AB44" s="5">
        <v>1.0</v>
      </c>
    </row>
    <row r="45" ht="15.75" customHeight="1">
      <c r="A45" s="9" t="s">
        <v>172</v>
      </c>
      <c r="B45" s="7" t="s">
        <v>173</v>
      </c>
      <c r="C45" s="8" t="s">
        <v>174</v>
      </c>
      <c r="D45" s="9">
        <v>1.0</v>
      </c>
      <c r="E45" s="4"/>
      <c r="F45" s="4"/>
      <c r="G45" s="4"/>
      <c r="H45" s="4"/>
      <c r="I45" s="4"/>
      <c r="J45" s="4"/>
      <c r="K45" s="7">
        <f t="shared" si="1"/>
        <v>1</v>
      </c>
      <c r="U45" s="7" t="s">
        <v>175</v>
      </c>
    </row>
    <row r="46" ht="15.75" customHeight="1">
      <c r="A46" s="9" t="s">
        <v>176</v>
      </c>
      <c r="B46" s="7" t="s">
        <v>177</v>
      </c>
      <c r="C46" s="8"/>
      <c r="D46" s="9">
        <v>1.0</v>
      </c>
      <c r="E46" s="4"/>
      <c r="F46" s="9"/>
      <c r="G46" s="9"/>
      <c r="H46" s="4"/>
      <c r="I46" s="4"/>
      <c r="J46" s="4"/>
      <c r="K46" s="7">
        <f t="shared" si="1"/>
        <v>1</v>
      </c>
      <c r="O46" s="5" t="s">
        <v>178</v>
      </c>
    </row>
    <row r="47" ht="15.75" customHeight="1">
      <c r="A47" s="9" t="s">
        <v>179</v>
      </c>
      <c r="B47" s="7" t="s">
        <v>173</v>
      </c>
      <c r="C47" s="8"/>
      <c r="D47" s="9">
        <v>1.0</v>
      </c>
      <c r="E47" s="4"/>
      <c r="F47" s="9"/>
      <c r="G47" s="9"/>
      <c r="H47" s="4"/>
      <c r="I47" s="4"/>
      <c r="J47" s="4"/>
      <c r="K47" s="7">
        <f t="shared" si="1"/>
        <v>1</v>
      </c>
      <c r="O47" s="5" t="s">
        <v>180</v>
      </c>
      <c r="U47" s="5" t="s">
        <v>181</v>
      </c>
    </row>
    <row r="48" ht="15.75" customHeight="1">
      <c r="A48" s="9" t="s">
        <v>182</v>
      </c>
      <c r="B48" s="7" t="s">
        <v>177</v>
      </c>
      <c r="C48" s="8"/>
      <c r="D48" s="9">
        <v>1.0</v>
      </c>
      <c r="E48" s="4"/>
      <c r="F48" s="9"/>
      <c r="G48" s="9"/>
      <c r="H48" s="4"/>
      <c r="I48" s="4"/>
      <c r="J48" s="4"/>
      <c r="K48" s="7">
        <f t="shared" si="1"/>
        <v>1</v>
      </c>
      <c r="O48" s="5" t="s">
        <v>183</v>
      </c>
      <c r="U48" s="5" t="s">
        <v>184</v>
      </c>
    </row>
    <row r="49" ht="15.75" customHeight="1">
      <c r="A49" s="9" t="s">
        <v>185</v>
      </c>
      <c r="B49" s="7" t="s">
        <v>186</v>
      </c>
      <c r="C49" s="8" t="s">
        <v>187</v>
      </c>
      <c r="D49" s="9">
        <v>1.0</v>
      </c>
      <c r="E49" s="4"/>
      <c r="F49" s="9"/>
      <c r="G49" s="9">
        <v>1.0</v>
      </c>
      <c r="H49" s="4"/>
      <c r="I49" s="4"/>
      <c r="J49" s="4"/>
      <c r="K49" s="7">
        <f t="shared" si="1"/>
        <v>2</v>
      </c>
      <c r="O49" s="5" t="s">
        <v>188</v>
      </c>
      <c r="R49" s="5" t="s">
        <v>189</v>
      </c>
      <c r="Z49" s="5">
        <v>1.0</v>
      </c>
    </row>
    <row r="50" ht="15.75" customHeight="1">
      <c r="A50" s="9" t="s">
        <v>190</v>
      </c>
      <c r="B50" s="7" t="s">
        <v>191</v>
      </c>
      <c r="C50" s="8"/>
      <c r="D50" s="9"/>
      <c r="E50" s="4"/>
      <c r="F50" s="4"/>
      <c r="G50" s="4"/>
      <c r="H50" s="4"/>
      <c r="I50" s="4">
        <v>1.0</v>
      </c>
      <c r="J50" s="4"/>
      <c r="K50" s="7">
        <f t="shared" si="1"/>
        <v>1</v>
      </c>
      <c r="O50" s="5" t="s">
        <v>192</v>
      </c>
      <c r="AB50" s="5">
        <v>1.0</v>
      </c>
    </row>
    <row r="51" ht="15.75" customHeight="1">
      <c r="A51" s="9" t="s">
        <v>193</v>
      </c>
      <c r="B51" s="7" t="s">
        <v>194</v>
      </c>
      <c r="C51" s="8" t="s">
        <v>195</v>
      </c>
      <c r="D51" s="9"/>
      <c r="E51" s="4"/>
      <c r="F51" s="9"/>
      <c r="G51" s="9">
        <v>1.0</v>
      </c>
      <c r="H51" s="4"/>
      <c r="I51" s="4"/>
      <c r="J51" s="4"/>
      <c r="K51" s="7">
        <f t="shared" si="1"/>
        <v>1</v>
      </c>
      <c r="U51" s="5" t="s">
        <v>196</v>
      </c>
      <c r="Z51" s="5">
        <v>1.0</v>
      </c>
    </row>
    <row r="52" ht="15.75" customHeight="1">
      <c r="A52" s="9" t="s">
        <v>197</v>
      </c>
      <c r="B52" s="7" t="s">
        <v>198</v>
      </c>
      <c r="C52" s="8" t="s">
        <v>199</v>
      </c>
      <c r="D52" s="4"/>
      <c r="E52" s="4"/>
      <c r="F52" s="9"/>
      <c r="G52" s="9"/>
      <c r="H52" s="4"/>
      <c r="I52" s="4">
        <v>1.0</v>
      </c>
      <c r="J52" s="4"/>
      <c r="K52" s="7">
        <f t="shared" si="1"/>
        <v>1</v>
      </c>
      <c r="T52" s="5" t="s">
        <v>200</v>
      </c>
      <c r="U52" s="5" t="s">
        <v>201</v>
      </c>
      <c r="AB52" s="5">
        <v>1.0</v>
      </c>
    </row>
    <row r="53" ht="15.75" customHeight="1">
      <c r="A53" s="9" t="s">
        <v>202</v>
      </c>
      <c r="B53" s="7" t="s">
        <v>72</v>
      </c>
      <c r="C53" s="8" t="s">
        <v>203</v>
      </c>
      <c r="D53" s="4"/>
      <c r="E53" s="4"/>
      <c r="F53" s="9">
        <v>1.0</v>
      </c>
      <c r="G53" s="9">
        <v>1.0</v>
      </c>
      <c r="H53" s="4"/>
      <c r="I53" s="4"/>
      <c r="J53" s="4"/>
      <c r="K53" s="7">
        <f t="shared" si="1"/>
        <v>2</v>
      </c>
      <c r="Z53" s="5">
        <v>1.0</v>
      </c>
    </row>
    <row r="54" ht="15.75" customHeight="1">
      <c r="A54" s="9" t="s">
        <v>204</v>
      </c>
      <c r="B54" s="7" t="s">
        <v>84</v>
      </c>
      <c r="C54" s="8"/>
      <c r="D54" s="4"/>
      <c r="E54" s="4"/>
      <c r="F54" s="9">
        <v>1.0</v>
      </c>
      <c r="G54" s="9"/>
      <c r="H54" s="4"/>
      <c r="I54" s="4"/>
      <c r="J54" s="4"/>
      <c r="K54" s="7">
        <f t="shared" si="1"/>
        <v>1</v>
      </c>
    </row>
    <row r="55" ht="15.75" customHeight="1">
      <c r="A55" s="9" t="s">
        <v>205</v>
      </c>
      <c r="B55" s="7" t="s">
        <v>206</v>
      </c>
      <c r="C55" s="8" t="s">
        <v>207</v>
      </c>
      <c r="D55" s="9">
        <v>1.0</v>
      </c>
      <c r="E55" s="4"/>
      <c r="F55" s="9"/>
      <c r="G55" s="9"/>
      <c r="H55" s="4"/>
      <c r="I55" s="4"/>
      <c r="J55" s="4"/>
      <c r="K55" s="7">
        <f t="shared" si="1"/>
        <v>1</v>
      </c>
      <c r="O55" s="5" t="s">
        <v>208</v>
      </c>
    </row>
    <row r="56" ht="15.75" customHeight="1">
      <c r="A56" s="9" t="s">
        <v>209</v>
      </c>
      <c r="B56" s="7" t="s">
        <v>210</v>
      </c>
      <c r="C56" s="8" t="s">
        <v>211</v>
      </c>
      <c r="D56" s="9">
        <v>1.0</v>
      </c>
      <c r="E56" s="4">
        <v>1.0</v>
      </c>
      <c r="F56" s="9">
        <v>1.0</v>
      </c>
      <c r="G56" s="9"/>
      <c r="H56" s="4"/>
      <c r="I56" s="4"/>
      <c r="J56" s="4"/>
      <c r="K56" s="7">
        <f t="shared" si="1"/>
        <v>3</v>
      </c>
      <c r="O56" s="5" t="s">
        <v>212</v>
      </c>
      <c r="P56" s="5" t="s">
        <v>213</v>
      </c>
      <c r="X56" s="5">
        <v>2.0</v>
      </c>
    </row>
    <row r="57" ht="15.75" customHeight="1">
      <c r="A57" s="9" t="s">
        <v>214</v>
      </c>
      <c r="B57" s="7" t="s">
        <v>210</v>
      </c>
      <c r="C57" s="8" t="s">
        <v>215</v>
      </c>
      <c r="D57" s="9">
        <v>1.0</v>
      </c>
      <c r="E57" s="4">
        <v>1.0</v>
      </c>
      <c r="F57" s="9">
        <v>1.0</v>
      </c>
      <c r="G57" s="9">
        <v>1.0</v>
      </c>
      <c r="H57" s="4"/>
      <c r="I57" s="4"/>
      <c r="J57" s="4"/>
      <c r="K57" s="7">
        <f t="shared" si="1"/>
        <v>4</v>
      </c>
      <c r="O57" s="5" t="s">
        <v>216</v>
      </c>
      <c r="P57" s="5" t="s">
        <v>217</v>
      </c>
      <c r="U57" s="7" t="s">
        <v>218</v>
      </c>
      <c r="X57" s="5">
        <v>1.0</v>
      </c>
      <c r="Z57" s="5">
        <v>1.0</v>
      </c>
    </row>
    <row r="58" ht="15.75" customHeight="1">
      <c r="A58" s="9" t="s">
        <v>219</v>
      </c>
      <c r="B58" s="7" t="s">
        <v>220</v>
      </c>
      <c r="C58" s="8"/>
      <c r="D58" s="9">
        <v>1.0</v>
      </c>
      <c r="E58" s="4"/>
      <c r="F58" s="9"/>
      <c r="G58" s="9"/>
      <c r="H58" s="4"/>
      <c r="I58" s="4"/>
      <c r="J58" s="4"/>
      <c r="K58" s="7">
        <f t="shared" si="1"/>
        <v>1</v>
      </c>
      <c r="O58" s="5" t="s">
        <v>221</v>
      </c>
      <c r="U58" s="5" t="s">
        <v>222</v>
      </c>
    </row>
    <row r="59" ht="15.75" customHeight="1">
      <c r="A59" s="9" t="s">
        <v>223</v>
      </c>
      <c r="B59" s="7" t="s">
        <v>76</v>
      </c>
      <c r="C59" s="8" t="s">
        <v>224</v>
      </c>
      <c r="D59" s="9">
        <v>1.0</v>
      </c>
      <c r="E59" s="4"/>
      <c r="F59" s="9"/>
      <c r="G59" s="9"/>
      <c r="H59" s="4"/>
      <c r="I59" s="9">
        <v>1.0</v>
      </c>
      <c r="J59" s="4"/>
      <c r="K59" s="7">
        <f t="shared" si="1"/>
        <v>2</v>
      </c>
      <c r="O59" s="5" t="s">
        <v>225</v>
      </c>
      <c r="U59" s="5" t="s">
        <v>226</v>
      </c>
      <c r="AB59" s="5">
        <v>2.0</v>
      </c>
    </row>
    <row r="60" ht="15.75" customHeight="1">
      <c r="A60" s="10" t="s">
        <v>227</v>
      </c>
      <c r="B60" s="7" t="s">
        <v>228</v>
      </c>
      <c r="C60" s="8" t="s">
        <v>229</v>
      </c>
      <c r="D60" s="9">
        <v>1.0</v>
      </c>
      <c r="E60" s="4"/>
      <c r="F60" s="9"/>
      <c r="G60" s="9"/>
      <c r="H60" s="4"/>
      <c r="I60" s="4"/>
      <c r="J60" s="4"/>
      <c r="K60" s="7">
        <f t="shared" si="1"/>
        <v>1</v>
      </c>
      <c r="O60" s="5" t="s">
        <v>230</v>
      </c>
      <c r="U60" s="5" t="s">
        <v>231</v>
      </c>
      <c r="W60" s="5">
        <v>1.0</v>
      </c>
    </row>
    <row r="61" ht="15.75" customHeight="1">
      <c r="A61" s="9" t="s">
        <v>232</v>
      </c>
      <c r="B61" s="7" t="s">
        <v>162</v>
      </c>
      <c r="C61" s="8" t="s">
        <v>233</v>
      </c>
      <c r="D61" s="9"/>
      <c r="E61" s="4"/>
      <c r="F61" s="9"/>
      <c r="G61" s="9">
        <v>1.0</v>
      </c>
      <c r="H61" s="4"/>
      <c r="I61" s="4">
        <v>1.0</v>
      </c>
      <c r="J61" s="4"/>
      <c r="K61" s="7">
        <f t="shared" si="1"/>
        <v>2</v>
      </c>
      <c r="R61" s="5" t="s">
        <v>234</v>
      </c>
      <c r="T61" s="5" t="s">
        <v>235</v>
      </c>
      <c r="U61" s="5" t="s">
        <v>236</v>
      </c>
      <c r="Z61" s="5">
        <v>1.0</v>
      </c>
      <c r="AB61" s="5">
        <v>1.0</v>
      </c>
    </row>
    <row r="62" ht="15.75" customHeight="1">
      <c r="A62" s="9" t="s">
        <v>237</v>
      </c>
      <c r="B62" s="7" t="s">
        <v>30</v>
      </c>
      <c r="C62" s="8"/>
      <c r="D62" s="4"/>
      <c r="E62" s="4"/>
      <c r="F62" s="9"/>
      <c r="G62" s="4">
        <v>1.0</v>
      </c>
      <c r="H62" s="4"/>
      <c r="I62" s="4">
        <v>1.0</v>
      </c>
      <c r="J62" s="4"/>
      <c r="K62" s="7">
        <f t="shared" si="1"/>
        <v>2</v>
      </c>
      <c r="R62" s="5" t="s">
        <v>238</v>
      </c>
      <c r="T62" s="5" t="s">
        <v>239</v>
      </c>
      <c r="U62" s="5" t="s">
        <v>240</v>
      </c>
      <c r="Z62" s="5">
        <v>3.0</v>
      </c>
      <c r="AB62" s="5">
        <v>2.0</v>
      </c>
    </row>
    <row r="63" ht="15.75" customHeight="1">
      <c r="A63" s="9" t="s">
        <v>241</v>
      </c>
      <c r="B63" s="7" t="s">
        <v>173</v>
      </c>
      <c r="C63" s="8" t="s">
        <v>242</v>
      </c>
      <c r="D63" s="4"/>
      <c r="E63" s="4"/>
      <c r="F63" s="9">
        <v>1.0</v>
      </c>
      <c r="G63" s="9"/>
      <c r="H63" s="4"/>
      <c r="I63" s="4"/>
      <c r="J63" s="4"/>
      <c r="K63" s="7">
        <f t="shared" si="1"/>
        <v>1</v>
      </c>
    </row>
    <row r="64" ht="15.75" customHeight="1">
      <c r="A64" s="9" t="s">
        <v>243</v>
      </c>
      <c r="B64" s="7" t="s">
        <v>76</v>
      </c>
      <c r="C64" s="8"/>
      <c r="D64" s="4"/>
      <c r="E64" s="9">
        <v>1.0</v>
      </c>
      <c r="F64" s="9">
        <v>1.0</v>
      </c>
      <c r="G64" s="9">
        <v>1.0</v>
      </c>
      <c r="H64" s="4"/>
      <c r="I64" s="4">
        <v>1.0</v>
      </c>
      <c r="J64" s="4"/>
      <c r="K64" s="7">
        <f t="shared" si="1"/>
        <v>4</v>
      </c>
      <c r="P64" s="5" t="s">
        <v>244</v>
      </c>
      <c r="T64" s="5" t="s">
        <v>245</v>
      </c>
      <c r="U64" s="5" t="s">
        <v>246</v>
      </c>
      <c r="X64" s="5">
        <v>2.0</v>
      </c>
      <c r="Z64" s="5">
        <v>1.0</v>
      </c>
      <c r="AB64" s="5">
        <v>2.0</v>
      </c>
    </row>
    <row r="65" ht="15.75" customHeight="1">
      <c r="A65" s="9" t="s">
        <v>247</v>
      </c>
      <c r="B65" s="7" t="s">
        <v>220</v>
      </c>
      <c r="C65" s="8"/>
      <c r="D65" s="9">
        <v>1.0</v>
      </c>
      <c r="E65" s="4"/>
      <c r="F65" s="9"/>
      <c r="G65" s="9"/>
      <c r="H65" s="4"/>
      <c r="I65" s="4"/>
      <c r="J65" s="4"/>
      <c r="K65" s="7">
        <f t="shared" si="1"/>
        <v>1</v>
      </c>
      <c r="O65" s="5" t="s">
        <v>248</v>
      </c>
    </row>
    <row r="66" ht="15.75" customHeight="1">
      <c r="A66" s="9" t="s">
        <v>249</v>
      </c>
      <c r="B66" s="7" t="s">
        <v>250</v>
      </c>
      <c r="C66" s="8" t="s">
        <v>251</v>
      </c>
      <c r="D66" s="9"/>
      <c r="E66" s="4"/>
      <c r="F66" s="9"/>
      <c r="G66" s="9">
        <v>1.0</v>
      </c>
      <c r="H66" s="4"/>
      <c r="I66" s="4"/>
      <c r="J66" s="4"/>
      <c r="K66" s="7">
        <f t="shared" si="1"/>
        <v>1</v>
      </c>
      <c r="Z66" s="5">
        <v>1.0</v>
      </c>
    </row>
    <row r="67" ht="15.75" customHeight="1">
      <c r="A67" s="9" t="s">
        <v>252</v>
      </c>
      <c r="B67" s="7" t="s">
        <v>253</v>
      </c>
      <c r="C67" s="8" t="s">
        <v>254</v>
      </c>
      <c r="D67" s="4"/>
      <c r="E67" s="4"/>
      <c r="F67" s="9">
        <v>1.0</v>
      </c>
      <c r="G67" s="9">
        <v>1.0</v>
      </c>
      <c r="H67" s="4"/>
      <c r="I67" s="4"/>
      <c r="J67" s="4"/>
      <c r="K67" s="7">
        <f t="shared" si="1"/>
        <v>2</v>
      </c>
      <c r="R67" s="5" t="s">
        <v>255</v>
      </c>
      <c r="U67" s="5" t="s">
        <v>256</v>
      </c>
      <c r="Z67" s="5">
        <v>2.0</v>
      </c>
    </row>
    <row r="68" ht="15.75" customHeight="1">
      <c r="A68" s="9" t="s">
        <v>257</v>
      </c>
      <c r="B68" s="7"/>
      <c r="C68" s="8"/>
      <c r="D68" s="4"/>
      <c r="E68" s="9"/>
      <c r="F68" s="9"/>
      <c r="G68" s="9">
        <v>1.0</v>
      </c>
      <c r="H68" s="4"/>
      <c r="I68" s="9"/>
      <c r="J68" s="4"/>
      <c r="K68" s="7">
        <f t="shared" si="1"/>
        <v>1</v>
      </c>
      <c r="R68" s="5" t="s">
        <v>258</v>
      </c>
      <c r="U68" s="5" t="s">
        <v>259</v>
      </c>
      <c r="Z68" s="5">
        <v>2.0</v>
      </c>
    </row>
    <row r="69" ht="15.75" customHeight="1">
      <c r="A69" s="9" t="s">
        <v>260</v>
      </c>
      <c r="B69" s="7" t="s">
        <v>261</v>
      </c>
      <c r="C69" s="8" t="s">
        <v>262</v>
      </c>
      <c r="D69" s="9">
        <v>1.0</v>
      </c>
      <c r="E69" s="4"/>
      <c r="F69" s="9"/>
      <c r="G69" s="9"/>
      <c r="H69" s="4"/>
      <c r="I69" s="4"/>
      <c r="J69" s="4"/>
      <c r="K69" s="7">
        <f t="shared" si="1"/>
        <v>1</v>
      </c>
      <c r="O69" s="5" t="s">
        <v>263</v>
      </c>
      <c r="U69" s="5" t="s">
        <v>264</v>
      </c>
    </row>
    <row r="70" ht="15.75" customHeight="1">
      <c r="A70" s="9" t="s">
        <v>265</v>
      </c>
      <c r="B70" s="7" t="s">
        <v>266</v>
      </c>
      <c r="C70" s="8" t="s">
        <v>267</v>
      </c>
      <c r="D70" s="9"/>
      <c r="E70" s="4">
        <v>1.0</v>
      </c>
      <c r="F70" s="9"/>
      <c r="G70" s="4"/>
      <c r="H70" s="4"/>
      <c r="I70" s="4"/>
      <c r="J70" s="4"/>
      <c r="K70" s="7">
        <f t="shared" si="1"/>
        <v>1</v>
      </c>
      <c r="P70" s="5" t="s">
        <v>136</v>
      </c>
      <c r="X70" s="5">
        <v>3.0</v>
      </c>
    </row>
    <row r="71" ht="15.75" customHeight="1">
      <c r="A71" s="9" t="s">
        <v>268</v>
      </c>
      <c r="B71" s="7" t="s">
        <v>269</v>
      </c>
      <c r="C71" s="8" t="s">
        <v>270</v>
      </c>
      <c r="D71" s="9">
        <v>1.0</v>
      </c>
      <c r="E71" s="4"/>
      <c r="F71" s="9">
        <v>1.0</v>
      </c>
      <c r="G71" s="9"/>
      <c r="H71" s="4"/>
      <c r="I71" s="4"/>
      <c r="J71" s="4"/>
      <c r="K71" s="7">
        <f t="shared" si="1"/>
        <v>2</v>
      </c>
      <c r="O71" s="5" t="s">
        <v>271</v>
      </c>
      <c r="U71" s="5" t="s">
        <v>272</v>
      </c>
    </row>
    <row r="72" ht="15.75" customHeight="1">
      <c r="A72" s="9" t="s">
        <v>273</v>
      </c>
      <c r="B72" s="7" t="s">
        <v>220</v>
      </c>
      <c r="C72" s="9" t="s">
        <v>274</v>
      </c>
      <c r="D72" s="9">
        <v>1.0</v>
      </c>
      <c r="E72" s="4"/>
      <c r="F72" s="9">
        <v>1.0</v>
      </c>
      <c r="G72" s="9"/>
      <c r="H72" s="4"/>
      <c r="I72" s="4"/>
      <c r="J72" s="4"/>
      <c r="K72" s="7">
        <f t="shared" si="1"/>
        <v>2</v>
      </c>
      <c r="O72" s="5" t="s">
        <v>275</v>
      </c>
      <c r="U72" s="7" t="s">
        <v>276</v>
      </c>
    </row>
    <row r="73" ht="15.75" customHeight="1">
      <c r="A73" s="9" t="s">
        <v>277</v>
      </c>
      <c r="B73" s="7" t="s">
        <v>76</v>
      </c>
      <c r="C73" s="8" t="s">
        <v>278</v>
      </c>
      <c r="D73" s="9">
        <v>1.0</v>
      </c>
      <c r="E73" s="4"/>
      <c r="F73" s="9"/>
      <c r="G73" s="9"/>
      <c r="H73" s="4"/>
      <c r="I73" s="4"/>
      <c r="J73" s="4"/>
      <c r="K73" s="7">
        <f t="shared" si="1"/>
        <v>1</v>
      </c>
      <c r="O73" s="5" t="s">
        <v>279</v>
      </c>
      <c r="U73" s="7" t="s">
        <v>280</v>
      </c>
    </row>
    <row r="74" ht="15.75" customHeight="1">
      <c r="A74" s="9" t="s">
        <v>281</v>
      </c>
      <c r="B74" s="7" t="s">
        <v>282</v>
      </c>
      <c r="C74" s="8" t="s">
        <v>283</v>
      </c>
      <c r="D74" s="9"/>
      <c r="E74" s="9"/>
      <c r="F74" s="9"/>
      <c r="G74" s="9"/>
      <c r="H74" s="4"/>
      <c r="I74" s="9"/>
      <c r="J74" s="4"/>
      <c r="K74" s="7">
        <f t="shared" si="1"/>
        <v>0</v>
      </c>
    </row>
    <row r="75" ht="15.75" customHeight="1">
      <c r="A75" s="9" t="s">
        <v>284</v>
      </c>
      <c r="B75" s="7" t="s">
        <v>285</v>
      </c>
      <c r="C75" s="8"/>
      <c r="D75" s="9"/>
      <c r="E75" s="4"/>
      <c r="F75" s="9"/>
      <c r="G75" s="4">
        <v>1.0</v>
      </c>
      <c r="H75" s="4"/>
      <c r="I75" s="4"/>
      <c r="J75" s="4"/>
      <c r="K75" s="7">
        <f t="shared" si="1"/>
        <v>1</v>
      </c>
      <c r="R75" s="5" t="s">
        <v>286</v>
      </c>
      <c r="Z75" s="5">
        <v>2.0</v>
      </c>
    </row>
    <row r="76" ht="15.75" customHeight="1">
      <c r="A76" s="9" t="s">
        <v>287</v>
      </c>
      <c r="B76" s="7" t="s">
        <v>220</v>
      </c>
      <c r="C76" s="8"/>
      <c r="D76" s="4"/>
      <c r="E76" s="4"/>
      <c r="F76" s="9">
        <v>1.0</v>
      </c>
      <c r="G76" s="9"/>
      <c r="H76" s="4"/>
      <c r="I76" s="4"/>
      <c r="J76" s="4"/>
      <c r="K76" s="7">
        <f t="shared" si="1"/>
        <v>1</v>
      </c>
    </row>
    <row r="77" ht="15.75" customHeight="1">
      <c r="A77" s="9" t="s">
        <v>288</v>
      </c>
      <c r="B77" s="7" t="s">
        <v>167</v>
      </c>
      <c r="C77" s="8" t="s">
        <v>289</v>
      </c>
      <c r="D77" s="9"/>
      <c r="E77" s="4"/>
      <c r="F77" s="9"/>
      <c r="G77" s="9">
        <v>1.0</v>
      </c>
      <c r="H77" s="4"/>
      <c r="I77" s="4"/>
      <c r="J77" s="4"/>
      <c r="K77" s="7">
        <f t="shared" si="1"/>
        <v>1</v>
      </c>
      <c r="U77" s="5" t="s">
        <v>290</v>
      </c>
      <c r="Z77" s="5">
        <v>1.0</v>
      </c>
    </row>
    <row r="78" ht="15.75" customHeight="1">
      <c r="A78" s="9" t="s">
        <v>291</v>
      </c>
      <c r="B78" s="7"/>
      <c r="C78" s="8"/>
      <c r="D78" s="9"/>
      <c r="E78" s="4">
        <v>1.0</v>
      </c>
      <c r="F78" s="9"/>
      <c r="G78" s="9"/>
      <c r="H78" s="4"/>
      <c r="I78" s="4"/>
      <c r="J78" s="4"/>
      <c r="K78" s="7">
        <f t="shared" si="1"/>
        <v>1</v>
      </c>
      <c r="P78" s="5" t="s">
        <v>292</v>
      </c>
      <c r="X78" s="5">
        <v>1.0</v>
      </c>
    </row>
    <row r="79" ht="15.75" customHeight="1">
      <c r="A79" s="10" t="s">
        <v>293</v>
      </c>
      <c r="B79" s="7" t="s">
        <v>294</v>
      </c>
      <c r="C79" s="11" t="s">
        <v>295</v>
      </c>
      <c r="D79" s="9">
        <v>1.0</v>
      </c>
      <c r="E79" s="4">
        <v>1.0</v>
      </c>
      <c r="F79" s="9">
        <v>1.0</v>
      </c>
      <c r="G79" s="9">
        <v>1.0</v>
      </c>
      <c r="H79" s="4"/>
      <c r="I79" s="9">
        <v>1.0</v>
      </c>
      <c r="J79" s="4"/>
      <c r="K79" s="7">
        <f t="shared" si="1"/>
        <v>5</v>
      </c>
      <c r="O79" s="7" t="s">
        <v>296</v>
      </c>
      <c r="R79" s="5" t="s">
        <v>297</v>
      </c>
      <c r="T79" s="5" t="s">
        <v>298</v>
      </c>
      <c r="X79" s="5">
        <v>2.0</v>
      </c>
      <c r="Z79" s="5">
        <v>2.0</v>
      </c>
      <c r="AB79" s="5">
        <v>2.0</v>
      </c>
    </row>
    <row r="80" ht="15.75" customHeight="1">
      <c r="A80" s="6" t="s">
        <v>299</v>
      </c>
      <c r="B80" s="7" t="s">
        <v>300</v>
      </c>
      <c r="C80" s="11"/>
      <c r="D80" s="9"/>
      <c r="E80" s="4"/>
      <c r="F80" s="9"/>
      <c r="G80" s="9"/>
      <c r="H80" s="4"/>
      <c r="I80" s="9">
        <v>1.0</v>
      </c>
      <c r="J80" s="4"/>
      <c r="K80" s="7">
        <f t="shared" si="1"/>
        <v>1</v>
      </c>
      <c r="T80" s="5" t="s">
        <v>301</v>
      </c>
      <c r="AB80" s="5">
        <v>2.0</v>
      </c>
    </row>
    <row r="81" ht="15.75" customHeight="1">
      <c r="A81" s="10" t="s">
        <v>302</v>
      </c>
      <c r="B81" s="7" t="s">
        <v>303</v>
      </c>
      <c r="C81" s="8" t="s">
        <v>304</v>
      </c>
      <c r="D81" s="9">
        <v>1.0</v>
      </c>
      <c r="E81" s="9">
        <v>1.0</v>
      </c>
      <c r="F81" s="9">
        <v>1.0</v>
      </c>
      <c r="G81" s="9">
        <v>1.0</v>
      </c>
      <c r="H81" s="4"/>
      <c r="I81" s="9">
        <v>1.0</v>
      </c>
      <c r="J81" s="4"/>
      <c r="K81" s="7">
        <f t="shared" si="1"/>
        <v>5</v>
      </c>
      <c r="O81" s="7" t="s">
        <v>305</v>
      </c>
      <c r="X81" s="5">
        <v>1.0</v>
      </c>
      <c r="Z81" s="5">
        <v>3.0</v>
      </c>
      <c r="AB81" s="5">
        <v>1.0</v>
      </c>
    </row>
    <row r="82" ht="15.75" customHeight="1">
      <c r="A82" s="10" t="s">
        <v>306</v>
      </c>
      <c r="B82" s="7" t="s">
        <v>307</v>
      </c>
      <c r="C82" s="8"/>
      <c r="D82" s="9">
        <v>1.0</v>
      </c>
      <c r="E82" s="4"/>
      <c r="F82" s="9"/>
      <c r="G82" s="9"/>
      <c r="H82" s="4"/>
      <c r="I82" s="4"/>
      <c r="J82" s="4"/>
      <c r="K82" s="7">
        <f t="shared" si="1"/>
        <v>1</v>
      </c>
      <c r="O82" s="7" t="s">
        <v>308</v>
      </c>
    </row>
    <row r="83" ht="15.75" customHeight="1">
      <c r="A83" s="10" t="s">
        <v>309</v>
      </c>
      <c r="B83" s="7" t="s">
        <v>310</v>
      </c>
      <c r="C83" s="8" t="s">
        <v>311</v>
      </c>
      <c r="D83" s="9">
        <v>1.0</v>
      </c>
      <c r="E83" s="4"/>
      <c r="F83" s="9"/>
      <c r="G83" s="9"/>
      <c r="H83" s="4"/>
      <c r="I83" s="4"/>
      <c r="J83" s="4"/>
      <c r="K83" s="7">
        <f t="shared" si="1"/>
        <v>1</v>
      </c>
    </row>
    <row r="84" ht="15.75" customHeight="1">
      <c r="A84" s="9" t="s">
        <v>312</v>
      </c>
      <c r="B84" s="7" t="s">
        <v>313</v>
      </c>
      <c r="C84" s="8" t="s">
        <v>314</v>
      </c>
      <c r="D84" s="9">
        <v>1.0</v>
      </c>
      <c r="E84" s="4"/>
      <c r="F84" s="9">
        <v>1.0</v>
      </c>
      <c r="G84" s="9"/>
      <c r="H84" s="4"/>
      <c r="I84" s="9">
        <v>1.0</v>
      </c>
      <c r="J84" s="4"/>
      <c r="K84" s="7">
        <f t="shared" si="1"/>
        <v>3</v>
      </c>
      <c r="O84" s="5" t="s">
        <v>315</v>
      </c>
      <c r="T84" s="5" t="s">
        <v>316</v>
      </c>
      <c r="AB84" s="5">
        <v>3.0</v>
      </c>
    </row>
    <row r="85" ht="15.75" customHeight="1">
      <c r="A85" s="9" t="s">
        <v>317</v>
      </c>
      <c r="B85" s="7" t="s">
        <v>318</v>
      </c>
      <c r="C85" s="8"/>
      <c r="D85" s="9">
        <v>1.0</v>
      </c>
      <c r="E85" s="9"/>
      <c r="F85" s="9">
        <v>1.0</v>
      </c>
      <c r="G85" s="9"/>
      <c r="H85" s="4"/>
      <c r="I85" s="9"/>
      <c r="J85" s="4"/>
      <c r="K85" s="7">
        <f t="shared" si="1"/>
        <v>2</v>
      </c>
      <c r="O85" s="7" t="s">
        <v>319</v>
      </c>
      <c r="Z85" s="5">
        <v>3.0</v>
      </c>
      <c r="AB85" s="5">
        <v>1.0</v>
      </c>
    </row>
    <row r="86" ht="15.75" customHeight="1">
      <c r="A86" s="9" t="s">
        <v>320</v>
      </c>
      <c r="B86" s="7" t="s">
        <v>76</v>
      </c>
      <c r="C86" s="8"/>
      <c r="D86" s="4"/>
      <c r="E86" s="4"/>
      <c r="F86" s="9">
        <v>1.0</v>
      </c>
      <c r="G86" s="9"/>
      <c r="H86" s="4"/>
      <c r="I86" s="4"/>
      <c r="J86" s="4"/>
      <c r="K86" s="7">
        <f t="shared" si="1"/>
        <v>1</v>
      </c>
    </row>
    <row r="87" ht="15.75" customHeight="1">
      <c r="A87" s="9" t="s">
        <v>321</v>
      </c>
      <c r="B87" s="7" t="s">
        <v>322</v>
      </c>
      <c r="C87" s="8" t="s">
        <v>323</v>
      </c>
      <c r="D87" s="9">
        <v>1.0</v>
      </c>
      <c r="E87" s="4"/>
      <c r="F87" s="9"/>
      <c r="G87" s="9"/>
      <c r="H87" s="4"/>
      <c r="I87" s="4"/>
      <c r="J87" s="4"/>
      <c r="K87" s="7">
        <f t="shared" si="1"/>
        <v>1</v>
      </c>
      <c r="O87" s="7" t="s">
        <v>324</v>
      </c>
      <c r="W87" s="5">
        <v>1.0</v>
      </c>
    </row>
    <row r="88" ht="15.75" customHeight="1">
      <c r="A88" s="9" t="s">
        <v>325</v>
      </c>
      <c r="B88" s="7" t="s">
        <v>307</v>
      </c>
      <c r="C88" s="8"/>
      <c r="D88" s="9"/>
      <c r="E88" s="9"/>
      <c r="F88" s="9"/>
      <c r="G88" s="9"/>
      <c r="H88" s="4"/>
      <c r="I88" s="4"/>
      <c r="J88" s="4"/>
      <c r="K88" s="7">
        <f t="shared" si="1"/>
        <v>0</v>
      </c>
    </row>
    <row r="89" ht="15.75" customHeight="1">
      <c r="A89" s="9" t="s">
        <v>326</v>
      </c>
      <c r="B89" s="7" t="s">
        <v>327</v>
      </c>
      <c r="C89" s="8" t="s">
        <v>328</v>
      </c>
      <c r="D89" s="9">
        <v>1.0</v>
      </c>
      <c r="E89" s="4"/>
      <c r="F89" s="9"/>
      <c r="G89" s="9">
        <v>1.0</v>
      </c>
      <c r="H89" s="4"/>
      <c r="I89" s="4"/>
      <c r="J89" s="4"/>
      <c r="K89" s="7">
        <f t="shared" si="1"/>
        <v>2</v>
      </c>
      <c r="O89" s="5" t="s">
        <v>329</v>
      </c>
      <c r="Z89" s="5">
        <v>1.0</v>
      </c>
    </row>
    <row r="90" ht="15.75" customHeight="1">
      <c r="A90" s="9" t="s">
        <v>330</v>
      </c>
      <c r="B90" s="7" t="s">
        <v>84</v>
      </c>
      <c r="C90" s="8"/>
      <c r="D90" s="9">
        <v>1.0</v>
      </c>
      <c r="E90" s="4"/>
      <c r="F90" s="9"/>
      <c r="G90" s="9"/>
      <c r="H90" s="4"/>
      <c r="I90" s="4"/>
      <c r="J90" s="4"/>
      <c r="K90" s="7">
        <f t="shared" si="1"/>
        <v>1</v>
      </c>
      <c r="O90" s="5" t="s">
        <v>331</v>
      </c>
    </row>
    <row r="91" ht="15.75" customHeight="1">
      <c r="A91" s="9" t="s">
        <v>332</v>
      </c>
      <c r="B91" s="7" t="s">
        <v>23</v>
      </c>
      <c r="C91" s="8" t="s">
        <v>333</v>
      </c>
      <c r="D91" s="9"/>
      <c r="E91" s="4"/>
      <c r="F91" s="9">
        <v>1.0</v>
      </c>
      <c r="G91" s="9"/>
      <c r="H91" s="4"/>
      <c r="I91" s="4"/>
      <c r="J91" s="4"/>
      <c r="K91" s="7">
        <f t="shared" si="1"/>
        <v>1</v>
      </c>
      <c r="U91" s="5" t="s">
        <v>334</v>
      </c>
    </row>
    <row r="92" ht="15.75" customHeight="1">
      <c r="A92" s="9" t="s">
        <v>335</v>
      </c>
      <c r="B92" s="7" t="s">
        <v>107</v>
      </c>
      <c r="C92" s="8" t="s">
        <v>336</v>
      </c>
      <c r="D92" s="4"/>
      <c r="E92" s="9">
        <v>1.0</v>
      </c>
      <c r="F92" s="9"/>
      <c r="G92" s="9"/>
      <c r="H92" s="4"/>
      <c r="I92" s="9">
        <v>1.0</v>
      </c>
      <c r="J92" s="4"/>
      <c r="K92" s="7">
        <f t="shared" si="1"/>
        <v>2</v>
      </c>
      <c r="T92" s="5" t="s">
        <v>337</v>
      </c>
      <c r="U92" s="7" t="s">
        <v>338</v>
      </c>
      <c r="X92" s="5">
        <v>1.0</v>
      </c>
      <c r="AB92" s="5">
        <v>2.0</v>
      </c>
    </row>
    <row r="93" ht="15.75" customHeight="1">
      <c r="A93" s="9" t="s">
        <v>339</v>
      </c>
      <c r="B93" s="7" t="s">
        <v>23</v>
      </c>
      <c r="C93" s="8"/>
      <c r="D93" s="9">
        <v>1.0</v>
      </c>
      <c r="E93" s="9">
        <v>1.0</v>
      </c>
      <c r="F93" s="9"/>
      <c r="G93" s="4">
        <v>1.0</v>
      </c>
      <c r="H93" s="4"/>
      <c r="I93" s="9">
        <v>1.0</v>
      </c>
      <c r="J93" s="4"/>
      <c r="K93" s="7">
        <f t="shared" si="1"/>
        <v>4</v>
      </c>
      <c r="O93" s="5" t="s">
        <v>340</v>
      </c>
      <c r="T93" s="5" t="s">
        <v>341</v>
      </c>
      <c r="U93" s="7" t="s">
        <v>342</v>
      </c>
      <c r="X93" s="5">
        <v>2.0</v>
      </c>
      <c r="Z93" s="5">
        <v>1.0</v>
      </c>
      <c r="AB93" s="5">
        <v>3.0</v>
      </c>
    </row>
    <row r="94" ht="15.75" customHeight="1">
      <c r="A94" s="9" t="s">
        <v>343</v>
      </c>
      <c r="B94" s="7" t="s">
        <v>84</v>
      </c>
      <c r="C94" s="8"/>
      <c r="D94" s="9">
        <v>1.0</v>
      </c>
      <c r="E94" s="4"/>
      <c r="F94" s="9"/>
      <c r="G94" s="9"/>
      <c r="H94" s="4"/>
      <c r="I94" s="4">
        <v>1.0</v>
      </c>
      <c r="J94" s="4"/>
      <c r="K94" s="7">
        <f t="shared" si="1"/>
        <v>2</v>
      </c>
      <c r="O94" s="5" t="s">
        <v>344</v>
      </c>
      <c r="T94" s="5" t="s">
        <v>345</v>
      </c>
      <c r="U94" s="7" t="s">
        <v>346</v>
      </c>
      <c r="W94" s="5">
        <v>1.0</v>
      </c>
      <c r="AB94" s="5">
        <v>1.0</v>
      </c>
    </row>
    <row r="95" ht="15.75" customHeight="1">
      <c r="A95" s="9" t="s">
        <v>347</v>
      </c>
      <c r="B95" s="7" t="s">
        <v>84</v>
      </c>
      <c r="C95" s="8"/>
      <c r="D95" s="9">
        <v>1.0</v>
      </c>
      <c r="E95" s="9">
        <v>1.0</v>
      </c>
      <c r="F95" s="9"/>
      <c r="G95" s="9"/>
      <c r="H95" s="4"/>
      <c r="I95" s="4"/>
      <c r="J95" s="4"/>
      <c r="K95" s="7">
        <f t="shared" si="1"/>
        <v>2</v>
      </c>
      <c r="O95" s="5" t="s">
        <v>348</v>
      </c>
      <c r="X95" s="5">
        <v>1.0</v>
      </c>
    </row>
    <row r="96" ht="15.75" customHeight="1">
      <c r="A96" s="9" t="s">
        <v>349</v>
      </c>
      <c r="B96" s="7" t="s">
        <v>220</v>
      </c>
      <c r="C96" s="8"/>
      <c r="D96" s="9"/>
      <c r="E96" s="9">
        <v>1.0</v>
      </c>
      <c r="F96" s="9"/>
      <c r="G96" s="9"/>
      <c r="H96" s="4"/>
      <c r="I96" s="4"/>
      <c r="J96" s="4"/>
      <c r="K96" s="7">
        <f t="shared" si="1"/>
        <v>1</v>
      </c>
      <c r="U96" s="5" t="s">
        <v>350</v>
      </c>
      <c r="X96" s="5">
        <v>2.0</v>
      </c>
    </row>
    <row r="97" ht="15.75" customHeight="1">
      <c r="A97" s="9" t="s">
        <v>351</v>
      </c>
      <c r="B97" s="7" t="s">
        <v>84</v>
      </c>
      <c r="C97" s="8"/>
      <c r="D97" s="4"/>
      <c r="E97" s="4"/>
      <c r="F97" s="9">
        <v>1.0</v>
      </c>
      <c r="G97" s="9"/>
      <c r="H97" s="4"/>
      <c r="I97" s="4"/>
      <c r="J97" s="4"/>
      <c r="K97" s="7">
        <f t="shared" si="1"/>
        <v>1</v>
      </c>
      <c r="U97" s="5" t="s">
        <v>352</v>
      </c>
    </row>
    <row r="98" ht="15.75" customHeight="1">
      <c r="A98" s="9" t="s">
        <v>353</v>
      </c>
      <c r="B98" s="7" t="s">
        <v>354</v>
      </c>
      <c r="C98" s="8" t="s">
        <v>355</v>
      </c>
      <c r="D98" s="9">
        <v>1.0</v>
      </c>
      <c r="E98" s="9">
        <v>1.0</v>
      </c>
      <c r="F98" s="9"/>
      <c r="G98" s="9"/>
      <c r="H98" s="4"/>
      <c r="I98" s="4"/>
      <c r="J98" s="4"/>
      <c r="K98" s="7">
        <f t="shared" si="1"/>
        <v>2</v>
      </c>
      <c r="O98" s="5" t="s">
        <v>356</v>
      </c>
      <c r="U98" s="5" t="s">
        <v>357</v>
      </c>
      <c r="X98" s="5">
        <v>1.0</v>
      </c>
    </row>
    <row r="99" ht="15.75" customHeight="1">
      <c r="A99" s="9" t="s">
        <v>358</v>
      </c>
      <c r="B99" s="7" t="s">
        <v>177</v>
      </c>
      <c r="C99" s="8"/>
      <c r="D99" s="9">
        <v>1.0</v>
      </c>
      <c r="E99" s="4"/>
      <c r="F99" s="9"/>
      <c r="G99" s="9"/>
      <c r="H99" s="4"/>
      <c r="I99" s="4"/>
      <c r="J99" s="4"/>
      <c r="K99" s="7">
        <f t="shared" si="1"/>
        <v>1</v>
      </c>
      <c r="O99" s="5" t="s">
        <v>359</v>
      </c>
      <c r="U99" s="7" t="s">
        <v>360</v>
      </c>
      <c r="W99" s="5">
        <v>1.0</v>
      </c>
    </row>
    <row r="100" ht="15.75" customHeight="1">
      <c r="A100" s="9" t="s">
        <v>361</v>
      </c>
      <c r="B100" s="7" t="s">
        <v>84</v>
      </c>
      <c r="C100" s="8"/>
      <c r="D100" s="4"/>
      <c r="E100" s="4"/>
      <c r="F100" s="9">
        <v>1.0</v>
      </c>
      <c r="G100" s="9"/>
      <c r="H100" s="4"/>
      <c r="I100" s="4"/>
      <c r="J100" s="4"/>
      <c r="K100" s="7">
        <f t="shared" si="1"/>
        <v>1</v>
      </c>
    </row>
    <row r="101" ht="15.75" customHeight="1">
      <c r="A101" s="9" t="s">
        <v>362</v>
      </c>
      <c r="B101" s="7" t="s">
        <v>84</v>
      </c>
      <c r="C101" s="8" t="s">
        <v>363</v>
      </c>
      <c r="D101" s="4"/>
      <c r="E101" s="9">
        <v>1.0</v>
      </c>
      <c r="F101" s="9">
        <v>1.0</v>
      </c>
      <c r="G101" s="9"/>
      <c r="H101" s="4"/>
      <c r="I101" s="9">
        <v>1.0</v>
      </c>
      <c r="J101" s="4"/>
      <c r="K101" s="7">
        <f t="shared" si="1"/>
        <v>3</v>
      </c>
      <c r="P101" s="5" t="s">
        <v>364</v>
      </c>
      <c r="T101" s="5" t="s">
        <v>365</v>
      </c>
      <c r="U101" s="7" t="s">
        <v>366</v>
      </c>
      <c r="X101" s="5">
        <v>2.0</v>
      </c>
      <c r="AB101" s="5">
        <v>4.0</v>
      </c>
    </row>
    <row r="102" ht="15.75" customHeight="1">
      <c r="A102" s="9" t="s">
        <v>367</v>
      </c>
      <c r="B102" s="7" t="s">
        <v>368</v>
      </c>
      <c r="C102" s="8" t="s">
        <v>369</v>
      </c>
      <c r="D102" s="9"/>
      <c r="E102" s="4"/>
      <c r="F102" s="9"/>
      <c r="G102" s="9"/>
      <c r="H102" s="4"/>
      <c r="I102" s="9">
        <v>1.0</v>
      </c>
      <c r="J102" s="4"/>
      <c r="K102" s="7">
        <f t="shared" si="1"/>
        <v>1</v>
      </c>
      <c r="AB102" s="5">
        <v>2.0</v>
      </c>
    </row>
    <row r="103" ht="15.75" customHeight="1">
      <c r="A103" s="9" t="s">
        <v>370</v>
      </c>
      <c r="B103" s="7" t="s">
        <v>140</v>
      </c>
      <c r="C103" s="8" t="s">
        <v>371</v>
      </c>
      <c r="D103" s="4"/>
      <c r="E103" s="4"/>
      <c r="F103" s="9">
        <v>1.0</v>
      </c>
      <c r="G103" s="9"/>
      <c r="H103" s="4"/>
      <c r="I103" s="4"/>
      <c r="J103" s="4"/>
      <c r="K103" s="7">
        <f t="shared" si="1"/>
        <v>1</v>
      </c>
    </row>
    <row r="104" ht="15.75" customHeight="1">
      <c r="A104" s="9" t="s">
        <v>372</v>
      </c>
      <c r="B104" s="7" t="s">
        <v>140</v>
      </c>
      <c r="C104" s="8"/>
      <c r="D104" s="4"/>
      <c r="E104" s="4"/>
      <c r="F104" s="9">
        <v>1.0</v>
      </c>
      <c r="G104" s="9"/>
      <c r="H104" s="4"/>
      <c r="I104" s="4"/>
      <c r="J104" s="4"/>
      <c r="K104" s="7">
        <f t="shared" si="1"/>
        <v>1</v>
      </c>
    </row>
    <row r="105" ht="15.75" customHeight="1">
      <c r="A105" s="9" t="s">
        <v>373</v>
      </c>
      <c r="B105" s="7" t="s">
        <v>84</v>
      </c>
      <c r="C105" s="8" t="s">
        <v>374</v>
      </c>
      <c r="D105" s="4"/>
      <c r="E105" s="4"/>
      <c r="F105" s="9"/>
      <c r="G105" s="9"/>
      <c r="H105" s="4"/>
      <c r="I105" s="4">
        <v>1.0</v>
      </c>
      <c r="J105" s="4"/>
      <c r="K105" s="7">
        <f t="shared" si="1"/>
        <v>1</v>
      </c>
      <c r="AB105" s="5">
        <v>1.0</v>
      </c>
    </row>
    <row r="106" ht="15.75" customHeight="1">
      <c r="A106" s="9" t="s">
        <v>375</v>
      </c>
      <c r="B106" s="7" t="s">
        <v>84</v>
      </c>
      <c r="C106" s="9" t="s">
        <v>376</v>
      </c>
      <c r="D106" s="9">
        <v>1.0</v>
      </c>
      <c r="E106" s="9"/>
      <c r="F106" s="9"/>
      <c r="G106" s="9"/>
      <c r="H106" s="4"/>
      <c r="I106" s="9"/>
      <c r="J106" s="4"/>
      <c r="K106" s="7">
        <f t="shared" si="1"/>
        <v>1</v>
      </c>
      <c r="O106" s="5" t="s">
        <v>377</v>
      </c>
      <c r="U106" s="5" t="s">
        <v>378</v>
      </c>
    </row>
    <row r="107" ht="15.75" customHeight="1">
      <c r="A107" s="9" t="s">
        <v>379</v>
      </c>
      <c r="B107" s="7" t="s">
        <v>23</v>
      </c>
      <c r="C107" s="8"/>
      <c r="D107" s="4"/>
      <c r="E107" s="4"/>
      <c r="F107" s="9">
        <v>1.0</v>
      </c>
      <c r="G107" s="9"/>
      <c r="H107" s="4"/>
      <c r="I107" s="4"/>
      <c r="J107" s="4"/>
      <c r="K107" s="7">
        <f t="shared" si="1"/>
        <v>1</v>
      </c>
    </row>
    <row r="108" ht="15.75" customHeight="1">
      <c r="A108" s="9" t="s">
        <v>380</v>
      </c>
      <c r="B108" s="7" t="s">
        <v>381</v>
      </c>
      <c r="C108" s="8" t="s">
        <v>382</v>
      </c>
      <c r="D108" s="9">
        <v>1.0</v>
      </c>
      <c r="E108" s="4"/>
      <c r="F108" s="9"/>
      <c r="G108" s="9"/>
      <c r="H108" s="4"/>
      <c r="I108" s="4"/>
      <c r="J108" s="4"/>
      <c r="K108" s="7">
        <f t="shared" si="1"/>
        <v>1</v>
      </c>
      <c r="O108" s="5" t="s">
        <v>383</v>
      </c>
      <c r="U108" s="7"/>
    </row>
    <row r="109" ht="15.75" customHeight="1">
      <c r="A109" s="9" t="s">
        <v>384</v>
      </c>
      <c r="B109" s="7" t="s">
        <v>385</v>
      </c>
      <c r="C109" s="8" t="s">
        <v>386</v>
      </c>
      <c r="D109" s="9">
        <v>1.0</v>
      </c>
      <c r="E109" s="4"/>
      <c r="F109" s="9">
        <v>1.0</v>
      </c>
      <c r="G109" s="9"/>
      <c r="H109" s="4"/>
      <c r="I109" s="4"/>
      <c r="J109" s="4"/>
      <c r="K109" s="7">
        <f t="shared" si="1"/>
        <v>2</v>
      </c>
      <c r="O109" s="7" t="s">
        <v>387</v>
      </c>
    </row>
    <row r="110" ht="15.75" customHeight="1">
      <c r="A110" s="9" t="s">
        <v>388</v>
      </c>
      <c r="B110" s="7" t="s">
        <v>389</v>
      </c>
      <c r="C110" s="8" t="s">
        <v>390</v>
      </c>
      <c r="D110" s="9">
        <v>1.0</v>
      </c>
      <c r="E110" s="4"/>
      <c r="F110" s="9"/>
      <c r="G110" s="9"/>
      <c r="H110" s="4"/>
      <c r="I110" s="4"/>
      <c r="J110" s="4"/>
      <c r="K110" s="7">
        <f t="shared" si="1"/>
        <v>1</v>
      </c>
      <c r="O110" s="7" t="s">
        <v>391</v>
      </c>
      <c r="U110" s="7" t="s">
        <v>392</v>
      </c>
    </row>
    <row r="111" ht="15.75" customHeight="1">
      <c r="A111" s="9" t="s">
        <v>393</v>
      </c>
      <c r="B111" s="7" t="s">
        <v>76</v>
      </c>
      <c r="C111" s="8" t="s">
        <v>394</v>
      </c>
      <c r="D111" s="9">
        <v>1.0</v>
      </c>
      <c r="E111" s="9">
        <v>1.0</v>
      </c>
      <c r="F111" s="9">
        <v>1.0</v>
      </c>
      <c r="G111" s="9">
        <v>1.0</v>
      </c>
      <c r="H111" s="4"/>
      <c r="I111" s="9">
        <v>1.0</v>
      </c>
      <c r="J111" s="4"/>
      <c r="K111" s="7">
        <f t="shared" si="1"/>
        <v>5</v>
      </c>
      <c r="O111" s="7" t="s">
        <v>395</v>
      </c>
      <c r="X111" s="5">
        <v>2.0</v>
      </c>
      <c r="Z111" s="5">
        <v>3.0</v>
      </c>
      <c r="AB111" s="5">
        <v>4.0</v>
      </c>
    </row>
    <row r="112" ht="15.75" customHeight="1">
      <c r="A112" s="9" t="s">
        <v>396</v>
      </c>
      <c r="B112" s="7" t="s">
        <v>397</v>
      </c>
      <c r="C112" s="8" t="s">
        <v>398</v>
      </c>
      <c r="D112" s="9"/>
      <c r="E112" s="9"/>
      <c r="F112" s="9"/>
      <c r="G112" s="9"/>
      <c r="H112" s="4"/>
      <c r="I112" s="9">
        <v>1.0</v>
      </c>
      <c r="J112" s="4"/>
      <c r="K112" s="7">
        <f t="shared" si="1"/>
        <v>1</v>
      </c>
      <c r="O112" s="7"/>
      <c r="T112" s="5" t="s">
        <v>399</v>
      </c>
      <c r="AB112" s="5">
        <v>1.0</v>
      </c>
    </row>
    <row r="113" ht="15.75" customHeight="1">
      <c r="A113" s="9" t="s">
        <v>400</v>
      </c>
      <c r="B113" s="7" t="s">
        <v>23</v>
      </c>
      <c r="C113" s="8" t="s">
        <v>401</v>
      </c>
      <c r="D113" s="4"/>
      <c r="E113" s="4"/>
      <c r="F113" s="9">
        <v>1.0</v>
      </c>
      <c r="G113" s="9">
        <v>1.0</v>
      </c>
      <c r="H113" s="4"/>
      <c r="I113" s="4">
        <v>1.0</v>
      </c>
      <c r="J113" s="4"/>
      <c r="K113" s="7">
        <f t="shared" si="1"/>
        <v>3</v>
      </c>
      <c r="Q113" s="5" t="s">
        <v>402</v>
      </c>
      <c r="T113" s="5" t="s">
        <v>403</v>
      </c>
      <c r="U113" s="5" t="s">
        <v>404</v>
      </c>
      <c r="Z113" s="5">
        <v>1.0</v>
      </c>
    </row>
    <row r="114" ht="15.75" customHeight="1">
      <c r="A114" s="9" t="s">
        <v>405</v>
      </c>
      <c r="B114" s="7" t="s">
        <v>72</v>
      </c>
      <c r="C114" s="8"/>
      <c r="D114" s="9"/>
      <c r="E114" s="4"/>
      <c r="F114" s="9">
        <v>1.0</v>
      </c>
      <c r="G114" s="9">
        <v>1.0</v>
      </c>
      <c r="H114" s="4"/>
      <c r="I114" s="9">
        <v>1.0</v>
      </c>
      <c r="J114" s="4"/>
      <c r="K114" s="7">
        <f t="shared" si="1"/>
        <v>3</v>
      </c>
      <c r="Q114" s="7" t="s">
        <v>406</v>
      </c>
      <c r="R114" s="7" t="s">
        <v>407</v>
      </c>
      <c r="U114" s="7" t="s">
        <v>408</v>
      </c>
      <c r="Z114" s="5">
        <v>3.0</v>
      </c>
      <c r="AB114" s="5">
        <v>1.0</v>
      </c>
    </row>
    <row r="115" ht="15.75" customHeight="1">
      <c r="A115" s="9" t="s">
        <v>409</v>
      </c>
      <c r="B115" s="5" t="s">
        <v>410</v>
      </c>
      <c r="C115" s="8" t="s">
        <v>411</v>
      </c>
      <c r="D115" s="9"/>
      <c r="E115" s="4"/>
      <c r="F115" s="9"/>
      <c r="G115" s="9"/>
      <c r="H115" s="4"/>
      <c r="I115" s="9">
        <v>1.0</v>
      </c>
      <c r="J115" s="4"/>
      <c r="K115" s="7">
        <f t="shared" si="1"/>
        <v>1</v>
      </c>
      <c r="AB115" s="5">
        <v>5.0</v>
      </c>
    </row>
    <row r="116" ht="15.75" customHeight="1">
      <c r="A116" s="9" t="s">
        <v>412</v>
      </c>
      <c r="B116" s="7" t="s">
        <v>76</v>
      </c>
      <c r="C116" s="8" t="s">
        <v>413</v>
      </c>
      <c r="D116" s="9">
        <v>1.0</v>
      </c>
      <c r="E116" s="4"/>
      <c r="F116" s="9">
        <v>1.0</v>
      </c>
      <c r="G116" s="9"/>
      <c r="H116" s="4"/>
      <c r="I116" s="9">
        <v>1.0</v>
      </c>
      <c r="J116" s="4"/>
      <c r="K116" s="7">
        <f t="shared" si="1"/>
        <v>3</v>
      </c>
      <c r="O116" s="5" t="s">
        <v>414</v>
      </c>
      <c r="Q116" s="5" t="s">
        <v>415</v>
      </c>
      <c r="T116" s="5" t="s">
        <v>416</v>
      </c>
      <c r="AB116" s="5">
        <v>3.0</v>
      </c>
    </row>
    <row r="117" ht="15.75" customHeight="1">
      <c r="A117" s="9" t="s">
        <v>417</v>
      </c>
      <c r="B117" s="7" t="s">
        <v>307</v>
      </c>
      <c r="C117" s="8"/>
      <c r="D117" s="9">
        <v>1.0</v>
      </c>
      <c r="E117" s="4"/>
      <c r="F117" s="9"/>
      <c r="G117" s="9"/>
      <c r="H117" s="4"/>
      <c r="I117" s="4">
        <v>1.0</v>
      </c>
      <c r="J117" s="4"/>
      <c r="K117" s="7">
        <f t="shared" si="1"/>
        <v>2</v>
      </c>
      <c r="O117" s="7" t="s">
        <v>418</v>
      </c>
      <c r="T117" s="7" t="s">
        <v>419</v>
      </c>
      <c r="U117" s="7" t="s">
        <v>420</v>
      </c>
      <c r="Y117" s="5">
        <v>1.0</v>
      </c>
      <c r="AB117" s="5">
        <v>1.0</v>
      </c>
    </row>
    <row r="118" ht="15.75" customHeight="1">
      <c r="A118" s="9" t="s">
        <v>421</v>
      </c>
      <c r="B118" s="7" t="s">
        <v>422</v>
      </c>
      <c r="C118" s="8"/>
      <c r="D118" s="9">
        <v>1.0</v>
      </c>
      <c r="E118" s="4"/>
      <c r="F118" s="9"/>
      <c r="G118" s="9"/>
      <c r="H118" s="4"/>
      <c r="I118" s="4"/>
      <c r="J118" s="4"/>
      <c r="K118" s="7">
        <f t="shared" si="1"/>
        <v>1</v>
      </c>
      <c r="O118" s="5" t="s">
        <v>423</v>
      </c>
    </row>
    <row r="119" ht="15.75" customHeight="1">
      <c r="A119" s="9" t="s">
        <v>424</v>
      </c>
      <c r="B119" s="7" t="s">
        <v>425</v>
      </c>
      <c r="C119" s="8" t="s">
        <v>426</v>
      </c>
      <c r="D119" s="9">
        <v>1.0</v>
      </c>
      <c r="E119" s="4"/>
      <c r="F119" s="9">
        <v>1.0</v>
      </c>
      <c r="G119" s="9"/>
      <c r="H119" s="4"/>
      <c r="I119" s="9"/>
      <c r="J119" s="4"/>
      <c r="K119" s="7">
        <f t="shared" si="1"/>
        <v>2</v>
      </c>
      <c r="O119" s="5" t="s">
        <v>427</v>
      </c>
      <c r="U119" s="5" t="s">
        <v>428</v>
      </c>
    </row>
    <row r="120" ht="15.75" customHeight="1">
      <c r="A120" s="9" t="s">
        <v>429</v>
      </c>
      <c r="B120" s="7" t="s">
        <v>307</v>
      </c>
      <c r="C120" s="8"/>
      <c r="D120" s="9">
        <v>1.0</v>
      </c>
      <c r="E120" s="4"/>
      <c r="F120" s="9">
        <v>1.0</v>
      </c>
      <c r="G120" s="9">
        <v>1.0</v>
      </c>
      <c r="H120" s="4"/>
      <c r="I120" s="4"/>
      <c r="J120" s="4"/>
      <c r="K120" s="7">
        <f t="shared" si="1"/>
        <v>3</v>
      </c>
      <c r="O120" s="5" t="s">
        <v>430</v>
      </c>
      <c r="R120" s="5" t="s">
        <v>431</v>
      </c>
      <c r="Z120" s="5">
        <v>2.0</v>
      </c>
    </row>
    <row r="121" ht="15.75" customHeight="1">
      <c r="A121" s="9" t="s">
        <v>432</v>
      </c>
      <c r="B121" s="7" t="s">
        <v>433</v>
      </c>
      <c r="C121" s="8"/>
      <c r="D121" s="4"/>
      <c r="E121" s="4"/>
      <c r="F121" s="9">
        <v>1.0</v>
      </c>
      <c r="G121" s="9">
        <v>1.0</v>
      </c>
      <c r="H121" s="4"/>
      <c r="I121" s="4">
        <v>1.0</v>
      </c>
      <c r="J121" s="4"/>
      <c r="K121" s="7">
        <f t="shared" si="1"/>
        <v>3</v>
      </c>
      <c r="R121" s="5" t="s">
        <v>434</v>
      </c>
      <c r="U121" s="7" t="s">
        <v>435</v>
      </c>
      <c r="Z121" s="5">
        <v>3.0</v>
      </c>
      <c r="AB121" s="5">
        <v>1.0</v>
      </c>
    </row>
    <row r="122" ht="15.75" customHeight="1">
      <c r="A122" s="9" t="s">
        <v>436</v>
      </c>
      <c r="B122" s="7" t="s">
        <v>422</v>
      </c>
      <c r="C122" s="8" t="s">
        <v>437</v>
      </c>
      <c r="D122" s="9">
        <v>1.0</v>
      </c>
      <c r="E122" s="4"/>
      <c r="F122" s="9">
        <v>1.0</v>
      </c>
      <c r="G122" s="9"/>
      <c r="H122" s="4"/>
      <c r="I122" s="4"/>
      <c r="J122" s="4"/>
      <c r="K122" s="7">
        <f t="shared" si="1"/>
        <v>2</v>
      </c>
      <c r="O122" s="5" t="s">
        <v>438</v>
      </c>
      <c r="Q122" s="5" t="s">
        <v>439</v>
      </c>
    </row>
    <row r="123" ht="15.75" customHeight="1">
      <c r="A123" s="9" t="s">
        <v>440</v>
      </c>
      <c r="B123" s="7" t="s">
        <v>76</v>
      </c>
      <c r="C123" s="8" t="s">
        <v>441</v>
      </c>
      <c r="D123" s="9">
        <v>1.0</v>
      </c>
      <c r="E123" s="4"/>
      <c r="F123" s="9"/>
      <c r="G123" s="9"/>
      <c r="H123" s="4"/>
      <c r="I123" s="4"/>
      <c r="J123" s="4"/>
      <c r="K123" s="7">
        <f t="shared" si="1"/>
        <v>1</v>
      </c>
      <c r="O123" s="5" t="s">
        <v>442</v>
      </c>
      <c r="U123" s="5" t="s">
        <v>443</v>
      </c>
    </row>
    <row r="124" ht="15.75" customHeight="1">
      <c r="A124" s="9" t="s">
        <v>444</v>
      </c>
      <c r="B124" s="7" t="s">
        <v>84</v>
      </c>
      <c r="C124" s="8" t="s">
        <v>445</v>
      </c>
      <c r="D124" s="9">
        <v>1.0</v>
      </c>
      <c r="E124" s="4"/>
      <c r="F124" s="9"/>
      <c r="G124" s="9"/>
      <c r="H124" s="9">
        <v>1.0</v>
      </c>
      <c r="I124" s="4"/>
      <c r="J124" s="4"/>
      <c r="K124" s="7">
        <f t="shared" si="1"/>
        <v>2</v>
      </c>
      <c r="O124" s="5" t="s">
        <v>446</v>
      </c>
      <c r="U124" s="7" t="s">
        <v>447</v>
      </c>
      <c r="AA124" s="5">
        <v>1.0</v>
      </c>
    </row>
    <row r="125" ht="15.75" customHeight="1">
      <c r="A125" s="9" t="s">
        <v>448</v>
      </c>
      <c r="B125" s="7" t="s">
        <v>84</v>
      </c>
      <c r="C125" s="8" t="s">
        <v>449</v>
      </c>
      <c r="D125" s="9">
        <v>1.0</v>
      </c>
      <c r="E125" s="4"/>
      <c r="F125" s="9">
        <v>1.0</v>
      </c>
      <c r="G125" s="9"/>
      <c r="H125" s="4"/>
      <c r="I125" s="9">
        <v>1.0</v>
      </c>
      <c r="J125" s="4"/>
      <c r="K125" s="7">
        <f t="shared" si="1"/>
        <v>3</v>
      </c>
      <c r="O125" s="5" t="s">
        <v>450</v>
      </c>
      <c r="Q125" s="5" t="s">
        <v>451</v>
      </c>
      <c r="T125" s="5" t="s">
        <v>452</v>
      </c>
      <c r="U125" s="7" t="s">
        <v>453</v>
      </c>
      <c r="AB125" s="5">
        <v>1.0</v>
      </c>
    </row>
    <row r="126" ht="15.75" customHeight="1">
      <c r="A126" s="9" t="s">
        <v>454</v>
      </c>
      <c r="B126" s="7" t="s">
        <v>84</v>
      </c>
      <c r="C126" s="8" t="s">
        <v>455</v>
      </c>
      <c r="D126" s="9">
        <v>1.0</v>
      </c>
      <c r="E126" s="4">
        <v>1.0</v>
      </c>
      <c r="F126" s="9"/>
      <c r="G126" s="9"/>
      <c r="H126" s="9"/>
      <c r="I126" s="9">
        <v>1.0</v>
      </c>
      <c r="J126" s="4"/>
      <c r="K126" s="7">
        <f t="shared" si="1"/>
        <v>3</v>
      </c>
      <c r="O126" s="5" t="s">
        <v>456</v>
      </c>
      <c r="P126" s="5" t="s">
        <v>457</v>
      </c>
      <c r="T126" s="7" t="s">
        <v>458</v>
      </c>
      <c r="U126" s="7" t="s">
        <v>459</v>
      </c>
      <c r="X126" s="5">
        <v>1.0</v>
      </c>
      <c r="AB126" s="5">
        <v>3.0</v>
      </c>
    </row>
    <row r="127" ht="15.75" customHeight="1">
      <c r="A127" s="9" t="s">
        <v>460</v>
      </c>
      <c r="B127" s="7" t="s">
        <v>322</v>
      </c>
      <c r="C127" s="8"/>
      <c r="D127" s="9">
        <v>1.0</v>
      </c>
      <c r="E127" s="4"/>
      <c r="F127" s="9"/>
      <c r="G127" s="9"/>
      <c r="H127" s="4"/>
      <c r="I127" s="4"/>
      <c r="J127" s="4"/>
      <c r="K127" s="7">
        <f t="shared" si="1"/>
        <v>1</v>
      </c>
      <c r="O127" s="5" t="s">
        <v>461</v>
      </c>
    </row>
    <row r="128" ht="15.75" customHeight="1">
      <c r="A128" s="9" t="s">
        <v>462</v>
      </c>
      <c r="B128" s="7" t="s">
        <v>76</v>
      </c>
      <c r="C128" s="8" t="s">
        <v>463</v>
      </c>
      <c r="D128" s="9">
        <v>1.0</v>
      </c>
      <c r="E128" s="9">
        <v>1.0</v>
      </c>
      <c r="F128" s="9"/>
      <c r="G128" s="9"/>
      <c r="H128" s="4"/>
      <c r="I128" s="9">
        <v>1.0</v>
      </c>
      <c r="J128" s="4"/>
      <c r="K128" s="7">
        <f t="shared" si="1"/>
        <v>3</v>
      </c>
      <c r="O128" s="5" t="s">
        <v>464</v>
      </c>
      <c r="T128" s="5" t="s">
        <v>465</v>
      </c>
      <c r="U128" s="7" t="s">
        <v>466</v>
      </c>
      <c r="X128" s="5">
        <v>2.0</v>
      </c>
      <c r="AB128" s="5">
        <v>3.0</v>
      </c>
    </row>
    <row r="129" ht="15.75" customHeight="1">
      <c r="A129" s="9" t="s">
        <v>467</v>
      </c>
      <c r="B129" s="7" t="s">
        <v>468</v>
      </c>
      <c r="C129" s="8" t="s">
        <v>469</v>
      </c>
      <c r="D129" s="9">
        <v>1.0</v>
      </c>
      <c r="E129" s="9">
        <v>1.0</v>
      </c>
      <c r="F129" s="4"/>
      <c r="G129" s="4"/>
      <c r="H129" s="4"/>
      <c r="I129" s="9">
        <v>1.0</v>
      </c>
      <c r="J129" s="4"/>
      <c r="K129" s="7">
        <f t="shared" si="1"/>
        <v>3</v>
      </c>
      <c r="O129" s="7" t="s">
        <v>470</v>
      </c>
      <c r="U129" s="7" t="s">
        <v>471</v>
      </c>
      <c r="X129" s="5">
        <v>3.0</v>
      </c>
      <c r="AB129" s="5">
        <v>4.0</v>
      </c>
    </row>
    <row r="130" ht="15.75" customHeight="1">
      <c r="A130" s="9" t="s">
        <v>472</v>
      </c>
      <c r="B130" s="7" t="s">
        <v>473</v>
      </c>
      <c r="C130" s="8" t="s">
        <v>474</v>
      </c>
      <c r="D130" s="9">
        <v>1.0</v>
      </c>
      <c r="E130" s="4"/>
      <c r="F130" s="4"/>
      <c r="G130" s="4"/>
      <c r="H130" s="4"/>
      <c r="I130" s="9">
        <v>1.0</v>
      </c>
      <c r="J130" s="4"/>
      <c r="K130" s="7">
        <f t="shared" si="1"/>
        <v>2</v>
      </c>
      <c r="O130" s="7" t="s">
        <v>475</v>
      </c>
      <c r="U130" s="7" t="s">
        <v>476</v>
      </c>
      <c r="AB130" s="5">
        <v>2.0</v>
      </c>
    </row>
    <row r="131" ht="15.75" customHeight="1">
      <c r="A131" s="9" t="s">
        <v>477</v>
      </c>
      <c r="B131" s="7" t="s">
        <v>478</v>
      </c>
      <c r="C131" s="8" t="s">
        <v>479</v>
      </c>
      <c r="D131" s="4"/>
      <c r="E131" s="4"/>
      <c r="F131" s="9">
        <v>1.0</v>
      </c>
      <c r="G131" s="9"/>
      <c r="H131" s="4"/>
      <c r="I131" s="4"/>
      <c r="J131" s="4"/>
      <c r="K131" s="7">
        <f t="shared" si="1"/>
        <v>1</v>
      </c>
      <c r="U131" s="7" t="s">
        <v>480</v>
      </c>
    </row>
    <row r="132" ht="15.75" customHeight="1">
      <c r="A132" s="10" t="s">
        <v>481</v>
      </c>
      <c r="B132" s="7" t="s">
        <v>30</v>
      </c>
      <c r="C132" s="8" t="s">
        <v>482</v>
      </c>
      <c r="D132" s="9">
        <v>1.0</v>
      </c>
      <c r="E132" s="4"/>
      <c r="F132" s="9"/>
      <c r="G132" s="9"/>
      <c r="H132" s="4"/>
      <c r="I132" s="4">
        <v>1.0</v>
      </c>
      <c r="J132" s="4"/>
      <c r="K132" s="7">
        <f t="shared" si="1"/>
        <v>2</v>
      </c>
      <c r="O132" s="7" t="s">
        <v>483</v>
      </c>
      <c r="U132" s="5" t="s">
        <v>484</v>
      </c>
      <c r="AB132" s="5">
        <v>1.0</v>
      </c>
    </row>
    <row r="133" ht="15.75" customHeight="1">
      <c r="A133" s="10" t="s">
        <v>485</v>
      </c>
      <c r="B133" s="7" t="s">
        <v>486</v>
      </c>
      <c r="C133" s="8" t="s">
        <v>487</v>
      </c>
      <c r="D133" s="9">
        <v>1.0</v>
      </c>
      <c r="E133" s="4"/>
      <c r="F133" s="9"/>
      <c r="G133" s="9"/>
      <c r="H133" s="4"/>
      <c r="I133" s="4"/>
      <c r="J133" s="4"/>
      <c r="K133" s="7">
        <f t="shared" si="1"/>
        <v>1</v>
      </c>
      <c r="O133" s="7" t="s">
        <v>488</v>
      </c>
    </row>
    <row r="134" ht="15.75" customHeight="1">
      <c r="A134" s="10" t="s">
        <v>489</v>
      </c>
      <c r="B134" s="7" t="s">
        <v>490</v>
      </c>
      <c r="C134" s="8"/>
      <c r="D134" s="9"/>
      <c r="E134" s="4">
        <v>1.0</v>
      </c>
      <c r="F134" s="9"/>
      <c r="G134" s="9"/>
      <c r="H134" s="4"/>
      <c r="I134" s="4"/>
      <c r="J134" s="4"/>
      <c r="K134" s="7">
        <f t="shared" si="1"/>
        <v>1</v>
      </c>
      <c r="O134" s="7"/>
      <c r="X134" s="5">
        <v>1.0</v>
      </c>
    </row>
    <row r="135" ht="15.75" customHeight="1">
      <c r="A135" s="9" t="s">
        <v>491</v>
      </c>
      <c r="B135" s="7" t="s">
        <v>492</v>
      </c>
      <c r="C135" s="8" t="s">
        <v>493</v>
      </c>
      <c r="D135" s="9">
        <v>1.0</v>
      </c>
      <c r="E135" s="4"/>
      <c r="F135" s="4"/>
      <c r="G135" s="4"/>
      <c r="H135" s="4"/>
      <c r="I135" s="4"/>
      <c r="J135" s="4"/>
      <c r="K135" s="7">
        <f t="shared" si="1"/>
        <v>1</v>
      </c>
      <c r="O135" s="7" t="s">
        <v>494</v>
      </c>
      <c r="W135" s="5">
        <v>1.0</v>
      </c>
    </row>
    <row r="136" ht="15.75" customHeight="1">
      <c r="A136" s="8" t="s">
        <v>495</v>
      </c>
      <c r="B136" s="7" t="s">
        <v>496</v>
      </c>
      <c r="C136" s="8" t="s">
        <v>497</v>
      </c>
      <c r="D136" s="9">
        <v>1.0</v>
      </c>
      <c r="E136" s="4">
        <v>1.0</v>
      </c>
      <c r="F136" s="9">
        <v>1.0</v>
      </c>
      <c r="G136" s="9">
        <v>1.0</v>
      </c>
      <c r="H136" s="4"/>
      <c r="I136" s="4">
        <v>1.0</v>
      </c>
      <c r="J136" s="4"/>
      <c r="K136" s="7">
        <f t="shared" si="1"/>
        <v>5</v>
      </c>
      <c r="O136" s="5" t="s">
        <v>498</v>
      </c>
      <c r="P136" s="5" t="s">
        <v>499</v>
      </c>
      <c r="R136" s="5" t="s">
        <v>500</v>
      </c>
      <c r="T136" s="5" t="s">
        <v>501</v>
      </c>
      <c r="U136" s="7"/>
      <c r="X136" s="5">
        <v>1.0</v>
      </c>
      <c r="Z136" s="5">
        <v>2.0</v>
      </c>
      <c r="AB136" s="5">
        <v>1.0</v>
      </c>
    </row>
    <row r="137" ht="15.75" customHeight="1">
      <c r="A137" s="9" t="s">
        <v>502</v>
      </c>
      <c r="B137" s="7" t="s">
        <v>503</v>
      </c>
      <c r="C137" s="8" t="s">
        <v>504</v>
      </c>
      <c r="D137" s="4"/>
      <c r="E137" s="4"/>
      <c r="F137" s="9">
        <v>1.0</v>
      </c>
      <c r="G137" s="9"/>
      <c r="H137" s="4"/>
      <c r="I137" s="4"/>
      <c r="J137" s="4"/>
      <c r="K137" s="7">
        <f t="shared" si="1"/>
        <v>1</v>
      </c>
    </row>
    <row r="138" ht="15.75" customHeight="1">
      <c r="A138" s="7" t="s">
        <v>505</v>
      </c>
      <c r="B138" s="7" t="s">
        <v>506</v>
      </c>
      <c r="C138" s="8" t="s">
        <v>507</v>
      </c>
      <c r="D138" s="9">
        <v>1.0</v>
      </c>
      <c r="E138" s="9">
        <v>1.0</v>
      </c>
      <c r="F138" s="9">
        <v>1.0</v>
      </c>
      <c r="G138" s="9">
        <v>1.0</v>
      </c>
      <c r="H138" s="4"/>
      <c r="I138" s="9">
        <v>1.0</v>
      </c>
      <c r="J138" s="4"/>
      <c r="K138" s="7">
        <f t="shared" si="1"/>
        <v>5</v>
      </c>
      <c r="O138" s="7" t="s">
        <v>508</v>
      </c>
      <c r="P138" s="5" t="s">
        <v>509</v>
      </c>
      <c r="R138" s="5" t="s">
        <v>510</v>
      </c>
      <c r="U138" s="7" t="s">
        <v>511</v>
      </c>
      <c r="X138" s="5">
        <v>5.0</v>
      </c>
      <c r="Z138" s="5">
        <v>4.0</v>
      </c>
      <c r="AB138" s="5">
        <v>2.0</v>
      </c>
    </row>
    <row r="139" ht="15.75" customHeight="1">
      <c r="A139" s="7" t="s">
        <v>512</v>
      </c>
      <c r="B139" s="7" t="s">
        <v>513</v>
      </c>
      <c r="C139" s="8" t="s">
        <v>514</v>
      </c>
      <c r="D139" s="9"/>
      <c r="E139" s="9">
        <v>1.0</v>
      </c>
      <c r="F139" s="9"/>
      <c r="G139" s="9">
        <v>1.0</v>
      </c>
      <c r="H139" s="4"/>
      <c r="I139" s="9"/>
      <c r="J139" s="4"/>
      <c r="K139" s="7">
        <f t="shared" si="1"/>
        <v>2</v>
      </c>
      <c r="O139" s="7"/>
      <c r="P139" s="5" t="s">
        <v>515</v>
      </c>
      <c r="R139" s="5" t="s">
        <v>516</v>
      </c>
      <c r="U139" s="7"/>
      <c r="Z139" s="5">
        <v>1.0</v>
      </c>
    </row>
    <row r="140" ht="15.75" customHeight="1">
      <c r="A140" s="9" t="s">
        <v>517</v>
      </c>
      <c r="B140" s="7" t="s">
        <v>518</v>
      </c>
      <c r="C140" s="8" t="s">
        <v>519</v>
      </c>
      <c r="D140" s="9">
        <v>1.0</v>
      </c>
      <c r="E140" s="4"/>
      <c r="F140" s="9">
        <v>1.0</v>
      </c>
      <c r="G140" s="4"/>
      <c r="H140" s="9"/>
      <c r="I140" s="4"/>
      <c r="J140" s="4"/>
      <c r="K140" s="7">
        <f t="shared" si="1"/>
        <v>2</v>
      </c>
      <c r="U140" s="7" t="s">
        <v>520</v>
      </c>
    </row>
    <row r="141" ht="15.75" customHeight="1">
      <c r="A141" s="9" t="s">
        <v>521</v>
      </c>
      <c r="B141" s="7" t="s">
        <v>522</v>
      </c>
      <c r="C141" s="8" t="s">
        <v>523</v>
      </c>
      <c r="D141" s="9"/>
      <c r="E141" s="4"/>
      <c r="F141" s="9">
        <v>1.0</v>
      </c>
      <c r="G141" s="4"/>
      <c r="H141" s="9"/>
      <c r="I141" s="4"/>
      <c r="J141" s="4"/>
      <c r="K141" s="7">
        <f t="shared" si="1"/>
        <v>1</v>
      </c>
      <c r="U141" s="7"/>
    </row>
    <row r="142" ht="15.75" customHeight="1">
      <c r="A142" s="9" t="s">
        <v>524</v>
      </c>
      <c r="B142" s="7" t="s">
        <v>107</v>
      </c>
      <c r="C142" s="8" t="s">
        <v>525</v>
      </c>
      <c r="D142" s="9"/>
      <c r="E142" s="4"/>
      <c r="F142" s="9">
        <v>1.0</v>
      </c>
      <c r="G142" s="9"/>
      <c r="H142" s="4"/>
      <c r="I142" s="9">
        <v>1.0</v>
      </c>
      <c r="J142" s="4"/>
      <c r="K142" s="7">
        <f t="shared" si="1"/>
        <v>2</v>
      </c>
      <c r="U142" s="7" t="s">
        <v>526</v>
      </c>
      <c r="X142" s="5">
        <v>1.0</v>
      </c>
    </row>
    <row r="143" ht="15.75" customHeight="1">
      <c r="A143" s="9" t="s">
        <v>527</v>
      </c>
      <c r="B143" s="7" t="s">
        <v>528</v>
      </c>
      <c r="C143" s="8" t="s">
        <v>529</v>
      </c>
      <c r="D143" s="9"/>
      <c r="E143" s="9"/>
      <c r="F143" s="9">
        <v>1.0</v>
      </c>
      <c r="G143" s="9"/>
      <c r="H143" s="4"/>
      <c r="I143" s="4"/>
      <c r="J143" s="4"/>
      <c r="K143" s="7">
        <f t="shared" si="1"/>
        <v>1</v>
      </c>
    </row>
    <row r="144" ht="15.75" customHeight="1">
      <c r="A144" s="9" t="s">
        <v>530</v>
      </c>
      <c r="B144" s="7" t="s">
        <v>531</v>
      </c>
      <c r="C144" s="8" t="s">
        <v>532</v>
      </c>
      <c r="D144" s="9">
        <v>1.0</v>
      </c>
      <c r="E144" s="4"/>
      <c r="F144" s="4"/>
      <c r="G144" s="4"/>
      <c r="H144" s="4"/>
      <c r="I144" s="4"/>
      <c r="J144" s="4"/>
      <c r="K144" s="7">
        <f t="shared" si="1"/>
        <v>1</v>
      </c>
      <c r="O144" s="7" t="s">
        <v>533</v>
      </c>
    </row>
    <row r="145" ht="15.75" customHeight="1">
      <c r="A145" s="9" t="s">
        <v>534</v>
      </c>
      <c r="B145" s="7" t="s">
        <v>535</v>
      </c>
      <c r="C145" s="8" t="s">
        <v>536</v>
      </c>
      <c r="D145" s="9">
        <v>1.0</v>
      </c>
      <c r="E145" s="4"/>
      <c r="F145" s="4"/>
      <c r="G145" s="4"/>
      <c r="H145" s="4"/>
      <c r="I145" s="4"/>
      <c r="J145" s="4"/>
      <c r="K145" s="7">
        <f t="shared" si="1"/>
        <v>1</v>
      </c>
      <c r="O145" s="7" t="s">
        <v>537</v>
      </c>
    </row>
    <row r="146" ht="15.75" customHeight="1">
      <c r="A146" s="9" t="s">
        <v>538</v>
      </c>
      <c r="B146" s="7" t="s">
        <v>539</v>
      </c>
      <c r="C146" s="8" t="s">
        <v>540</v>
      </c>
      <c r="D146" s="9"/>
      <c r="E146" s="9"/>
      <c r="F146" s="9"/>
      <c r="G146" s="9"/>
      <c r="H146" s="9"/>
      <c r="I146" s="9">
        <v>1.0</v>
      </c>
      <c r="J146" s="4"/>
      <c r="K146" s="7">
        <f t="shared" si="1"/>
        <v>1</v>
      </c>
      <c r="T146" s="5" t="s">
        <v>541</v>
      </c>
      <c r="AB146" s="5">
        <v>1.0</v>
      </c>
    </row>
    <row r="147" ht="15.75" customHeight="1">
      <c r="A147" s="9" t="s">
        <v>542</v>
      </c>
      <c r="B147" s="7" t="s">
        <v>543</v>
      </c>
      <c r="C147" s="8" t="s">
        <v>544</v>
      </c>
      <c r="D147" s="9">
        <v>1.0</v>
      </c>
      <c r="E147" s="4"/>
      <c r="F147" s="4"/>
      <c r="G147" s="4"/>
      <c r="H147" s="4"/>
      <c r="I147" s="4"/>
      <c r="J147" s="4"/>
      <c r="K147" s="7">
        <f t="shared" si="1"/>
        <v>1</v>
      </c>
      <c r="O147" s="5" t="s">
        <v>545</v>
      </c>
    </row>
    <row r="148" ht="15.75" customHeight="1">
      <c r="A148" s="9" t="s">
        <v>546</v>
      </c>
      <c r="B148" s="7" t="s">
        <v>547</v>
      </c>
      <c r="C148" s="8" t="s">
        <v>548</v>
      </c>
      <c r="D148" s="9">
        <v>1.0</v>
      </c>
      <c r="E148" s="4"/>
      <c r="F148" s="9"/>
      <c r="G148" s="9"/>
      <c r="H148" s="4"/>
      <c r="I148" s="4"/>
      <c r="J148" s="4"/>
      <c r="K148" s="7">
        <f t="shared" si="1"/>
        <v>1</v>
      </c>
      <c r="O148" s="5" t="s">
        <v>549</v>
      </c>
    </row>
    <row r="149" ht="15.75" customHeight="1">
      <c r="A149" s="10" t="s">
        <v>550</v>
      </c>
      <c r="B149" s="7" t="s">
        <v>30</v>
      </c>
      <c r="C149" s="8" t="s">
        <v>551</v>
      </c>
      <c r="D149" s="9">
        <v>1.0</v>
      </c>
      <c r="E149" s="9">
        <v>1.0</v>
      </c>
      <c r="F149" s="9">
        <v>1.0</v>
      </c>
      <c r="G149" s="9"/>
      <c r="H149" s="4"/>
      <c r="I149" s="4"/>
      <c r="J149" s="4"/>
      <c r="K149" s="7">
        <f t="shared" si="1"/>
        <v>3</v>
      </c>
      <c r="O149" s="7" t="s">
        <v>552</v>
      </c>
      <c r="X149" s="5">
        <v>1.0</v>
      </c>
    </row>
    <row r="150" ht="15.75" customHeight="1">
      <c r="A150" s="10" t="s">
        <v>553</v>
      </c>
      <c r="B150" s="7" t="s">
        <v>554</v>
      </c>
      <c r="C150" s="8"/>
      <c r="D150" s="9"/>
      <c r="E150" s="9">
        <v>1.0</v>
      </c>
      <c r="F150" s="9"/>
      <c r="G150" s="9"/>
      <c r="H150" s="4"/>
      <c r="I150" s="4"/>
      <c r="J150" s="4"/>
      <c r="K150" s="7">
        <f t="shared" si="1"/>
        <v>1</v>
      </c>
      <c r="O150" s="7"/>
      <c r="P150" s="5" t="s">
        <v>555</v>
      </c>
      <c r="X150" s="5">
        <v>1.0</v>
      </c>
    </row>
    <row r="151" ht="15.75" customHeight="1">
      <c r="A151" s="10" t="s">
        <v>556</v>
      </c>
      <c r="B151" s="7" t="s">
        <v>557</v>
      </c>
      <c r="C151" s="8" t="s">
        <v>558</v>
      </c>
      <c r="D151" s="9"/>
      <c r="E151" s="9"/>
      <c r="F151" s="9">
        <v>1.0</v>
      </c>
      <c r="G151" s="9"/>
      <c r="H151" s="4"/>
      <c r="I151" s="4"/>
      <c r="J151" s="4"/>
      <c r="K151" s="7">
        <f t="shared" si="1"/>
        <v>1</v>
      </c>
      <c r="O151" s="7"/>
    </row>
    <row r="152" ht="15.75" customHeight="1">
      <c r="A152" s="9" t="s">
        <v>559</v>
      </c>
      <c r="B152" s="7" t="s">
        <v>560</v>
      </c>
      <c r="C152" s="8" t="s">
        <v>561</v>
      </c>
      <c r="D152" s="9">
        <v>1.0</v>
      </c>
      <c r="E152" s="4"/>
      <c r="F152" s="9">
        <v>1.0</v>
      </c>
      <c r="G152" s="9"/>
      <c r="H152" s="4"/>
      <c r="I152" s="4"/>
      <c r="J152" s="4"/>
      <c r="K152" s="7">
        <f t="shared" si="1"/>
        <v>2</v>
      </c>
      <c r="O152" s="7" t="s">
        <v>562</v>
      </c>
      <c r="U152" s="7" t="s">
        <v>563</v>
      </c>
    </row>
    <row r="153" ht="15.75" customHeight="1">
      <c r="A153" s="9" t="s">
        <v>564</v>
      </c>
      <c r="B153" s="7" t="s">
        <v>72</v>
      </c>
      <c r="C153" s="8" t="s">
        <v>565</v>
      </c>
      <c r="D153" s="9"/>
      <c r="E153" s="4"/>
      <c r="F153" s="4"/>
      <c r="G153" s="4"/>
      <c r="H153" s="4"/>
      <c r="I153" s="9">
        <v>1.0</v>
      </c>
      <c r="J153" s="4"/>
      <c r="K153" s="7">
        <f t="shared" si="1"/>
        <v>1</v>
      </c>
      <c r="AB153" s="5">
        <v>1.0</v>
      </c>
    </row>
    <row r="154" ht="15.75" customHeight="1">
      <c r="A154" s="9" t="s">
        <v>566</v>
      </c>
      <c r="B154" s="7" t="s">
        <v>567</v>
      </c>
      <c r="C154" s="8"/>
      <c r="D154" s="4"/>
      <c r="E154" s="4">
        <v>1.0</v>
      </c>
      <c r="F154" s="9">
        <v>1.0</v>
      </c>
      <c r="G154" s="9">
        <v>1.0</v>
      </c>
      <c r="H154" s="4"/>
      <c r="I154" s="4">
        <v>1.0</v>
      </c>
      <c r="J154" s="4"/>
      <c r="K154" s="7">
        <f t="shared" si="1"/>
        <v>4</v>
      </c>
      <c r="P154" s="5" t="s">
        <v>568</v>
      </c>
      <c r="T154" s="5" t="s">
        <v>569</v>
      </c>
      <c r="U154" s="7" t="s">
        <v>570</v>
      </c>
      <c r="X154" s="5">
        <v>2.0</v>
      </c>
      <c r="Z154" s="5">
        <v>3.0</v>
      </c>
      <c r="AB154" s="5">
        <v>1.0</v>
      </c>
    </row>
    <row r="155" ht="15.75" customHeight="1">
      <c r="A155" s="9" t="s">
        <v>571</v>
      </c>
      <c r="B155" s="7" t="s">
        <v>572</v>
      </c>
      <c r="C155" s="8"/>
      <c r="D155" s="4"/>
      <c r="E155" s="4">
        <v>1.0</v>
      </c>
      <c r="F155" s="9"/>
      <c r="G155" s="9"/>
      <c r="H155" s="4"/>
      <c r="I155" s="4"/>
      <c r="J155" s="4"/>
      <c r="K155" s="7">
        <f t="shared" si="1"/>
        <v>1</v>
      </c>
      <c r="P155" s="5" t="s">
        <v>573</v>
      </c>
      <c r="U155" s="5" t="s">
        <v>574</v>
      </c>
      <c r="X155" s="5">
        <v>1.0</v>
      </c>
    </row>
    <row r="156" ht="15.75" customHeight="1">
      <c r="A156" s="9" t="s">
        <v>575</v>
      </c>
      <c r="B156" s="7" t="s">
        <v>140</v>
      </c>
      <c r="C156" s="8"/>
      <c r="D156" s="4"/>
      <c r="E156" s="4">
        <v>1.0</v>
      </c>
      <c r="F156" s="9"/>
      <c r="G156" s="9"/>
      <c r="H156" s="4"/>
      <c r="I156" s="4"/>
      <c r="J156" s="4"/>
      <c r="K156" s="7">
        <f t="shared" si="1"/>
        <v>1</v>
      </c>
      <c r="U156" s="5" t="s">
        <v>576</v>
      </c>
      <c r="X156" s="5">
        <v>1.0</v>
      </c>
    </row>
    <row r="157" ht="15.75" customHeight="1">
      <c r="A157" s="9" t="s">
        <v>577</v>
      </c>
      <c r="B157" s="7" t="s">
        <v>578</v>
      </c>
      <c r="C157" s="8" t="s">
        <v>579</v>
      </c>
      <c r="D157" s="9">
        <v>1.0</v>
      </c>
      <c r="E157" s="4"/>
      <c r="F157" s="4"/>
      <c r="G157" s="4"/>
      <c r="H157" s="4"/>
      <c r="I157" s="9"/>
      <c r="J157" s="4"/>
      <c r="K157" s="7">
        <f t="shared" si="1"/>
        <v>1</v>
      </c>
      <c r="O157" s="5" t="s">
        <v>580</v>
      </c>
    </row>
    <row r="158" ht="15.75" customHeight="1">
      <c r="A158" s="9" t="s">
        <v>581</v>
      </c>
      <c r="B158" s="7" t="s">
        <v>30</v>
      </c>
      <c r="C158" s="8" t="s">
        <v>582</v>
      </c>
      <c r="D158" s="4"/>
      <c r="E158" s="4"/>
      <c r="F158" s="9"/>
      <c r="G158" s="9"/>
      <c r="H158" s="9"/>
      <c r="I158" s="4">
        <v>1.0</v>
      </c>
      <c r="J158" s="4"/>
      <c r="K158" s="7">
        <f t="shared" si="1"/>
        <v>1</v>
      </c>
      <c r="T158" s="5" t="s">
        <v>583</v>
      </c>
      <c r="U158" s="7" t="s">
        <v>584</v>
      </c>
      <c r="AB158" s="5">
        <v>1.0</v>
      </c>
    </row>
    <row r="159" ht="15.75" customHeight="1">
      <c r="A159" s="9" t="s">
        <v>585</v>
      </c>
      <c r="B159" s="7" t="s">
        <v>586</v>
      </c>
      <c r="C159" s="8" t="s">
        <v>587</v>
      </c>
      <c r="D159" s="9">
        <v>1.0</v>
      </c>
      <c r="E159" s="4"/>
      <c r="F159" s="4"/>
      <c r="G159" s="4"/>
      <c r="H159" s="4"/>
      <c r="I159" s="4"/>
      <c r="J159" s="4"/>
      <c r="K159" s="7">
        <f t="shared" si="1"/>
        <v>1</v>
      </c>
      <c r="O159" s="7" t="s">
        <v>588</v>
      </c>
    </row>
    <row r="160" ht="15.75" customHeight="1">
      <c r="A160" s="9" t="s">
        <v>589</v>
      </c>
      <c r="B160" s="7" t="s">
        <v>590</v>
      </c>
      <c r="C160" s="8"/>
      <c r="D160" s="9"/>
      <c r="E160" s="4"/>
      <c r="F160" s="4"/>
      <c r="G160" s="4"/>
      <c r="H160" s="4"/>
      <c r="I160" s="9">
        <v>1.0</v>
      </c>
      <c r="J160" s="4"/>
      <c r="K160" s="7">
        <f t="shared" si="1"/>
        <v>1</v>
      </c>
      <c r="T160" s="5" t="s">
        <v>591</v>
      </c>
      <c r="U160" s="5" t="s">
        <v>592</v>
      </c>
      <c r="AB160" s="5">
        <v>2.0</v>
      </c>
    </row>
    <row r="161" ht="15.75" customHeight="1">
      <c r="A161" s="9" t="s">
        <v>593</v>
      </c>
      <c r="B161" s="7" t="s">
        <v>210</v>
      </c>
      <c r="C161" s="8"/>
      <c r="D161" s="9"/>
      <c r="E161" s="4">
        <v>1.0</v>
      </c>
      <c r="F161" s="4"/>
      <c r="G161" s="4"/>
      <c r="H161" s="4"/>
      <c r="I161" s="4"/>
      <c r="J161" s="4"/>
      <c r="K161" s="7">
        <f t="shared" si="1"/>
        <v>1</v>
      </c>
      <c r="P161" s="5" t="s">
        <v>594</v>
      </c>
      <c r="X161" s="5">
        <v>1.0</v>
      </c>
    </row>
    <row r="162" ht="15.75" customHeight="1">
      <c r="A162" s="9" t="s">
        <v>595</v>
      </c>
      <c r="B162" s="7" t="s">
        <v>307</v>
      </c>
      <c r="C162" s="8"/>
      <c r="D162" s="9">
        <v>1.0</v>
      </c>
      <c r="E162" s="4"/>
      <c r="F162" s="4"/>
      <c r="G162" s="4"/>
      <c r="H162" s="4"/>
      <c r="I162" s="4"/>
      <c r="J162" s="4"/>
      <c r="K162" s="7">
        <f t="shared" si="1"/>
        <v>1</v>
      </c>
      <c r="O162" s="5" t="s">
        <v>596</v>
      </c>
      <c r="U162" s="5" t="s">
        <v>597</v>
      </c>
    </row>
    <row r="163" ht="15.75" customHeight="1">
      <c r="A163" s="9" t="s">
        <v>598</v>
      </c>
      <c r="B163" s="7" t="s">
        <v>30</v>
      </c>
      <c r="C163" s="8" t="s">
        <v>599</v>
      </c>
      <c r="D163" s="9"/>
      <c r="E163" s="4">
        <v>1.0</v>
      </c>
      <c r="F163" s="4"/>
      <c r="G163" s="4"/>
      <c r="H163" s="4"/>
      <c r="I163" s="4"/>
      <c r="J163" s="4"/>
      <c r="K163" s="7">
        <f t="shared" si="1"/>
        <v>1</v>
      </c>
      <c r="P163" s="5" t="s">
        <v>600</v>
      </c>
      <c r="U163" s="5" t="s">
        <v>601</v>
      </c>
      <c r="X163" s="5">
        <v>1.0</v>
      </c>
    </row>
    <row r="164" ht="15.75" customHeight="1">
      <c r="A164" s="9" t="s">
        <v>602</v>
      </c>
      <c r="B164" s="7" t="s">
        <v>220</v>
      </c>
      <c r="C164" s="8"/>
      <c r="D164" s="9">
        <v>1.0</v>
      </c>
      <c r="E164" s="4">
        <v>1.0</v>
      </c>
      <c r="F164" s="4"/>
      <c r="G164" s="4"/>
      <c r="H164" s="4"/>
      <c r="I164" s="4"/>
      <c r="J164" s="4"/>
      <c r="K164" s="7">
        <f t="shared" si="1"/>
        <v>2</v>
      </c>
      <c r="O164" s="5" t="s">
        <v>603</v>
      </c>
      <c r="P164" s="5" t="s">
        <v>604</v>
      </c>
      <c r="X164" s="5">
        <v>1.0</v>
      </c>
    </row>
    <row r="165" ht="15.75" customHeight="1">
      <c r="A165" s="9" t="s">
        <v>605</v>
      </c>
      <c r="B165" s="7" t="s">
        <v>606</v>
      </c>
      <c r="C165" s="8" t="s">
        <v>607</v>
      </c>
      <c r="D165" s="4"/>
      <c r="E165" s="4">
        <v>1.0</v>
      </c>
      <c r="F165" s="4"/>
      <c r="G165" s="4"/>
      <c r="H165" s="4"/>
      <c r="I165" s="4">
        <v>1.0</v>
      </c>
      <c r="J165" s="4"/>
      <c r="K165" s="7">
        <f t="shared" si="1"/>
        <v>2</v>
      </c>
      <c r="P165" s="5" t="s">
        <v>608</v>
      </c>
      <c r="T165" s="5" t="s">
        <v>609</v>
      </c>
      <c r="U165" s="7" t="s">
        <v>610</v>
      </c>
      <c r="X165" s="5">
        <v>3.0</v>
      </c>
      <c r="AB165" s="5">
        <v>1.0</v>
      </c>
    </row>
    <row r="166" ht="15.75" customHeight="1">
      <c r="A166" s="9" t="s">
        <v>611</v>
      </c>
      <c r="B166" s="7" t="s">
        <v>140</v>
      </c>
      <c r="C166" s="8"/>
      <c r="D166" s="4"/>
      <c r="E166" s="9"/>
      <c r="F166" s="9"/>
      <c r="G166" s="9"/>
      <c r="H166" s="4"/>
      <c r="I166" s="4"/>
      <c r="J166" s="4"/>
      <c r="K166" s="7">
        <f t="shared" si="1"/>
        <v>0</v>
      </c>
      <c r="U166" s="7" t="s">
        <v>612</v>
      </c>
    </row>
    <row r="167" ht="15.75" customHeight="1">
      <c r="A167" s="9" t="s">
        <v>613</v>
      </c>
      <c r="B167" s="7" t="s">
        <v>614</v>
      </c>
      <c r="C167" s="9" t="s">
        <v>615</v>
      </c>
      <c r="D167" s="9">
        <v>1.0</v>
      </c>
      <c r="E167" s="4"/>
      <c r="F167" s="4"/>
      <c r="G167" s="4"/>
      <c r="H167" s="4"/>
      <c r="I167" s="4"/>
      <c r="J167" s="4"/>
      <c r="K167" s="7">
        <f t="shared" si="1"/>
        <v>1</v>
      </c>
      <c r="O167" s="7" t="s">
        <v>616</v>
      </c>
      <c r="U167" s="7" t="s">
        <v>617</v>
      </c>
    </row>
    <row r="168" ht="15.75" customHeight="1">
      <c r="A168" s="9" t="s">
        <v>618</v>
      </c>
      <c r="B168" s="7" t="s">
        <v>619</v>
      </c>
      <c r="C168" s="8"/>
      <c r="D168" s="4"/>
      <c r="E168" s="4"/>
      <c r="F168" s="9">
        <v>1.0</v>
      </c>
      <c r="G168" s="9"/>
      <c r="H168" s="4"/>
      <c r="I168" s="9"/>
      <c r="J168" s="4"/>
      <c r="K168" s="7">
        <f t="shared" si="1"/>
        <v>1</v>
      </c>
    </row>
    <row r="169" ht="15.75" customHeight="1">
      <c r="A169" s="9" t="s">
        <v>620</v>
      </c>
      <c r="B169" s="7" t="s">
        <v>76</v>
      </c>
      <c r="C169" s="8"/>
      <c r="D169" s="9">
        <v>1.0</v>
      </c>
      <c r="E169" s="4"/>
      <c r="F169" s="4"/>
      <c r="G169" s="4"/>
      <c r="H169" s="4"/>
      <c r="I169" s="4"/>
      <c r="J169" s="4"/>
      <c r="K169" s="7">
        <f t="shared" si="1"/>
        <v>1</v>
      </c>
      <c r="O169" s="5" t="s">
        <v>621</v>
      </c>
    </row>
    <row r="170" ht="15.75" customHeight="1">
      <c r="A170" s="9" t="s">
        <v>622</v>
      </c>
      <c r="B170" s="7" t="s">
        <v>623</v>
      </c>
      <c r="C170" s="8" t="s">
        <v>624</v>
      </c>
      <c r="D170" s="9"/>
      <c r="E170" s="4"/>
      <c r="F170" s="4"/>
      <c r="G170" s="4"/>
      <c r="H170" s="4"/>
      <c r="I170" s="9">
        <v>1.0</v>
      </c>
      <c r="J170" s="4"/>
      <c r="K170" s="7">
        <f t="shared" si="1"/>
        <v>1</v>
      </c>
      <c r="T170" s="5" t="s">
        <v>625</v>
      </c>
      <c r="AB170" s="5">
        <v>3.0</v>
      </c>
    </row>
    <row r="171" ht="15.75" customHeight="1">
      <c r="A171" s="9" t="s">
        <v>626</v>
      </c>
      <c r="B171" s="7" t="s">
        <v>210</v>
      </c>
      <c r="C171" s="8"/>
      <c r="D171" s="9">
        <v>1.0</v>
      </c>
      <c r="E171" s="9"/>
      <c r="F171" s="4"/>
      <c r="G171" s="9">
        <v>1.0</v>
      </c>
      <c r="H171" s="9"/>
      <c r="I171" s="4"/>
      <c r="J171" s="4"/>
      <c r="K171" s="7">
        <f t="shared" si="1"/>
        <v>2</v>
      </c>
      <c r="O171" s="5" t="s">
        <v>627</v>
      </c>
      <c r="R171" s="5" t="s">
        <v>628</v>
      </c>
      <c r="U171" s="7" t="s">
        <v>629</v>
      </c>
      <c r="Z171" s="5">
        <v>1.0</v>
      </c>
    </row>
    <row r="172" ht="15.75" customHeight="1">
      <c r="A172" s="8" t="s">
        <v>630</v>
      </c>
      <c r="B172" s="7" t="s">
        <v>631</v>
      </c>
      <c r="C172" s="12" t="s">
        <v>632</v>
      </c>
      <c r="D172" s="9">
        <v>1.0</v>
      </c>
      <c r="E172" s="4"/>
      <c r="F172" s="4"/>
      <c r="G172" s="4"/>
      <c r="H172" s="4"/>
      <c r="I172" s="4"/>
      <c r="J172" s="4"/>
      <c r="K172" s="7">
        <f t="shared" si="1"/>
        <v>1</v>
      </c>
      <c r="O172" s="7" t="s">
        <v>633</v>
      </c>
      <c r="U172" s="7" t="s">
        <v>634</v>
      </c>
      <c r="W172" s="5">
        <v>1.0</v>
      </c>
    </row>
    <row r="173" ht="15.75" customHeight="1">
      <c r="A173" s="9" t="s">
        <v>635</v>
      </c>
      <c r="B173" s="7" t="s">
        <v>307</v>
      </c>
      <c r="C173" s="8"/>
      <c r="D173" s="9">
        <v>1.0</v>
      </c>
      <c r="E173" s="4"/>
      <c r="F173" s="4"/>
      <c r="G173" s="4"/>
      <c r="H173" s="4"/>
      <c r="I173" s="4"/>
      <c r="J173" s="4"/>
      <c r="K173" s="7">
        <f t="shared" si="1"/>
        <v>1</v>
      </c>
      <c r="O173" s="5" t="s">
        <v>636</v>
      </c>
    </row>
    <row r="174" ht="15.75" customHeight="1">
      <c r="A174" s="9" t="s">
        <v>637</v>
      </c>
      <c r="B174" s="7" t="s">
        <v>307</v>
      </c>
      <c r="C174" s="8"/>
      <c r="D174" s="9">
        <v>1.0</v>
      </c>
      <c r="E174" s="4"/>
      <c r="F174" s="9">
        <v>1.0</v>
      </c>
      <c r="G174" s="9"/>
      <c r="H174" s="4"/>
      <c r="I174" s="4"/>
      <c r="J174" s="4"/>
      <c r="K174" s="7">
        <f t="shared" si="1"/>
        <v>2</v>
      </c>
      <c r="O174" s="5" t="s">
        <v>638</v>
      </c>
      <c r="U174" s="5" t="s">
        <v>639</v>
      </c>
    </row>
    <row r="175" ht="15.75" customHeight="1">
      <c r="A175" s="9" t="s">
        <v>640</v>
      </c>
      <c r="B175" s="7" t="s">
        <v>641</v>
      </c>
      <c r="C175" s="8"/>
      <c r="D175" s="9">
        <v>1.0</v>
      </c>
      <c r="E175" s="4"/>
      <c r="F175" s="4"/>
      <c r="G175" s="4"/>
      <c r="H175" s="4"/>
      <c r="I175" s="4"/>
      <c r="J175" s="4"/>
      <c r="K175" s="7">
        <f t="shared" si="1"/>
        <v>1</v>
      </c>
      <c r="O175" s="5" t="s">
        <v>642</v>
      </c>
      <c r="U175" s="5" t="s">
        <v>643</v>
      </c>
    </row>
    <row r="176" ht="15.75" customHeight="1">
      <c r="A176" s="9" t="s">
        <v>644</v>
      </c>
      <c r="B176" s="7" t="s">
        <v>572</v>
      </c>
      <c r="C176" s="8"/>
      <c r="D176" s="9">
        <v>1.0</v>
      </c>
      <c r="E176" s="4"/>
      <c r="F176" s="4"/>
      <c r="G176" s="4"/>
      <c r="H176" s="4"/>
      <c r="I176" s="4"/>
      <c r="J176" s="4"/>
      <c r="K176" s="7">
        <f t="shared" si="1"/>
        <v>1</v>
      </c>
      <c r="O176" s="5" t="s">
        <v>645</v>
      </c>
      <c r="U176" s="5" t="s">
        <v>646</v>
      </c>
    </row>
    <row r="177" ht="15.75" customHeight="1">
      <c r="A177" s="9" t="s">
        <v>647</v>
      </c>
      <c r="B177" s="7" t="s">
        <v>560</v>
      </c>
      <c r="C177" s="8"/>
      <c r="D177" s="9">
        <v>1.0</v>
      </c>
      <c r="E177" s="4"/>
      <c r="F177" s="4"/>
      <c r="G177" s="4"/>
      <c r="H177" s="4"/>
      <c r="I177" s="4"/>
      <c r="J177" s="4"/>
      <c r="K177" s="7">
        <f t="shared" si="1"/>
        <v>1</v>
      </c>
      <c r="O177" s="5" t="s">
        <v>648</v>
      </c>
      <c r="U177" s="5" t="s">
        <v>649</v>
      </c>
      <c r="W177" s="5">
        <v>1.0</v>
      </c>
    </row>
    <row r="178" ht="15.75" customHeight="1">
      <c r="A178" s="9" t="s">
        <v>650</v>
      </c>
      <c r="B178" s="7" t="s">
        <v>140</v>
      </c>
      <c r="C178" s="8"/>
      <c r="D178" s="9">
        <v>1.0</v>
      </c>
      <c r="E178" s="4"/>
      <c r="F178" s="9">
        <v>1.0</v>
      </c>
      <c r="G178" s="9"/>
      <c r="H178" s="4"/>
      <c r="I178" s="4"/>
      <c r="J178" s="4"/>
      <c r="K178" s="7">
        <f t="shared" si="1"/>
        <v>2</v>
      </c>
      <c r="O178" s="5" t="s">
        <v>651</v>
      </c>
    </row>
    <row r="179" ht="15.75" customHeight="1">
      <c r="A179" s="9" t="s">
        <v>652</v>
      </c>
      <c r="B179" s="7" t="s">
        <v>72</v>
      </c>
      <c r="C179" s="8"/>
      <c r="D179" s="9"/>
      <c r="E179" s="4">
        <v>1.0</v>
      </c>
      <c r="F179" s="4"/>
      <c r="G179" s="4"/>
      <c r="H179" s="9"/>
      <c r="I179" s="9">
        <v>1.0</v>
      </c>
      <c r="J179" s="4"/>
      <c r="K179" s="7">
        <f t="shared" si="1"/>
        <v>2</v>
      </c>
      <c r="P179" s="5" t="s">
        <v>653</v>
      </c>
      <c r="X179" s="5">
        <v>1.0</v>
      </c>
      <c r="AB179" s="5">
        <v>2.0</v>
      </c>
    </row>
    <row r="180" ht="15.75" customHeight="1">
      <c r="A180" s="9" t="s">
        <v>654</v>
      </c>
      <c r="B180" s="7" t="s">
        <v>307</v>
      </c>
      <c r="C180" s="8"/>
      <c r="D180" s="9">
        <v>1.0</v>
      </c>
      <c r="E180" s="4"/>
      <c r="F180" s="4"/>
      <c r="G180" s="4"/>
      <c r="H180" s="4"/>
      <c r="I180" s="4"/>
      <c r="J180" s="4"/>
      <c r="K180" s="7">
        <f t="shared" si="1"/>
        <v>1</v>
      </c>
      <c r="O180" s="5" t="s">
        <v>655</v>
      </c>
    </row>
    <row r="181" ht="15.75" customHeight="1">
      <c r="A181" s="9" t="s">
        <v>656</v>
      </c>
      <c r="B181" s="7" t="s">
        <v>76</v>
      </c>
      <c r="C181" s="8" t="s">
        <v>657</v>
      </c>
      <c r="D181" s="4"/>
      <c r="E181" s="4"/>
      <c r="F181" s="9">
        <v>1.0</v>
      </c>
      <c r="G181" s="9"/>
      <c r="H181" s="4"/>
      <c r="I181" s="4"/>
      <c r="J181" s="4"/>
      <c r="K181" s="7">
        <f t="shared" si="1"/>
        <v>1</v>
      </c>
      <c r="U181" s="7" t="s">
        <v>658</v>
      </c>
    </row>
    <row r="182" ht="15.75" customHeight="1">
      <c r="A182" s="9" t="s">
        <v>659</v>
      </c>
      <c r="B182" s="7" t="s">
        <v>220</v>
      </c>
      <c r="C182" s="8"/>
      <c r="D182" s="9">
        <v>1.0</v>
      </c>
      <c r="E182" s="9"/>
      <c r="F182" s="4"/>
      <c r="G182" s="9">
        <v>1.0</v>
      </c>
      <c r="H182" s="4"/>
      <c r="I182" s="4"/>
      <c r="J182" s="4"/>
      <c r="K182" s="7">
        <f t="shared" si="1"/>
        <v>2</v>
      </c>
      <c r="O182" s="5" t="s">
        <v>660</v>
      </c>
      <c r="R182" s="5" t="s">
        <v>661</v>
      </c>
      <c r="U182" s="7" t="s">
        <v>662</v>
      </c>
      <c r="Z182" s="5">
        <v>3.0</v>
      </c>
    </row>
    <row r="183" ht="15.75" customHeight="1">
      <c r="A183" s="9" t="s">
        <v>663</v>
      </c>
      <c r="B183" s="7" t="s">
        <v>72</v>
      </c>
      <c r="C183" s="8" t="s">
        <v>664</v>
      </c>
      <c r="D183" s="4"/>
      <c r="E183" s="4"/>
      <c r="F183" s="9">
        <v>1.0</v>
      </c>
      <c r="G183" s="9"/>
      <c r="H183" s="4"/>
      <c r="I183" s="4"/>
      <c r="J183" s="4"/>
      <c r="K183" s="7">
        <f t="shared" si="1"/>
        <v>1</v>
      </c>
    </row>
    <row r="184" ht="15.75" customHeight="1">
      <c r="A184" s="9" t="s">
        <v>665</v>
      </c>
      <c r="B184" s="7" t="s">
        <v>666</v>
      </c>
      <c r="C184" s="8" t="s">
        <v>667</v>
      </c>
      <c r="D184" s="9"/>
      <c r="E184" s="4"/>
      <c r="F184" s="4"/>
      <c r="G184" s="4"/>
      <c r="H184" s="9">
        <v>1.0</v>
      </c>
      <c r="I184" s="4"/>
      <c r="J184" s="4"/>
      <c r="K184" s="7">
        <f t="shared" si="1"/>
        <v>1</v>
      </c>
    </row>
    <row r="185" ht="15.75" customHeight="1">
      <c r="A185" s="9" t="s">
        <v>668</v>
      </c>
      <c r="B185" s="7" t="s">
        <v>30</v>
      </c>
      <c r="C185" s="8" t="s">
        <v>669</v>
      </c>
      <c r="D185" s="9"/>
      <c r="E185" s="4"/>
      <c r="F185" s="4"/>
      <c r="G185" s="4"/>
      <c r="H185" s="9"/>
      <c r="I185" s="4">
        <v>1.0</v>
      </c>
      <c r="J185" s="4"/>
      <c r="K185" s="7">
        <f t="shared" si="1"/>
        <v>1</v>
      </c>
      <c r="T185" s="5" t="s">
        <v>670</v>
      </c>
      <c r="AB185" s="5">
        <v>3.0</v>
      </c>
    </row>
    <row r="186" ht="15.75" customHeight="1">
      <c r="A186" s="9" t="s">
        <v>671</v>
      </c>
      <c r="B186" s="7" t="s">
        <v>30</v>
      </c>
      <c r="C186" s="8" t="s">
        <v>671</v>
      </c>
      <c r="D186" s="4"/>
      <c r="E186" s="9"/>
      <c r="F186" s="9">
        <v>1.0</v>
      </c>
      <c r="G186" s="4">
        <v>1.0</v>
      </c>
      <c r="H186" s="9"/>
      <c r="I186" s="4"/>
      <c r="J186" s="4"/>
      <c r="K186" s="7">
        <f t="shared" si="1"/>
        <v>2</v>
      </c>
      <c r="R186" s="5" t="s">
        <v>672</v>
      </c>
      <c r="U186" s="7" t="s">
        <v>673</v>
      </c>
      <c r="Z186" s="5">
        <v>1.0</v>
      </c>
    </row>
    <row r="187" ht="15.75" customHeight="1">
      <c r="A187" s="9" t="s">
        <v>674</v>
      </c>
      <c r="B187" s="7" t="s">
        <v>675</v>
      </c>
      <c r="C187" s="9" t="s">
        <v>676</v>
      </c>
      <c r="D187" s="9">
        <v>1.0</v>
      </c>
      <c r="E187" s="4"/>
      <c r="F187" s="4"/>
      <c r="G187" s="4"/>
      <c r="H187" s="4"/>
      <c r="I187" s="4"/>
      <c r="J187" s="4"/>
      <c r="K187" s="7">
        <f t="shared" si="1"/>
        <v>1</v>
      </c>
      <c r="O187" s="7" t="s">
        <v>677</v>
      </c>
      <c r="U187" s="7" t="s">
        <v>678</v>
      </c>
      <c r="W187" s="5">
        <v>1.0</v>
      </c>
    </row>
    <row r="188" ht="15.75" customHeight="1">
      <c r="A188" s="9" t="s">
        <v>679</v>
      </c>
      <c r="B188" s="7" t="s">
        <v>30</v>
      </c>
      <c r="C188" s="8" t="s">
        <v>680</v>
      </c>
      <c r="D188" s="4"/>
      <c r="E188" s="4"/>
      <c r="F188" s="9">
        <v>1.0</v>
      </c>
      <c r="G188" s="4">
        <v>1.0</v>
      </c>
      <c r="H188" s="4"/>
      <c r="I188" s="9"/>
      <c r="J188" s="4"/>
      <c r="K188" s="7">
        <f t="shared" si="1"/>
        <v>2</v>
      </c>
      <c r="R188" s="5" t="s">
        <v>681</v>
      </c>
      <c r="Z188" s="5">
        <v>1.0</v>
      </c>
    </row>
    <row r="189" ht="15.75" customHeight="1">
      <c r="A189" s="9" t="s">
        <v>682</v>
      </c>
      <c r="B189" s="7" t="s">
        <v>76</v>
      </c>
      <c r="C189" s="8"/>
      <c r="D189" s="9">
        <v>1.0</v>
      </c>
      <c r="E189" s="4"/>
      <c r="F189" s="4"/>
      <c r="G189" s="4"/>
      <c r="H189" s="4"/>
      <c r="I189" s="4">
        <v>1.0</v>
      </c>
      <c r="J189" s="4"/>
      <c r="K189" s="7">
        <f t="shared" si="1"/>
        <v>2</v>
      </c>
      <c r="O189" s="7" t="s">
        <v>683</v>
      </c>
      <c r="T189" s="5" t="s">
        <v>684</v>
      </c>
      <c r="U189" s="7" t="s">
        <v>685</v>
      </c>
      <c r="AB189" s="5">
        <v>2.0</v>
      </c>
    </row>
    <row r="190" ht="15.75" customHeight="1">
      <c r="A190" s="9" t="s">
        <v>686</v>
      </c>
      <c r="B190" s="7" t="s">
        <v>210</v>
      </c>
      <c r="C190" s="8"/>
      <c r="D190" s="9"/>
      <c r="E190" s="4"/>
      <c r="F190" s="4"/>
      <c r="G190" s="4"/>
      <c r="H190" s="9"/>
      <c r="I190" s="4">
        <v>1.0</v>
      </c>
      <c r="J190" s="4"/>
      <c r="K190" s="7">
        <f t="shared" si="1"/>
        <v>1</v>
      </c>
      <c r="T190" s="5" t="s">
        <v>687</v>
      </c>
      <c r="AB190" s="5">
        <v>1.0</v>
      </c>
    </row>
    <row r="191" ht="15.75" customHeight="1">
      <c r="A191" s="9" t="s">
        <v>688</v>
      </c>
      <c r="B191" s="7" t="s">
        <v>140</v>
      </c>
      <c r="C191" s="8"/>
      <c r="D191" s="9"/>
      <c r="E191" s="4"/>
      <c r="F191" s="4"/>
      <c r="G191" s="4"/>
      <c r="H191" s="4"/>
      <c r="I191" s="4">
        <v>1.0</v>
      </c>
      <c r="J191" s="4"/>
      <c r="K191" s="7">
        <f t="shared" si="1"/>
        <v>1</v>
      </c>
      <c r="O191" s="7"/>
      <c r="U191" s="7"/>
      <c r="AB191" s="5">
        <v>1.0</v>
      </c>
    </row>
    <row r="192" ht="15.75" customHeight="1">
      <c r="A192" s="9" t="s">
        <v>689</v>
      </c>
      <c r="B192" s="7" t="s">
        <v>690</v>
      </c>
      <c r="C192" s="8" t="s">
        <v>691</v>
      </c>
      <c r="D192" s="9"/>
      <c r="E192" s="4"/>
      <c r="F192" s="4"/>
      <c r="G192" s="4"/>
      <c r="H192" s="4"/>
      <c r="I192" s="9">
        <v>1.0</v>
      </c>
      <c r="J192" s="4"/>
      <c r="K192" s="7">
        <f t="shared" si="1"/>
        <v>1</v>
      </c>
      <c r="U192" s="5" t="s">
        <v>692</v>
      </c>
      <c r="AB192" s="5">
        <v>1.0</v>
      </c>
    </row>
    <row r="193" ht="15.75" customHeight="1">
      <c r="A193" s="9" t="s">
        <v>693</v>
      </c>
      <c r="B193" s="7" t="s">
        <v>84</v>
      </c>
      <c r="C193" s="8" t="s">
        <v>694</v>
      </c>
      <c r="D193" s="9"/>
      <c r="E193" s="4"/>
      <c r="F193" s="4"/>
      <c r="G193" s="4"/>
      <c r="H193" s="9">
        <v>1.0</v>
      </c>
      <c r="I193" s="4">
        <v>1.0</v>
      </c>
      <c r="J193" s="4"/>
      <c r="K193" s="7">
        <f t="shared" si="1"/>
        <v>2</v>
      </c>
      <c r="T193" s="5" t="s">
        <v>695</v>
      </c>
      <c r="AB193" s="5">
        <v>1.0</v>
      </c>
    </row>
    <row r="194" ht="15.75" customHeight="1">
      <c r="A194" s="9" t="s">
        <v>696</v>
      </c>
      <c r="B194" s="7" t="s">
        <v>697</v>
      </c>
      <c r="C194" s="8" t="s">
        <v>698</v>
      </c>
      <c r="D194" s="9"/>
      <c r="E194" s="4"/>
      <c r="F194" s="9"/>
      <c r="G194" s="9"/>
      <c r="H194" s="4"/>
      <c r="I194" s="4">
        <v>1.0</v>
      </c>
      <c r="J194" s="4"/>
      <c r="K194" s="7">
        <f t="shared" si="1"/>
        <v>1</v>
      </c>
      <c r="T194" s="5" t="s">
        <v>699</v>
      </c>
      <c r="AB194" s="5">
        <v>1.0</v>
      </c>
    </row>
    <row r="195" ht="15.75" customHeight="1">
      <c r="A195" s="9" t="s">
        <v>700</v>
      </c>
      <c r="B195" s="7" t="s">
        <v>701</v>
      </c>
      <c r="C195" s="8" t="s">
        <v>702</v>
      </c>
      <c r="D195" s="9"/>
      <c r="E195" s="4"/>
      <c r="F195" s="4"/>
      <c r="G195" s="4"/>
      <c r="H195" s="9"/>
      <c r="I195" s="4">
        <v>1.0</v>
      </c>
      <c r="J195" s="4"/>
      <c r="K195" s="7">
        <f t="shared" si="1"/>
        <v>1</v>
      </c>
      <c r="T195" s="5" t="s">
        <v>703</v>
      </c>
      <c r="AB195" s="5">
        <v>1.0</v>
      </c>
    </row>
    <row r="196" ht="15.75" customHeight="1">
      <c r="A196" s="9" t="s">
        <v>704</v>
      </c>
      <c r="B196" s="8" t="s">
        <v>705</v>
      </c>
      <c r="C196" s="13" t="s">
        <v>706</v>
      </c>
      <c r="D196" s="9">
        <v>1.0</v>
      </c>
      <c r="E196" s="4">
        <v>1.0</v>
      </c>
      <c r="F196" s="9"/>
      <c r="G196" s="9"/>
      <c r="H196" s="4"/>
      <c r="I196" s="4"/>
      <c r="J196" s="4"/>
      <c r="K196" s="7">
        <f t="shared" si="1"/>
        <v>2</v>
      </c>
      <c r="O196" s="5" t="s">
        <v>707</v>
      </c>
      <c r="U196" s="5" t="s">
        <v>708</v>
      </c>
      <c r="X196" s="5">
        <v>1.0</v>
      </c>
    </row>
    <row r="197" ht="15.75" customHeight="1">
      <c r="A197" s="9" t="s">
        <v>709</v>
      </c>
      <c r="B197" s="7" t="s">
        <v>710</v>
      </c>
      <c r="C197" s="8" t="s">
        <v>711</v>
      </c>
      <c r="D197" s="9">
        <v>1.0</v>
      </c>
      <c r="E197" s="4"/>
      <c r="F197" s="4"/>
      <c r="G197" s="4"/>
      <c r="H197" s="4"/>
      <c r="I197" s="4"/>
      <c r="J197" s="4"/>
      <c r="K197" s="7">
        <f t="shared" si="1"/>
        <v>1</v>
      </c>
      <c r="O197" s="7" t="s">
        <v>712</v>
      </c>
    </row>
    <row r="198" ht="15.75" customHeight="1">
      <c r="A198" s="9" t="s">
        <v>713</v>
      </c>
      <c r="B198" s="7" t="s">
        <v>714</v>
      </c>
      <c r="C198" s="8" t="s">
        <v>715</v>
      </c>
      <c r="D198" s="9">
        <v>1.0</v>
      </c>
      <c r="E198" s="9">
        <v>1.0</v>
      </c>
      <c r="F198" s="9">
        <v>1.0</v>
      </c>
      <c r="G198" s="9"/>
      <c r="H198" s="4"/>
      <c r="I198" s="4"/>
      <c r="J198" s="4"/>
      <c r="K198" s="7">
        <f t="shared" si="1"/>
        <v>3</v>
      </c>
      <c r="O198" s="5" t="s">
        <v>716</v>
      </c>
      <c r="P198" s="5" t="s">
        <v>717</v>
      </c>
      <c r="U198" s="7" t="s">
        <v>718</v>
      </c>
      <c r="X198" s="5">
        <v>2.0</v>
      </c>
    </row>
    <row r="199" ht="15.75" customHeight="1">
      <c r="A199" s="9" t="s">
        <v>719</v>
      </c>
      <c r="B199" s="7" t="s">
        <v>720</v>
      </c>
      <c r="C199" s="8" t="s">
        <v>721</v>
      </c>
      <c r="D199" s="9">
        <v>1.0</v>
      </c>
      <c r="E199" s="4"/>
      <c r="F199" s="4"/>
      <c r="G199" s="4"/>
      <c r="H199" s="4"/>
      <c r="I199" s="4">
        <v>1.0</v>
      </c>
      <c r="J199" s="4"/>
      <c r="K199" s="7">
        <f t="shared" si="1"/>
        <v>2</v>
      </c>
      <c r="O199" s="5" t="s">
        <v>722</v>
      </c>
      <c r="T199" s="5" t="s">
        <v>723</v>
      </c>
      <c r="U199" s="5" t="s">
        <v>724</v>
      </c>
      <c r="AB199" s="5">
        <v>1.0</v>
      </c>
    </row>
    <row r="200" ht="15.75" customHeight="1">
      <c r="A200" s="9" t="s">
        <v>725</v>
      </c>
      <c r="B200" s="7" t="s">
        <v>726</v>
      </c>
      <c r="C200" s="8" t="s">
        <v>727</v>
      </c>
      <c r="D200" s="9">
        <v>1.0</v>
      </c>
      <c r="E200" s="9"/>
      <c r="F200" s="9"/>
      <c r="G200" s="9"/>
      <c r="H200" s="4"/>
      <c r="I200" s="4"/>
      <c r="J200" s="4"/>
      <c r="K200" s="7">
        <f t="shared" si="1"/>
        <v>1</v>
      </c>
      <c r="O200" s="5" t="s">
        <v>728</v>
      </c>
      <c r="U200" s="5" t="s">
        <v>729</v>
      </c>
    </row>
    <row r="201" ht="15.75" customHeight="1">
      <c r="A201" s="9" t="s">
        <v>730</v>
      </c>
      <c r="B201" s="7" t="s">
        <v>731</v>
      </c>
      <c r="C201" s="8" t="s">
        <v>732</v>
      </c>
      <c r="D201" s="9">
        <v>1.0</v>
      </c>
      <c r="E201" s="4"/>
      <c r="F201" s="4"/>
      <c r="G201" s="4"/>
      <c r="H201" s="4"/>
      <c r="I201" s="4"/>
      <c r="J201" s="4"/>
      <c r="K201" s="7">
        <f t="shared" si="1"/>
        <v>1</v>
      </c>
      <c r="O201" s="5" t="s">
        <v>733</v>
      </c>
      <c r="U201" s="5" t="s">
        <v>734</v>
      </c>
    </row>
    <row r="202" ht="15.75" customHeight="1">
      <c r="A202" s="9" t="s">
        <v>735</v>
      </c>
      <c r="B202" s="7" t="s">
        <v>736</v>
      </c>
      <c r="C202" s="8" t="s">
        <v>737</v>
      </c>
      <c r="D202" s="9">
        <v>1.0</v>
      </c>
      <c r="E202" s="9"/>
      <c r="F202" s="9"/>
      <c r="G202" s="9"/>
      <c r="H202" s="4"/>
      <c r="I202" s="4"/>
      <c r="J202" s="4"/>
      <c r="K202" s="7">
        <f t="shared" si="1"/>
        <v>1</v>
      </c>
      <c r="O202" s="5" t="s">
        <v>738</v>
      </c>
      <c r="U202" s="7" t="s">
        <v>739</v>
      </c>
    </row>
    <row r="203" ht="15.75" customHeight="1">
      <c r="A203" s="9" t="s">
        <v>740</v>
      </c>
      <c r="B203" s="7" t="s">
        <v>741</v>
      </c>
      <c r="C203" s="8" t="s">
        <v>742</v>
      </c>
      <c r="D203" s="9">
        <v>1.0</v>
      </c>
      <c r="E203" s="4">
        <v>1.0</v>
      </c>
      <c r="F203" s="9"/>
      <c r="G203" s="9"/>
      <c r="H203" s="4"/>
      <c r="I203" s="4">
        <v>1.0</v>
      </c>
      <c r="J203" s="4"/>
      <c r="K203" s="7">
        <f t="shared" si="1"/>
        <v>3</v>
      </c>
      <c r="T203" s="5" t="s">
        <v>743</v>
      </c>
      <c r="X203" s="5">
        <v>1.0</v>
      </c>
      <c r="AB203" s="5">
        <v>1.0</v>
      </c>
    </row>
    <row r="204" ht="15.75" customHeight="1">
      <c r="A204" s="9" t="s">
        <v>744</v>
      </c>
      <c r="B204" s="7" t="s">
        <v>84</v>
      </c>
      <c r="C204" s="8"/>
      <c r="D204" s="4"/>
      <c r="E204" s="4"/>
      <c r="F204" s="9">
        <v>1.0</v>
      </c>
      <c r="G204" s="9"/>
      <c r="H204" s="4"/>
      <c r="I204" s="9">
        <v>1.0</v>
      </c>
      <c r="J204" s="4"/>
      <c r="K204" s="7">
        <f t="shared" si="1"/>
        <v>2</v>
      </c>
      <c r="T204" s="5" t="s">
        <v>745</v>
      </c>
      <c r="U204" s="5" t="s">
        <v>746</v>
      </c>
      <c r="AB204" s="5">
        <v>4.0</v>
      </c>
    </row>
    <row r="205" ht="15.75" customHeight="1">
      <c r="A205" s="9" t="s">
        <v>747</v>
      </c>
      <c r="B205" s="7" t="s">
        <v>76</v>
      </c>
      <c r="C205" s="8"/>
      <c r="D205" s="9">
        <v>1.0</v>
      </c>
      <c r="E205" s="9">
        <v>1.0</v>
      </c>
      <c r="F205" s="9"/>
      <c r="G205" s="9"/>
      <c r="H205" s="4"/>
      <c r="I205" s="4"/>
      <c r="J205" s="4"/>
      <c r="K205" s="7">
        <f t="shared" si="1"/>
        <v>2</v>
      </c>
      <c r="O205" s="7" t="s">
        <v>748</v>
      </c>
      <c r="U205" s="5" t="s">
        <v>749</v>
      </c>
      <c r="X205" s="5">
        <v>3.0</v>
      </c>
    </row>
    <row r="206" ht="15.75" customHeight="1">
      <c r="A206" s="9" t="s">
        <v>750</v>
      </c>
      <c r="B206" s="7" t="s">
        <v>322</v>
      </c>
      <c r="C206" s="8"/>
      <c r="D206" s="9">
        <v>1.0</v>
      </c>
      <c r="E206" s="4">
        <v>1.0</v>
      </c>
      <c r="F206" s="4"/>
      <c r="G206" s="4"/>
      <c r="H206" s="4"/>
      <c r="I206" s="4"/>
      <c r="J206" s="4"/>
      <c r="K206" s="7">
        <f t="shared" si="1"/>
        <v>2</v>
      </c>
      <c r="O206" s="7" t="s">
        <v>751</v>
      </c>
      <c r="P206" s="5" t="s">
        <v>752</v>
      </c>
      <c r="X206" s="5">
        <v>1.0</v>
      </c>
    </row>
    <row r="207" ht="15.75" customHeight="1">
      <c r="A207" s="9" t="s">
        <v>753</v>
      </c>
      <c r="B207" s="7" t="s">
        <v>754</v>
      </c>
      <c r="C207" s="8"/>
      <c r="D207" s="9">
        <v>1.0</v>
      </c>
      <c r="E207" s="4">
        <v>1.0</v>
      </c>
      <c r="F207" s="4"/>
      <c r="G207" s="4"/>
      <c r="H207" s="4"/>
      <c r="I207" s="4"/>
      <c r="J207" s="4"/>
      <c r="K207" s="7">
        <f t="shared" si="1"/>
        <v>2</v>
      </c>
      <c r="O207" s="7" t="s">
        <v>755</v>
      </c>
      <c r="P207" s="5" t="s">
        <v>756</v>
      </c>
      <c r="W207" s="5">
        <v>1.0</v>
      </c>
      <c r="X207" s="5">
        <v>1.0</v>
      </c>
    </row>
    <row r="208" ht="15.75" customHeight="1">
      <c r="A208" s="9" t="s">
        <v>757</v>
      </c>
      <c r="B208" s="7" t="s">
        <v>758</v>
      </c>
      <c r="C208" s="8" t="s">
        <v>759</v>
      </c>
      <c r="D208" s="9">
        <v>1.0</v>
      </c>
      <c r="E208" s="9">
        <v>1.0</v>
      </c>
      <c r="F208" s="9">
        <v>1.0</v>
      </c>
      <c r="G208" s="9"/>
      <c r="H208" s="9"/>
      <c r="I208" s="9">
        <v>1.0</v>
      </c>
      <c r="J208" s="4"/>
      <c r="K208" s="7">
        <f t="shared" si="1"/>
        <v>4</v>
      </c>
      <c r="O208" s="7" t="s">
        <v>760</v>
      </c>
      <c r="P208" s="5" t="s">
        <v>761</v>
      </c>
      <c r="T208" s="5" t="s">
        <v>762</v>
      </c>
      <c r="U208" s="7" t="s">
        <v>763</v>
      </c>
      <c r="W208" s="5">
        <v>1.0</v>
      </c>
      <c r="X208" s="5">
        <v>3.0</v>
      </c>
      <c r="AB208" s="5">
        <v>5.0</v>
      </c>
    </row>
    <row r="209" ht="15.75" customHeight="1">
      <c r="A209" s="9" t="s">
        <v>764</v>
      </c>
      <c r="B209" s="7" t="s">
        <v>76</v>
      </c>
      <c r="C209" s="8"/>
      <c r="D209" s="9">
        <v>1.0</v>
      </c>
      <c r="E209" s="4"/>
      <c r="F209" s="9"/>
      <c r="G209" s="9"/>
      <c r="H209" s="4"/>
      <c r="I209" s="4"/>
      <c r="J209" s="4"/>
      <c r="K209" s="7">
        <f t="shared" si="1"/>
        <v>1</v>
      </c>
      <c r="O209" s="5" t="s">
        <v>765</v>
      </c>
      <c r="U209" s="7" t="s">
        <v>766</v>
      </c>
    </row>
    <row r="210" ht="15.75" customHeight="1">
      <c r="A210" s="9" t="s">
        <v>767</v>
      </c>
      <c r="B210" s="7" t="s">
        <v>76</v>
      </c>
      <c r="C210" s="8" t="s">
        <v>768</v>
      </c>
      <c r="D210" s="9">
        <v>1.0</v>
      </c>
      <c r="E210" s="9">
        <v>1.0</v>
      </c>
      <c r="F210" s="9"/>
      <c r="G210" s="9"/>
      <c r="H210" s="4"/>
      <c r="I210" s="4">
        <v>1.0</v>
      </c>
      <c r="J210" s="4"/>
      <c r="K210" s="7">
        <f t="shared" si="1"/>
        <v>3</v>
      </c>
      <c r="O210" s="5" t="s">
        <v>769</v>
      </c>
      <c r="T210" s="5" t="s">
        <v>770</v>
      </c>
      <c r="U210" s="5" t="s">
        <v>771</v>
      </c>
      <c r="X210" s="5">
        <v>2.0</v>
      </c>
      <c r="AB210" s="5">
        <v>1.0</v>
      </c>
    </row>
    <row r="211" ht="15.75" customHeight="1">
      <c r="A211" s="9" t="s">
        <v>772</v>
      </c>
      <c r="B211" s="7" t="s">
        <v>140</v>
      </c>
      <c r="C211" s="8"/>
      <c r="D211" s="9">
        <v>1.0</v>
      </c>
      <c r="E211" s="4"/>
      <c r="F211" s="9"/>
      <c r="G211" s="9"/>
      <c r="H211" s="4"/>
      <c r="I211" s="4"/>
      <c r="J211" s="4"/>
      <c r="K211" s="7">
        <f t="shared" si="1"/>
        <v>1</v>
      </c>
      <c r="O211" s="5" t="s">
        <v>773</v>
      </c>
      <c r="W211" s="5">
        <v>1.0</v>
      </c>
    </row>
    <row r="212" ht="15.75" customHeight="1">
      <c r="A212" s="9" t="s">
        <v>774</v>
      </c>
      <c r="B212" s="7" t="s">
        <v>775</v>
      </c>
      <c r="C212" s="9" t="s">
        <v>776</v>
      </c>
      <c r="D212" s="9"/>
      <c r="E212" s="4">
        <v>1.0</v>
      </c>
      <c r="F212" s="4"/>
      <c r="G212" s="4"/>
      <c r="H212" s="4"/>
      <c r="I212" s="4"/>
      <c r="J212" s="4"/>
      <c r="K212" s="7">
        <f t="shared" si="1"/>
        <v>1</v>
      </c>
      <c r="P212" s="5" t="s">
        <v>777</v>
      </c>
      <c r="U212" s="5" t="s">
        <v>778</v>
      </c>
      <c r="X212" s="5">
        <v>3.0</v>
      </c>
    </row>
    <row r="213" ht="15.75" customHeight="1">
      <c r="C213" s="13"/>
      <c r="D213" s="4">
        <f t="shared" ref="D213:I213" si="2">SUM(D2:D212)</f>
        <v>115</v>
      </c>
      <c r="E213" s="4">
        <f t="shared" si="2"/>
        <v>50</v>
      </c>
      <c r="F213" s="4">
        <f t="shared" si="2"/>
        <v>65</v>
      </c>
      <c r="G213" s="4">
        <f t="shared" si="2"/>
        <v>43</v>
      </c>
      <c r="H213" s="4">
        <f t="shared" si="2"/>
        <v>3</v>
      </c>
      <c r="I213" s="4">
        <f t="shared" si="2"/>
        <v>67</v>
      </c>
      <c r="J213" s="4"/>
      <c r="K213" s="4"/>
    </row>
    <row r="214" ht="15.75" customHeight="1">
      <c r="C214" s="13"/>
      <c r="D214" s="4"/>
      <c r="E214" s="4"/>
      <c r="F214" s="4"/>
      <c r="G214" s="4"/>
      <c r="H214" s="4"/>
      <c r="I214" s="4"/>
      <c r="J214" s="4"/>
      <c r="K214" s="4"/>
    </row>
    <row r="215" ht="15.75" customHeight="1">
      <c r="C215" s="12"/>
      <c r="D215" s="2" t="s">
        <v>779</v>
      </c>
      <c r="E215" s="2"/>
      <c r="F215" s="2" t="s">
        <v>780</v>
      </c>
      <c r="G215" s="2"/>
      <c r="H215" s="2" t="s">
        <v>781</v>
      </c>
      <c r="I215" s="7"/>
      <c r="J215" s="4"/>
      <c r="K215" s="4"/>
    </row>
    <row r="216" ht="15.75" customHeight="1">
      <c r="C216" s="12"/>
      <c r="D216" s="9" t="s">
        <v>782</v>
      </c>
      <c r="E216" s="14" t="s">
        <v>783</v>
      </c>
      <c r="F216" s="7" t="s">
        <v>784</v>
      </c>
      <c r="G216" s="7" t="s">
        <v>783</v>
      </c>
      <c r="H216" s="7" t="s">
        <v>785</v>
      </c>
      <c r="I216" s="7" t="s">
        <v>783</v>
      </c>
      <c r="J216" s="4"/>
      <c r="K216" s="4"/>
    </row>
    <row r="217" ht="15.75" customHeight="1">
      <c r="C217" s="12" t="s">
        <v>786</v>
      </c>
      <c r="D217" s="14">
        <f t="shared" ref="D217:I217" si="3">COUNT(D2)</f>
        <v>0</v>
      </c>
      <c r="E217" s="14">
        <f t="shared" si="3"/>
        <v>0</v>
      </c>
      <c r="F217" s="14">
        <f t="shared" si="3"/>
        <v>0</v>
      </c>
      <c r="G217" s="14">
        <f t="shared" si="3"/>
        <v>0</v>
      </c>
      <c r="H217" s="14">
        <f t="shared" si="3"/>
        <v>0</v>
      </c>
      <c r="I217" s="14">
        <f t="shared" si="3"/>
        <v>1</v>
      </c>
      <c r="J217" s="4"/>
      <c r="K217" s="4"/>
    </row>
    <row r="218" ht="15.75" customHeight="1">
      <c r="C218" s="12" t="s">
        <v>787</v>
      </c>
      <c r="D218" s="14">
        <f t="shared" ref="D218:I218" si="4">COUNT(D3)</f>
        <v>1</v>
      </c>
      <c r="E218" s="14">
        <f t="shared" si="4"/>
        <v>1</v>
      </c>
      <c r="F218" s="14">
        <f t="shared" si="4"/>
        <v>1</v>
      </c>
      <c r="G218" s="14">
        <f t="shared" si="4"/>
        <v>0</v>
      </c>
      <c r="H218" s="14">
        <f t="shared" si="4"/>
        <v>0</v>
      </c>
      <c r="I218" s="14">
        <f t="shared" si="4"/>
        <v>1</v>
      </c>
      <c r="J218" s="4"/>
      <c r="K218" s="4"/>
    </row>
    <row r="219" ht="15.75" customHeight="1">
      <c r="C219" s="12" t="s">
        <v>788</v>
      </c>
      <c r="D219" s="14">
        <f t="shared" ref="D219:I219" si="5">COUNT(D4:D34)</f>
        <v>15</v>
      </c>
      <c r="E219" s="14">
        <f t="shared" si="5"/>
        <v>7</v>
      </c>
      <c r="F219" s="14">
        <f t="shared" si="5"/>
        <v>8</v>
      </c>
      <c r="G219" s="14">
        <f t="shared" si="5"/>
        <v>13</v>
      </c>
      <c r="H219" s="14">
        <f t="shared" si="5"/>
        <v>0</v>
      </c>
      <c r="I219" s="14">
        <f t="shared" si="5"/>
        <v>7</v>
      </c>
      <c r="J219" s="4"/>
      <c r="K219" s="4"/>
    </row>
    <row r="220" ht="15.75" customHeight="1">
      <c r="C220" s="12" t="s">
        <v>789</v>
      </c>
      <c r="D220" s="14">
        <f t="shared" ref="D220:I220" si="6">COUNT(D35:D77)</f>
        <v>21</v>
      </c>
      <c r="E220" s="14">
        <f t="shared" si="6"/>
        <v>6</v>
      </c>
      <c r="F220" s="14">
        <f t="shared" si="6"/>
        <v>12</v>
      </c>
      <c r="G220" s="14">
        <f t="shared" si="6"/>
        <v>13</v>
      </c>
      <c r="H220" s="14">
        <f t="shared" si="6"/>
        <v>0</v>
      </c>
      <c r="I220" s="14">
        <f t="shared" si="6"/>
        <v>10</v>
      </c>
      <c r="J220" s="4"/>
      <c r="K220" s="4"/>
    </row>
    <row r="221" ht="15.75" customHeight="1">
      <c r="C221" s="12" t="s">
        <v>790</v>
      </c>
      <c r="D221" s="14">
        <f t="shared" ref="D221:I221" si="7">COUNT(D78)</f>
        <v>0</v>
      </c>
      <c r="E221" s="14">
        <f t="shared" si="7"/>
        <v>1</v>
      </c>
      <c r="F221" s="14">
        <f t="shared" si="7"/>
        <v>0</v>
      </c>
      <c r="G221" s="14">
        <f t="shared" si="7"/>
        <v>0</v>
      </c>
      <c r="H221" s="14">
        <f t="shared" si="7"/>
        <v>0</v>
      </c>
      <c r="I221" s="14">
        <f t="shared" si="7"/>
        <v>0</v>
      </c>
      <c r="J221" s="4"/>
      <c r="K221" s="4"/>
    </row>
    <row r="222" ht="15.75" customHeight="1">
      <c r="C222" s="12" t="s">
        <v>791</v>
      </c>
      <c r="D222" s="14">
        <f t="shared" ref="D222:I222" si="8">COUNT(D79:D85)</f>
        <v>6</v>
      </c>
      <c r="E222" s="14">
        <f t="shared" si="8"/>
        <v>2</v>
      </c>
      <c r="F222" s="14">
        <f t="shared" si="8"/>
        <v>4</v>
      </c>
      <c r="G222" s="14">
        <f t="shared" si="8"/>
        <v>2</v>
      </c>
      <c r="H222" s="14">
        <f t="shared" si="8"/>
        <v>0</v>
      </c>
      <c r="I222" s="14">
        <f t="shared" si="8"/>
        <v>4</v>
      </c>
      <c r="J222" s="4"/>
      <c r="K222" s="4"/>
    </row>
    <row r="223" ht="15.75" customHeight="1">
      <c r="C223" s="12" t="s">
        <v>792</v>
      </c>
      <c r="D223" s="14">
        <f t="shared" ref="D223:I223" si="9">COUNT(D86:D87)</f>
        <v>1</v>
      </c>
      <c r="E223" s="14">
        <f t="shared" si="9"/>
        <v>0</v>
      </c>
      <c r="F223" s="14">
        <f t="shared" si="9"/>
        <v>1</v>
      </c>
      <c r="G223" s="14">
        <f t="shared" si="9"/>
        <v>0</v>
      </c>
      <c r="H223" s="14">
        <f t="shared" si="9"/>
        <v>0</v>
      </c>
      <c r="I223" s="14">
        <f t="shared" si="9"/>
        <v>0</v>
      </c>
      <c r="J223" s="4"/>
      <c r="K223" s="4"/>
    </row>
    <row r="224" ht="15.75" customHeight="1">
      <c r="C224" s="12" t="s">
        <v>793</v>
      </c>
      <c r="D224" s="4">
        <f t="shared" ref="D224:I224" si="10">COUNT(D88:D108)</f>
        <v>9</v>
      </c>
      <c r="E224" s="4">
        <f t="shared" si="10"/>
        <v>6</v>
      </c>
      <c r="F224" s="4">
        <f t="shared" si="10"/>
        <v>7</v>
      </c>
      <c r="G224" s="4">
        <f t="shared" si="10"/>
        <v>2</v>
      </c>
      <c r="H224" s="4">
        <f t="shared" si="10"/>
        <v>0</v>
      </c>
      <c r="I224" s="4">
        <f t="shared" si="10"/>
        <v>6</v>
      </c>
      <c r="J224" s="4"/>
      <c r="K224" s="4"/>
    </row>
    <row r="225" ht="15.75" customHeight="1">
      <c r="C225" s="12" t="s">
        <v>794</v>
      </c>
      <c r="D225" s="4">
        <f t="shared" ref="D225:I225" si="11">COUNT(D109)</f>
        <v>1</v>
      </c>
      <c r="E225" s="4">
        <f t="shared" si="11"/>
        <v>0</v>
      </c>
      <c r="F225" s="4">
        <f t="shared" si="11"/>
        <v>1</v>
      </c>
      <c r="G225" s="4">
        <f t="shared" si="11"/>
        <v>0</v>
      </c>
      <c r="H225" s="4">
        <f t="shared" si="11"/>
        <v>0</v>
      </c>
      <c r="I225" s="4">
        <f t="shared" si="11"/>
        <v>0</v>
      </c>
      <c r="J225" s="4"/>
      <c r="K225" s="4"/>
    </row>
    <row r="226" ht="15.75" customHeight="1">
      <c r="C226" s="12" t="s">
        <v>795</v>
      </c>
      <c r="D226" s="4">
        <f t="shared" ref="D226:I226" si="12">COUNT(D110)</f>
        <v>1</v>
      </c>
      <c r="E226" s="4">
        <f t="shared" si="12"/>
        <v>0</v>
      </c>
      <c r="F226" s="4">
        <f t="shared" si="12"/>
        <v>0</v>
      </c>
      <c r="G226" s="4">
        <f t="shared" si="12"/>
        <v>0</v>
      </c>
      <c r="H226" s="4">
        <f t="shared" si="12"/>
        <v>0</v>
      </c>
      <c r="I226" s="4">
        <f t="shared" si="12"/>
        <v>0</v>
      </c>
      <c r="J226" s="4"/>
      <c r="K226" s="4"/>
    </row>
    <row r="227" ht="15.75" customHeight="1">
      <c r="C227" s="12" t="s">
        <v>796</v>
      </c>
      <c r="D227" s="4">
        <f t="shared" ref="D227:I227" si="13">COUNT(D111)</f>
        <v>1</v>
      </c>
      <c r="E227" s="4">
        <f t="shared" si="13"/>
        <v>1</v>
      </c>
      <c r="F227" s="4">
        <f t="shared" si="13"/>
        <v>1</v>
      </c>
      <c r="G227" s="4">
        <f t="shared" si="13"/>
        <v>1</v>
      </c>
      <c r="H227" s="4">
        <f t="shared" si="13"/>
        <v>0</v>
      </c>
      <c r="I227" s="4">
        <f t="shared" si="13"/>
        <v>1</v>
      </c>
      <c r="J227" s="4"/>
      <c r="K227" s="4"/>
    </row>
    <row r="228" ht="15.75" customHeight="1">
      <c r="C228" s="12" t="s">
        <v>797</v>
      </c>
      <c r="D228" s="4">
        <f t="shared" ref="D228:I228" si="14">COUNT(D112)</f>
        <v>0</v>
      </c>
      <c r="E228" s="4">
        <f t="shared" si="14"/>
        <v>0</v>
      </c>
      <c r="F228" s="4">
        <f t="shared" si="14"/>
        <v>0</v>
      </c>
      <c r="G228" s="4">
        <f t="shared" si="14"/>
        <v>0</v>
      </c>
      <c r="H228" s="4">
        <f t="shared" si="14"/>
        <v>0</v>
      </c>
      <c r="I228" s="4">
        <f t="shared" si="14"/>
        <v>1</v>
      </c>
      <c r="J228" s="4"/>
      <c r="K228" s="4"/>
    </row>
    <row r="229" ht="15.75" customHeight="1">
      <c r="C229" s="12" t="s">
        <v>798</v>
      </c>
      <c r="D229" s="4">
        <f t="shared" ref="D229:I229" si="15">COUNT(D113:D128)</f>
        <v>12</v>
      </c>
      <c r="E229" s="4">
        <f t="shared" si="15"/>
        <v>2</v>
      </c>
      <c r="F229" s="4">
        <f t="shared" si="15"/>
        <v>8</v>
      </c>
      <c r="G229" s="4">
        <f t="shared" si="15"/>
        <v>4</v>
      </c>
      <c r="H229" s="4">
        <f t="shared" si="15"/>
        <v>1</v>
      </c>
      <c r="I229" s="4">
        <f t="shared" si="15"/>
        <v>9</v>
      </c>
      <c r="J229" s="4"/>
      <c r="K229" s="4"/>
    </row>
    <row r="230" ht="15.75" customHeight="1">
      <c r="C230" s="12" t="s">
        <v>799</v>
      </c>
      <c r="D230" s="4">
        <f t="shared" ref="D230:I230" si="16">COUNT(D129:D130)</f>
        <v>2</v>
      </c>
      <c r="E230" s="4">
        <f t="shared" si="16"/>
        <v>1</v>
      </c>
      <c r="F230" s="4">
        <f t="shared" si="16"/>
        <v>0</v>
      </c>
      <c r="G230" s="4">
        <f t="shared" si="16"/>
        <v>0</v>
      </c>
      <c r="H230" s="4">
        <f t="shared" si="16"/>
        <v>0</v>
      </c>
      <c r="I230" s="4">
        <f t="shared" si="16"/>
        <v>2</v>
      </c>
      <c r="J230" s="4"/>
      <c r="K230" s="4"/>
    </row>
    <row r="231" ht="15.75" customHeight="1">
      <c r="C231" s="12" t="s">
        <v>800</v>
      </c>
      <c r="D231" s="4">
        <f t="shared" ref="D231:I231" si="17">COUNT(D131)</f>
        <v>0</v>
      </c>
      <c r="E231" s="4">
        <f t="shared" si="17"/>
        <v>0</v>
      </c>
      <c r="F231" s="4">
        <f t="shared" si="17"/>
        <v>1</v>
      </c>
      <c r="G231" s="4">
        <f t="shared" si="17"/>
        <v>0</v>
      </c>
      <c r="H231" s="4">
        <f t="shared" si="17"/>
        <v>0</v>
      </c>
      <c r="I231" s="4">
        <f t="shared" si="17"/>
        <v>0</v>
      </c>
      <c r="J231" s="4"/>
      <c r="K231" s="4"/>
    </row>
    <row r="232" ht="15.75" customHeight="1">
      <c r="C232" s="12" t="s">
        <v>801</v>
      </c>
      <c r="D232" s="4">
        <f t="shared" ref="D232:I232" si="18">COUNT(D132:D134)</f>
        <v>2</v>
      </c>
      <c r="E232" s="4">
        <f t="shared" si="18"/>
        <v>1</v>
      </c>
      <c r="F232" s="4">
        <f t="shared" si="18"/>
        <v>0</v>
      </c>
      <c r="G232" s="4">
        <f t="shared" si="18"/>
        <v>0</v>
      </c>
      <c r="H232" s="4">
        <f t="shared" si="18"/>
        <v>0</v>
      </c>
      <c r="I232" s="4">
        <f t="shared" si="18"/>
        <v>1</v>
      </c>
      <c r="J232" s="4"/>
      <c r="K232" s="4"/>
    </row>
    <row r="233" ht="15.75" customHeight="1">
      <c r="C233" s="12" t="s">
        <v>802</v>
      </c>
      <c r="D233" s="4">
        <f t="shared" ref="D233:I233" si="19">COUNT(D135:D144)</f>
        <v>5</v>
      </c>
      <c r="E233" s="4">
        <f t="shared" si="19"/>
        <v>3</v>
      </c>
      <c r="F233" s="4">
        <f t="shared" si="19"/>
        <v>7</v>
      </c>
      <c r="G233" s="4">
        <f t="shared" si="19"/>
        <v>3</v>
      </c>
      <c r="H233" s="4">
        <f t="shared" si="19"/>
        <v>0</v>
      </c>
      <c r="I233" s="4">
        <f t="shared" si="19"/>
        <v>3</v>
      </c>
      <c r="J233" s="4"/>
      <c r="K233" s="4"/>
    </row>
    <row r="234" ht="15.75" customHeight="1">
      <c r="C234" s="12" t="s">
        <v>803</v>
      </c>
      <c r="D234" s="4">
        <f t="shared" ref="D234:I234" si="20">COUNT(D145)</f>
        <v>1</v>
      </c>
      <c r="E234" s="4">
        <f t="shared" si="20"/>
        <v>0</v>
      </c>
      <c r="F234" s="4">
        <f t="shared" si="20"/>
        <v>0</v>
      </c>
      <c r="G234" s="4">
        <f t="shared" si="20"/>
        <v>0</v>
      </c>
      <c r="H234" s="4">
        <f t="shared" si="20"/>
        <v>0</v>
      </c>
      <c r="I234" s="4">
        <f t="shared" si="20"/>
        <v>0</v>
      </c>
      <c r="J234" s="4"/>
      <c r="K234" s="4"/>
    </row>
    <row r="235" ht="15.75" customHeight="1">
      <c r="C235" s="12" t="s">
        <v>804</v>
      </c>
      <c r="D235" s="4">
        <f t="shared" ref="D235:I235" si="21">COUNT(D146)</f>
        <v>0</v>
      </c>
      <c r="E235" s="4">
        <f t="shared" si="21"/>
        <v>0</v>
      </c>
      <c r="F235" s="4">
        <f t="shared" si="21"/>
        <v>0</v>
      </c>
      <c r="G235" s="4">
        <f t="shared" si="21"/>
        <v>0</v>
      </c>
      <c r="H235" s="4">
        <f t="shared" si="21"/>
        <v>0</v>
      </c>
      <c r="I235" s="4">
        <f t="shared" si="21"/>
        <v>1</v>
      </c>
      <c r="J235" s="4"/>
      <c r="K235" s="4"/>
    </row>
    <row r="236" ht="15.75" customHeight="1">
      <c r="C236" s="12" t="s">
        <v>805</v>
      </c>
      <c r="D236" s="4">
        <f t="shared" ref="D236:I236" si="22">COUNT(D147:D148)</f>
        <v>2</v>
      </c>
      <c r="E236" s="4">
        <f t="shared" si="22"/>
        <v>0</v>
      </c>
      <c r="F236" s="4">
        <f t="shared" si="22"/>
        <v>0</v>
      </c>
      <c r="G236" s="4">
        <f t="shared" si="22"/>
        <v>0</v>
      </c>
      <c r="H236" s="4">
        <f t="shared" si="22"/>
        <v>0</v>
      </c>
      <c r="I236" s="4">
        <f t="shared" si="22"/>
        <v>0</v>
      </c>
      <c r="J236" s="4"/>
      <c r="K236" s="4"/>
    </row>
    <row r="237" ht="15.75" customHeight="1">
      <c r="C237" s="12" t="s">
        <v>806</v>
      </c>
      <c r="D237" s="4">
        <f t="shared" ref="D237:I237" si="23">COUNT(D149:D150)</f>
        <v>1</v>
      </c>
      <c r="E237" s="4">
        <f t="shared" si="23"/>
        <v>2</v>
      </c>
      <c r="F237" s="4">
        <f t="shared" si="23"/>
        <v>1</v>
      </c>
      <c r="G237" s="4">
        <f t="shared" si="23"/>
        <v>0</v>
      </c>
      <c r="H237" s="4">
        <f t="shared" si="23"/>
        <v>0</v>
      </c>
      <c r="I237" s="4">
        <f t="shared" si="23"/>
        <v>0</v>
      </c>
      <c r="J237" s="4"/>
      <c r="K237" s="4"/>
    </row>
    <row r="238" ht="15.75" customHeight="1">
      <c r="C238" s="12" t="s">
        <v>807</v>
      </c>
      <c r="D238" s="4">
        <f t="shared" ref="D238:I238" si="24">COUNT(D151:D152)</f>
        <v>1</v>
      </c>
      <c r="E238" s="4">
        <f t="shared" si="24"/>
        <v>0</v>
      </c>
      <c r="F238" s="4">
        <f t="shared" si="24"/>
        <v>2</v>
      </c>
      <c r="G238" s="4">
        <f t="shared" si="24"/>
        <v>0</v>
      </c>
      <c r="H238" s="4">
        <f t="shared" si="24"/>
        <v>0</v>
      </c>
      <c r="I238" s="4">
        <f t="shared" si="24"/>
        <v>0</v>
      </c>
      <c r="J238" s="4"/>
      <c r="K238" s="4"/>
    </row>
    <row r="239" ht="15.75" customHeight="1">
      <c r="C239" s="12" t="s">
        <v>808</v>
      </c>
      <c r="D239" s="4">
        <f t="shared" ref="D239:I239" si="25">COUNT(D153:D191)</f>
        <v>18</v>
      </c>
      <c r="E239" s="4">
        <f t="shared" si="25"/>
        <v>8</v>
      </c>
      <c r="F239" s="4">
        <f t="shared" si="25"/>
        <v>8</v>
      </c>
      <c r="G239" s="4">
        <f t="shared" si="25"/>
        <v>5</v>
      </c>
      <c r="H239" s="4">
        <f t="shared" si="25"/>
        <v>1</v>
      </c>
      <c r="I239" s="4">
        <f t="shared" si="25"/>
        <v>11</v>
      </c>
      <c r="J239" s="4"/>
      <c r="K239" s="4"/>
    </row>
    <row r="240" ht="15.75" customHeight="1">
      <c r="C240" s="12" t="s">
        <v>809</v>
      </c>
      <c r="D240" s="4">
        <f t="shared" ref="D240:I240" si="26">COUNT(D192:D201)</f>
        <v>6</v>
      </c>
      <c r="E240" s="4">
        <f t="shared" si="26"/>
        <v>2</v>
      </c>
      <c r="F240" s="4">
        <f t="shared" si="26"/>
        <v>1</v>
      </c>
      <c r="G240" s="4">
        <f t="shared" si="26"/>
        <v>0</v>
      </c>
      <c r="H240" s="4">
        <f t="shared" si="26"/>
        <v>1</v>
      </c>
      <c r="I240" s="4">
        <f t="shared" si="26"/>
        <v>5</v>
      </c>
      <c r="J240" s="4"/>
      <c r="K240" s="4"/>
    </row>
    <row r="241" ht="15.75" customHeight="1">
      <c r="C241" s="12" t="s">
        <v>810</v>
      </c>
      <c r="D241" s="4">
        <f t="shared" ref="D241:I241" si="27">COUNT(D202:D203)</f>
        <v>2</v>
      </c>
      <c r="E241" s="4">
        <f t="shared" si="27"/>
        <v>1</v>
      </c>
      <c r="F241" s="4">
        <f t="shared" si="27"/>
        <v>0</v>
      </c>
      <c r="G241" s="4">
        <f t="shared" si="27"/>
        <v>0</v>
      </c>
      <c r="H241" s="4">
        <f t="shared" si="27"/>
        <v>0</v>
      </c>
      <c r="I241" s="4">
        <f t="shared" si="27"/>
        <v>1</v>
      </c>
      <c r="J241" s="4"/>
      <c r="K241" s="4"/>
    </row>
    <row r="242" ht="15.75" customHeight="1">
      <c r="C242" s="12" t="s">
        <v>811</v>
      </c>
      <c r="D242" s="4">
        <f t="shared" ref="D242:I242" si="28">COUNT(D204:D205)</f>
        <v>1</v>
      </c>
      <c r="E242" s="4">
        <f t="shared" si="28"/>
        <v>1</v>
      </c>
      <c r="F242" s="4">
        <f t="shared" si="28"/>
        <v>1</v>
      </c>
      <c r="G242" s="4">
        <f t="shared" si="28"/>
        <v>0</v>
      </c>
      <c r="H242" s="4">
        <f t="shared" si="28"/>
        <v>0</v>
      </c>
      <c r="I242" s="4">
        <f t="shared" si="28"/>
        <v>1</v>
      </c>
      <c r="J242" s="4"/>
      <c r="K242" s="4"/>
    </row>
    <row r="243" ht="15.75" customHeight="1">
      <c r="C243" s="12" t="s">
        <v>812</v>
      </c>
      <c r="D243" s="4">
        <f t="shared" ref="D243:I243" si="29">COUNT(D206:D207)</f>
        <v>2</v>
      </c>
      <c r="E243" s="4">
        <f t="shared" si="29"/>
        <v>2</v>
      </c>
      <c r="F243" s="4">
        <f t="shared" si="29"/>
        <v>0</v>
      </c>
      <c r="G243" s="4">
        <f t="shared" si="29"/>
        <v>0</v>
      </c>
      <c r="H243" s="4">
        <f t="shared" si="29"/>
        <v>0</v>
      </c>
      <c r="I243" s="4">
        <f t="shared" si="29"/>
        <v>0</v>
      </c>
      <c r="J243" s="4"/>
      <c r="K243" s="4"/>
    </row>
    <row r="244" ht="15.75" customHeight="1">
      <c r="C244" s="12" t="s">
        <v>813</v>
      </c>
      <c r="D244" s="4">
        <f t="shared" ref="D244:I244" si="30">COUNT(D208:D212)</f>
        <v>4</v>
      </c>
      <c r="E244" s="4">
        <f t="shared" si="30"/>
        <v>3</v>
      </c>
      <c r="F244" s="4">
        <f t="shared" si="30"/>
        <v>1</v>
      </c>
      <c r="G244" s="4">
        <f t="shared" si="30"/>
        <v>0</v>
      </c>
      <c r="H244" s="4">
        <f t="shared" si="30"/>
        <v>0</v>
      </c>
      <c r="I244" s="4">
        <f t="shared" si="30"/>
        <v>2</v>
      </c>
      <c r="J244" s="4"/>
      <c r="K244" s="4"/>
    </row>
    <row r="245" ht="15.75" customHeight="1">
      <c r="C245" s="13"/>
      <c r="D245" s="4"/>
      <c r="E245" s="4"/>
      <c r="F245" s="4"/>
      <c r="G245" s="4"/>
      <c r="H245" s="4"/>
      <c r="I245" s="4"/>
      <c r="J245" s="4"/>
      <c r="K245" s="4"/>
    </row>
    <row r="246" ht="15.75" customHeight="1">
      <c r="C246" s="13" t="s">
        <v>814</v>
      </c>
      <c r="D246" s="4">
        <f t="shared" ref="D246:I246" si="31">SUM(D217:D244)</f>
        <v>115</v>
      </c>
      <c r="E246" s="4">
        <f t="shared" si="31"/>
        <v>50</v>
      </c>
      <c r="F246" s="4">
        <f t="shared" si="31"/>
        <v>65</v>
      </c>
      <c r="G246" s="4">
        <f t="shared" si="31"/>
        <v>43</v>
      </c>
      <c r="H246" s="4">
        <f t="shared" si="31"/>
        <v>3</v>
      </c>
      <c r="I246" s="4">
        <f t="shared" si="31"/>
        <v>67</v>
      </c>
      <c r="J246" s="4"/>
      <c r="K246" s="4"/>
    </row>
    <row r="247" ht="15.75" customHeight="1">
      <c r="C247" s="13" t="s">
        <v>815</v>
      </c>
      <c r="D247" s="4">
        <v>22.0</v>
      </c>
      <c r="E247" s="4">
        <v>6.0</v>
      </c>
      <c r="F247" s="4">
        <v>12.0</v>
      </c>
      <c r="G247" s="4">
        <v>5.0</v>
      </c>
      <c r="H247" s="4">
        <v>1.0</v>
      </c>
      <c r="I247" s="4">
        <v>12.0</v>
      </c>
      <c r="J247" s="4"/>
      <c r="K247" s="4"/>
    </row>
    <row r="248" ht="15.75" customHeight="1">
      <c r="C248" s="13"/>
      <c r="D248" s="4"/>
      <c r="E248" s="4"/>
      <c r="F248" s="4"/>
      <c r="G248" s="4"/>
      <c r="H248" s="4"/>
      <c r="I248" s="4"/>
      <c r="J248" s="4"/>
      <c r="K248" s="4"/>
    </row>
    <row r="249" ht="15.75" customHeight="1">
      <c r="B249" s="13" t="s">
        <v>816</v>
      </c>
      <c r="C249" s="12"/>
      <c r="D249" s="2" t="s">
        <v>779</v>
      </c>
      <c r="E249" s="2"/>
      <c r="F249" s="2" t="s">
        <v>780</v>
      </c>
      <c r="G249" s="2"/>
      <c r="H249" s="2" t="s">
        <v>781</v>
      </c>
      <c r="I249" s="7"/>
      <c r="J249" s="4"/>
      <c r="K249" s="4"/>
    </row>
    <row r="250" ht="15.75" customHeight="1">
      <c r="C250" s="12"/>
      <c r="D250" s="9" t="s">
        <v>782</v>
      </c>
      <c r="E250" s="14" t="s">
        <v>783</v>
      </c>
      <c r="F250" s="7" t="s">
        <v>784</v>
      </c>
      <c r="G250" s="7" t="s">
        <v>783</v>
      </c>
      <c r="H250" s="7" t="s">
        <v>785</v>
      </c>
      <c r="I250" s="7" t="s">
        <v>783</v>
      </c>
      <c r="J250" s="4"/>
      <c r="K250" s="4"/>
    </row>
    <row r="251" ht="15.75" customHeight="1">
      <c r="B251" s="15"/>
      <c r="C251" s="13" t="s">
        <v>788</v>
      </c>
      <c r="D251" s="4">
        <f t="shared" ref="D251:I251" si="32">D219</f>
        <v>15</v>
      </c>
      <c r="E251" s="4">
        <f t="shared" si="32"/>
        <v>7</v>
      </c>
      <c r="F251" s="4">
        <f t="shared" si="32"/>
        <v>8</v>
      </c>
      <c r="G251" s="4">
        <f t="shared" si="32"/>
        <v>13</v>
      </c>
      <c r="H251" s="4">
        <f t="shared" si="32"/>
        <v>0</v>
      </c>
      <c r="I251" s="4">
        <f t="shared" si="32"/>
        <v>7</v>
      </c>
      <c r="J251" s="4"/>
      <c r="K251" s="4"/>
    </row>
    <row r="252" ht="15.75" customHeight="1">
      <c r="C252" s="13" t="s">
        <v>789</v>
      </c>
      <c r="D252" s="4">
        <f t="shared" ref="D252:I252" si="33">D220</f>
        <v>21</v>
      </c>
      <c r="E252" s="4">
        <f t="shared" si="33"/>
        <v>6</v>
      </c>
      <c r="F252" s="4">
        <f t="shared" si="33"/>
        <v>12</v>
      </c>
      <c r="G252" s="4">
        <f t="shared" si="33"/>
        <v>13</v>
      </c>
      <c r="H252" s="4">
        <f t="shared" si="33"/>
        <v>0</v>
      </c>
      <c r="I252" s="4">
        <f t="shared" si="33"/>
        <v>10</v>
      </c>
      <c r="J252" s="4"/>
      <c r="K252" s="4"/>
    </row>
    <row r="253" ht="15.75" customHeight="1">
      <c r="C253" s="13" t="s">
        <v>793</v>
      </c>
      <c r="D253" s="4">
        <f t="shared" ref="D253:I253" si="34">D224</f>
        <v>9</v>
      </c>
      <c r="E253" s="4">
        <f t="shared" si="34"/>
        <v>6</v>
      </c>
      <c r="F253" s="4">
        <f t="shared" si="34"/>
        <v>7</v>
      </c>
      <c r="G253" s="4">
        <f t="shared" si="34"/>
        <v>2</v>
      </c>
      <c r="H253" s="4">
        <f t="shared" si="34"/>
        <v>0</v>
      </c>
      <c r="I253" s="4">
        <f t="shared" si="34"/>
        <v>6</v>
      </c>
      <c r="J253" s="4"/>
      <c r="K253" s="4"/>
    </row>
    <row r="254" ht="15.75" customHeight="1">
      <c r="C254" s="13" t="s">
        <v>798</v>
      </c>
      <c r="D254" s="4">
        <f t="shared" ref="D254:I254" si="35">D229</f>
        <v>12</v>
      </c>
      <c r="E254" s="4">
        <f t="shared" si="35"/>
        <v>2</v>
      </c>
      <c r="F254" s="4">
        <f t="shared" si="35"/>
        <v>8</v>
      </c>
      <c r="G254" s="4">
        <f t="shared" si="35"/>
        <v>4</v>
      </c>
      <c r="H254" s="4">
        <f t="shared" si="35"/>
        <v>1</v>
      </c>
      <c r="I254" s="4">
        <f t="shared" si="35"/>
        <v>9</v>
      </c>
      <c r="J254" s="4"/>
      <c r="K254" s="4"/>
    </row>
    <row r="255" ht="15.75" customHeight="1">
      <c r="C255" s="13" t="s">
        <v>808</v>
      </c>
      <c r="D255" s="4">
        <f t="shared" ref="D255:I255" si="36">D239</f>
        <v>18</v>
      </c>
      <c r="E255" s="4">
        <f t="shared" si="36"/>
        <v>8</v>
      </c>
      <c r="F255" s="4">
        <f t="shared" si="36"/>
        <v>8</v>
      </c>
      <c r="G255" s="4">
        <f t="shared" si="36"/>
        <v>5</v>
      </c>
      <c r="H255" s="4">
        <f t="shared" si="36"/>
        <v>1</v>
      </c>
      <c r="I255" s="4">
        <f t="shared" si="36"/>
        <v>11</v>
      </c>
      <c r="J255" s="4"/>
      <c r="K255" s="4"/>
    </row>
    <row r="256" ht="15.75" customHeight="1">
      <c r="C256" s="13" t="s">
        <v>817</v>
      </c>
      <c r="D256" s="4">
        <f t="shared" ref="D256:I256" si="37">SUM(D218,D222,D227,D231,D238,D241)</f>
        <v>11</v>
      </c>
      <c r="E256" s="4">
        <f t="shared" si="37"/>
        <v>5</v>
      </c>
      <c r="F256" s="4">
        <f t="shared" si="37"/>
        <v>9</v>
      </c>
      <c r="G256" s="4">
        <f t="shared" si="37"/>
        <v>3</v>
      </c>
      <c r="H256" s="4">
        <f t="shared" si="37"/>
        <v>0</v>
      </c>
      <c r="I256" s="4">
        <f t="shared" si="37"/>
        <v>7</v>
      </c>
      <c r="J256" s="4"/>
      <c r="K256" s="4"/>
    </row>
    <row r="257" ht="15.75" customHeight="1">
      <c r="C257" s="13" t="s">
        <v>818</v>
      </c>
      <c r="D257" s="4">
        <f t="shared" ref="D257:I257" si="38">SUM(D217,D223,D226,D233,D236,D240,D242:D244)</f>
        <v>22</v>
      </c>
      <c r="E257" s="4">
        <f t="shared" si="38"/>
        <v>11</v>
      </c>
      <c r="F257" s="4">
        <f t="shared" si="38"/>
        <v>11</v>
      </c>
      <c r="G257" s="4">
        <f t="shared" si="38"/>
        <v>3</v>
      </c>
      <c r="H257" s="4">
        <f t="shared" si="38"/>
        <v>1</v>
      </c>
      <c r="I257" s="4">
        <f t="shared" si="38"/>
        <v>12</v>
      </c>
      <c r="J257" s="4"/>
      <c r="K257" s="4"/>
    </row>
    <row r="258" ht="15.75" customHeight="1">
      <c r="C258" s="13" t="s">
        <v>819</v>
      </c>
      <c r="D258" s="4">
        <f t="shared" ref="D258:I258" si="39">SUM(D221,D225,D228,D230,D232,D234,D235,D237)</f>
        <v>7</v>
      </c>
      <c r="E258" s="4">
        <f t="shared" si="39"/>
        <v>5</v>
      </c>
      <c r="F258" s="4">
        <f t="shared" si="39"/>
        <v>2</v>
      </c>
      <c r="G258" s="4">
        <f t="shared" si="39"/>
        <v>0</v>
      </c>
      <c r="H258" s="4">
        <f t="shared" si="39"/>
        <v>0</v>
      </c>
      <c r="I258" s="4">
        <f t="shared" si="39"/>
        <v>5</v>
      </c>
      <c r="J258" s="4"/>
      <c r="K258" s="4"/>
    </row>
    <row r="259" ht="15.75" customHeight="1">
      <c r="C259" s="13" t="s">
        <v>820</v>
      </c>
      <c r="D259" s="4">
        <f t="shared" ref="D259:I259" si="40">SUM(D251:D258)</f>
        <v>115</v>
      </c>
      <c r="E259" s="4">
        <f t="shared" si="40"/>
        <v>50</v>
      </c>
      <c r="F259" s="4">
        <f t="shared" si="40"/>
        <v>65</v>
      </c>
      <c r="G259" s="4">
        <f t="shared" si="40"/>
        <v>43</v>
      </c>
      <c r="H259" s="4">
        <f t="shared" si="40"/>
        <v>3</v>
      </c>
      <c r="I259" s="4">
        <f t="shared" si="40"/>
        <v>67</v>
      </c>
      <c r="J259" s="4"/>
      <c r="K259" s="4"/>
    </row>
    <row r="260" ht="15.75" customHeight="1">
      <c r="C260" s="13"/>
      <c r="D260" s="4"/>
      <c r="E260" s="4"/>
      <c r="F260" s="4"/>
      <c r="G260" s="4"/>
      <c r="H260" s="4"/>
      <c r="I260" s="4"/>
      <c r="J260" s="4"/>
      <c r="K260" s="4"/>
    </row>
    <row r="261" ht="15.75" customHeight="1">
      <c r="C261" s="13"/>
      <c r="D261" s="4"/>
      <c r="E261" s="4"/>
      <c r="F261" s="4"/>
      <c r="G261" s="4"/>
      <c r="H261" s="4"/>
      <c r="I261" s="4"/>
      <c r="J261" s="4"/>
      <c r="K261" s="4"/>
    </row>
    <row r="262" ht="15.75" customHeight="1">
      <c r="B262" s="5" t="s">
        <v>821</v>
      </c>
      <c r="C262" s="13"/>
      <c r="D262" s="4"/>
      <c r="E262" s="4"/>
      <c r="F262" s="4"/>
      <c r="G262" s="4"/>
      <c r="H262" s="4"/>
      <c r="I262" s="4"/>
      <c r="J262" s="4"/>
      <c r="K262" s="4"/>
    </row>
    <row r="263" ht="15.75" customHeight="1">
      <c r="B263" s="5" t="s">
        <v>822</v>
      </c>
      <c r="C263" s="13"/>
      <c r="D263" s="2" t="s">
        <v>779</v>
      </c>
      <c r="E263" s="2"/>
      <c r="F263" s="2" t="s">
        <v>780</v>
      </c>
      <c r="G263" s="2"/>
      <c r="H263" s="2" t="s">
        <v>781</v>
      </c>
      <c r="I263" s="7"/>
      <c r="J263" s="4"/>
      <c r="K263" s="4"/>
    </row>
    <row r="264" ht="15.75" customHeight="1">
      <c r="C264" s="13"/>
      <c r="D264" s="9" t="s">
        <v>782</v>
      </c>
      <c r="E264" s="14" t="s">
        <v>783</v>
      </c>
      <c r="F264" s="7" t="s">
        <v>784</v>
      </c>
      <c r="G264" s="7" t="s">
        <v>783</v>
      </c>
      <c r="H264" s="7" t="s">
        <v>785</v>
      </c>
      <c r="I264" s="7" t="s">
        <v>783</v>
      </c>
      <c r="J264" s="4"/>
      <c r="K264" s="4"/>
    </row>
    <row r="265" ht="15.75" customHeight="1">
      <c r="B265" s="2" t="s">
        <v>779</v>
      </c>
      <c r="C265" s="16" t="s">
        <v>782</v>
      </c>
      <c r="D265" s="4"/>
      <c r="E265" s="4">
        <f t="shared" ref="E265:I265" si="41">SUMPRODUCT($D$2:$D$212, E2:E212)</f>
        <v>28</v>
      </c>
      <c r="F265" s="4">
        <f t="shared" si="41"/>
        <v>30</v>
      </c>
      <c r="G265" s="4">
        <f t="shared" si="41"/>
        <v>16</v>
      </c>
      <c r="H265" s="4">
        <f t="shared" si="41"/>
        <v>1</v>
      </c>
      <c r="I265" s="4">
        <f t="shared" si="41"/>
        <v>26</v>
      </c>
      <c r="J265" s="4"/>
      <c r="K265" s="4"/>
    </row>
    <row r="266" ht="15.75" customHeight="1">
      <c r="C266" s="10" t="s">
        <v>783</v>
      </c>
      <c r="D266" s="4"/>
      <c r="E266" s="4"/>
      <c r="F266" s="4">
        <f t="shared" ref="F266:I266" si="42">SUMPRODUCT($E$2:$E$212,F2:F212)</f>
        <v>18</v>
      </c>
      <c r="G266" s="4">
        <f t="shared" si="42"/>
        <v>15</v>
      </c>
      <c r="H266" s="4">
        <f t="shared" si="42"/>
        <v>0</v>
      </c>
      <c r="I266" s="4">
        <f t="shared" si="42"/>
        <v>22</v>
      </c>
      <c r="J266" s="4"/>
      <c r="K266" s="4"/>
    </row>
    <row r="267" ht="15.75" customHeight="1">
      <c r="B267" s="2" t="s">
        <v>780</v>
      </c>
      <c r="C267" s="10" t="s">
        <v>784</v>
      </c>
      <c r="D267" s="4"/>
      <c r="E267" s="4"/>
      <c r="F267" s="4"/>
      <c r="G267" s="4">
        <f t="shared" ref="G267:I267" si="43">SUMPRODUCT($F$2:$F$212,G2:G212)</f>
        <v>20</v>
      </c>
      <c r="H267" s="4">
        <f t="shared" si="43"/>
        <v>0</v>
      </c>
      <c r="I267" s="4">
        <f t="shared" si="43"/>
        <v>21</v>
      </c>
      <c r="J267" s="4"/>
      <c r="K267" s="4"/>
    </row>
    <row r="268" ht="15.75" customHeight="1">
      <c r="C268" s="10" t="s">
        <v>783</v>
      </c>
      <c r="D268" s="4"/>
      <c r="E268" s="4"/>
      <c r="F268" s="4"/>
      <c r="G268" s="4"/>
      <c r="H268" s="4">
        <f t="shared" ref="H268:I268" si="44">SUMPRODUCT($G$2:$G$212,H2:H212)</f>
        <v>0</v>
      </c>
      <c r="I268" s="4">
        <f t="shared" si="44"/>
        <v>17</v>
      </c>
      <c r="J268" s="4"/>
      <c r="K268" s="4"/>
    </row>
    <row r="269" ht="15.75" customHeight="1">
      <c r="B269" s="2" t="s">
        <v>781</v>
      </c>
      <c r="C269" s="10" t="s">
        <v>785</v>
      </c>
      <c r="D269" s="4"/>
      <c r="E269" s="4"/>
      <c r="F269" s="4"/>
      <c r="G269" s="4"/>
      <c r="H269" s="4"/>
      <c r="I269" s="4">
        <f>SUMPRODUCT($H$2:$H$212,I2:I212)</f>
        <v>1</v>
      </c>
      <c r="J269" s="4"/>
      <c r="K269" s="4"/>
    </row>
    <row r="270" ht="15.75" customHeight="1">
      <c r="C270" s="10" t="s">
        <v>783</v>
      </c>
      <c r="D270" s="4"/>
      <c r="E270" s="4"/>
      <c r="F270" s="4"/>
      <c r="G270" s="4"/>
      <c r="H270" s="4"/>
      <c r="I270" s="4"/>
      <c r="J270" s="4"/>
      <c r="K270" s="4"/>
    </row>
    <row r="271" ht="15.75" customHeight="1">
      <c r="C271" s="13"/>
      <c r="D271" s="4"/>
      <c r="E271" s="4"/>
      <c r="F271" s="4"/>
      <c r="G271" s="4"/>
      <c r="H271" s="4"/>
      <c r="I271" s="4"/>
      <c r="J271" s="4"/>
      <c r="K271" s="4"/>
    </row>
    <row r="272" ht="15.75" customHeight="1">
      <c r="C272" s="13"/>
      <c r="D272" s="4"/>
      <c r="E272" s="4"/>
      <c r="F272" s="4"/>
      <c r="G272" s="4"/>
      <c r="H272" s="4"/>
      <c r="I272" s="4"/>
      <c r="J272" s="4"/>
      <c r="K272" s="4"/>
    </row>
    <row r="273" ht="15.75" customHeight="1">
      <c r="B273" s="5" t="s">
        <v>823</v>
      </c>
      <c r="C273" s="13"/>
      <c r="D273" s="4"/>
      <c r="E273" s="4"/>
      <c r="F273" s="4"/>
      <c r="G273" s="4"/>
      <c r="H273" s="4"/>
      <c r="I273" s="4"/>
      <c r="J273" s="4"/>
      <c r="K273" s="4"/>
    </row>
    <row r="274" ht="15.75" customHeight="1">
      <c r="B274" s="5" t="s">
        <v>824</v>
      </c>
      <c r="C274" s="13"/>
      <c r="D274" s="2" t="s">
        <v>779</v>
      </c>
      <c r="E274" s="2"/>
      <c r="F274" s="2" t="s">
        <v>780</v>
      </c>
      <c r="G274" s="2"/>
      <c r="H274" s="2" t="s">
        <v>781</v>
      </c>
      <c r="I274" s="7"/>
      <c r="J274" s="4"/>
      <c r="K274" s="4"/>
    </row>
    <row r="275" ht="15.75" customHeight="1">
      <c r="C275" s="13"/>
      <c r="D275" s="9" t="s">
        <v>782</v>
      </c>
      <c r="E275" s="14" t="s">
        <v>783</v>
      </c>
      <c r="F275" s="7" t="s">
        <v>784</v>
      </c>
      <c r="G275" s="7" t="s">
        <v>783</v>
      </c>
      <c r="H275" s="7" t="s">
        <v>785</v>
      </c>
      <c r="I275" s="7" t="s">
        <v>783</v>
      </c>
      <c r="J275" s="4"/>
      <c r="K275" s="4"/>
    </row>
    <row r="276" ht="15.75" customHeight="1">
      <c r="B276" s="2" t="s">
        <v>779</v>
      </c>
      <c r="C276" s="16" t="s">
        <v>782</v>
      </c>
      <c r="D276" s="4"/>
      <c r="E276" s="4">
        <f t="shared" ref="E276:I276" si="45">E265/($D$259+E259-E265)</f>
        <v>0.204379562</v>
      </c>
      <c r="F276" s="4">
        <f t="shared" si="45"/>
        <v>0.2</v>
      </c>
      <c r="G276" s="4">
        <f t="shared" si="45"/>
        <v>0.1126760563</v>
      </c>
      <c r="H276" s="4">
        <f t="shared" si="45"/>
        <v>0.008547008547</v>
      </c>
      <c r="I276" s="4">
        <f t="shared" si="45"/>
        <v>0.1666666667</v>
      </c>
      <c r="J276" s="4"/>
      <c r="K276" s="4"/>
    </row>
    <row r="277" ht="15.75" customHeight="1">
      <c r="C277" s="10" t="s">
        <v>783</v>
      </c>
      <c r="D277" s="4"/>
      <c r="E277" s="4"/>
      <c r="F277" s="4">
        <f t="shared" ref="F277:I277" si="46">F266/($E$259+F259-F266)</f>
        <v>0.1855670103</v>
      </c>
      <c r="G277" s="4">
        <f t="shared" si="46"/>
        <v>0.1923076923</v>
      </c>
      <c r="H277" s="4">
        <f t="shared" si="46"/>
        <v>0</v>
      </c>
      <c r="I277" s="4">
        <f t="shared" si="46"/>
        <v>0.2315789474</v>
      </c>
      <c r="J277" s="4"/>
      <c r="K277" s="4"/>
    </row>
    <row r="278" ht="15.75" customHeight="1">
      <c r="B278" s="2" t="s">
        <v>780</v>
      </c>
      <c r="C278" s="10" t="s">
        <v>784</v>
      </c>
      <c r="D278" s="4"/>
      <c r="E278" s="4"/>
      <c r="F278" s="4"/>
      <c r="G278" s="4">
        <f t="shared" ref="G278:I278" si="47">G267/($F$259+G259-G267)</f>
        <v>0.2272727273</v>
      </c>
      <c r="H278" s="4">
        <f t="shared" si="47"/>
        <v>0</v>
      </c>
      <c r="I278" s="4">
        <f t="shared" si="47"/>
        <v>0.1891891892</v>
      </c>
      <c r="J278" s="4"/>
      <c r="K278" s="4"/>
    </row>
    <row r="279" ht="15.75" customHeight="1">
      <c r="C279" s="10" t="s">
        <v>783</v>
      </c>
      <c r="D279" s="4"/>
      <c r="E279" s="4"/>
      <c r="F279" s="4"/>
      <c r="G279" s="4"/>
      <c r="H279" s="4">
        <f t="shared" ref="H279:I279" si="48">H267/($G$259+H259-H267)</f>
        <v>0</v>
      </c>
      <c r="I279" s="4">
        <f t="shared" si="48"/>
        <v>0.2359550562</v>
      </c>
      <c r="J279" s="4"/>
      <c r="K279" s="4"/>
    </row>
    <row r="280" ht="15.75" customHeight="1">
      <c r="B280" s="2" t="s">
        <v>781</v>
      </c>
      <c r="C280" s="10" t="s">
        <v>785</v>
      </c>
      <c r="D280" s="4"/>
      <c r="E280" s="4"/>
      <c r="F280" s="4"/>
      <c r="G280" s="4"/>
      <c r="H280" s="4"/>
      <c r="I280" s="4">
        <f>I269/($H$259+I259-I269)</f>
        <v>0.01449275362</v>
      </c>
      <c r="J280" s="4"/>
      <c r="K280" s="4"/>
    </row>
    <row r="281" ht="15.75" customHeight="1">
      <c r="C281" s="10" t="s">
        <v>783</v>
      </c>
      <c r="D281" s="4"/>
      <c r="E281" s="4"/>
      <c r="F281" s="4"/>
      <c r="G281" s="4"/>
      <c r="H281" s="4"/>
      <c r="I281" s="4"/>
      <c r="J281" s="4"/>
      <c r="K281" s="4"/>
    </row>
    <row r="282" ht="15.75" customHeight="1">
      <c r="C282" s="13"/>
      <c r="D282" s="4"/>
      <c r="E282" s="4"/>
      <c r="F282" s="4"/>
      <c r="G282" s="4"/>
      <c r="H282" s="4"/>
      <c r="I282" s="4"/>
      <c r="J282" s="4"/>
      <c r="K282" s="4"/>
    </row>
    <row r="283" ht="15.75" customHeight="1">
      <c r="C283" s="13"/>
      <c r="D283" s="4"/>
      <c r="E283" s="4"/>
      <c r="F283" s="4"/>
      <c r="G283" s="4"/>
      <c r="H283" s="4"/>
      <c r="I283" s="4"/>
      <c r="J283" s="4"/>
      <c r="K283" s="4"/>
    </row>
    <row r="284" ht="15.75" customHeight="1">
      <c r="B284" s="5" t="s">
        <v>825</v>
      </c>
      <c r="C284" s="13"/>
      <c r="D284" s="4"/>
      <c r="E284" s="4"/>
      <c r="F284" s="4"/>
      <c r="G284" s="4"/>
      <c r="H284" s="4"/>
      <c r="I284" s="4"/>
      <c r="J284" s="4"/>
      <c r="K284" s="4"/>
    </row>
    <row r="285" ht="15.75" customHeight="1">
      <c r="B285" s="5" t="s">
        <v>824</v>
      </c>
      <c r="C285" s="13"/>
      <c r="D285" s="2" t="s">
        <v>779</v>
      </c>
      <c r="E285" s="2"/>
      <c r="F285" s="2" t="s">
        <v>780</v>
      </c>
      <c r="G285" s="2"/>
      <c r="H285" s="2" t="s">
        <v>781</v>
      </c>
      <c r="I285" s="7"/>
      <c r="J285" s="4"/>
      <c r="K285" s="4"/>
    </row>
    <row r="286" ht="15.75" customHeight="1">
      <c r="C286" s="13"/>
      <c r="D286" s="9" t="s">
        <v>782</v>
      </c>
      <c r="E286" s="14" t="s">
        <v>783</v>
      </c>
      <c r="F286" s="7" t="s">
        <v>784</v>
      </c>
      <c r="G286" s="7" t="s">
        <v>783</v>
      </c>
      <c r="H286" s="7" t="s">
        <v>785</v>
      </c>
      <c r="I286" s="7" t="s">
        <v>783</v>
      </c>
      <c r="J286" s="4"/>
      <c r="K286" s="4"/>
    </row>
    <row r="287" ht="15.75" customHeight="1">
      <c r="B287" s="2" t="s">
        <v>779</v>
      </c>
      <c r="C287" s="16" t="s">
        <v>782</v>
      </c>
      <c r="D287" s="4"/>
      <c r="E287" s="4">
        <f t="shared" ref="E287:I287" si="49">(2*E265)/($D$259+E259)</f>
        <v>0.3393939394</v>
      </c>
      <c r="F287" s="4">
        <f t="shared" si="49"/>
        <v>0.3333333333</v>
      </c>
      <c r="G287" s="4">
        <f t="shared" si="49"/>
        <v>0.2025316456</v>
      </c>
      <c r="H287" s="4">
        <f t="shared" si="49"/>
        <v>0.01694915254</v>
      </c>
      <c r="I287" s="4">
        <f t="shared" si="49"/>
        <v>0.2857142857</v>
      </c>
      <c r="J287" s="4"/>
      <c r="K287" s="4"/>
    </row>
    <row r="288" ht="15.75" customHeight="1">
      <c r="C288" s="10" t="s">
        <v>783</v>
      </c>
      <c r="D288" s="4"/>
      <c r="E288" s="4"/>
      <c r="F288" s="4">
        <f t="shared" ref="F288:I288" si="50">(2*F266)/(E259+F259)</f>
        <v>0.3130434783</v>
      </c>
      <c r="G288" s="4">
        <f t="shared" si="50"/>
        <v>0.2777777778</v>
      </c>
      <c r="H288" s="4">
        <f t="shared" si="50"/>
        <v>0</v>
      </c>
      <c r="I288" s="4">
        <f t="shared" si="50"/>
        <v>0.6285714286</v>
      </c>
      <c r="J288" s="4"/>
      <c r="K288" s="4"/>
    </row>
    <row r="289" ht="15.75" customHeight="1">
      <c r="B289" s="2" t="s">
        <v>780</v>
      </c>
      <c r="C289" s="10" t="s">
        <v>784</v>
      </c>
      <c r="D289" s="4"/>
      <c r="E289" s="4"/>
      <c r="F289" s="4"/>
      <c r="G289" s="4">
        <f t="shared" ref="G289:I289" si="51">(2*G267)/(F259+G259)</f>
        <v>0.3703703704</v>
      </c>
      <c r="H289" s="4">
        <f t="shared" si="51"/>
        <v>0</v>
      </c>
      <c r="I289" s="4">
        <f t="shared" si="51"/>
        <v>0.6</v>
      </c>
      <c r="J289" s="4"/>
      <c r="K289" s="4"/>
    </row>
    <row r="290" ht="15.75" customHeight="1">
      <c r="C290" s="10" t="s">
        <v>783</v>
      </c>
      <c r="D290" s="4"/>
      <c r="E290" s="4"/>
      <c r="F290" s="4"/>
      <c r="G290" s="4"/>
      <c r="H290" s="4">
        <f t="shared" ref="H290:I290" si="52">(2*H268)/(G259+H259)</f>
        <v>0</v>
      </c>
      <c r="I290" s="4">
        <f t="shared" si="52"/>
        <v>0.4857142857</v>
      </c>
      <c r="J290" s="4"/>
      <c r="K290" s="4"/>
    </row>
    <row r="291" ht="15.75" customHeight="1">
      <c r="B291" s="2" t="s">
        <v>781</v>
      </c>
      <c r="C291" s="10" t="s">
        <v>785</v>
      </c>
      <c r="D291" s="4"/>
      <c r="E291" s="4"/>
      <c r="F291" s="4"/>
      <c r="G291" s="4"/>
      <c r="H291" s="4"/>
      <c r="I291" s="4">
        <f>(2*I269)/(H259+I259)</f>
        <v>0.02857142857</v>
      </c>
      <c r="J291" s="4"/>
      <c r="K291" s="4"/>
    </row>
    <row r="292" ht="15.75" customHeight="1">
      <c r="C292" s="10" t="s">
        <v>783</v>
      </c>
      <c r="D292" s="4"/>
      <c r="E292" s="4"/>
      <c r="F292" s="4"/>
      <c r="G292" s="4"/>
      <c r="H292" s="4"/>
      <c r="I292" s="4"/>
      <c r="J292" s="4"/>
      <c r="K292" s="4"/>
    </row>
    <row r="293" ht="15.75" customHeight="1">
      <c r="C293" s="13"/>
      <c r="D293" s="4"/>
      <c r="E293" s="4"/>
      <c r="F293" s="4"/>
      <c r="G293" s="4"/>
      <c r="H293" s="4"/>
      <c r="I293" s="4"/>
      <c r="J293" s="4"/>
      <c r="K293" s="4"/>
    </row>
    <row r="294" ht="15.75" customHeight="1">
      <c r="C294" s="13"/>
      <c r="D294" s="4"/>
      <c r="E294" s="4"/>
      <c r="F294" s="4"/>
      <c r="G294" s="4"/>
      <c r="H294" s="4"/>
      <c r="I294" s="4"/>
      <c r="J294" s="4"/>
      <c r="K294" s="4"/>
    </row>
    <row r="295" ht="15.75" customHeight="1">
      <c r="C295" s="13"/>
      <c r="D295" s="4"/>
      <c r="E295" s="4"/>
      <c r="F295" s="4"/>
      <c r="G295" s="4"/>
      <c r="H295" s="4"/>
      <c r="I295" s="4"/>
      <c r="J295" s="4"/>
      <c r="K295" s="4"/>
    </row>
    <row r="296" ht="15.75" customHeight="1">
      <c r="C296" s="13"/>
      <c r="D296" s="4"/>
      <c r="E296" s="4"/>
      <c r="F296" s="4"/>
      <c r="G296" s="4"/>
      <c r="H296" s="4"/>
      <c r="I296" s="4"/>
      <c r="J296" s="4"/>
      <c r="K296" s="4"/>
    </row>
    <row r="297" ht="15.75" customHeight="1">
      <c r="C297" s="13"/>
      <c r="D297" s="4"/>
      <c r="E297" s="4"/>
      <c r="F297" s="4"/>
      <c r="G297" s="4"/>
      <c r="H297" s="4"/>
      <c r="I297" s="4"/>
      <c r="J297" s="4"/>
      <c r="K297" s="4"/>
    </row>
    <row r="298" ht="15.75" customHeight="1">
      <c r="C298" s="13"/>
      <c r="D298" s="4"/>
      <c r="E298" s="4"/>
      <c r="F298" s="4"/>
      <c r="G298" s="4"/>
      <c r="H298" s="4"/>
      <c r="I298" s="4"/>
      <c r="J298" s="4"/>
      <c r="K298" s="4"/>
    </row>
    <row r="299" ht="15.75" customHeight="1">
      <c r="C299" s="13"/>
      <c r="D299" s="4"/>
      <c r="E299" s="4"/>
      <c r="F299" s="4"/>
      <c r="G299" s="4"/>
      <c r="H299" s="4"/>
      <c r="I299" s="4"/>
      <c r="J299" s="4"/>
      <c r="K299" s="4"/>
    </row>
    <row r="300" ht="15.75" customHeight="1">
      <c r="C300" s="13"/>
      <c r="D300" s="4"/>
      <c r="E300" s="4"/>
      <c r="F300" s="4"/>
      <c r="G300" s="4"/>
      <c r="H300" s="4"/>
      <c r="I300" s="4"/>
      <c r="J300" s="4"/>
      <c r="K300" s="4"/>
    </row>
    <row r="301" ht="15.75" customHeight="1">
      <c r="C301" s="13"/>
      <c r="D301" s="4"/>
      <c r="E301" s="4"/>
      <c r="F301" s="4"/>
      <c r="G301" s="4"/>
      <c r="H301" s="4"/>
      <c r="I301" s="4"/>
      <c r="J301" s="4"/>
      <c r="K301" s="4"/>
    </row>
    <row r="302" ht="15.75" customHeight="1">
      <c r="C302" s="13"/>
      <c r="D302" s="4"/>
      <c r="E302" s="4"/>
      <c r="F302" s="4"/>
      <c r="G302" s="4"/>
      <c r="H302" s="4"/>
      <c r="I302" s="4"/>
      <c r="J302" s="4"/>
      <c r="K302" s="4"/>
    </row>
    <row r="303" ht="15.75" customHeight="1">
      <c r="C303" s="13"/>
      <c r="D303" s="4"/>
      <c r="E303" s="4"/>
      <c r="F303" s="4"/>
      <c r="G303" s="4"/>
      <c r="H303" s="4"/>
      <c r="I303" s="4"/>
      <c r="J303" s="4"/>
      <c r="K303" s="4"/>
    </row>
    <row r="304" ht="15.75" customHeight="1">
      <c r="C304" s="13"/>
      <c r="D304" s="4"/>
      <c r="E304" s="4"/>
      <c r="F304" s="4"/>
      <c r="G304" s="4"/>
      <c r="H304" s="4"/>
      <c r="I304" s="4"/>
      <c r="J304" s="4"/>
      <c r="K304" s="4"/>
    </row>
    <row r="305" ht="15.75" customHeight="1">
      <c r="C305" s="13"/>
      <c r="D305" s="4"/>
      <c r="E305" s="4"/>
      <c r="F305" s="4"/>
      <c r="G305" s="4"/>
      <c r="H305" s="4"/>
      <c r="I305" s="4"/>
      <c r="J305" s="4"/>
      <c r="K305" s="4"/>
    </row>
    <row r="306" ht="15.75" customHeight="1">
      <c r="C306" s="13"/>
      <c r="D306" s="4"/>
      <c r="E306" s="4"/>
      <c r="F306" s="4"/>
      <c r="G306" s="4"/>
      <c r="H306" s="4"/>
      <c r="I306" s="4"/>
      <c r="J306" s="4"/>
      <c r="K306" s="4"/>
    </row>
    <row r="307" ht="15.75" customHeight="1">
      <c r="C307" s="13"/>
      <c r="D307" s="4"/>
      <c r="E307" s="4"/>
      <c r="F307" s="4"/>
      <c r="G307" s="4"/>
      <c r="H307" s="4"/>
      <c r="I307" s="4"/>
      <c r="J307" s="4"/>
      <c r="K307" s="4"/>
    </row>
    <row r="308" ht="15.75" customHeight="1">
      <c r="C308" s="13"/>
      <c r="D308" s="4"/>
      <c r="E308" s="4"/>
      <c r="F308" s="4"/>
      <c r="G308" s="4"/>
      <c r="H308" s="4"/>
      <c r="I308" s="4"/>
      <c r="J308" s="4"/>
      <c r="K308" s="4"/>
    </row>
    <row r="309" ht="15.75" customHeight="1">
      <c r="C309" s="13"/>
      <c r="D309" s="4"/>
      <c r="E309" s="4"/>
      <c r="F309" s="4"/>
      <c r="G309" s="4"/>
      <c r="H309" s="4"/>
      <c r="I309" s="4"/>
      <c r="J309" s="4"/>
      <c r="K309" s="4"/>
    </row>
    <row r="310" ht="15.75" customHeight="1">
      <c r="C310" s="13"/>
      <c r="D310" s="4"/>
      <c r="E310" s="4"/>
      <c r="F310" s="4"/>
      <c r="G310" s="4"/>
      <c r="H310" s="4"/>
      <c r="I310" s="4"/>
      <c r="J310" s="4"/>
      <c r="K310" s="4"/>
    </row>
    <row r="311" ht="15.75" customHeight="1">
      <c r="C311" s="13"/>
      <c r="D311" s="4"/>
      <c r="E311" s="4"/>
      <c r="F311" s="4"/>
      <c r="G311" s="4"/>
      <c r="H311" s="4"/>
      <c r="I311" s="4"/>
      <c r="J311" s="4"/>
      <c r="K311" s="4"/>
    </row>
    <row r="312" ht="15.75" customHeight="1">
      <c r="C312" s="13"/>
      <c r="D312" s="4"/>
      <c r="E312" s="4"/>
      <c r="F312" s="4"/>
      <c r="G312" s="4"/>
      <c r="H312" s="4"/>
      <c r="I312" s="4"/>
      <c r="J312" s="4"/>
      <c r="K312" s="4"/>
    </row>
    <row r="313" ht="15.75" customHeight="1">
      <c r="C313" s="13"/>
      <c r="D313" s="4"/>
      <c r="E313" s="4"/>
      <c r="F313" s="4"/>
      <c r="G313" s="4"/>
      <c r="H313" s="4"/>
      <c r="I313" s="4"/>
      <c r="J313" s="4"/>
      <c r="K313" s="4"/>
    </row>
    <row r="314" ht="15.75" customHeight="1">
      <c r="C314" s="13"/>
      <c r="D314" s="4"/>
      <c r="E314" s="4"/>
      <c r="F314" s="4"/>
      <c r="G314" s="4"/>
      <c r="H314" s="4"/>
      <c r="I314" s="4"/>
      <c r="J314" s="4"/>
      <c r="K314" s="4"/>
    </row>
    <row r="315" ht="15.75" customHeight="1">
      <c r="C315" s="13"/>
      <c r="D315" s="4"/>
      <c r="E315" s="4"/>
      <c r="F315" s="4"/>
      <c r="G315" s="4"/>
      <c r="H315" s="4"/>
      <c r="I315" s="4"/>
      <c r="J315" s="4"/>
      <c r="K315" s="4"/>
    </row>
    <row r="316" ht="15.75" customHeight="1">
      <c r="C316" s="13"/>
      <c r="D316" s="4"/>
      <c r="E316" s="4"/>
      <c r="F316" s="4"/>
      <c r="G316" s="4"/>
      <c r="H316" s="4"/>
      <c r="I316" s="4"/>
      <c r="J316" s="4"/>
      <c r="K316" s="4"/>
    </row>
    <row r="317" ht="15.75" customHeight="1">
      <c r="C317" s="13"/>
      <c r="D317" s="4"/>
      <c r="E317" s="4"/>
      <c r="F317" s="4"/>
      <c r="G317" s="4"/>
      <c r="H317" s="4"/>
      <c r="I317" s="4"/>
      <c r="J317" s="4"/>
      <c r="K317" s="4"/>
    </row>
    <row r="318" ht="15.75" customHeight="1">
      <c r="C318" s="13"/>
      <c r="D318" s="4"/>
      <c r="E318" s="4"/>
      <c r="F318" s="4"/>
      <c r="G318" s="4"/>
      <c r="H318" s="4"/>
      <c r="I318" s="4"/>
      <c r="J318" s="4"/>
      <c r="K318" s="4"/>
    </row>
    <row r="319" ht="15.75" customHeight="1">
      <c r="C319" s="13"/>
      <c r="D319" s="4"/>
      <c r="E319" s="4"/>
      <c r="F319" s="4"/>
      <c r="G319" s="4"/>
      <c r="H319" s="4"/>
      <c r="I319" s="4"/>
      <c r="J319" s="4"/>
      <c r="K319" s="4"/>
    </row>
    <row r="320" ht="15.75" customHeight="1">
      <c r="C320" s="13"/>
      <c r="D320" s="4"/>
      <c r="E320" s="4"/>
      <c r="F320" s="4"/>
      <c r="G320" s="4"/>
      <c r="H320" s="4"/>
      <c r="I320" s="4"/>
      <c r="J320" s="4"/>
      <c r="K320" s="4"/>
    </row>
    <row r="321" ht="15.75" customHeight="1">
      <c r="C321" s="13"/>
      <c r="D321" s="4"/>
      <c r="E321" s="4"/>
      <c r="F321" s="4"/>
      <c r="G321" s="4"/>
      <c r="H321" s="4"/>
      <c r="I321" s="4"/>
      <c r="J321" s="4"/>
      <c r="K321" s="4"/>
    </row>
    <row r="322" ht="15.75" customHeight="1">
      <c r="C322" s="13"/>
      <c r="D322" s="4"/>
      <c r="E322" s="4"/>
      <c r="F322" s="4"/>
      <c r="G322" s="4"/>
      <c r="H322" s="4"/>
      <c r="I322" s="4"/>
      <c r="J322" s="4"/>
      <c r="K322" s="4"/>
    </row>
    <row r="323" ht="15.75" customHeight="1">
      <c r="C323" s="13"/>
      <c r="D323" s="4"/>
      <c r="E323" s="4"/>
      <c r="F323" s="4"/>
      <c r="G323" s="4"/>
      <c r="H323" s="4"/>
      <c r="I323" s="4"/>
      <c r="J323" s="4"/>
      <c r="K323" s="4"/>
    </row>
    <row r="324" ht="15.75" customHeight="1">
      <c r="C324" s="13"/>
      <c r="D324" s="4"/>
      <c r="E324" s="4"/>
      <c r="F324" s="4"/>
      <c r="G324" s="4"/>
      <c r="H324" s="4"/>
      <c r="I324" s="4"/>
      <c r="J324" s="4"/>
      <c r="K324" s="4"/>
    </row>
    <row r="325" ht="15.75" customHeight="1">
      <c r="C325" s="13"/>
      <c r="D325" s="4"/>
      <c r="E325" s="4"/>
      <c r="F325" s="4"/>
      <c r="G325" s="4"/>
      <c r="H325" s="4"/>
      <c r="I325" s="4"/>
      <c r="J325" s="4"/>
      <c r="K325" s="4"/>
    </row>
    <row r="326" ht="15.75" customHeight="1">
      <c r="C326" s="13"/>
      <c r="D326" s="4"/>
      <c r="E326" s="4"/>
      <c r="F326" s="4"/>
      <c r="G326" s="4"/>
      <c r="H326" s="4"/>
      <c r="I326" s="4"/>
      <c r="J326" s="4"/>
      <c r="K326" s="4"/>
    </row>
    <row r="327" ht="15.75" customHeight="1">
      <c r="C327" s="13"/>
      <c r="D327" s="4"/>
      <c r="E327" s="4"/>
      <c r="F327" s="4"/>
      <c r="G327" s="4"/>
      <c r="H327" s="4"/>
      <c r="I327" s="4"/>
      <c r="J327" s="4"/>
      <c r="K327" s="4"/>
    </row>
    <row r="328" ht="15.75" customHeight="1">
      <c r="C328" s="13"/>
      <c r="D328" s="4"/>
      <c r="E328" s="4"/>
      <c r="F328" s="4"/>
      <c r="G328" s="4"/>
      <c r="H328" s="4"/>
      <c r="I328" s="4"/>
      <c r="J328" s="4"/>
      <c r="K328" s="4"/>
    </row>
    <row r="329" ht="15.75" customHeight="1">
      <c r="C329" s="13"/>
      <c r="D329" s="4"/>
      <c r="E329" s="4"/>
      <c r="F329" s="4"/>
      <c r="G329" s="4"/>
      <c r="H329" s="4"/>
      <c r="I329" s="4"/>
      <c r="J329" s="4"/>
      <c r="K329" s="4"/>
    </row>
    <row r="330" ht="15.75" customHeight="1">
      <c r="C330" s="13"/>
      <c r="D330" s="4"/>
      <c r="E330" s="4"/>
      <c r="F330" s="4"/>
      <c r="G330" s="4"/>
      <c r="H330" s="4"/>
      <c r="I330" s="4"/>
      <c r="J330" s="4"/>
      <c r="K330" s="4"/>
    </row>
    <row r="331" ht="15.75" customHeight="1">
      <c r="C331" s="13"/>
      <c r="D331" s="4"/>
      <c r="E331" s="4"/>
      <c r="F331" s="4"/>
      <c r="G331" s="4"/>
      <c r="H331" s="4"/>
      <c r="I331" s="4"/>
      <c r="J331" s="4"/>
      <c r="K331" s="4"/>
    </row>
    <row r="332" ht="15.75" customHeight="1">
      <c r="C332" s="13"/>
      <c r="D332" s="4"/>
      <c r="E332" s="4"/>
      <c r="F332" s="4"/>
      <c r="G332" s="4"/>
      <c r="H332" s="4"/>
      <c r="I332" s="4"/>
      <c r="J332" s="4"/>
      <c r="K332" s="4"/>
    </row>
    <row r="333" ht="15.75" customHeight="1">
      <c r="C333" s="13"/>
      <c r="D333" s="4"/>
      <c r="E333" s="4"/>
      <c r="F333" s="4"/>
      <c r="G333" s="4"/>
      <c r="H333" s="4"/>
      <c r="I333" s="4"/>
      <c r="J333" s="4"/>
      <c r="K333" s="4"/>
    </row>
    <row r="334" ht="15.75" customHeight="1">
      <c r="C334" s="13"/>
      <c r="D334" s="4"/>
      <c r="E334" s="4"/>
      <c r="F334" s="4"/>
      <c r="G334" s="4"/>
      <c r="H334" s="4"/>
      <c r="I334" s="4"/>
      <c r="J334" s="4"/>
      <c r="K334" s="4"/>
    </row>
    <row r="335" ht="15.75" customHeight="1">
      <c r="C335" s="13"/>
      <c r="D335" s="4"/>
      <c r="E335" s="4"/>
      <c r="F335" s="4"/>
      <c r="G335" s="4"/>
      <c r="H335" s="4"/>
      <c r="I335" s="4"/>
      <c r="J335" s="4"/>
      <c r="K335" s="4"/>
    </row>
    <row r="336" ht="15.75" customHeight="1">
      <c r="C336" s="13"/>
      <c r="D336" s="4"/>
      <c r="E336" s="4"/>
      <c r="F336" s="4"/>
      <c r="G336" s="4"/>
      <c r="H336" s="4"/>
      <c r="I336" s="4"/>
      <c r="J336" s="4"/>
      <c r="K336" s="4"/>
    </row>
    <row r="337" ht="15.75" customHeight="1">
      <c r="C337" s="13"/>
      <c r="D337" s="4"/>
      <c r="E337" s="4"/>
      <c r="F337" s="4"/>
      <c r="G337" s="4"/>
      <c r="H337" s="4"/>
      <c r="I337" s="4"/>
      <c r="J337" s="4"/>
      <c r="K337" s="4"/>
    </row>
    <row r="338" ht="15.75" customHeight="1">
      <c r="C338" s="13"/>
      <c r="D338" s="4"/>
      <c r="E338" s="4"/>
      <c r="F338" s="4"/>
      <c r="G338" s="4"/>
      <c r="H338" s="4"/>
      <c r="I338" s="4"/>
      <c r="J338" s="4"/>
      <c r="K338" s="4"/>
    </row>
    <row r="339" ht="15.75" customHeight="1">
      <c r="C339" s="13"/>
      <c r="D339" s="4"/>
      <c r="E339" s="4"/>
      <c r="F339" s="4"/>
      <c r="G339" s="4"/>
      <c r="H339" s="4"/>
      <c r="I339" s="4"/>
      <c r="J339" s="4"/>
      <c r="K339" s="4"/>
    </row>
    <row r="340" ht="15.75" customHeight="1">
      <c r="C340" s="13"/>
      <c r="D340" s="4"/>
      <c r="E340" s="4"/>
      <c r="F340" s="4"/>
      <c r="G340" s="4"/>
      <c r="H340" s="4"/>
      <c r="I340" s="4"/>
      <c r="J340" s="4"/>
      <c r="K340" s="4"/>
    </row>
    <row r="341" ht="15.75" customHeight="1">
      <c r="C341" s="13"/>
      <c r="D341" s="4"/>
      <c r="E341" s="4"/>
      <c r="F341" s="4"/>
      <c r="G341" s="4"/>
      <c r="H341" s="4"/>
      <c r="I341" s="4"/>
      <c r="J341" s="4"/>
      <c r="K341" s="4"/>
    </row>
    <row r="342" ht="15.75" customHeight="1">
      <c r="C342" s="13"/>
      <c r="D342" s="4"/>
      <c r="E342" s="4"/>
      <c r="F342" s="4"/>
      <c r="G342" s="4"/>
      <c r="H342" s="4"/>
      <c r="I342" s="4"/>
      <c r="J342" s="4"/>
      <c r="K342" s="4"/>
    </row>
    <row r="343" ht="15.75" customHeight="1">
      <c r="C343" s="13"/>
      <c r="D343" s="4"/>
      <c r="E343" s="4"/>
      <c r="F343" s="4"/>
      <c r="G343" s="4"/>
      <c r="H343" s="4"/>
      <c r="I343" s="4"/>
      <c r="J343" s="4"/>
      <c r="K343" s="4"/>
    </row>
    <row r="344" ht="15.75" customHeight="1">
      <c r="C344" s="13"/>
      <c r="D344" s="4"/>
      <c r="E344" s="4"/>
      <c r="F344" s="4"/>
      <c r="G344" s="4"/>
      <c r="H344" s="4"/>
      <c r="I344" s="4"/>
      <c r="J344" s="4"/>
      <c r="K344" s="4"/>
    </row>
    <row r="345" ht="15.75" customHeight="1">
      <c r="C345" s="13"/>
      <c r="D345" s="4"/>
      <c r="E345" s="4"/>
      <c r="F345" s="4"/>
      <c r="G345" s="4"/>
      <c r="H345" s="4"/>
      <c r="I345" s="4"/>
      <c r="J345" s="4"/>
      <c r="K345" s="4"/>
    </row>
    <row r="346" ht="15.75" customHeight="1">
      <c r="C346" s="13"/>
      <c r="D346" s="4"/>
      <c r="E346" s="4"/>
      <c r="F346" s="4"/>
      <c r="G346" s="4"/>
      <c r="H346" s="4"/>
      <c r="I346" s="4"/>
      <c r="J346" s="4"/>
      <c r="K346" s="4"/>
    </row>
    <row r="347" ht="15.75" customHeight="1">
      <c r="C347" s="13"/>
      <c r="D347" s="4"/>
      <c r="E347" s="4"/>
      <c r="F347" s="4"/>
      <c r="G347" s="4"/>
      <c r="H347" s="4"/>
      <c r="I347" s="4"/>
      <c r="J347" s="4"/>
      <c r="K347" s="4"/>
    </row>
    <row r="348" ht="15.75" customHeight="1">
      <c r="C348" s="13"/>
      <c r="D348" s="4"/>
      <c r="E348" s="4"/>
      <c r="F348" s="4"/>
      <c r="G348" s="4"/>
      <c r="H348" s="4"/>
      <c r="I348" s="4"/>
      <c r="J348" s="4"/>
      <c r="K348" s="4"/>
    </row>
    <row r="349" ht="15.75" customHeight="1">
      <c r="C349" s="13"/>
      <c r="D349" s="4"/>
      <c r="E349" s="4"/>
      <c r="F349" s="4"/>
      <c r="G349" s="4"/>
      <c r="H349" s="4"/>
      <c r="I349" s="4"/>
      <c r="J349" s="4"/>
      <c r="K349" s="4"/>
    </row>
    <row r="350" ht="15.75" customHeight="1">
      <c r="C350" s="13"/>
      <c r="D350" s="4"/>
      <c r="E350" s="4"/>
      <c r="F350" s="4"/>
      <c r="G350" s="4"/>
      <c r="H350" s="4"/>
      <c r="I350" s="4"/>
      <c r="J350" s="4"/>
      <c r="K350" s="4"/>
    </row>
    <row r="351" ht="15.75" customHeight="1">
      <c r="C351" s="13"/>
      <c r="D351" s="4"/>
      <c r="E351" s="4"/>
      <c r="F351" s="4"/>
      <c r="G351" s="4"/>
      <c r="H351" s="4"/>
      <c r="I351" s="4"/>
      <c r="J351" s="4"/>
      <c r="K351" s="4"/>
    </row>
    <row r="352" ht="15.75" customHeight="1">
      <c r="C352" s="13"/>
      <c r="D352" s="4"/>
      <c r="E352" s="4"/>
      <c r="F352" s="4"/>
      <c r="G352" s="4"/>
      <c r="H352" s="4"/>
      <c r="I352" s="4"/>
      <c r="J352" s="4"/>
      <c r="K352" s="4"/>
    </row>
    <row r="353" ht="15.75" customHeight="1">
      <c r="C353" s="13"/>
      <c r="D353" s="4"/>
      <c r="E353" s="4"/>
      <c r="F353" s="4"/>
      <c r="G353" s="4"/>
      <c r="H353" s="4"/>
      <c r="I353" s="4"/>
      <c r="J353" s="4"/>
      <c r="K353" s="4"/>
    </row>
    <row r="354" ht="15.75" customHeight="1">
      <c r="C354" s="13"/>
      <c r="D354" s="4"/>
      <c r="E354" s="4"/>
      <c r="F354" s="4"/>
      <c r="G354" s="4"/>
      <c r="H354" s="4"/>
      <c r="I354" s="4"/>
      <c r="J354" s="4"/>
      <c r="K354" s="4"/>
    </row>
    <row r="355" ht="15.75" customHeight="1">
      <c r="C355" s="13"/>
      <c r="D355" s="4"/>
      <c r="E355" s="4"/>
      <c r="F355" s="4"/>
      <c r="G355" s="4"/>
      <c r="H355" s="4"/>
      <c r="I355" s="4"/>
      <c r="J355" s="4"/>
      <c r="K355" s="4"/>
    </row>
    <row r="356" ht="15.75" customHeight="1">
      <c r="C356" s="13"/>
      <c r="D356" s="4"/>
      <c r="E356" s="4"/>
      <c r="F356" s="4"/>
      <c r="G356" s="4"/>
      <c r="H356" s="4"/>
      <c r="I356" s="4"/>
      <c r="J356" s="4"/>
      <c r="K356" s="4"/>
    </row>
    <row r="357" ht="15.75" customHeight="1">
      <c r="C357" s="13"/>
      <c r="D357" s="4"/>
      <c r="E357" s="4"/>
      <c r="F357" s="4"/>
      <c r="G357" s="4"/>
      <c r="H357" s="4"/>
      <c r="I357" s="4"/>
      <c r="J357" s="4"/>
      <c r="K357" s="4"/>
    </row>
    <row r="358" ht="15.75" customHeight="1">
      <c r="C358" s="13"/>
      <c r="D358" s="4"/>
      <c r="E358" s="4"/>
      <c r="F358" s="4"/>
      <c r="G358" s="4"/>
      <c r="H358" s="4"/>
      <c r="I358" s="4"/>
      <c r="J358" s="4"/>
      <c r="K358" s="4"/>
    </row>
    <row r="359" ht="15.75" customHeight="1">
      <c r="C359" s="13"/>
      <c r="D359" s="4"/>
      <c r="E359" s="4"/>
      <c r="F359" s="4"/>
      <c r="G359" s="4"/>
      <c r="H359" s="4"/>
      <c r="I359" s="4"/>
      <c r="J359" s="4"/>
      <c r="K359" s="4"/>
    </row>
    <row r="360" ht="15.75" customHeight="1">
      <c r="C360" s="13"/>
      <c r="D360" s="4"/>
      <c r="E360" s="4"/>
      <c r="F360" s="4"/>
      <c r="G360" s="4"/>
      <c r="H360" s="4"/>
      <c r="I360" s="4"/>
      <c r="J360" s="4"/>
      <c r="K360" s="4"/>
    </row>
    <row r="361" ht="15.75" customHeight="1">
      <c r="C361" s="13"/>
      <c r="D361" s="4"/>
      <c r="E361" s="4"/>
      <c r="F361" s="4"/>
      <c r="G361" s="4"/>
      <c r="H361" s="4"/>
      <c r="I361" s="4"/>
      <c r="J361" s="4"/>
      <c r="K361" s="4"/>
    </row>
    <row r="362" ht="15.75" customHeight="1">
      <c r="C362" s="13"/>
      <c r="D362" s="4"/>
      <c r="E362" s="4"/>
      <c r="F362" s="4"/>
      <c r="G362" s="4"/>
      <c r="H362" s="4"/>
      <c r="I362" s="4"/>
      <c r="J362" s="4"/>
      <c r="K362" s="4"/>
    </row>
    <row r="363" ht="15.75" customHeight="1">
      <c r="C363" s="13"/>
      <c r="D363" s="4"/>
      <c r="E363" s="4"/>
      <c r="F363" s="4"/>
      <c r="G363" s="4"/>
      <c r="H363" s="4"/>
      <c r="I363" s="4"/>
      <c r="J363" s="4"/>
      <c r="K363" s="4"/>
    </row>
    <row r="364" ht="15.75" customHeight="1">
      <c r="C364" s="13"/>
      <c r="D364" s="4"/>
      <c r="E364" s="4"/>
      <c r="F364" s="4"/>
      <c r="G364" s="4"/>
      <c r="H364" s="4"/>
      <c r="I364" s="4"/>
      <c r="J364" s="4"/>
      <c r="K364" s="4"/>
    </row>
    <row r="365" ht="15.75" customHeight="1">
      <c r="C365" s="13"/>
      <c r="D365" s="4"/>
      <c r="E365" s="4"/>
      <c r="F365" s="4"/>
      <c r="G365" s="4"/>
      <c r="H365" s="4"/>
      <c r="I365" s="4"/>
      <c r="J365" s="4"/>
      <c r="K365" s="4"/>
    </row>
    <row r="366" ht="15.75" customHeight="1">
      <c r="C366" s="13"/>
      <c r="D366" s="4"/>
      <c r="E366" s="4"/>
      <c r="F366" s="4"/>
      <c r="G366" s="4"/>
      <c r="H366" s="4"/>
      <c r="I366" s="4"/>
      <c r="J366" s="4"/>
      <c r="K366" s="4"/>
    </row>
    <row r="367" ht="15.75" customHeight="1">
      <c r="C367" s="13"/>
      <c r="D367" s="4"/>
      <c r="E367" s="4"/>
      <c r="F367" s="4"/>
      <c r="G367" s="4"/>
      <c r="H367" s="4"/>
      <c r="I367" s="4"/>
      <c r="J367" s="4"/>
      <c r="K367" s="4"/>
    </row>
    <row r="368" ht="15.75" customHeight="1">
      <c r="C368" s="13"/>
      <c r="D368" s="4"/>
      <c r="E368" s="4"/>
      <c r="F368" s="4"/>
      <c r="G368" s="4"/>
      <c r="H368" s="4"/>
      <c r="I368" s="4"/>
      <c r="J368" s="4"/>
      <c r="K368" s="4"/>
    </row>
    <row r="369" ht="15.75" customHeight="1">
      <c r="C369" s="13"/>
      <c r="D369" s="4"/>
      <c r="E369" s="4"/>
      <c r="F369" s="4"/>
      <c r="G369" s="4"/>
      <c r="H369" s="4"/>
      <c r="I369" s="4"/>
      <c r="J369" s="4"/>
      <c r="K369" s="4"/>
    </row>
    <row r="370" ht="15.75" customHeight="1">
      <c r="C370" s="13"/>
      <c r="D370" s="4"/>
      <c r="E370" s="4"/>
      <c r="F370" s="4"/>
      <c r="G370" s="4"/>
      <c r="H370" s="4"/>
      <c r="I370" s="4"/>
      <c r="J370" s="4"/>
      <c r="K370" s="4"/>
    </row>
    <row r="371" ht="15.75" customHeight="1">
      <c r="C371" s="13"/>
      <c r="D371" s="4"/>
      <c r="E371" s="4"/>
      <c r="F371" s="4"/>
      <c r="G371" s="4"/>
      <c r="H371" s="4"/>
      <c r="I371" s="4"/>
      <c r="J371" s="4"/>
      <c r="K371" s="4"/>
    </row>
    <row r="372" ht="15.75" customHeight="1">
      <c r="C372" s="13"/>
      <c r="D372" s="4"/>
      <c r="E372" s="4"/>
      <c r="F372" s="4"/>
      <c r="G372" s="4"/>
      <c r="H372" s="4"/>
      <c r="I372" s="4"/>
      <c r="J372" s="4"/>
      <c r="K372" s="4"/>
    </row>
    <row r="373" ht="15.75" customHeight="1">
      <c r="C373" s="13"/>
      <c r="D373" s="4"/>
      <c r="E373" s="4"/>
      <c r="F373" s="4"/>
      <c r="G373" s="4"/>
      <c r="H373" s="4"/>
      <c r="I373" s="4"/>
      <c r="J373" s="4"/>
      <c r="K373" s="4"/>
    </row>
    <row r="374" ht="15.75" customHeight="1">
      <c r="C374" s="13"/>
      <c r="D374" s="4"/>
      <c r="E374" s="4"/>
      <c r="F374" s="4"/>
      <c r="G374" s="4"/>
      <c r="H374" s="4"/>
      <c r="I374" s="4"/>
      <c r="J374" s="4"/>
      <c r="K374" s="4"/>
    </row>
    <row r="375" ht="15.75" customHeight="1">
      <c r="C375" s="13"/>
      <c r="D375" s="4"/>
      <c r="E375" s="4"/>
      <c r="F375" s="4"/>
      <c r="G375" s="4"/>
      <c r="H375" s="4"/>
      <c r="I375" s="4"/>
      <c r="J375" s="4"/>
      <c r="K375" s="4"/>
    </row>
    <row r="376" ht="15.75" customHeight="1">
      <c r="C376" s="13"/>
      <c r="D376" s="4"/>
      <c r="E376" s="4"/>
      <c r="F376" s="4"/>
      <c r="G376" s="4"/>
      <c r="H376" s="4"/>
      <c r="I376" s="4"/>
      <c r="J376" s="4"/>
      <c r="K376" s="4"/>
    </row>
    <row r="377" ht="15.75" customHeight="1">
      <c r="C377" s="13"/>
      <c r="D377" s="4"/>
      <c r="E377" s="4"/>
      <c r="F377" s="4"/>
      <c r="G377" s="4"/>
      <c r="H377" s="4"/>
      <c r="I377" s="4"/>
      <c r="J377" s="4"/>
      <c r="K377" s="4"/>
    </row>
    <row r="378" ht="15.75" customHeight="1">
      <c r="C378" s="13"/>
      <c r="D378" s="4"/>
      <c r="E378" s="4"/>
      <c r="F378" s="4"/>
      <c r="G378" s="4"/>
      <c r="H378" s="4"/>
      <c r="I378" s="4"/>
      <c r="J378" s="4"/>
      <c r="K378" s="4"/>
    </row>
    <row r="379" ht="15.75" customHeight="1">
      <c r="C379" s="13"/>
      <c r="D379" s="4"/>
      <c r="E379" s="4"/>
      <c r="F379" s="4"/>
      <c r="G379" s="4"/>
      <c r="H379" s="4"/>
      <c r="I379" s="4"/>
      <c r="J379" s="4"/>
      <c r="K379" s="4"/>
    </row>
    <row r="380" ht="15.75" customHeight="1">
      <c r="C380" s="13"/>
      <c r="D380" s="4"/>
      <c r="E380" s="4"/>
      <c r="F380" s="4"/>
      <c r="G380" s="4"/>
      <c r="H380" s="4"/>
      <c r="I380" s="4"/>
      <c r="J380" s="4"/>
      <c r="K380" s="4"/>
    </row>
    <row r="381" ht="15.75" customHeight="1">
      <c r="C381" s="13"/>
      <c r="D381" s="4"/>
      <c r="E381" s="4"/>
      <c r="F381" s="4"/>
      <c r="G381" s="4"/>
      <c r="H381" s="4"/>
      <c r="I381" s="4"/>
      <c r="J381" s="4"/>
      <c r="K381" s="4"/>
    </row>
    <row r="382" ht="15.75" customHeight="1">
      <c r="C382" s="13"/>
      <c r="D382" s="4"/>
      <c r="E382" s="4"/>
      <c r="F382" s="4"/>
      <c r="G382" s="4"/>
      <c r="H382" s="4"/>
      <c r="I382" s="4"/>
      <c r="J382" s="4"/>
      <c r="K382" s="4"/>
    </row>
    <row r="383" ht="15.75" customHeight="1">
      <c r="C383" s="13"/>
      <c r="D383" s="4"/>
      <c r="E383" s="4"/>
      <c r="F383" s="4"/>
      <c r="G383" s="4"/>
      <c r="H383" s="4"/>
      <c r="I383" s="4"/>
      <c r="J383" s="4"/>
      <c r="K383" s="4"/>
    </row>
    <row r="384" ht="15.75" customHeight="1">
      <c r="C384" s="13"/>
      <c r="D384" s="4"/>
      <c r="E384" s="4"/>
      <c r="F384" s="4"/>
      <c r="G384" s="4"/>
      <c r="H384" s="4"/>
      <c r="I384" s="4"/>
      <c r="J384" s="4"/>
      <c r="K384" s="4"/>
    </row>
    <row r="385" ht="15.75" customHeight="1">
      <c r="C385" s="13"/>
      <c r="D385" s="4"/>
      <c r="E385" s="4"/>
      <c r="F385" s="4"/>
      <c r="G385" s="4"/>
      <c r="H385" s="4"/>
      <c r="I385" s="4"/>
      <c r="J385" s="4"/>
      <c r="K385" s="4"/>
    </row>
    <row r="386" ht="15.75" customHeight="1">
      <c r="C386" s="13"/>
      <c r="D386" s="4"/>
      <c r="E386" s="4"/>
      <c r="F386" s="4"/>
      <c r="G386" s="4"/>
      <c r="H386" s="4"/>
      <c r="I386" s="4"/>
      <c r="J386" s="4"/>
      <c r="K386" s="4"/>
    </row>
    <row r="387" ht="15.75" customHeight="1">
      <c r="C387" s="13"/>
      <c r="D387" s="4"/>
      <c r="E387" s="4"/>
      <c r="F387" s="4"/>
      <c r="G387" s="4"/>
      <c r="H387" s="4"/>
      <c r="I387" s="4"/>
      <c r="J387" s="4"/>
      <c r="K387" s="4"/>
    </row>
    <row r="388" ht="15.75" customHeight="1">
      <c r="C388" s="13"/>
      <c r="D388" s="4"/>
      <c r="E388" s="4"/>
      <c r="F388" s="4"/>
      <c r="G388" s="4"/>
      <c r="H388" s="4"/>
      <c r="I388" s="4"/>
      <c r="J388" s="4"/>
      <c r="K388" s="4"/>
    </row>
    <row r="389" ht="15.75" customHeight="1">
      <c r="C389" s="13"/>
      <c r="D389" s="4"/>
      <c r="E389" s="4"/>
      <c r="F389" s="4"/>
      <c r="G389" s="4"/>
      <c r="H389" s="4"/>
      <c r="I389" s="4"/>
      <c r="J389" s="4"/>
      <c r="K389" s="4"/>
    </row>
    <row r="390" ht="15.75" customHeight="1">
      <c r="C390" s="13"/>
      <c r="D390" s="4"/>
      <c r="E390" s="4"/>
      <c r="F390" s="4"/>
      <c r="G390" s="4"/>
      <c r="H390" s="4"/>
      <c r="I390" s="4"/>
      <c r="J390" s="4"/>
      <c r="K390" s="4"/>
    </row>
    <row r="391" ht="15.75" customHeight="1">
      <c r="C391" s="13"/>
      <c r="D391" s="4"/>
      <c r="E391" s="4"/>
      <c r="F391" s="4"/>
      <c r="G391" s="4"/>
      <c r="H391" s="4"/>
      <c r="I391" s="4"/>
      <c r="J391" s="4"/>
      <c r="K391" s="4"/>
    </row>
    <row r="392" ht="15.75" customHeight="1">
      <c r="C392" s="13"/>
      <c r="D392" s="4"/>
      <c r="E392" s="4"/>
      <c r="F392" s="4"/>
      <c r="G392" s="4"/>
      <c r="H392" s="4"/>
      <c r="I392" s="4"/>
      <c r="J392" s="4"/>
      <c r="K392" s="4"/>
    </row>
    <row r="393" ht="15.75" customHeight="1">
      <c r="C393" s="13"/>
      <c r="D393" s="4"/>
      <c r="E393" s="4"/>
      <c r="F393" s="4"/>
      <c r="G393" s="4"/>
      <c r="H393" s="4"/>
      <c r="I393" s="4"/>
      <c r="J393" s="4"/>
      <c r="K393" s="4"/>
    </row>
    <row r="394" ht="15.75" customHeight="1">
      <c r="C394" s="13"/>
      <c r="D394" s="4"/>
      <c r="E394" s="4"/>
      <c r="F394" s="4"/>
      <c r="G394" s="4"/>
      <c r="H394" s="4"/>
      <c r="I394" s="4"/>
      <c r="J394" s="4"/>
      <c r="K394" s="4"/>
    </row>
    <row r="395" ht="15.75" customHeight="1">
      <c r="C395" s="13"/>
      <c r="D395" s="4"/>
      <c r="E395" s="4"/>
      <c r="F395" s="4"/>
      <c r="G395" s="4"/>
      <c r="H395" s="4"/>
      <c r="I395" s="4"/>
      <c r="J395" s="4"/>
      <c r="K395" s="4"/>
    </row>
    <row r="396" ht="15.75" customHeight="1">
      <c r="C396" s="13"/>
      <c r="D396" s="4"/>
      <c r="E396" s="4"/>
      <c r="F396" s="4"/>
      <c r="G396" s="4"/>
      <c r="H396" s="4"/>
      <c r="I396" s="4"/>
      <c r="J396" s="4"/>
      <c r="K396" s="4"/>
    </row>
    <row r="397" ht="15.75" customHeight="1">
      <c r="C397" s="13"/>
      <c r="D397" s="4"/>
      <c r="E397" s="4"/>
      <c r="F397" s="4"/>
      <c r="G397" s="4"/>
      <c r="H397" s="4"/>
      <c r="I397" s="4"/>
      <c r="J397" s="4"/>
      <c r="K397" s="4"/>
    </row>
    <row r="398" ht="15.75" customHeight="1">
      <c r="C398" s="13"/>
      <c r="D398" s="4"/>
      <c r="E398" s="4"/>
      <c r="F398" s="4"/>
      <c r="G398" s="4"/>
      <c r="H398" s="4"/>
      <c r="I398" s="4"/>
      <c r="J398" s="4"/>
      <c r="K398" s="4"/>
    </row>
    <row r="399" ht="15.75" customHeight="1">
      <c r="C399" s="13"/>
      <c r="D399" s="4"/>
      <c r="E399" s="4"/>
      <c r="F399" s="4"/>
      <c r="G399" s="4"/>
      <c r="H399" s="4"/>
      <c r="I399" s="4"/>
      <c r="J399" s="4"/>
      <c r="K399" s="4"/>
    </row>
    <row r="400" ht="15.75" customHeight="1">
      <c r="C400" s="13"/>
      <c r="D400" s="4"/>
      <c r="E400" s="4"/>
      <c r="F400" s="4"/>
      <c r="G400" s="4"/>
      <c r="H400" s="4"/>
      <c r="I400" s="4"/>
      <c r="J400" s="4"/>
      <c r="K400" s="4"/>
    </row>
    <row r="401" ht="15.75" customHeight="1">
      <c r="C401" s="13"/>
      <c r="D401" s="4"/>
      <c r="E401" s="4"/>
      <c r="F401" s="4"/>
      <c r="G401" s="4"/>
      <c r="H401" s="4"/>
      <c r="I401" s="4"/>
      <c r="J401" s="4"/>
      <c r="K401" s="4"/>
    </row>
    <row r="402" ht="15.75" customHeight="1">
      <c r="C402" s="13"/>
      <c r="D402" s="4"/>
      <c r="E402" s="4"/>
      <c r="F402" s="4"/>
      <c r="G402" s="4"/>
      <c r="H402" s="4"/>
      <c r="I402" s="4"/>
      <c r="J402" s="4"/>
      <c r="K402" s="4"/>
    </row>
    <row r="403" ht="15.75" customHeight="1">
      <c r="C403" s="13"/>
      <c r="D403" s="4"/>
      <c r="E403" s="4"/>
      <c r="F403" s="4"/>
      <c r="G403" s="4"/>
      <c r="H403" s="4"/>
      <c r="I403" s="4"/>
      <c r="J403" s="4"/>
      <c r="K403" s="4"/>
    </row>
    <row r="404" ht="15.75" customHeight="1">
      <c r="C404" s="13"/>
      <c r="D404" s="4"/>
      <c r="E404" s="4"/>
      <c r="F404" s="4"/>
      <c r="G404" s="4"/>
      <c r="H404" s="4"/>
      <c r="I404" s="4"/>
      <c r="J404" s="4"/>
      <c r="K404" s="4"/>
    </row>
    <row r="405" ht="15.75" customHeight="1">
      <c r="C405" s="13"/>
      <c r="D405" s="4"/>
      <c r="E405" s="4"/>
      <c r="F405" s="4"/>
      <c r="G405" s="4"/>
      <c r="H405" s="4"/>
      <c r="I405" s="4"/>
      <c r="J405" s="4"/>
      <c r="K405" s="4"/>
    </row>
    <row r="406" ht="15.75" customHeight="1">
      <c r="C406" s="13"/>
      <c r="D406" s="4"/>
      <c r="E406" s="4"/>
      <c r="F406" s="4"/>
      <c r="G406" s="4"/>
      <c r="H406" s="4"/>
      <c r="I406" s="4"/>
      <c r="J406" s="4"/>
      <c r="K406" s="4"/>
    </row>
    <row r="407" ht="15.75" customHeight="1">
      <c r="C407" s="13"/>
      <c r="D407" s="4"/>
      <c r="E407" s="4"/>
      <c r="F407" s="4"/>
      <c r="G407" s="4"/>
      <c r="H407" s="4"/>
      <c r="I407" s="4"/>
      <c r="J407" s="4"/>
      <c r="K407" s="4"/>
    </row>
    <row r="408" ht="15.75" customHeight="1">
      <c r="C408" s="13"/>
      <c r="D408" s="4"/>
      <c r="E408" s="4"/>
      <c r="F408" s="4"/>
      <c r="G408" s="4"/>
      <c r="H408" s="4"/>
      <c r="I408" s="4"/>
      <c r="J408" s="4"/>
      <c r="K408" s="4"/>
    </row>
    <row r="409" ht="15.75" customHeight="1">
      <c r="C409" s="13"/>
      <c r="D409" s="4"/>
      <c r="E409" s="4"/>
      <c r="F409" s="4"/>
      <c r="G409" s="4"/>
      <c r="H409" s="4"/>
      <c r="I409" s="4"/>
      <c r="J409" s="4"/>
      <c r="K409" s="4"/>
    </row>
    <row r="410" ht="15.75" customHeight="1">
      <c r="C410" s="13"/>
      <c r="D410" s="4"/>
      <c r="E410" s="4"/>
      <c r="F410" s="4"/>
      <c r="G410" s="4"/>
      <c r="H410" s="4"/>
      <c r="I410" s="4"/>
      <c r="J410" s="4"/>
      <c r="K410" s="4"/>
    </row>
    <row r="411" ht="15.75" customHeight="1">
      <c r="C411" s="13"/>
      <c r="D411" s="4"/>
      <c r="E411" s="4"/>
      <c r="F411" s="4"/>
      <c r="G411" s="4"/>
      <c r="H411" s="4"/>
      <c r="I411" s="4"/>
      <c r="J411" s="4"/>
      <c r="K411" s="4"/>
    </row>
    <row r="412" ht="15.75" customHeight="1">
      <c r="C412" s="13"/>
      <c r="D412" s="4"/>
      <c r="E412" s="4"/>
      <c r="F412" s="4"/>
      <c r="G412" s="4"/>
      <c r="H412" s="4"/>
      <c r="I412" s="4"/>
      <c r="J412" s="4"/>
      <c r="K412" s="4"/>
    </row>
    <row r="413" ht="15.75" customHeight="1">
      <c r="C413" s="13"/>
      <c r="D413" s="4"/>
      <c r="E413" s="4"/>
      <c r="F413" s="4"/>
      <c r="G413" s="4"/>
      <c r="H413" s="4"/>
      <c r="I413" s="4"/>
      <c r="J413" s="4"/>
      <c r="K413" s="4"/>
    </row>
    <row r="414" ht="15.75" customHeight="1">
      <c r="C414" s="13"/>
      <c r="D414" s="4"/>
      <c r="E414" s="4"/>
      <c r="F414" s="4"/>
      <c r="G414" s="4"/>
      <c r="H414" s="4"/>
      <c r="I414" s="4"/>
      <c r="J414" s="4"/>
      <c r="K414" s="4"/>
    </row>
    <row r="415" ht="15.75" customHeight="1">
      <c r="C415" s="13"/>
      <c r="D415" s="4"/>
      <c r="E415" s="4"/>
      <c r="F415" s="4"/>
      <c r="G415" s="4"/>
      <c r="H415" s="4"/>
      <c r="I415" s="4"/>
      <c r="J415" s="4"/>
      <c r="K415" s="4"/>
    </row>
    <row r="416" ht="15.75" customHeight="1">
      <c r="C416" s="13"/>
      <c r="D416" s="4"/>
      <c r="E416" s="4"/>
      <c r="F416" s="4"/>
      <c r="G416" s="4"/>
      <c r="H416" s="4"/>
      <c r="I416" s="4"/>
      <c r="J416" s="4"/>
      <c r="K416" s="4"/>
    </row>
    <row r="417" ht="15.75" customHeight="1">
      <c r="C417" s="13"/>
      <c r="D417" s="4"/>
      <c r="E417" s="4"/>
      <c r="F417" s="4"/>
      <c r="G417" s="4"/>
      <c r="H417" s="4"/>
      <c r="I417" s="4"/>
      <c r="J417" s="4"/>
      <c r="K417" s="4"/>
    </row>
    <row r="418" ht="15.75" customHeight="1">
      <c r="C418" s="13"/>
      <c r="D418" s="4"/>
      <c r="E418" s="4"/>
      <c r="F418" s="4"/>
      <c r="G418" s="4"/>
      <c r="H418" s="4"/>
      <c r="I418" s="4"/>
      <c r="J418" s="4"/>
      <c r="K418" s="4"/>
    </row>
    <row r="419" ht="15.75" customHeight="1">
      <c r="C419" s="13"/>
      <c r="D419" s="4"/>
      <c r="E419" s="4"/>
      <c r="F419" s="4"/>
      <c r="G419" s="4"/>
      <c r="H419" s="4"/>
      <c r="I419" s="4"/>
      <c r="J419" s="4"/>
      <c r="K419" s="4"/>
    </row>
    <row r="420" ht="15.75" customHeight="1">
      <c r="C420" s="13"/>
      <c r="D420" s="4"/>
      <c r="E420" s="4"/>
      <c r="F420" s="4"/>
      <c r="G420" s="4"/>
      <c r="H420" s="4"/>
      <c r="I420" s="4"/>
      <c r="J420" s="4"/>
      <c r="K420" s="4"/>
    </row>
    <row r="421" ht="15.75" customHeight="1">
      <c r="C421" s="13"/>
      <c r="D421" s="4"/>
      <c r="E421" s="4"/>
      <c r="F421" s="4"/>
      <c r="G421" s="4"/>
      <c r="H421" s="4"/>
      <c r="I421" s="4"/>
      <c r="J421" s="4"/>
      <c r="K421" s="4"/>
    </row>
    <row r="422" ht="15.75" customHeight="1">
      <c r="C422" s="13"/>
      <c r="D422" s="4"/>
      <c r="E422" s="4"/>
      <c r="F422" s="4"/>
      <c r="G422" s="4"/>
      <c r="H422" s="4"/>
      <c r="I422" s="4"/>
      <c r="J422" s="4"/>
      <c r="K422" s="4"/>
    </row>
    <row r="423" ht="15.75" customHeight="1">
      <c r="C423" s="13"/>
      <c r="D423" s="4"/>
      <c r="E423" s="4"/>
      <c r="F423" s="4"/>
      <c r="G423" s="4"/>
      <c r="H423" s="4"/>
      <c r="I423" s="4"/>
      <c r="J423" s="4"/>
      <c r="K423" s="4"/>
    </row>
    <row r="424" ht="15.75" customHeight="1">
      <c r="C424" s="13"/>
      <c r="D424" s="4"/>
      <c r="E424" s="4"/>
      <c r="F424" s="4"/>
      <c r="G424" s="4"/>
      <c r="H424" s="4"/>
      <c r="I424" s="4"/>
      <c r="J424" s="4"/>
      <c r="K424" s="4"/>
    </row>
    <row r="425" ht="15.75" customHeight="1">
      <c r="C425" s="13"/>
      <c r="D425" s="4"/>
      <c r="E425" s="4"/>
      <c r="F425" s="4"/>
      <c r="G425" s="4"/>
      <c r="H425" s="4"/>
      <c r="I425" s="4"/>
      <c r="J425" s="4"/>
      <c r="K425" s="4"/>
    </row>
    <row r="426" ht="15.75" customHeight="1">
      <c r="C426" s="13"/>
      <c r="D426" s="4"/>
      <c r="E426" s="4"/>
      <c r="F426" s="4"/>
      <c r="G426" s="4"/>
      <c r="H426" s="4"/>
      <c r="I426" s="4"/>
      <c r="J426" s="4"/>
      <c r="K426" s="4"/>
    </row>
    <row r="427" ht="15.75" customHeight="1">
      <c r="C427" s="13"/>
      <c r="D427" s="4"/>
      <c r="E427" s="4"/>
      <c r="F427" s="4"/>
      <c r="G427" s="4"/>
      <c r="H427" s="4"/>
      <c r="I427" s="4"/>
      <c r="J427" s="4"/>
      <c r="K427" s="4"/>
    </row>
    <row r="428" ht="15.75" customHeight="1">
      <c r="C428" s="13"/>
      <c r="D428" s="4"/>
      <c r="E428" s="4"/>
      <c r="F428" s="4"/>
      <c r="G428" s="4"/>
      <c r="H428" s="4"/>
      <c r="I428" s="4"/>
      <c r="J428" s="4"/>
      <c r="K428" s="4"/>
    </row>
    <row r="429" ht="15.75" customHeight="1">
      <c r="C429" s="13"/>
      <c r="D429" s="4"/>
      <c r="E429" s="4"/>
      <c r="F429" s="4"/>
      <c r="G429" s="4"/>
      <c r="H429" s="4"/>
      <c r="I429" s="4"/>
      <c r="J429" s="4"/>
      <c r="K429" s="4"/>
    </row>
    <row r="430" ht="15.75" customHeight="1">
      <c r="C430" s="13"/>
      <c r="D430" s="4"/>
      <c r="E430" s="4"/>
      <c r="F430" s="4"/>
      <c r="G430" s="4"/>
      <c r="H430" s="4"/>
      <c r="I430" s="4"/>
      <c r="J430" s="4"/>
      <c r="K430" s="4"/>
    </row>
    <row r="431" ht="15.75" customHeight="1">
      <c r="C431" s="13"/>
      <c r="D431" s="4"/>
      <c r="E431" s="4"/>
      <c r="F431" s="4"/>
      <c r="G431" s="4"/>
      <c r="H431" s="4"/>
      <c r="I431" s="4"/>
      <c r="J431" s="4"/>
      <c r="K431" s="4"/>
    </row>
    <row r="432" ht="15.75" customHeight="1">
      <c r="C432" s="13"/>
      <c r="D432" s="4"/>
      <c r="E432" s="4"/>
      <c r="F432" s="4"/>
      <c r="G432" s="4"/>
      <c r="H432" s="4"/>
      <c r="I432" s="4"/>
      <c r="J432" s="4"/>
      <c r="K432" s="4"/>
    </row>
    <row r="433" ht="15.75" customHeight="1">
      <c r="C433" s="13"/>
      <c r="D433" s="4"/>
      <c r="E433" s="4"/>
      <c r="F433" s="4"/>
      <c r="G433" s="4"/>
      <c r="H433" s="4"/>
      <c r="I433" s="4"/>
      <c r="J433" s="4"/>
      <c r="K433" s="4"/>
    </row>
    <row r="434" ht="15.75" customHeight="1">
      <c r="C434" s="13"/>
      <c r="D434" s="4"/>
      <c r="E434" s="4"/>
      <c r="F434" s="4"/>
      <c r="G434" s="4"/>
      <c r="H434" s="4"/>
      <c r="I434" s="4"/>
      <c r="J434" s="4"/>
      <c r="K434" s="4"/>
    </row>
    <row r="435" ht="15.75" customHeight="1">
      <c r="C435" s="13"/>
      <c r="D435" s="4"/>
      <c r="E435" s="4"/>
      <c r="F435" s="4"/>
      <c r="G435" s="4"/>
      <c r="H435" s="4"/>
      <c r="I435" s="4"/>
      <c r="J435" s="4"/>
      <c r="K435" s="4"/>
    </row>
    <row r="436" ht="15.75" customHeight="1">
      <c r="C436" s="13"/>
      <c r="D436" s="4"/>
      <c r="E436" s="4"/>
      <c r="F436" s="4"/>
      <c r="G436" s="4"/>
      <c r="H436" s="4"/>
      <c r="I436" s="4"/>
      <c r="J436" s="4"/>
      <c r="K436" s="4"/>
    </row>
    <row r="437" ht="15.75" customHeight="1">
      <c r="C437" s="13"/>
      <c r="D437" s="4"/>
      <c r="E437" s="4"/>
      <c r="F437" s="4"/>
      <c r="G437" s="4"/>
      <c r="H437" s="4"/>
      <c r="I437" s="4"/>
      <c r="J437" s="4"/>
      <c r="K437" s="4"/>
    </row>
    <row r="438" ht="15.75" customHeight="1">
      <c r="C438" s="13"/>
      <c r="D438" s="4"/>
      <c r="E438" s="4"/>
      <c r="F438" s="4"/>
      <c r="G438" s="4"/>
      <c r="H438" s="4"/>
      <c r="I438" s="4"/>
      <c r="J438" s="4"/>
      <c r="K438" s="4"/>
    </row>
    <row r="439" ht="15.75" customHeight="1">
      <c r="C439" s="13"/>
      <c r="D439" s="4"/>
      <c r="E439" s="4"/>
      <c r="F439" s="4"/>
      <c r="G439" s="4"/>
      <c r="H439" s="4"/>
      <c r="I439" s="4"/>
      <c r="J439" s="4"/>
      <c r="K439" s="4"/>
    </row>
    <row r="440" ht="15.75" customHeight="1">
      <c r="C440" s="13"/>
      <c r="D440" s="4"/>
      <c r="E440" s="4"/>
      <c r="F440" s="4"/>
      <c r="G440" s="4"/>
      <c r="H440" s="4"/>
      <c r="I440" s="4"/>
      <c r="J440" s="4"/>
      <c r="K440" s="4"/>
    </row>
    <row r="441" ht="15.75" customHeight="1">
      <c r="C441" s="13"/>
      <c r="D441" s="4"/>
      <c r="E441" s="4"/>
      <c r="F441" s="4"/>
      <c r="G441" s="4"/>
      <c r="H441" s="4"/>
      <c r="I441" s="4"/>
      <c r="J441" s="4"/>
      <c r="K441" s="4"/>
    </row>
    <row r="442" ht="15.75" customHeight="1">
      <c r="C442" s="13"/>
      <c r="D442" s="4"/>
      <c r="E442" s="4"/>
      <c r="F442" s="4"/>
      <c r="G442" s="4"/>
      <c r="H442" s="4"/>
      <c r="I442" s="4"/>
      <c r="J442" s="4"/>
      <c r="K442" s="4"/>
    </row>
    <row r="443" ht="15.75" customHeight="1">
      <c r="C443" s="13"/>
      <c r="D443" s="4"/>
      <c r="E443" s="4"/>
      <c r="F443" s="4"/>
      <c r="G443" s="4"/>
      <c r="H443" s="4"/>
      <c r="I443" s="4"/>
      <c r="J443" s="4"/>
      <c r="K443" s="4"/>
    </row>
    <row r="444" ht="15.75" customHeight="1">
      <c r="C444" s="13"/>
      <c r="D444" s="4"/>
      <c r="E444" s="4"/>
      <c r="F444" s="4"/>
      <c r="G444" s="4"/>
      <c r="H444" s="4"/>
      <c r="I444" s="4"/>
      <c r="J444" s="4"/>
      <c r="K444" s="4"/>
    </row>
    <row r="445" ht="15.75" customHeight="1">
      <c r="C445" s="13"/>
      <c r="D445" s="4"/>
      <c r="E445" s="4"/>
      <c r="F445" s="4"/>
      <c r="G445" s="4"/>
      <c r="H445" s="4"/>
      <c r="I445" s="4"/>
      <c r="J445" s="4"/>
      <c r="K445" s="4"/>
    </row>
    <row r="446" ht="15.75" customHeight="1">
      <c r="C446" s="13"/>
      <c r="D446" s="4"/>
      <c r="E446" s="4"/>
      <c r="F446" s="4"/>
      <c r="G446" s="4"/>
      <c r="H446" s="4"/>
      <c r="I446" s="4"/>
      <c r="J446" s="4"/>
      <c r="K446" s="4"/>
    </row>
    <row r="447" ht="15.75" customHeight="1">
      <c r="C447" s="13"/>
      <c r="D447" s="4"/>
      <c r="E447" s="4"/>
      <c r="F447" s="4"/>
      <c r="G447" s="4"/>
      <c r="H447" s="4"/>
      <c r="I447" s="4"/>
      <c r="J447" s="4"/>
      <c r="K447" s="4"/>
    </row>
    <row r="448" ht="15.75" customHeight="1">
      <c r="C448" s="13"/>
      <c r="D448" s="4"/>
      <c r="E448" s="4"/>
      <c r="F448" s="4"/>
      <c r="G448" s="4"/>
      <c r="H448" s="4"/>
      <c r="I448" s="4"/>
      <c r="J448" s="4"/>
      <c r="K448" s="4"/>
    </row>
    <row r="449" ht="15.75" customHeight="1">
      <c r="C449" s="13"/>
      <c r="D449" s="4"/>
      <c r="E449" s="4"/>
      <c r="F449" s="4"/>
      <c r="G449" s="4"/>
      <c r="H449" s="4"/>
      <c r="I449" s="4"/>
      <c r="J449" s="4"/>
      <c r="K449" s="4"/>
    </row>
    <row r="450" ht="15.75" customHeight="1">
      <c r="C450" s="13"/>
      <c r="D450" s="4"/>
      <c r="E450" s="4"/>
      <c r="F450" s="4"/>
      <c r="G450" s="4"/>
      <c r="H450" s="4"/>
      <c r="I450" s="4"/>
      <c r="J450" s="4"/>
      <c r="K450" s="4"/>
    </row>
    <row r="451" ht="15.75" customHeight="1">
      <c r="C451" s="13"/>
      <c r="D451" s="4"/>
      <c r="E451" s="4"/>
      <c r="F451" s="4"/>
      <c r="G451" s="4"/>
      <c r="H451" s="4"/>
      <c r="I451" s="4"/>
      <c r="J451" s="4"/>
      <c r="K451" s="4"/>
    </row>
    <row r="452" ht="15.75" customHeight="1">
      <c r="C452" s="13"/>
      <c r="D452" s="4"/>
      <c r="E452" s="4"/>
      <c r="F452" s="4"/>
      <c r="G452" s="4"/>
      <c r="H452" s="4"/>
      <c r="I452" s="4"/>
      <c r="J452" s="4"/>
      <c r="K452" s="4"/>
    </row>
    <row r="453" ht="15.75" customHeight="1">
      <c r="C453" s="13"/>
      <c r="D453" s="4"/>
      <c r="E453" s="4"/>
      <c r="F453" s="4"/>
      <c r="G453" s="4"/>
      <c r="H453" s="4"/>
      <c r="I453" s="4"/>
      <c r="J453" s="4"/>
      <c r="K453" s="4"/>
    </row>
    <row r="454" ht="15.75" customHeight="1">
      <c r="C454" s="13"/>
      <c r="D454" s="4"/>
      <c r="E454" s="4"/>
      <c r="F454" s="4"/>
      <c r="G454" s="4"/>
      <c r="H454" s="4"/>
      <c r="I454" s="4"/>
      <c r="J454" s="4"/>
      <c r="K454" s="4"/>
    </row>
    <row r="455" ht="15.75" customHeight="1">
      <c r="C455" s="13"/>
      <c r="D455" s="4"/>
      <c r="E455" s="4"/>
      <c r="F455" s="4"/>
      <c r="G455" s="4"/>
      <c r="H455" s="4"/>
      <c r="I455" s="4"/>
      <c r="J455" s="4"/>
      <c r="K455" s="4"/>
    </row>
    <row r="456" ht="15.75" customHeight="1">
      <c r="C456" s="13"/>
      <c r="D456" s="4"/>
      <c r="E456" s="4"/>
      <c r="F456" s="4"/>
      <c r="G456" s="4"/>
      <c r="H456" s="4"/>
      <c r="I456" s="4"/>
      <c r="J456" s="4"/>
      <c r="K456" s="4"/>
    </row>
    <row r="457" ht="15.75" customHeight="1">
      <c r="C457" s="13"/>
      <c r="D457" s="4"/>
      <c r="E457" s="4"/>
      <c r="F457" s="4"/>
      <c r="G457" s="4"/>
      <c r="H457" s="4"/>
      <c r="I457" s="4"/>
      <c r="J457" s="4"/>
      <c r="K457" s="4"/>
    </row>
    <row r="458" ht="15.75" customHeight="1">
      <c r="C458" s="13"/>
      <c r="D458" s="4"/>
      <c r="E458" s="4"/>
      <c r="F458" s="4"/>
      <c r="G458" s="4"/>
      <c r="H458" s="4"/>
      <c r="I458" s="4"/>
      <c r="J458" s="4"/>
      <c r="K458" s="4"/>
    </row>
    <row r="459" ht="15.75" customHeight="1">
      <c r="C459" s="13"/>
      <c r="D459" s="4"/>
      <c r="E459" s="4"/>
      <c r="F459" s="4"/>
      <c r="G459" s="4"/>
      <c r="H459" s="4"/>
      <c r="I459" s="4"/>
      <c r="J459" s="4"/>
      <c r="K459" s="4"/>
    </row>
    <row r="460" ht="15.75" customHeight="1">
      <c r="C460" s="13"/>
      <c r="D460" s="4"/>
      <c r="E460" s="4"/>
      <c r="F460" s="4"/>
      <c r="G460" s="4"/>
      <c r="H460" s="4"/>
      <c r="I460" s="4"/>
      <c r="J460" s="4"/>
      <c r="K460" s="4"/>
    </row>
    <row r="461" ht="15.75" customHeight="1">
      <c r="C461" s="13"/>
      <c r="D461" s="4"/>
      <c r="E461" s="4"/>
      <c r="F461" s="4"/>
      <c r="G461" s="4"/>
      <c r="H461" s="4"/>
      <c r="I461" s="4"/>
      <c r="J461" s="4"/>
      <c r="K461" s="4"/>
    </row>
    <row r="462" ht="15.75" customHeight="1">
      <c r="C462" s="13"/>
      <c r="D462" s="4"/>
      <c r="E462" s="4"/>
      <c r="F462" s="4"/>
      <c r="G462" s="4"/>
      <c r="H462" s="4"/>
      <c r="I462" s="4"/>
      <c r="J462" s="4"/>
      <c r="K462" s="4"/>
    </row>
    <row r="463" ht="15.75" customHeight="1">
      <c r="C463" s="13"/>
      <c r="D463" s="4"/>
      <c r="E463" s="4"/>
      <c r="F463" s="4"/>
      <c r="G463" s="4"/>
      <c r="H463" s="4"/>
      <c r="I463" s="4"/>
      <c r="J463" s="4"/>
      <c r="K463" s="4"/>
    </row>
    <row r="464" ht="15.75" customHeight="1">
      <c r="C464" s="13"/>
      <c r="D464" s="4"/>
      <c r="E464" s="4"/>
      <c r="F464" s="4"/>
      <c r="G464" s="4"/>
      <c r="H464" s="4"/>
      <c r="I464" s="4"/>
      <c r="J464" s="4"/>
      <c r="K464" s="4"/>
    </row>
    <row r="465" ht="15.75" customHeight="1">
      <c r="C465" s="13"/>
      <c r="D465" s="4"/>
      <c r="E465" s="4"/>
      <c r="F465" s="4"/>
      <c r="G465" s="4"/>
      <c r="H465" s="4"/>
      <c r="I465" s="4"/>
      <c r="J465" s="4"/>
      <c r="K465" s="4"/>
    </row>
    <row r="466" ht="15.75" customHeight="1">
      <c r="C466" s="13"/>
      <c r="D466" s="4"/>
      <c r="E466" s="4"/>
      <c r="F466" s="4"/>
      <c r="G466" s="4"/>
      <c r="H466" s="4"/>
      <c r="I466" s="4"/>
      <c r="J466" s="4"/>
      <c r="K466" s="4"/>
    </row>
    <row r="467" ht="15.75" customHeight="1">
      <c r="C467" s="13"/>
      <c r="D467" s="4"/>
      <c r="E467" s="4"/>
      <c r="F467" s="4"/>
      <c r="G467" s="4"/>
      <c r="H467" s="4"/>
      <c r="I467" s="4"/>
      <c r="J467" s="4"/>
      <c r="K467" s="4"/>
    </row>
    <row r="468" ht="15.75" customHeight="1">
      <c r="C468" s="13"/>
      <c r="D468" s="4"/>
      <c r="E468" s="4"/>
      <c r="F468" s="4"/>
      <c r="G468" s="4"/>
      <c r="H468" s="4"/>
      <c r="I468" s="4"/>
      <c r="J468" s="4"/>
      <c r="K468" s="4"/>
    </row>
    <row r="469" ht="15.75" customHeight="1">
      <c r="C469" s="13"/>
      <c r="D469" s="4"/>
      <c r="E469" s="4"/>
      <c r="F469" s="4"/>
      <c r="G469" s="4"/>
      <c r="H469" s="4"/>
      <c r="I469" s="4"/>
      <c r="J469" s="4"/>
      <c r="K469" s="4"/>
    </row>
    <row r="470" ht="15.75" customHeight="1">
      <c r="C470" s="13"/>
      <c r="D470" s="4"/>
      <c r="E470" s="4"/>
      <c r="F470" s="4"/>
      <c r="G470" s="4"/>
      <c r="H470" s="4"/>
      <c r="I470" s="4"/>
      <c r="J470" s="4"/>
      <c r="K470" s="4"/>
    </row>
    <row r="471" ht="15.75" customHeight="1">
      <c r="C471" s="13"/>
      <c r="D471" s="4"/>
      <c r="E471" s="4"/>
      <c r="F471" s="4"/>
      <c r="G471" s="4"/>
      <c r="H471" s="4"/>
      <c r="I471" s="4"/>
      <c r="J471" s="4"/>
      <c r="K471" s="4"/>
    </row>
    <row r="472" ht="15.75" customHeight="1">
      <c r="C472" s="13"/>
      <c r="D472" s="4"/>
      <c r="E472" s="4"/>
      <c r="F472" s="4"/>
      <c r="G472" s="4"/>
      <c r="H472" s="4"/>
      <c r="I472" s="4"/>
      <c r="J472" s="4"/>
      <c r="K472" s="4"/>
    </row>
    <row r="473" ht="15.75" customHeight="1">
      <c r="C473" s="13"/>
      <c r="D473" s="4"/>
      <c r="E473" s="4"/>
      <c r="F473" s="4"/>
      <c r="G473" s="4"/>
      <c r="H473" s="4"/>
      <c r="I473" s="4"/>
      <c r="J473" s="4"/>
      <c r="K473" s="4"/>
    </row>
    <row r="474" ht="15.75" customHeight="1">
      <c r="C474" s="13"/>
      <c r="D474" s="4"/>
      <c r="E474" s="4"/>
      <c r="F474" s="4"/>
      <c r="G474" s="4"/>
      <c r="H474" s="4"/>
      <c r="I474" s="4"/>
      <c r="J474" s="4"/>
      <c r="K474" s="4"/>
    </row>
    <row r="475" ht="15.75" customHeight="1">
      <c r="C475" s="13"/>
      <c r="D475" s="4"/>
      <c r="E475" s="4"/>
      <c r="F475" s="4"/>
      <c r="G475" s="4"/>
      <c r="H475" s="4"/>
      <c r="I475" s="4"/>
      <c r="J475" s="4"/>
      <c r="K475" s="4"/>
    </row>
    <row r="476" ht="15.75" customHeight="1">
      <c r="C476" s="13"/>
      <c r="D476" s="4"/>
      <c r="E476" s="4"/>
      <c r="F476" s="4"/>
      <c r="G476" s="4"/>
      <c r="H476" s="4"/>
      <c r="I476" s="4"/>
      <c r="J476" s="4"/>
      <c r="K476" s="4"/>
    </row>
    <row r="477" ht="15.75" customHeight="1">
      <c r="C477" s="13"/>
      <c r="D477" s="4"/>
      <c r="E477" s="4"/>
      <c r="F477" s="4"/>
      <c r="G477" s="4"/>
      <c r="H477" s="4"/>
      <c r="I477" s="4"/>
      <c r="J477" s="4"/>
      <c r="K477" s="4"/>
    </row>
    <row r="478" ht="15.75" customHeight="1">
      <c r="C478" s="13"/>
      <c r="D478" s="4"/>
      <c r="E478" s="4"/>
      <c r="F478" s="4"/>
      <c r="G478" s="4"/>
      <c r="H478" s="4"/>
      <c r="I478" s="4"/>
      <c r="J478" s="4"/>
      <c r="K478" s="4"/>
    </row>
    <row r="479" ht="15.75" customHeight="1">
      <c r="C479" s="13"/>
      <c r="D479" s="4"/>
      <c r="E479" s="4"/>
      <c r="F479" s="4"/>
      <c r="G479" s="4"/>
      <c r="H479" s="4"/>
      <c r="I479" s="4"/>
      <c r="J479" s="4"/>
      <c r="K479" s="4"/>
    </row>
    <row r="480" ht="15.75" customHeight="1">
      <c r="C480" s="13"/>
      <c r="D480" s="4"/>
      <c r="E480" s="4"/>
      <c r="F480" s="4"/>
      <c r="G480" s="4"/>
      <c r="H480" s="4"/>
      <c r="I480" s="4"/>
      <c r="J480" s="4"/>
      <c r="K480" s="4"/>
    </row>
    <row r="481" ht="15.75" customHeight="1">
      <c r="C481" s="13"/>
      <c r="D481" s="4"/>
      <c r="E481" s="4"/>
      <c r="F481" s="4"/>
      <c r="G481" s="4"/>
      <c r="H481" s="4"/>
      <c r="I481" s="4"/>
      <c r="J481" s="4"/>
      <c r="K481" s="4"/>
    </row>
    <row r="482" ht="15.75" customHeight="1">
      <c r="C482" s="13"/>
      <c r="D482" s="4"/>
      <c r="E482" s="4"/>
      <c r="F482" s="4"/>
      <c r="G482" s="4"/>
      <c r="H482" s="4"/>
      <c r="I482" s="4"/>
      <c r="J482" s="4"/>
      <c r="K482" s="4"/>
    </row>
    <row r="483" ht="15.75" customHeight="1">
      <c r="C483" s="13"/>
      <c r="D483" s="4"/>
      <c r="E483" s="4"/>
      <c r="F483" s="4"/>
      <c r="G483" s="4"/>
      <c r="H483" s="4"/>
      <c r="I483" s="4"/>
      <c r="J483" s="4"/>
      <c r="K483" s="4"/>
    </row>
    <row r="484" ht="15.75" customHeight="1">
      <c r="C484" s="13"/>
      <c r="D484" s="4"/>
      <c r="E484" s="4"/>
      <c r="F484" s="4"/>
      <c r="G484" s="4"/>
      <c r="H484" s="4"/>
      <c r="I484" s="4"/>
      <c r="J484" s="4"/>
      <c r="K484" s="4"/>
    </row>
    <row r="485" ht="15.75" customHeight="1">
      <c r="C485" s="13"/>
      <c r="D485" s="4"/>
      <c r="E485" s="4"/>
      <c r="F485" s="4"/>
      <c r="G485" s="4"/>
      <c r="H485" s="4"/>
      <c r="I485" s="4"/>
      <c r="J485" s="4"/>
      <c r="K485" s="4"/>
    </row>
    <row r="486" ht="15.75" customHeight="1">
      <c r="C486" s="13"/>
      <c r="D486" s="4"/>
      <c r="E486" s="4"/>
      <c r="F486" s="4"/>
      <c r="G486" s="4"/>
      <c r="H486" s="4"/>
      <c r="I486" s="4"/>
      <c r="J486" s="4"/>
      <c r="K486" s="4"/>
    </row>
    <row r="487" ht="15.75" customHeight="1">
      <c r="C487" s="13"/>
      <c r="D487" s="4"/>
      <c r="E487" s="4"/>
      <c r="F487" s="4"/>
      <c r="G487" s="4"/>
      <c r="H487" s="4"/>
      <c r="I487" s="4"/>
      <c r="J487" s="4"/>
      <c r="K487" s="4"/>
    </row>
    <row r="488" ht="15.75" customHeight="1">
      <c r="C488" s="13"/>
      <c r="D488" s="4"/>
      <c r="E488" s="4"/>
      <c r="F488" s="4"/>
      <c r="G488" s="4"/>
      <c r="H488" s="4"/>
      <c r="I488" s="4"/>
      <c r="J488" s="4"/>
      <c r="K488" s="4"/>
    </row>
    <row r="489" ht="15.75" customHeight="1">
      <c r="C489" s="13"/>
      <c r="D489" s="4"/>
      <c r="E489" s="4"/>
      <c r="F489" s="4"/>
      <c r="G489" s="4"/>
      <c r="H489" s="4"/>
      <c r="I489" s="4"/>
      <c r="J489" s="4"/>
      <c r="K489" s="4"/>
    </row>
    <row r="490" ht="15.75" customHeight="1">
      <c r="C490" s="13"/>
      <c r="D490" s="4"/>
      <c r="E490" s="4"/>
      <c r="F490" s="4"/>
      <c r="G490" s="4"/>
      <c r="H490" s="4"/>
      <c r="I490" s="4"/>
      <c r="J490" s="4"/>
      <c r="K490" s="4"/>
    </row>
    <row r="491" ht="15.75" customHeight="1">
      <c r="C491" s="13"/>
      <c r="D491" s="4"/>
      <c r="E491" s="4"/>
      <c r="F491" s="4"/>
      <c r="G491" s="4"/>
      <c r="H491" s="4"/>
      <c r="I491" s="4"/>
      <c r="J491" s="4"/>
      <c r="K491" s="4"/>
    </row>
    <row r="492" ht="15.75" customHeight="1">
      <c r="C492" s="13"/>
      <c r="D492" s="4"/>
      <c r="E492" s="4"/>
      <c r="F492" s="4"/>
      <c r="G492" s="4"/>
      <c r="H492" s="4"/>
      <c r="I492" s="4"/>
      <c r="J492" s="4"/>
      <c r="K492" s="4"/>
    </row>
    <row r="493" ht="15.75" customHeight="1">
      <c r="C493" s="13"/>
      <c r="D493" s="4"/>
      <c r="E493" s="4"/>
      <c r="F493" s="4"/>
      <c r="G493" s="4"/>
      <c r="H493" s="4"/>
      <c r="I493" s="4"/>
      <c r="J493" s="4"/>
      <c r="K493" s="4"/>
    </row>
    <row r="494" ht="15.75" customHeight="1">
      <c r="C494" s="13"/>
      <c r="D494" s="4"/>
      <c r="E494" s="4"/>
      <c r="F494" s="4"/>
      <c r="G494" s="4"/>
      <c r="H494" s="4"/>
      <c r="I494" s="4"/>
      <c r="J494" s="4"/>
      <c r="K494" s="4"/>
    </row>
    <row r="495" ht="15.75" customHeight="1">
      <c r="C495" s="13"/>
      <c r="D495" s="4"/>
      <c r="E495" s="4"/>
      <c r="F495" s="4"/>
      <c r="G495" s="4"/>
      <c r="H495" s="4"/>
      <c r="I495" s="4"/>
      <c r="J495" s="4"/>
      <c r="K495" s="4"/>
    </row>
    <row r="496" ht="15.75" customHeight="1">
      <c r="C496" s="13"/>
      <c r="D496" s="4"/>
      <c r="E496" s="4"/>
      <c r="F496" s="4"/>
      <c r="G496" s="4"/>
      <c r="H496" s="4"/>
      <c r="I496" s="4"/>
      <c r="J496" s="4"/>
      <c r="K496" s="4"/>
    </row>
    <row r="497" ht="15.75" customHeight="1">
      <c r="C497" s="13"/>
      <c r="D497" s="4"/>
      <c r="E497" s="4"/>
      <c r="F497" s="4"/>
      <c r="G497" s="4"/>
      <c r="H497" s="4"/>
      <c r="I497" s="4"/>
      <c r="J497" s="4"/>
      <c r="K497" s="4"/>
    </row>
    <row r="498" ht="15.75" customHeight="1">
      <c r="C498" s="13"/>
      <c r="D498" s="4"/>
      <c r="E498" s="4"/>
      <c r="F498" s="4"/>
      <c r="G498" s="4"/>
      <c r="H498" s="4"/>
      <c r="I498" s="4"/>
      <c r="J498" s="4"/>
      <c r="K498" s="4"/>
    </row>
    <row r="499" ht="15.75" customHeight="1">
      <c r="C499" s="13"/>
      <c r="D499" s="4"/>
      <c r="E499" s="4"/>
      <c r="F499" s="4"/>
      <c r="G499" s="4"/>
      <c r="H499" s="4"/>
      <c r="I499" s="4"/>
      <c r="J499" s="4"/>
      <c r="K499" s="4"/>
    </row>
    <row r="500" ht="15.75" customHeight="1">
      <c r="C500" s="13"/>
      <c r="D500" s="4"/>
      <c r="E500" s="4"/>
      <c r="F500" s="4"/>
      <c r="G500" s="4"/>
      <c r="H500" s="4"/>
      <c r="I500" s="4"/>
      <c r="J500" s="4"/>
      <c r="K500" s="4"/>
    </row>
    <row r="501" ht="15.75" customHeight="1">
      <c r="C501" s="13"/>
      <c r="D501" s="4"/>
      <c r="E501" s="4"/>
      <c r="F501" s="4"/>
      <c r="G501" s="4"/>
      <c r="H501" s="4"/>
      <c r="I501" s="4"/>
      <c r="J501" s="4"/>
      <c r="K501" s="4"/>
    </row>
    <row r="502" ht="15.75" customHeight="1">
      <c r="C502" s="13"/>
      <c r="D502" s="4"/>
      <c r="E502" s="4"/>
      <c r="F502" s="4"/>
      <c r="G502" s="4"/>
      <c r="H502" s="4"/>
      <c r="I502" s="4"/>
      <c r="J502" s="4"/>
      <c r="K502" s="4"/>
    </row>
    <row r="503" ht="15.75" customHeight="1">
      <c r="C503" s="13"/>
      <c r="D503" s="4"/>
      <c r="E503" s="4"/>
      <c r="F503" s="4"/>
      <c r="G503" s="4"/>
      <c r="H503" s="4"/>
      <c r="I503" s="4"/>
      <c r="J503" s="4"/>
      <c r="K503" s="4"/>
    </row>
    <row r="504" ht="15.75" customHeight="1">
      <c r="C504" s="13"/>
      <c r="D504" s="4"/>
      <c r="E504" s="4"/>
      <c r="F504" s="4"/>
      <c r="G504" s="4"/>
      <c r="H504" s="4"/>
      <c r="I504" s="4"/>
      <c r="J504" s="4"/>
      <c r="K504" s="4"/>
    </row>
    <row r="505" ht="15.75" customHeight="1">
      <c r="C505" s="13"/>
      <c r="D505" s="4"/>
      <c r="E505" s="4"/>
      <c r="F505" s="4"/>
      <c r="G505" s="4"/>
      <c r="H505" s="4"/>
      <c r="I505" s="4"/>
      <c r="J505" s="4"/>
      <c r="K505" s="4"/>
    </row>
    <row r="506" ht="15.75" customHeight="1">
      <c r="C506" s="13"/>
      <c r="D506" s="4"/>
      <c r="E506" s="4"/>
      <c r="F506" s="4"/>
      <c r="G506" s="4"/>
      <c r="H506" s="4"/>
      <c r="I506" s="4"/>
      <c r="J506" s="4"/>
      <c r="K506" s="4"/>
    </row>
    <row r="507" ht="15.75" customHeight="1">
      <c r="C507" s="13"/>
      <c r="D507" s="4"/>
      <c r="E507" s="4"/>
      <c r="F507" s="4"/>
      <c r="G507" s="4"/>
      <c r="H507" s="4"/>
      <c r="I507" s="4"/>
      <c r="J507" s="4"/>
      <c r="K507" s="4"/>
    </row>
    <row r="508" ht="15.75" customHeight="1">
      <c r="C508" s="13"/>
      <c r="D508" s="4"/>
      <c r="E508" s="4"/>
      <c r="F508" s="4"/>
      <c r="G508" s="4"/>
      <c r="H508" s="4"/>
      <c r="I508" s="4"/>
      <c r="J508" s="4"/>
      <c r="K508" s="4"/>
    </row>
    <row r="509" ht="15.75" customHeight="1">
      <c r="C509" s="13"/>
      <c r="D509" s="4"/>
      <c r="E509" s="4"/>
      <c r="F509" s="4"/>
      <c r="G509" s="4"/>
      <c r="H509" s="4"/>
      <c r="I509" s="4"/>
      <c r="J509" s="4"/>
      <c r="K509" s="4"/>
    </row>
    <row r="510" ht="15.75" customHeight="1">
      <c r="C510" s="13"/>
      <c r="D510" s="4"/>
      <c r="E510" s="4"/>
      <c r="F510" s="4"/>
      <c r="G510" s="4"/>
      <c r="H510" s="4"/>
      <c r="I510" s="4"/>
      <c r="J510" s="4"/>
      <c r="K510" s="4"/>
    </row>
    <row r="511" ht="15.75" customHeight="1">
      <c r="C511" s="13"/>
      <c r="D511" s="4"/>
      <c r="E511" s="4"/>
      <c r="F511" s="4"/>
      <c r="G511" s="4"/>
      <c r="H511" s="4"/>
      <c r="I511" s="4"/>
      <c r="J511" s="4"/>
      <c r="K511" s="4"/>
    </row>
    <row r="512" ht="15.75" customHeight="1">
      <c r="C512" s="13"/>
      <c r="D512" s="4"/>
      <c r="E512" s="4"/>
      <c r="F512" s="4"/>
      <c r="G512" s="4"/>
      <c r="H512" s="4"/>
      <c r="I512" s="4"/>
      <c r="J512" s="4"/>
      <c r="K512" s="4"/>
    </row>
    <row r="513" ht="15.75" customHeight="1">
      <c r="C513" s="13"/>
      <c r="D513" s="4"/>
      <c r="E513" s="4"/>
      <c r="F513" s="4"/>
      <c r="G513" s="4"/>
      <c r="H513" s="4"/>
      <c r="I513" s="4"/>
      <c r="J513" s="4"/>
      <c r="K513" s="4"/>
    </row>
    <row r="514" ht="15.75" customHeight="1">
      <c r="C514" s="13"/>
      <c r="D514" s="4"/>
      <c r="E514" s="4"/>
      <c r="F514" s="4"/>
      <c r="G514" s="4"/>
      <c r="H514" s="4"/>
      <c r="I514" s="4"/>
      <c r="J514" s="4"/>
      <c r="K514" s="4"/>
    </row>
    <row r="515" ht="15.75" customHeight="1">
      <c r="C515" s="13"/>
      <c r="D515" s="4"/>
      <c r="E515" s="4"/>
      <c r="F515" s="4"/>
      <c r="G515" s="4"/>
      <c r="H515" s="4"/>
      <c r="I515" s="4"/>
      <c r="J515" s="4"/>
      <c r="K515" s="4"/>
    </row>
    <row r="516" ht="15.75" customHeight="1">
      <c r="C516" s="13"/>
      <c r="D516" s="4"/>
      <c r="E516" s="4"/>
      <c r="F516" s="4"/>
      <c r="G516" s="4"/>
      <c r="H516" s="4"/>
      <c r="I516" s="4"/>
      <c r="J516" s="4"/>
      <c r="K516" s="4"/>
    </row>
    <row r="517" ht="15.75" customHeight="1">
      <c r="C517" s="13"/>
      <c r="D517" s="4"/>
      <c r="E517" s="4"/>
      <c r="F517" s="4"/>
      <c r="G517" s="4"/>
      <c r="H517" s="4"/>
      <c r="I517" s="4"/>
      <c r="J517" s="4"/>
      <c r="K517" s="4"/>
    </row>
    <row r="518" ht="15.75" customHeight="1">
      <c r="C518" s="13"/>
      <c r="D518" s="4"/>
      <c r="E518" s="4"/>
      <c r="F518" s="4"/>
      <c r="G518" s="4"/>
      <c r="H518" s="4"/>
      <c r="I518" s="4"/>
      <c r="J518" s="4"/>
      <c r="K518" s="4"/>
    </row>
    <row r="519" ht="15.75" customHeight="1">
      <c r="C519" s="13"/>
      <c r="D519" s="4"/>
      <c r="E519" s="4"/>
      <c r="F519" s="4"/>
      <c r="G519" s="4"/>
      <c r="H519" s="4"/>
      <c r="I519" s="4"/>
      <c r="J519" s="4"/>
      <c r="K519" s="4"/>
    </row>
    <row r="520" ht="15.75" customHeight="1">
      <c r="C520" s="13"/>
      <c r="D520" s="4"/>
      <c r="E520" s="4"/>
      <c r="F520" s="4"/>
      <c r="G520" s="4"/>
      <c r="H520" s="4"/>
      <c r="I520" s="4"/>
      <c r="J520" s="4"/>
      <c r="K520" s="4"/>
    </row>
    <row r="521" ht="15.75" customHeight="1">
      <c r="C521" s="13"/>
      <c r="D521" s="4"/>
      <c r="E521" s="4"/>
      <c r="F521" s="4"/>
      <c r="G521" s="4"/>
      <c r="H521" s="4"/>
      <c r="I521" s="4"/>
      <c r="J521" s="4"/>
      <c r="K521" s="4"/>
    </row>
    <row r="522" ht="15.75" customHeight="1">
      <c r="C522" s="13"/>
      <c r="D522" s="4"/>
      <c r="E522" s="4"/>
      <c r="F522" s="4"/>
      <c r="G522" s="4"/>
      <c r="H522" s="4"/>
      <c r="I522" s="4"/>
      <c r="J522" s="4"/>
      <c r="K522" s="4"/>
    </row>
    <row r="523" ht="15.75" customHeight="1">
      <c r="C523" s="13"/>
      <c r="D523" s="4"/>
      <c r="E523" s="4"/>
      <c r="F523" s="4"/>
      <c r="G523" s="4"/>
      <c r="H523" s="4"/>
      <c r="I523" s="4"/>
      <c r="J523" s="4"/>
      <c r="K523" s="4"/>
    </row>
    <row r="524" ht="15.75" customHeight="1">
      <c r="C524" s="13"/>
      <c r="D524" s="4"/>
      <c r="E524" s="4"/>
      <c r="F524" s="4"/>
      <c r="G524" s="4"/>
      <c r="H524" s="4"/>
      <c r="I524" s="4"/>
      <c r="J524" s="4"/>
      <c r="K524" s="4"/>
    </row>
    <row r="525" ht="15.75" customHeight="1">
      <c r="C525" s="13"/>
      <c r="D525" s="4"/>
      <c r="E525" s="4"/>
      <c r="F525" s="4"/>
      <c r="G525" s="4"/>
      <c r="H525" s="4"/>
      <c r="I525" s="4"/>
      <c r="J525" s="4"/>
      <c r="K525" s="4"/>
    </row>
    <row r="526" ht="15.75" customHeight="1">
      <c r="C526" s="13"/>
      <c r="D526" s="4"/>
      <c r="E526" s="4"/>
      <c r="F526" s="4"/>
      <c r="G526" s="4"/>
      <c r="H526" s="4"/>
      <c r="I526" s="4"/>
      <c r="J526" s="4"/>
      <c r="K526" s="4"/>
    </row>
    <row r="527" ht="15.75" customHeight="1">
      <c r="C527" s="13"/>
      <c r="D527" s="4"/>
      <c r="E527" s="4"/>
      <c r="F527" s="4"/>
      <c r="G527" s="4"/>
      <c r="H527" s="4"/>
      <c r="I527" s="4"/>
      <c r="J527" s="4"/>
      <c r="K527" s="4"/>
    </row>
    <row r="528" ht="15.75" customHeight="1">
      <c r="C528" s="13"/>
      <c r="D528" s="4"/>
      <c r="E528" s="4"/>
      <c r="F528" s="4"/>
      <c r="G528" s="4"/>
      <c r="H528" s="4"/>
      <c r="I528" s="4"/>
      <c r="J528" s="4"/>
      <c r="K528" s="4"/>
    </row>
    <row r="529" ht="15.75" customHeight="1">
      <c r="C529" s="13"/>
      <c r="D529" s="4"/>
      <c r="E529" s="4"/>
      <c r="F529" s="4"/>
      <c r="G529" s="4"/>
      <c r="H529" s="4"/>
      <c r="I529" s="4"/>
      <c r="J529" s="4"/>
      <c r="K529" s="4"/>
    </row>
    <row r="530" ht="15.75" customHeight="1">
      <c r="C530" s="13"/>
      <c r="D530" s="4"/>
      <c r="E530" s="4"/>
      <c r="F530" s="4"/>
      <c r="G530" s="4"/>
      <c r="H530" s="4"/>
      <c r="I530" s="4"/>
      <c r="J530" s="4"/>
      <c r="K530" s="4"/>
    </row>
    <row r="531" ht="15.75" customHeight="1">
      <c r="C531" s="13"/>
      <c r="D531" s="4"/>
      <c r="E531" s="4"/>
      <c r="F531" s="4"/>
      <c r="G531" s="4"/>
      <c r="H531" s="4"/>
      <c r="I531" s="4"/>
      <c r="J531" s="4"/>
      <c r="K531" s="4"/>
    </row>
    <row r="532" ht="15.75" customHeight="1">
      <c r="C532" s="13"/>
      <c r="D532" s="4"/>
      <c r="E532" s="4"/>
      <c r="F532" s="4"/>
      <c r="G532" s="4"/>
      <c r="H532" s="4"/>
      <c r="I532" s="4"/>
      <c r="J532" s="4"/>
      <c r="K532" s="4"/>
    </row>
    <row r="533" ht="15.75" customHeight="1">
      <c r="C533" s="13"/>
      <c r="D533" s="4"/>
      <c r="E533" s="4"/>
      <c r="F533" s="4"/>
      <c r="G533" s="4"/>
      <c r="H533" s="4"/>
      <c r="I533" s="4"/>
      <c r="J533" s="4"/>
      <c r="K533" s="4"/>
    </row>
    <row r="534" ht="15.75" customHeight="1">
      <c r="C534" s="13"/>
      <c r="D534" s="4"/>
      <c r="E534" s="4"/>
      <c r="F534" s="4"/>
      <c r="G534" s="4"/>
      <c r="H534" s="4"/>
      <c r="I534" s="4"/>
      <c r="J534" s="4"/>
      <c r="K534" s="4"/>
    </row>
    <row r="535" ht="15.75" customHeight="1">
      <c r="C535" s="13"/>
      <c r="D535" s="4"/>
      <c r="E535" s="4"/>
      <c r="F535" s="4"/>
      <c r="G535" s="4"/>
      <c r="H535" s="4"/>
      <c r="I535" s="4"/>
      <c r="J535" s="4"/>
      <c r="K535" s="4"/>
    </row>
    <row r="536" ht="15.75" customHeight="1">
      <c r="C536" s="13"/>
      <c r="D536" s="4"/>
      <c r="E536" s="4"/>
      <c r="F536" s="4"/>
      <c r="G536" s="4"/>
      <c r="H536" s="4"/>
      <c r="I536" s="4"/>
      <c r="J536" s="4"/>
      <c r="K536" s="4"/>
    </row>
    <row r="537" ht="15.75" customHeight="1">
      <c r="C537" s="13"/>
      <c r="D537" s="4"/>
      <c r="E537" s="4"/>
      <c r="F537" s="4"/>
      <c r="G537" s="4"/>
      <c r="H537" s="4"/>
      <c r="I537" s="4"/>
      <c r="J537" s="4"/>
      <c r="K537" s="4"/>
    </row>
    <row r="538" ht="15.75" customHeight="1">
      <c r="C538" s="13"/>
      <c r="D538" s="4"/>
      <c r="E538" s="4"/>
      <c r="F538" s="4"/>
      <c r="G538" s="4"/>
      <c r="H538" s="4"/>
      <c r="I538" s="4"/>
      <c r="J538" s="4"/>
      <c r="K538" s="4"/>
    </row>
    <row r="539" ht="15.75" customHeight="1">
      <c r="C539" s="13"/>
      <c r="D539" s="4"/>
      <c r="E539" s="4"/>
      <c r="F539" s="4"/>
      <c r="G539" s="4"/>
      <c r="H539" s="4"/>
      <c r="I539" s="4"/>
      <c r="J539" s="4"/>
      <c r="K539" s="4"/>
    </row>
    <row r="540" ht="15.75" customHeight="1">
      <c r="C540" s="13"/>
      <c r="D540" s="4"/>
      <c r="E540" s="4"/>
      <c r="F540" s="4"/>
      <c r="G540" s="4"/>
      <c r="H540" s="4"/>
      <c r="I540" s="4"/>
      <c r="J540" s="4"/>
      <c r="K540" s="4"/>
    </row>
    <row r="541" ht="15.75" customHeight="1">
      <c r="C541" s="13"/>
      <c r="D541" s="4"/>
      <c r="E541" s="4"/>
      <c r="F541" s="4"/>
      <c r="G541" s="4"/>
      <c r="H541" s="4"/>
      <c r="I541" s="4"/>
      <c r="J541" s="4"/>
      <c r="K541" s="4"/>
    </row>
    <row r="542" ht="15.75" customHeight="1">
      <c r="C542" s="13"/>
      <c r="D542" s="4"/>
      <c r="E542" s="4"/>
      <c r="F542" s="4"/>
      <c r="G542" s="4"/>
      <c r="H542" s="4"/>
      <c r="I542" s="4"/>
      <c r="J542" s="4"/>
      <c r="K542" s="4"/>
    </row>
    <row r="543" ht="15.75" customHeight="1">
      <c r="C543" s="13"/>
      <c r="D543" s="4"/>
      <c r="E543" s="4"/>
      <c r="F543" s="4"/>
      <c r="G543" s="4"/>
      <c r="H543" s="4"/>
      <c r="I543" s="4"/>
      <c r="J543" s="4"/>
      <c r="K543" s="4"/>
    </row>
    <row r="544" ht="15.75" customHeight="1">
      <c r="C544" s="13"/>
      <c r="D544" s="4"/>
      <c r="E544" s="4"/>
      <c r="F544" s="4"/>
      <c r="G544" s="4"/>
      <c r="H544" s="4"/>
      <c r="I544" s="4"/>
      <c r="J544" s="4"/>
      <c r="K544" s="4"/>
    </row>
    <row r="545" ht="15.75" customHeight="1">
      <c r="C545" s="13"/>
      <c r="D545" s="4"/>
      <c r="E545" s="4"/>
      <c r="F545" s="4"/>
      <c r="G545" s="4"/>
      <c r="H545" s="4"/>
      <c r="I545" s="4"/>
      <c r="J545" s="4"/>
      <c r="K545" s="4"/>
    </row>
    <row r="546" ht="15.75" customHeight="1">
      <c r="C546" s="13"/>
      <c r="D546" s="4"/>
      <c r="E546" s="4"/>
      <c r="F546" s="4"/>
      <c r="G546" s="4"/>
      <c r="H546" s="4"/>
      <c r="I546" s="4"/>
      <c r="J546" s="4"/>
      <c r="K546" s="4"/>
    </row>
    <row r="547" ht="15.75" customHeight="1">
      <c r="C547" s="13"/>
      <c r="D547" s="4"/>
      <c r="E547" s="4"/>
      <c r="F547" s="4"/>
      <c r="G547" s="4"/>
      <c r="H547" s="4"/>
      <c r="I547" s="4"/>
      <c r="J547" s="4"/>
      <c r="K547" s="4"/>
    </row>
    <row r="548" ht="15.75" customHeight="1">
      <c r="C548" s="13"/>
      <c r="D548" s="4"/>
      <c r="E548" s="4"/>
      <c r="F548" s="4"/>
      <c r="G548" s="4"/>
      <c r="H548" s="4"/>
      <c r="I548" s="4"/>
      <c r="J548" s="4"/>
      <c r="K548" s="4"/>
    </row>
    <row r="549" ht="15.75" customHeight="1">
      <c r="C549" s="13"/>
      <c r="D549" s="4"/>
      <c r="E549" s="4"/>
      <c r="F549" s="4"/>
      <c r="G549" s="4"/>
      <c r="H549" s="4"/>
      <c r="I549" s="4"/>
      <c r="J549" s="4"/>
      <c r="K549" s="4"/>
    </row>
    <row r="550" ht="15.75" customHeight="1">
      <c r="C550" s="13"/>
      <c r="D550" s="4"/>
      <c r="E550" s="4"/>
      <c r="F550" s="4"/>
      <c r="G550" s="4"/>
      <c r="H550" s="4"/>
      <c r="I550" s="4"/>
      <c r="J550" s="4"/>
      <c r="K550" s="4"/>
    </row>
    <row r="551" ht="15.75" customHeight="1">
      <c r="C551" s="13"/>
      <c r="D551" s="4"/>
      <c r="E551" s="4"/>
      <c r="F551" s="4"/>
      <c r="G551" s="4"/>
      <c r="H551" s="4"/>
      <c r="I551" s="4"/>
      <c r="J551" s="4"/>
      <c r="K551" s="4"/>
    </row>
    <row r="552" ht="15.75" customHeight="1">
      <c r="C552" s="13"/>
      <c r="D552" s="4"/>
      <c r="E552" s="4"/>
      <c r="F552" s="4"/>
      <c r="G552" s="4"/>
      <c r="H552" s="4"/>
      <c r="I552" s="4"/>
      <c r="J552" s="4"/>
      <c r="K552" s="4"/>
    </row>
    <row r="553" ht="15.75" customHeight="1">
      <c r="C553" s="13"/>
      <c r="D553" s="4"/>
      <c r="E553" s="4"/>
      <c r="F553" s="4"/>
      <c r="G553" s="4"/>
      <c r="H553" s="4"/>
      <c r="I553" s="4"/>
      <c r="J553" s="4"/>
      <c r="K553" s="4"/>
    </row>
    <row r="554" ht="15.75" customHeight="1">
      <c r="C554" s="13"/>
      <c r="D554" s="4"/>
      <c r="E554" s="4"/>
      <c r="F554" s="4"/>
      <c r="G554" s="4"/>
      <c r="H554" s="4"/>
      <c r="I554" s="4"/>
      <c r="J554" s="4"/>
      <c r="K554" s="4"/>
    </row>
    <row r="555" ht="15.75" customHeight="1">
      <c r="C555" s="13"/>
      <c r="D555" s="4"/>
      <c r="E555" s="4"/>
      <c r="F555" s="4"/>
      <c r="G555" s="4"/>
      <c r="H555" s="4"/>
      <c r="I555" s="4"/>
      <c r="J555" s="4"/>
      <c r="K555" s="4"/>
    </row>
    <row r="556" ht="15.75" customHeight="1">
      <c r="C556" s="13"/>
      <c r="D556" s="4"/>
      <c r="E556" s="4"/>
      <c r="F556" s="4"/>
      <c r="G556" s="4"/>
      <c r="H556" s="4"/>
      <c r="I556" s="4"/>
      <c r="J556" s="4"/>
      <c r="K556" s="4"/>
    </row>
    <row r="557" ht="15.75" customHeight="1">
      <c r="C557" s="13"/>
      <c r="D557" s="4"/>
      <c r="E557" s="4"/>
      <c r="F557" s="4"/>
      <c r="G557" s="4"/>
      <c r="H557" s="4"/>
      <c r="I557" s="4"/>
      <c r="J557" s="4"/>
      <c r="K557" s="4"/>
    </row>
    <row r="558" ht="15.75" customHeight="1">
      <c r="C558" s="13"/>
      <c r="D558" s="4"/>
      <c r="E558" s="4"/>
      <c r="F558" s="4"/>
      <c r="G558" s="4"/>
      <c r="H558" s="4"/>
      <c r="I558" s="4"/>
      <c r="J558" s="4"/>
      <c r="K558" s="4"/>
    </row>
    <row r="559" ht="15.75" customHeight="1">
      <c r="C559" s="13"/>
      <c r="D559" s="4"/>
      <c r="E559" s="4"/>
      <c r="F559" s="4"/>
      <c r="G559" s="4"/>
      <c r="H559" s="4"/>
      <c r="I559" s="4"/>
      <c r="J559" s="4"/>
      <c r="K559" s="4"/>
    </row>
    <row r="560" ht="15.75" customHeight="1">
      <c r="C560" s="13"/>
      <c r="D560" s="4"/>
      <c r="E560" s="4"/>
      <c r="F560" s="4"/>
      <c r="G560" s="4"/>
      <c r="H560" s="4"/>
      <c r="I560" s="4"/>
      <c r="J560" s="4"/>
      <c r="K560" s="4"/>
    </row>
    <row r="561" ht="15.75" customHeight="1">
      <c r="C561" s="13"/>
      <c r="D561" s="4"/>
      <c r="E561" s="4"/>
      <c r="F561" s="4"/>
      <c r="G561" s="4"/>
      <c r="H561" s="4"/>
      <c r="I561" s="4"/>
      <c r="J561" s="4"/>
      <c r="K561" s="4"/>
    </row>
    <row r="562" ht="15.75" customHeight="1">
      <c r="C562" s="13"/>
      <c r="D562" s="4"/>
      <c r="E562" s="4"/>
      <c r="F562" s="4"/>
      <c r="G562" s="4"/>
      <c r="H562" s="4"/>
      <c r="I562" s="4"/>
      <c r="J562" s="4"/>
      <c r="K562" s="4"/>
    </row>
    <row r="563" ht="15.75" customHeight="1">
      <c r="C563" s="13"/>
      <c r="D563" s="4"/>
      <c r="E563" s="4"/>
      <c r="F563" s="4"/>
      <c r="G563" s="4"/>
      <c r="H563" s="4"/>
      <c r="I563" s="4"/>
      <c r="J563" s="4"/>
      <c r="K563" s="4"/>
    </row>
    <row r="564" ht="15.75" customHeight="1">
      <c r="C564" s="13"/>
      <c r="D564" s="4"/>
      <c r="E564" s="4"/>
      <c r="F564" s="4"/>
      <c r="G564" s="4"/>
      <c r="H564" s="4"/>
      <c r="I564" s="4"/>
      <c r="J564" s="4"/>
      <c r="K564" s="4"/>
    </row>
    <row r="565" ht="15.75" customHeight="1">
      <c r="C565" s="13"/>
      <c r="D565" s="4"/>
      <c r="E565" s="4"/>
      <c r="F565" s="4"/>
      <c r="G565" s="4"/>
      <c r="H565" s="4"/>
      <c r="I565" s="4"/>
      <c r="J565" s="4"/>
      <c r="K565" s="4"/>
    </row>
    <row r="566" ht="15.75" customHeight="1">
      <c r="C566" s="13"/>
      <c r="D566" s="4"/>
      <c r="E566" s="4"/>
      <c r="F566" s="4"/>
      <c r="G566" s="4"/>
      <c r="H566" s="4"/>
      <c r="I566" s="4"/>
      <c r="J566" s="4"/>
      <c r="K566" s="4"/>
    </row>
    <row r="567" ht="15.75" customHeight="1">
      <c r="C567" s="13"/>
      <c r="D567" s="4"/>
      <c r="E567" s="4"/>
      <c r="F567" s="4"/>
      <c r="G567" s="4"/>
      <c r="H567" s="4"/>
      <c r="I567" s="4"/>
      <c r="J567" s="4"/>
      <c r="K567" s="4"/>
    </row>
    <row r="568" ht="15.75" customHeight="1">
      <c r="C568" s="13"/>
      <c r="D568" s="4"/>
      <c r="E568" s="4"/>
      <c r="F568" s="4"/>
      <c r="G568" s="4"/>
      <c r="H568" s="4"/>
      <c r="I568" s="4"/>
      <c r="J568" s="4"/>
      <c r="K568" s="4"/>
    </row>
    <row r="569" ht="15.75" customHeight="1">
      <c r="C569" s="13"/>
      <c r="D569" s="4"/>
      <c r="E569" s="4"/>
      <c r="F569" s="4"/>
      <c r="G569" s="4"/>
      <c r="H569" s="4"/>
      <c r="I569" s="4"/>
      <c r="J569" s="4"/>
      <c r="K569" s="4"/>
    </row>
    <row r="570" ht="15.75" customHeight="1">
      <c r="C570" s="13"/>
      <c r="D570" s="4"/>
      <c r="E570" s="4"/>
      <c r="F570" s="4"/>
      <c r="G570" s="4"/>
      <c r="H570" s="4"/>
      <c r="I570" s="4"/>
      <c r="J570" s="4"/>
      <c r="K570" s="4"/>
    </row>
    <row r="571" ht="15.75" customHeight="1">
      <c r="C571" s="13"/>
      <c r="D571" s="4"/>
      <c r="E571" s="4"/>
      <c r="F571" s="4"/>
      <c r="G571" s="4"/>
      <c r="H571" s="4"/>
      <c r="I571" s="4"/>
      <c r="J571" s="4"/>
      <c r="K571" s="4"/>
    </row>
    <row r="572" ht="15.75" customHeight="1">
      <c r="C572" s="13"/>
      <c r="D572" s="4"/>
      <c r="E572" s="4"/>
      <c r="F572" s="4"/>
      <c r="G572" s="4"/>
      <c r="H572" s="4"/>
      <c r="I572" s="4"/>
      <c r="J572" s="4"/>
      <c r="K572" s="4"/>
    </row>
    <row r="573" ht="15.75" customHeight="1">
      <c r="C573" s="13"/>
      <c r="D573" s="4"/>
      <c r="E573" s="4"/>
      <c r="F573" s="4"/>
      <c r="G573" s="4"/>
      <c r="H573" s="4"/>
      <c r="I573" s="4"/>
      <c r="J573" s="4"/>
      <c r="K573" s="4"/>
    </row>
    <row r="574" ht="15.75" customHeight="1">
      <c r="C574" s="13"/>
      <c r="D574" s="4"/>
      <c r="E574" s="4"/>
      <c r="F574" s="4"/>
      <c r="G574" s="4"/>
      <c r="H574" s="4"/>
      <c r="I574" s="4"/>
      <c r="J574" s="4"/>
      <c r="K574" s="4"/>
    </row>
    <row r="575" ht="15.75" customHeight="1">
      <c r="C575" s="13"/>
      <c r="D575" s="4"/>
      <c r="E575" s="4"/>
      <c r="F575" s="4"/>
      <c r="G575" s="4"/>
      <c r="H575" s="4"/>
      <c r="I575" s="4"/>
      <c r="J575" s="4"/>
      <c r="K575" s="4"/>
    </row>
    <row r="576" ht="15.75" customHeight="1">
      <c r="C576" s="13"/>
      <c r="D576" s="4"/>
      <c r="E576" s="4"/>
      <c r="F576" s="4"/>
      <c r="G576" s="4"/>
      <c r="H576" s="4"/>
      <c r="I576" s="4"/>
      <c r="J576" s="4"/>
      <c r="K576" s="4"/>
    </row>
    <row r="577" ht="15.75" customHeight="1">
      <c r="C577" s="13"/>
      <c r="D577" s="4"/>
      <c r="E577" s="4"/>
      <c r="F577" s="4"/>
      <c r="G577" s="4"/>
      <c r="H577" s="4"/>
      <c r="I577" s="4"/>
      <c r="J577" s="4"/>
      <c r="K577" s="4"/>
    </row>
    <row r="578" ht="15.75" customHeight="1">
      <c r="C578" s="13"/>
      <c r="D578" s="4"/>
      <c r="E578" s="4"/>
      <c r="F578" s="4"/>
      <c r="G578" s="4"/>
      <c r="H578" s="4"/>
      <c r="I578" s="4"/>
      <c r="J578" s="4"/>
      <c r="K578" s="4"/>
    </row>
    <row r="579" ht="15.75" customHeight="1">
      <c r="C579" s="13"/>
      <c r="D579" s="4"/>
      <c r="E579" s="4"/>
      <c r="F579" s="4"/>
      <c r="G579" s="4"/>
      <c r="H579" s="4"/>
      <c r="I579" s="4"/>
      <c r="J579" s="4"/>
      <c r="K579" s="4"/>
    </row>
    <row r="580" ht="15.75" customHeight="1">
      <c r="C580" s="13"/>
      <c r="D580" s="4"/>
      <c r="E580" s="4"/>
      <c r="F580" s="4"/>
      <c r="G580" s="4"/>
      <c r="H580" s="4"/>
      <c r="I580" s="4"/>
      <c r="J580" s="4"/>
      <c r="K580" s="4"/>
    </row>
    <row r="581" ht="15.75" customHeight="1">
      <c r="C581" s="13"/>
      <c r="D581" s="4"/>
      <c r="E581" s="4"/>
      <c r="F581" s="4"/>
      <c r="G581" s="4"/>
      <c r="H581" s="4"/>
      <c r="I581" s="4"/>
      <c r="J581" s="4"/>
      <c r="K581" s="4"/>
    </row>
    <row r="582" ht="15.75" customHeight="1">
      <c r="C582" s="13"/>
      <c r="D582" s="4"/>
      <c r="E582" s="4"/>
      <c r="F582" s="4"/>
      <c r="G582" s="4"/>
      <c r="H582" s="4"/>
      <c r="I582" s="4"/>
      <c r="J582" s="4"/>
      <c r="K582" s="4"/>
    </row>
    <row r="583" ht="15.75" customHeight="1">
      <c r="C583" s="13"/>
      <c r="D583" s="4"/>
      <c r="E583" s="4"/>
      <c r="F583" s="4"/>
      <c r="G583" s="4"/>
      <c r="H583" s="4"/>
      <c r="I583" s="4"/>
      <c r="J583" s="4"/>
      <c r="K583" s="4"/>
    </row>
    <row r="584" ht="15.75" customHeight="1">
      <c r="C584" s="13"/>
      <c r="D584" s="4"/>
      <c r="E584" s="4"/>
      <c r="F584" s="4"/>
      <c r="G584" s="4"/>
      <c r="H584" s="4"/>
      <c r="I584" s="4"/>
      <c r="J584" s="4"/>
      <c r="K584" s="4"/>
    </row>
    <row r="585" ht="15.75" customHeight="1">
      <c r="C585" s="13"/>
      <c r="D585" s="4"/>
      <c r="E585" s="4"/>
      <c r="F585" s="4"/>
      <c r="G585" s="4"/>
      <c r="H585" s="4"/>
      <c r="I585" s="4"/>
      <c r="J585" s="4"/>
      <c r="K585" s="4"/>
    </row>
    <row r="586" ht="15.75" customHeight="1">
      <c r="C586" s="13"/>
      <c r="D586" s="4"/>
      <c r="E586" s="4"/>
      <c r="F586" s="4"/>
      <c r="G586" s="4"/>
      <c r="H586" s="4"/>
      <c r="I586" s="4"/>
      <c r="J586" s="4"/>
      <c r="K586" s="4"/>
    </row>
    <row r="587" ht="15.75" customHeight="1">
      <c r="C587" s="13"/>
      <c r="D587" s="4"/>
      <c r="E587" s="4"/>
      <c r="F587" s="4"/>
      <c r="G587" s="4"/>
      <c r="H587" s="4"/>
      <c r="I587" s="4"/>
      <c r="J587" s="4"/>
      <c r="K587" s="4"/>
    </row>
    <row r="588" ht="15.75" customHeight="1">
      <c r="C588" s="13"/>
      <c r="D588" s="4"/>
      <c r="E588" s="4"/>
      <c r="F588" s="4"/>
      <c r="G588" s="4"/>
      <c r="H588" s="4"/>
      <c r="I588" s="4"/>
      <c r="J588" s="4"/>
      <c r="K588" s="4"/>
    </row>
    <row r="589" ht="15.75" customHeight="1">
      <c r="C589" s="13"/>
      <c r="D589" s="4"/>
      <c r="E589" s="4"/>
      <c r="F589" s="4"/>
      <c r="G589" s="4"/>
      <c r="H589" s="4"/>
      <c r="I589" s="4"/>
      <c r="J589" s="4"/>
      <c r="K589" s="4"/>
    </row>
    <row r="590" ht="15.75" customHeight="1">
      <c r="C590" s="13"/>
      <c r="D590" s="4"/>
      <c r="E590" s="4"/>
      <c r="F590" s="4"/>
      <c r="G590" s="4"/>
      <c r="H590" s="4"/>
      <c r="I590" s="4"/>
      <c r="J590" s="4"/>
      <c r="K590" s="4"/>
    </row>
    <row r="591" ht="15.75" customHeight="1">
      <c r="C591" s="13"/>
      <c r="D591" s="4"/>
      <c r="E591" s="4"/>
      <c r="F591" s="4"/>
      <c r="G591" s="4"/>
      <c r="H591" s="4"/>
      <c r="I591" s="4"/>
      <c r="J591" s="4"/>
      <c r="K591" s="4"/>
    </row>
    <row r="592" ht="15.75" customHeight="1">
      <c r="C592" s="13"/>
      <c r="D592" s="4"/>
      <c r="E592" s="4"/>
      <c r="F592" s="4"/>
      <c r="G592" s="4"/>
      <c r="H592" s="4"/>
      <c r="I592" s="4"/>
      <c r="J592" s="4"/>
      <c r="K592" s="4"/>
    </row>
    <row r="593" ht="15.75" customHeight="1">
      <c r="C593" s="13"/>
      <c r="D593" s="4"/>
      <c r="E593" s="4"/>
      <c r="F593" s="4"/>
      <c r="G593" s="4"/>
      <c r="H593" s="4"/>
      <c r="I593" s="4"/>
      <c r="J593" s="4"/>
      <c r="K593" s="4"/>
    </row>
    <row r="594" ht="15.75" customHeight="1">
      <c r="C594" s="13"/>
      <c r="D594" s="4"/>
      <c r="E594" s="4"/>
      <c r="F594" s="4"/>
      <c r="G594" s="4"/>
      <c r="H594" s="4"/>
      <c r="I594" s="4"/>
      <c r="J594" s="4"/>
      <c r="K594" s="4"/>
    </row>
    <row r="595" ht="15.75" customHeight="1">
      <c r="C595" s="13"/>
      <c r="D595" s="4"/>
      <c r="E595" s="4"/>
      <c r="F595" s="4"/>
      <c r="G595" s="4"/>
      <c r="H595" s="4"/>
      <c r="I595" s="4"/>
      <c r="J595" s="4"/>
      <c r="K595" s="4"/>
    </row>
    <row r="596" ht="15.75" customHeight="1">
      <c r="C596" s="13"/>
      <c r="D596" s="4"/>
      <c r="E596" s="4"/>
      <c r="F596" s="4"/>
      <c r="G596" s="4"/>
      <c r="H596" s="4"/>
      <c r="I596" s="4"/>
      <c r="J596" s="4"/>
      <c r="K596" s="4"/>
    </row>
    <row r="597" ht="15.75" customHeight="1">
      <c r="C597" s="13"/>
      <c r="D597" s="4"/>
      <c r="E597" s="4"/>
      <c r="F597" s="4"/>
      <c r="G597" s="4"/>
      <c r="H597" s="4"/>
      <c r="I597" s="4"/>
      <c r="J597" s="4"/>
      <c r="K597" s="4"/>
    </row>
    <row r="598" ht="15.75" customHeight="1">
      <c r="C598" s="13"/>
      <c r="D598" s="4"/>
      <c r="E598" s="4"/>
      <c r="F598" s="4"/>
      <c r="G598" s="4"/>
      <c r="H598" s="4"/>
      <c r="I598" s="4"/>
      <c r="J598" s="4"/>
      <c r="K598" s="4"/>
    </row>
    <row r="599" ht="15.75" customHeight="1">
      <c r="C599" s="13"/>
      <c r="D599" s="4"/>
      <c r="E599" s="4"/>
      <c r="F599" s="4"/>
      <c r="G599" s="4"/>
      <c r="H599" s="4"/>
      <c r="I599" s="4"/>
      <c r="J599" s="4"/>
      <c r="K599" s="4"/>
    </row>
    <row r="600" ht="15.75" customHeight="1">
      <c r="C600" s="13"/>
      <c r="D600" s="4"/>
      <c r="E600" s="4"/>
      <c r="F600" s="4"/>
      <c r="G600" s="4"/>
      <c r="H600" s="4"/>
      <c r="I600" s="4"/>
      <c r="J600" s="4"/>
      <c r="K600" s="4"/>
    </row>
    <row r="601" ht="15.75" customHeight="1">
      <c r="C601" s="13"/>
      <c r="D601" s="4"/>
      <c r="E601" s="4"/>
      <c r="F601" s="4"/>
      <c r="G601" s="4"/>
      <c r="H601" s="4"/>
      <c r="I601" s="4"/>
      <c r="J601" s="4"/>
      <c r="K601" s="4"/>
    </row>
    <row r="602" ht="15.75" customHeight="1">
      <c r="C602" s="13"/>
      <c r="D602" s="4"/>
      <c r="E602" s="4"/>
      <c r="F602" s="4"/>
      <c r="G602" s="4"/>
      <c r="H602" s="4"/>
      <c r="I602" s="4"/>
      <c r="J602" s="4"/>
      <c r="K602" s="4"/>
    </row>
    <row r="603" ht="15.75" customHeight="1">
      <c r="C603" s="13"/>
      <c r="D603" s="4"/>
      <c r="E603" s="4"/>
      <c r="F603" s="4"/>
      <c r="G603" s="4"/>
      <c r="H603" s="4"/>
      <c r="I603" s="4"/>
      <c r="J603" s="4"/>
      <c r="K603" s="4"/>
    </row>
    <row r="604" ht="15.75" customHeight="1">
      <c r="C604" s="13"/>
      <c r="D604" s="4"/>
      <c r="E604" s="4"/>
      <c r="F604" s="4"/>
      <c r="G604" s="4"/>
      <c r="H604" s="4"/>
      <c r="I604" s="4"/>
      <c r="J604" s="4"/>
      <c r="K604" s="4"/>
    </row>
    <row r="605" ht="15.75" customHeight="1">
      <c r="C605" s="13"/>
      <c r="D605" s="4"/>
      <c r="E605" s="4"/>
      <c r="F605" s="4"/>
      <c r="G605" s="4"/>
      <c r="H605" s="4"/>
      <c r="I605" s="4"/>
      <c r="J605" s="4"/>
      <c r="K605" s="4"/>
    </row>
    <row r="606" ht="15.75" customHeight="1">
      <c r="C606" s="13"/>
      <c r="D606" s="4"/>
      <c r="E606" s="4"/>
      <c r="F606" s="4"/>
      <c r="G606" s="4"/>
      <c r="H606" s="4"/>
      <c r="I606" s="4"/>
      <c r="J606" s="4"/>
      <c r="K606" s="4"/>
    </row>
    <row r="607" ht="15.75" customHeight="1">
      <c r="C607" s="13"/>
      <c r="D607" s="4"/>
      <c r="E607" s="4"/>
      <c r="F607" s="4"/>
      <c r="G607" s="4"/>
      <c r="H607" s="4"/>
      <c r="I607" s="4"/>
      <c r="J607" s="4"/>
      <c r="K607" s="4"/>
    </row>
    <row r="608" ht="15.75" customHeight="1">
      <c r="C608" s="13"/>
      <c r="D608" s="4"/>
      <c r="E608" s="4"/>
      <c r="F608" s="4"/>
      <c r="G608" s="4"/>
      <c r="H608" s="4"/>
      <c r="I608" s="4"/>
      <c r="J608" s="4"/>
      <c r="K608" s="4"/>
    </row>
    <row r="609" ht="15.75" customHeight="1">
      <c r="C609" s="13"/>
      <c r="D609" s="4"/>
      <c r="E609" s="4"/>
      <c r="F609" s="4"/>
      <c r="G609" s="4"/>
      <c r="H609" s="4"/>
      <c r="I609" s="4"/>
      <c r="J609" s="4"/>
      <c r="K609" s="4"/>
    </row>
    <row r="610" ht="15.75" customHeight="1">
      <c r="C610" s="13"/>
      <c r="D610" s="4"/>
      <c r="E610" s="4"/>
      <c r="F610" s="4"/>
      <c r="G610" s="4"/>
      <c r="H610" s="4"/>
      <c r="I610" s="4"/>
      <c r="J610" s="4"/>
      <c r="K610" s="4"/>
    </row>
    <row r="611" ht="15.75" customHeight="1">
      <c r="C611" s="13"/>
      <c r="D611" s="4"/>
      <c r="E611" s="4"/>
      <c r="F611" s="4"/>
      <c r="G611" s="4"/>
      <c r="H611" s="4"/>
      <c r="I611" s="4"/>
      <c r="J611" s="4"/>
      <c r="K611" s="4"/>
    </row>
    <row r="612" ht="15.75" customHeight="1">
      <c r="C612" s="13"/>
      <c r="D612" s="4"/>
      <c r="E612" s="4"/>
      <c r="F612" s="4"/>
      <c r="G612" s="4"/>
      <c r="H612" s="4"/>
      <c r="I612" s="4"/>
      <c r="J612" s="4"/>
      <c r="K612" s="4"/>
    </row>
    <row r="613" ht="15.75" customHeight="1">
      <c r="C613" s="13"/>
      <c r="D613" s="4"/>
      <c r="E613" s="4"/>
      <c r="F613" s="4"/>
      <c r="G613" s="4"/>
      <c r="H613" s="4"/>
      <c r="I613" s="4"/>
      <c r="J613" s="4"/>
      <c r="K613" s="4"/>
    </row>
    <row r="614" ht="15.75" customHeight="1">
      <c r="C614" s="13"/>
      <c r="D614" s="4"/>
      <c r="E614" s="4"/>
      <c r="F614" s="4"/>
      <c r="G614" s="4"/>
      <c r="H614" s="4"/>
      <c r="I614" s="4"/>
      <c r="J614" s="4"/>
      <c r="K614" s="4"/>
    </row>
    <row r="615" ht="15.75" customHeight="1">
      <c r="C615" s="13"/>
      <c r="D615" s="4"/>
      <c r="E615" s="4"/>
      <c r="F615" s="4"/>
      <c r="G615" s="4"/>
      <c r="H615" s="4"/>
      <c r="I615" s="4"/>
      <c r="J615" s="4"/>
      <c r="K615" s="4"/>
    </row>
    <row r="616" ht="15.75" customHeight="1">
      <c r="C616" s="13"/>
      <c r="D616" s="4"/>
      <c r="E616" s="4"/>
      <c r="F616" s="4"/>
      <c r="G616" s="4"/>
      <c r="H616" s="4"/>
      <c r="I616" s="4"/>
      <c r="J616" s="4"/>
      <c r="K616" s="4"/>
    </row>
    <row r="617" ht="15.75" customHeight="1">
      <c r="C617" s="13"/>
      <c r="D617" s="4"/>
      <c r="E617" s="4"/>
      <c r="F617" s="4"/>
      <c r="G617" s="4"/>
      <c r="H617" s="4"/>
      <c r="I617" s="4"/>
      <c r="J617" s="4"/>
      <c r="K617" s="4"/>
    </row>
    <row r="618" ht="15.75" customHeight="1">
      <c r="C618" s="13"/>
      <c r="D618" s="4"/>
      <c r="E618" s="4"/>
      <c r="F618" s="4"/>
      <c r="G618" s="4"/>
      <c r="H618" s="4"/>
      <c r="I618" s="4"/>
      <c r="J618" s="4"/>
      <c r="K618" s="4"/>
    </row>
    <row r="619" ht="15.75" customHeight="1">
      <c r="C619" s="13"/>
      <c r="D619" s="4"/>
      <c r="E619" s="4"/>
      <c r="F619" s="4"/>
      <c r="G619" s="4"/>
      <c r="H619" s="4"/>
      <c r="I619" s="4"/>
      <c r="J619" s="4"/>
      <c r="K619" s="4"/>
    </row>
    <row r="620" ht="15.75" customHeight="1">
      <c r="C620" s="13"/>
      <c r="D620" s="4"/>
      <c r="E620" s="4"/>
      <c r="F620" s="4"/>
      <c r="G620" s="4"/>
      <c r="H620" s="4"/>
      <c r="I620" s="4"/>
      <c r="J620" s="4"/>
      <c r="K620" s="4"/>
    </row>
    <row r="621" ht="15.75" customHeight="1">
      <c r="C621" s="13"/>
      <c r="D621" s="4"/>
      <c r="E621" s="4"/>
      <c r="F621" s="4"/>
      <c r="G621" s="4"/>
      <c r="H621" s="4"/>
      <c r="I621" s="4"/>
      <c r="J621" s="4"/>
      <c r="K621" s="4"/>
    </row>
    <row r="622" ht="15.75" customHeight="1">
      <c r="C622" s="13"/>
      <c r="D622" s="4"/>
      <c r="E622" s="4"/>
      <c r="F622" s="4"/>
      <c r="G622" s="4"/>
      <c r="H622" s="4"/>
      <c r="I622" s="4"/>
      <c r="J622" s="4"/>
      <c r="K622" s="4"/>
    </row>
    <row r="623" ht="15.75" customHeight="1">
      <c r="C623" s="13"/>
      <c r="D623" s="4"/>
      <c r="E623" s="4"/>
      <c r="F623" s="4"/>
      <c r="G623" s="4"/>
      <c r="H623" s="4"/>
      <c r="I623" s="4"/>
      <c r="J623" s="4"/>
      <c r="K623" s="4"/>
    </row>
    <row r="624" ht="15.75" customHeight="1">
      <c r="C624" s="13"/>
      <c r="D624" s="4"/>
      <c r="E624" s="4"/>
      <c r="F624" s="4"/>
      <c r="G624" s="4"/>
      <c r="H624" s="4"/>
      <c r="I624" s="4"/>
      <c r="J624" s="4"/>
      <c r="K624" s="4"/>
    </row>
    <row r="625" ht="15.75" customHeight="1">
      <c r="C625" s="13"/>
      <c r="D625" s="4"/>
      <c r="E625" s="4"/>
      <c r="F625" s="4"/>
      <c r="G625" s="4"/>
      <c r="H625" s="4"/>
      <c r="I625" s="4"/>
      <c r="J625" s="4"/>
      <c r="K625" s="4"/>
    </row>
    <row r="626" ht="15.75" customHeight="1">
      <c r="C626" s="13"/>
      <c r="D626" s="4"/>
      <c r="E626" s="4"/>
      <c r="F626" s="4"/>
      <c r="G626" s="4"/>
      <c r="H626" s="4"/>
      <c r="I626" s="4"/>
      <c r="J626" s="4"/>
      <c r="K626" s="4"/>
    </row>
    <row r="627" ht="15.75" customHeight="1">
      <c r="C627" s="13"/>
      <c r="D627" s="4"/>
      <c r="E627" s="4"/>
      <c r="F627" s="4"/>
      <c r="G627" s="4"/>
      <c r="H627" s="4"/>
      <c r="I627" s="4"/>
      <c r="J627" s="4"/>
      <c r="K627" s="4"/>
    </row>
    <row r="628" ht="15.75" customHeight="1">
      <c r="C628" s="13"/>
      <c r="D628" s="4"/>
      <c r="E628" s="4"/>
      <c r="F628" s="4"/>
      <c r="G628" s="4"/>
      <c r="H628" s="4"/>
      <c r="I628" s="4"/>
      <c r="J628" s="4"/>
      <c r="K628" s="4"/>
    </row>
    <row r="629" ht="15.75" customHeight="1">
      <c r="C629" s="13"/>
      <c r="D629" s="4"/>
      <c r="E629" s="4"/>
      <c r="F629" s="4"/>
      <c r="G629" s="4"/>
      <c r="H629" s="4"/>
      <c r="I629" s="4"/>
      <c r="J629" s="4"/>
      <c r="K629" s="4"/>
    </row>
    <row r="630" ht="15.75" customHeight="1">
      <c r="C630" s="13"/>
      <c r="D630" s="4"/>
      <c r="E630" s="4"/>
      <c r="F630" s="4"/>
      <c r="G630" s="4"/>
      <c r="H630" s="4"/>
      <c r="I630" s="4"/>
      <c r="J630" s="4"/>
      <c r="K630" s="4"/>
    </row>
    <row r="631" ht="15.75" customHeight="1">
      <c r="C631" s="13"/>
      <c r="D631" s="4"/>
      <c r="E631" s="4"/>
      <c r="F631" s="4"/>
      <c r="G631" s="4"/>
      <c r="H631" s="4"/>
      <c r="I631" s="4"/>
      <c r="J631" s="4"/>
      <c r="K631" s="4"/>
    </row>
    <row r="632" ht="15.75" customHeight="1">
      <c r="C632" s="13"/>
      <c r="D632" s="4"/>
      <c r="E632" s="4"/>
      <c r="F632" s="4"/>
      <c r="G632" s="4"/>
      <c r="H632" s="4"/>
      <c r="I632" s="4"/>
      <c r="J632" s="4"/>
      <c r="K632" s="4"/>
    </row>
    <row r="633" ht="15.75" customHeight="1">
      <c r="C633" s="13"/>
      <c r="D633" s="4"/>
      <c r="E633" s="4"/>
      <c r="F633" s="4"/>
      <c r="G633" s="4"/>
      <c r="H633" s="4"/>
      <c r="I633" s="4"/>
      <c r="J633" s="4"/>
      <c r="K633" s="4"/>
    </row>
    <row r="634" ht="15.75" customHeight="1">
      <c r="C634" s="13"/>
      <c r="D634" s="4"/>
      <c r="E634" s="4"/>
      <c r="F634" s="4"/>
      <c r="G634" s="4"/>
      <c r="H634" s="4"/>
      <c r="I634" s="4"/>
      <c r="J634" s="4"/>
      <c r="K634" s="4"/>
    </row>
    <row r="635" ht="15.75" customHeight="1">
      <c r="C635" s="13"/>
      <c r="D635" s="4"/>
      <c r="E635" s="4"/>
      <c r="F635" s="4"/>
      <c r="G635" s="4"/>
      <c r="H635" s="4"/>
      <c r="I635" s="4"/>
      <c r="J635" s="4"/>
      <c r="K635" s="4"/>
    </row>
    <row r="636" ht="15.75" customHeight="1">
      <c r="C636" s="13"/>
      <c r="D636" s="4"/>
      <c r="E636" s="4"/>
      <c r="F636" s="4"/>
      <c r="G636" s="4"/>
      <c r="H636" s="4"/>
      <c r="I636" s="4"/>
      <c r="J636" s="4"/>
      <c r="K636" s="4"/>
    </row>
    <row r="637" ht="15.75" customHeight="1">
      <c r="C637" s="13"/>
      <c r="D637" s="4"/>
      <c r="E637" s="4"/>
      <c r="F637" s="4"/>
      <c r="G637" s="4"/>
      <c r="H637" s="4"/>
      <c r="I637" s="4"/>
      <c r="J637" s="4"/>
      <c r="K637" s="4"/>
    </row>
    <row r="638" ht="15.75" customHeight="1">
      <c r="C638" s="13"/>
      <c r="D638" s="4"/>
      <c r="E638" s="4"/>
      <c r="F638" s="4"/>
      <c r="G638" s="4"/>
      <c r="H638" s="4"/>
      <c r="I638" s="4"/>
      <c r="J638" s="4"/>
      <c r="K638" s="4"/>
    </row>
    <row r="639" ht="15.75" customHeight="1">
      <c r="C639" s="13"/>
      <c r="D639" s="4"/>
      <c r="E639" s="4"/>
      <c r="F639" s="4"/>
      <c r="G639" s="4"/>
      <c r="H639" s="4"/>
      <c r="I639" s="4"/>
      <c r="J639" s="4"/>
      <c r="K639" s="4"/>
    </row>
    <row r="640" ht="15.75" customHeight="1">
      <c r="C640" s="13"/>
      <c r="D640" s="4"/>
      <c r="E640" s="4"/>
      <c r="F640" s="4"/>
      <c r="G640" s="4"/>
      <c r="H640" s="4"/>
      <c r="I640" s="4"/>
      <c r="J640" s="4"/>
      <c r="K640" s="4"/>
    </row>
    <row r="641" ht="15.75" customHeight="1">
      <c r="C641" s="13"/>
      <c r="D641" s="4"/>
      <c r="E641" s="4"/>
      <c r="F641" s="4"/>
      <c r="G641" s="4"/>
      <c r="H641" s="4"/>
      <c r="I641" s="4"/>
      <c r="J641" s="4"/>
      <c r="K641" s="4"/>
    </row>
    <row r="642" ht="15.75" customHeight="1">
      <c r="C642" s="13"/>
      <c r="D642" s="4"/>
      <c r="E642" s="4"/>
      <c r="F642" s="4"/>
      <c r="G642" s="4"/>
      <c r="H642" s="4"/>
      <c r="I642" s="4"/>
      <c r="J642" s="4"/>
      <c r="K642" s="4"/>
    </row>
    <row r="643" ht="15.75" customHeight="1">
      <c r="C643" s="13"/>
      <c r="D643" s="4"/>
      <c r="E643" s="4"/>
      <c r="F643" s="4"/>
      <c r="G643" s="4"/>
      <c r="H643" s="4"/>
      <c r="I643" s="4"/>
      <c r="J643" s="4"/>
      <c r="K643" s="4"/>
    </row>
    <row r="644" ht="15.75" customHeight="1">
      <c r="C644" s="13"/>
      <c r="D644" s="4"/>
      <c r="E644" s="4"/>
      <c r="F644" s="4"/>
      <c r="G644" s="4"/>
      <c r="H644" s="4"/>
      <c r="I644" s="4"/>
      <c r="J644" s="4"/>
      <c r="K644" s="4"/>
    </row>
    <row r="645" ht="15.75" customHeight="1">
      <c r="C645" s="13"/>
      <c r="D645" s="4"/>
      <c r="E645" s="4"/>
      <c r="F645" s="4"/>
      <c r="G645" s="4"/>
      <c r="H645" s="4"/>
      <c r="I645" s="4"/>
      <c r="J645" s="4"/>
      <c r="K645" s="4"/>
    </row>
    <row r="646" ht="15.75" customHeight="1">
      <c r="C646" s="13"/>
      <c r="D646" s="4"/>
      <c r="E646" s="4"/>
      <c r="F646" s="4"/>
      <c r="G646" s="4"/>
      <c r="H646" s="4"/>
      <c r="I646" s="4"/>
      <c r="J646" s="4"/>
      <c r="K646" s="4"/>
    </row>
    <row r="647" ht="15.75" customHeight="1">
      <c r="C647" s="13"/>
      <c r="D647" s="4"/>
      <c r="E647" s="4"/>
      <c r="F647" s="4"/>
      <c r="G647" s="4"/>
      <c r="H647" s="4"/>
      <c r="I647" s="4"/>
      <c r="J647" s="4"/>
      <c r="K647" s="4"/>
    </row>
    <row r="648" ht="15.75" customHeight="1">
      <c r="C648" s="13"/>
      <c r="D648" s="4"/>
      <c r="E648" s="4"/>
      <c r="F648" s="4"/>
      <c r="G648" s="4"/>
      <c r="H648" s="4"/>
      <c r="I648" s="4"/>
      <c r="J648" s="4"/>
      <c r="K648" s="4"/>
    </row>
    <row r="649" ht="15.75" customHeight="1">
      <c r="C649" s="13"/>
      <c r="D649" s="4"/>
      <c r="E649" s="4"/>
      <c r="F649" s="4"/>
      <c r="G649" s="4"/>
      <c r="H649" s="4"/>
      <c r="I649" s="4"/>
      <c r="J649" s="4"/>
      <c r="K649" s="4"/>
    </row>
    <row r="650" ht="15.75" customHeight="1">
      <c r="C650" s="13"/>
      <c r="D650" s="4"/>
      <c r="E650" s="4"/>
      <c r="F650" s="4"/>
      <c r="G650" s="4"/>
      <c r="H650" s="4"/>
      <c r="I650" s="4"/>
      <c r="J650" s="4"/>
      <c r="K650" s="4"/>
    </row>
    <row r="651" ht="15.75" customHeight="1">
      <c r="C651" s="13"/>
      <c r="D651" s="4"/>
      <c r="E651" s="4"/>
      <c r="F651" s="4"/>
      <c r="G651" s="4"/>
      <c r="H651" s="4"/>
      <c r="I651" s="4"/>
      <c r="J651" s="4"/>
      <c r="K651" s="4"/>
    </row>
    <row r="652" ht="15.75" customHeight="1">
      <c r="C652" s="13"/>
      <c r="D652" s="4"/>
      <c r="E652" s="4"/>
      <c r="F652" s="4"/>
      <c r="G652" s="4"/>
      <c r="H652" s="4"/>
      <c r="I652" s="4"/>
      <c r="J652" s="4"/>
      <c r="K652" s="4"/>
    </row>
    <row r="653" ht="15.75" customHeight="1">
      <c r="C653" s="13"/>
      <c r="D653" s="4"/>
      <c r="E653" s="4"/>
      <c r="F653" s="4"/>
      <c r="G653" s="4"/>
      <c r="H653" s="4"/>
      <c r="I653" s="4"/>
      <c r="J653" s="4"/>
      <c r="K653" s="4"/>
    </row>
    <row r="654" ht="15.75" customHeight="1">
      <c r="C654" s="13"/>
      <c r="D654" s="4"/>
      <c r="E654" s="4"/>
      <c r="F654" s="4"/>
      <c r="G654" s="4"/>
      <c r="H654" s="4"/>
      <c r="I654" s="4"/>
      <c r="J654" s="4"/>
      <c r="K654" s="4"/>
    </row>
    <row r="655" ht="15.75" customHeight="1">
      <c r="C655" s="13"/>
      <c r="D655" s="4"/>
      <c r="E655" s="4"/>
      <c r="F655" s="4"/>
      <c r="G655" s="4"/>
      <c r="H655" s="4"/>
      <c r="I655" s="4"/>
      <c r="J655" s="4"/>
      <c r="K655" s="4"/>
    </row>
    <row r="656" ht="15.75" customHeight="1">
      <c r="C656" s="13"/>
      <c r="D656" s="4"/>
      <c r="E656" s="4"/>
      <c r="F656" s="4"/>
      <c r="G656" s="4"/>
      <c r="H656" s="4"/>
      <c r="I656" s="4"/>
      <c r="J656" s="4"/>
      <c r="K656" s="4"/>
    </row>
    <row r="657" ht="15.75" customHeight="1">
      <c r="C657" s="13"/>
      <c r="D657" s="4"/>
      <c r="E657" s="4"/>
      <c r="F657" s="4"/>
      <c r="G657" s="4"/>
      <c r="H657" s="4"/>
      <c r="I657" s="4"/>
      <c r="J657" s="4"/>
      <c r="K657" s="4"/>
    </row>
    <row r="658" ht="15.75" customHeight="1">
      <c r="C658" s="13"/>
      <c r="D658" s="4"/>
      <c r="E658" s="4"/>
      <c r="F658" s="4"/>
      <c r="G658" s="4"/>
      <c r="H658" s="4"/>
      <c r="I658" s="4"/>
      <c r="J658" s="4"/>
      <c r="K658" s="4"/>
    </row>
    <row r="659" ht="15.75" customHeight="1">
      <c r="C659" s="13"/>
      <c r="D659" s="4"/>
      <c r="E659" s="4"/>
      <c r="F659" s="4"/>
      <c r="G659" s="4"/>
      <c r="H659" s="4"/>
      <c r="I659" s="4"/>
      <c r="J659" s="4"/>
      <c r="K659" s="4"/>
    </row>
    <row r="660" ht="15.75" customHeight="1">
      <c r="C660" s="13"/>
      <c r="D660" s="4"/>
      <c r="E660" s="4"/>
      <c r="F660" s="4"/>
      <c r="G660" s="4"/>
      <c r="H660" s="4"/>
      <c r="I660" s="4"/>
      <c r="J660" s="4"/>
      <c r="K660" s="4"/>
    </row>
    <row r="661" ht="15.75" customHeight="1">
      <c r="C661" s="13"/>
      <c r="D661" s="4"/>
      <c r="E661" s="4"/>
      <c r="F661" s="4"/>
      <c r="G661" s="4"/>
      <c r="H661" s="4"/>
      <c r="I661" s="4"/>
      <c r="J661" s="4"/>
      <c r="K661" s="4"/>
    </row>
    <row r="662" ht="15.75" customHeight="1">
      <c r="C662" s="13"/>
      <c r="D662" s="4"/>
      <c r="E662" s="4"/>
      <c r="F662" s="4"/>
      <c r="G662" s="4"/>
      <c r="H662" s="4"/>
      <c r="I662" s="4"/>
      <c r="J662" s="4"/>
      <c r="K662" s="4"/>
    </row>
    <row r="663" ht="15.75" customHeight="1">
      <c r="C663" s="13"/>
      <c r="D663" s="4"/>
      <c r="E663" s="4"/>
      <c r="F663" s="4"/>
      <c r="G663" s="4"/>
      <c r="H663" s="4"/>
      <c r="I663" s="4"/>
      <c r="J663" s="4"/>
      <c r="K663" s="4"/>
    </row>
    <row r="664" ht="15.75" customHeight="1">
      <c r="C664" s="13"/>
      <c r="D664" s="4"/>
      <c r="E664" s="4"/>
      <c r="F664" s="4"/>
      <c r="G664" s="4"/>
      <c r="H664" s="4"/>
      <c r="I664" s="4"/>
      <c r="J664" s="4"/>
      <c r="K664" s="4"/>
    </row>
    <row r="665" ht="15.75" customHeight="1">
      <c r="C665" s="13"/>
      <c r="D665" s="4"/>
      <c r="E665" s="4"/>
      <c r="F665" s="4"/>
      <c r="G665" s="4"/>
      <c r="H665" s="4"/>
      <c r="I665" s="4"/>
      <c r="J665" s="4"/>
      <c r="K665" s="4"/>
    </row>
    <row r="666" ht="15.75" customHeight="1">
      <c r="C666" s="13"/>
      <c r="D666" s="4"/>
      <c r="E666" s="4"/>
      <c r="F666" s="4"/>
      <c r="G666" s="4"/>
      <c r="H666" s="4"/>
      <c r="I666" s="4"/>
      <c r="J666" s="4"/>
      <c r="K666" s="4"/>
    </row>
    <row r="667" ht="15.75" customHeight="1">
      <c r="C667" s="13"/>
      <c r="D667" s="4"/>
      <c r="E667" s="4"/>
      <c r="F667" s="4"/>
      <c r="G667" s="4"/>
      <c r="H667" s="4"/>
      <c r="I667" s="4"/>
      <c r="J667" s="4"/>
      <c r="K667" s="4"/>
    </row>
    <row r="668" ht="15.75" customHeight="1">
      <c r="C668" s="13"/>
      <c r="D668" s="4"/>
      <c r="E668" s="4"/>
      <c r="F668" s="4"/>
      <c r="G668" s="4"/>
      <c r="H668" s="4"/>
      <c r="I668" s="4"/>
      <c r="J668" s="4"/>
      <c r="K668" s="4"/>
    </row>
    <row r="669" ht="15.75" customHeight="1">
      <c r="C669" s="13"/>
      <c r="D669" s="4"/>
      <c r="E669" s="4"/>
      <c r="F669" s="4"/>
      <c r="G669" s="4"/>
      <c r="H669" s="4"/>
      <c r="I669" s="4"/>
      <c r="J669" s="4"/>
      <c r="K669" s="4"/>
    </row>
    <row r="670" ht="15.75" customHeight="1">
      <c r="C670" s="13"/>
      <c r="D670" s="4"/>
      <c r="E670" s="4"/>
      <c r="F670" s="4"/>
      <c r="G670" s="4"/>
      <c r="H670" s="4"/>
      <c r="I670" s="4"/>
      <c r="J670" s="4"/>
      <c r="K670" s="4"/>
    </row>
    <row r="671" ht="15.75" customHeight="1">
      <c r="C671" s="13"/>
      <c r="D671" s="4"/>
      <c r="E671" s="4"/>
      <c r="F671" s="4"/>
      <c r="G671" s="4"/>
      <c r="H671" s="4"/>
      <c r="I671" s="4"/>
      <c r="J671" s="4"/>
      <c r="K671" s="4"/>
    </row>
    <row r="672" ht="15.75" customHeight="1">
      <c r="C672" s="13"/>
      <c r="D672" s="4"/>
      <c r="E672" s="4"/>
      <c r="F672" s="4"/>
      <c r="G672" s="4"/>
      <c r="H672" s="4"/>
      <c r="I672" s="4"/>
      <c r="J672" s="4"/>
      <c r="K672" s="4"/>
    </row>
    <row r="673" ht="15.75" customHeight="1">
      <c r="C673" s="13"/>
      <c r="D673" s="4"/>
      <c r="E673" s="4"/>
      <c r="F673" s="4"/>
      <c r="G673" s="4"/>
      <c r="H673" s="4"/>
      <c r="I673" s="4"/>
      <c r="J673" s="4"/>
      <c r="K673" s="4"/>
    </row>
    <row r="674" ht="15.75" customHeight="1">
      <c r="C674" s="13"/>
      <c r="D674" s="4"/>
      <c r="E674" s="4"/>
      <c r="F674" s="4"/>
      <c r="G674" s="4"/>
      <c r="H674" s="4"/>
      <c r="I674" s="4"/>
      <c r="J674" s="4"/>
      <c r="K674" s="4"/>
    </row>
    <row r="675" ht="15.75" customHeight="1">
      <c r="C675" s="13"/>
      <c r="D675" s="4"/>
      <c r="E675" s="4"/>
      <c r="F675" s="4"/>
      <c r="G675" s="4"/>
      <c r="H675" s="4"/>
      <c r="I675" s="4"/>
      <c r="J675" s="4"/>
      <c r="K675" s="4"/>
    </row>
    <row r="676" ht="15.75" customHeight="1">
      <c r="C676" s="13"/>
      <c r="D676" s="4"/>
      <c r="E676" s="4"/>
      <c r="F676" s="4"/>
      <c r="G676" s="4"/>
      <c r="H676" s="4"/>
      <c r="I676" s="4"/>
      <c r="J676" s="4"/>
      <c r="K676" s="4"/>
    </row>
    <row r="677" ht="15.75" customHeight="1">
      <c r="C677" s="13"/>
      <c r="D677" s="4"/>
      <c r="E677" s="4"/>
      <c r="F677" s="4"/>
      <c r="G677" s="4"/>
      <c r="H677" s="4"/>
      <c r="I677" s="4"/>
      <c r="J677" s="4"/>
      <c r="K677" s="4"/>
    </row>
    <row r="678" ht="15.75" customHeight="1">
      <c r="C678" s="13"/>
      <c r="D678" s="4"/>
      <c r="E678" s="4"/>
      <c r="F678" s="4"/>
      <c r="G678" s="4"/>
      <c r="H678" s="4"/>
      <c r="I678" s="4"/>
      <c r="J678" s="4"/>
      <c r="K678" s="4"/>
    </row>
    <row r="679" ht="15.75" customHeight="1">
      <c r="C679" s="13"/>
      <c r="D679" s="4"/>
      <c r="E679" s="4"/>
      <c r="F679" s="4"/>
      <c r="G679" s="4"/>
      <c r="H679" s="4"/>
      <c r="I679" s="4"/>
      <c r="J679" s="4"/>
      <c r="K679" s="4"/>
    </row>
    <row r="680" ht="15.75" customHeight="1">
      <c r="C680" s="13"/>
      <c r="D680" s="4"/>
      <c r="E680" s="4"/>
      <c r="F680" s="4"/>
      <c r="G680" s="4"/>
      <c r="H680" s="4"/>
      <c r="I680" s="4"/>
      <c r="J680" s="4"/>
      <c r="K680" s="4"/>
    </row>
    <row r="681" ht="15.75" customHeight="1">
      <c r="C681" s="13"/>
      <c r="D681" s="4"/>
      <c r="E681" s="4"/>
      <c r="F681" s="4"/>
      <c r="G681" s="4"/>
      <c r="H681" s="4"/>
      <c r="I681" s="4"/>
      <c r="J681" s="4"/>
      <c r="K681" s="4"/>
    </row>
    <row r="682" ht="15.75" customHeight="1">
      <c r="C682" s="13"/>
      <c r="D682" s="4"/>
      <c r="E682" s="4"/>
      <c r="F682" s="4"/>
      <c r="G682" s="4"/>
      <c r="H682" s="4"/>
      <c r="I682" s="4"/>
      <c r="J682" s="4"/>
      <c r="K682" s="4"/>
    </row>
    <row r="683" ht="15.75" customHeight="1">
      <c r="C683" s="13"/>
      <c r="D683" s="4"/>
      <c r="E683" s="4"/>
      <c r="F683" s="4"/>
      <c r="G683" s="4"/>
      <c r="H683" s="4"/>
      <c r="I683" s="4"/>
      <c r="J683" s="4"/>
      <c r="K683" s="4"/>
    </row>
    <row r="684" ht="15.75" customHeight="1">
      <c r="C684" s="13"/>
      <c r="D684" s="4"/>
      <c r="E684" s="4"/>
      <c r="F684" s="4"/>
      <c r="G684" s="4"/>
      <c r="H684" s="4"/>
      <c r="I684" s="4"/>
      <c r="J684" s="4"/>
      <c r="K684" s="4"/>
    </row>
    <row r="685" ht="15.75" customHeight="1">
      <c r="C685" s="13"/>
      <c r="D685" s="4"/>
      <c r="E685" s="4"/>
      <c r="F685" s="4"/>
      <c r="G685" s="4"/>
      <c r="H685" s="4"/>
      <c r="I685" s="4"/>
      <c r="J685" s="4"/>
      <c r="K685" s="4"/>
    </row>
    <row r="686" ht="15.75" customHeight="1">
      <c r="C686" s="13"/>
      <c r="D686" s="4"/>
      <c r="E686" s="4"/>
      <c r="F686" s="4"/>
      <c r="G686" s="4"/>
      <c r="H686" s="4"/>
      <c r="I686" s="4"/>
      <c r="J686" s="4"/>
      <c r="K686" s="4"/>
    </row>
    <row r="687" ht="15.75" customHeight="1">
      <c r="C687" s="13"/>
      <c r="D687" s="4"/>
      <c r="E687" s="4"/>
      <c r="F687" s="4"/>
      <c r="G687" s="4"/>
      <c r="H687" s="4"/>
      <c r="I687" s="4"/>
      <c r="J687" s="4"/>
      <c r="K687" s="4"/>
    </row>
    <row r="688" ht="15.75" customHeight="1">
      <c r="C688" s="13"/>
      <c r="D688" s="4"/>
      <c r="E688" s="4"/>
      <c r="F688" s="4"/>
      <c r="G688" s="4"/>
      <c r="H688" s="4"/>
      <c r="I688" s="4"/>
      <c r="J688" s="4"/>
      <c r="K688" s="4"/>
    </row>
    <row r="689" ht="15.75" customHeight="1">
      <c r="C689" s="13"/>
      <c r="D689" s="4"/>
      <c r="E689" s="4"/>
      <c r="F689" s="4"/>
      <c r="G689" s="4"/>
      <c r="H689" s="4"/>
      <c r="I689" s="4"/>
      <c r="J689" s="4"/>
      <c r="K689" s="4"/>
    </row>
    <row r="690" ht="15.75" customHeight="1">
      <c r="C690" s="13"/>
      <c r="D690" s="4"/>
      <c r="E690" s="4"/>
      <c r="F690" s="4"/>
      <c r="G690" s="4"/>
      <c r="H690" s="4"/>
      <c r="I690" s="4"/>
      <c r="J690" s="4"/>
      <c r="K690" s="4"/>
    </row>
    <row r="691" ht="15.75" customHeight="1">
      <c r="C691" s="13"/>
      <c r="D691" s="4"/>
      <c r="E691" s="4"/>
      <c r="F691" s="4"/>
      <c r="G691" s="4"/>
      <c r="H691" s="4"/>
      <c r="I691" s="4"/>
      <c r="J691" s="4"/>
      <c r="K691" s="4"/>
    </row>
    <row r="692" ht="15.75" customHeight="1">
      <c r="C692" s="13"/>
      <c r="D692" s="4"/>
      <c r="E692" s="4"/>
      <c r="F692" s="4"/>
      <c r="G692" s="4"/>
      <c r="H692" s="4"/>
      <c r="I692" s="4"/>
      <c r="J692" s="4"/>
      <c r="K692" s="4"/>
    </row>
    <row r="693" ht="15.75" customHeight="1">
      <c r="C693" s="13"/>
      <c r="D693" s="4"/>
      <c r="E693" s="4"/>
      <c r="F693" s="4"/>
      <c r="G693" s="4"/>
      <c r="H693" s="4"/>
      <c r="I693" s="4"/>
      <c r="J693" s="4"/>
      <c r="K693" s="4"/>
    </row>
    <row r="694" ht="15.75" customHeight="1">
      <c r="C694" s="13"/>
      <c r="D694" s="4"/>
      <c r="E694" s="4"/>
      <c r="F694" s="4"/>
      <c r="G694" s="4"/>
      <c r="H694" s="4"/>
      <c r="I694" s="4"/>
      <c r="J694" s="4"/>
      <c r="K694" s="4"/>
    </row>
    <row r="695" ht="15.75" customHeight="1">
      <c r="C695" s="13"/>
      <c r="D695" s="4"/>
      <c r="E695" s="4"/>
      <c r="F695" s="4"/>
      <c r="G695" s="4"/>
      <c r="H695" s="4"/>
      <c r="I695" s="4"/>
      <c r="J695" s="4"/>
      <c r="K695" s="4"/>
    </row>
    <row r="696" ht="15.75" customHeight="1">
      <c r="C696" s="13"/>
      <c r="D696" s="4"/>
      <c r="E696" s="4"/>
      <c r="F696" s="4"/>
      <c r="G696" s="4"/>
      <c r="H696" s="4"/>
      <c r="I696" s="4"/>
      <c r="J696" s="4"/>
      <c r="K696" s="4"/>
    </row>
    <row r="697" ht="15.75" customHeight="1">
      <c r="C697" s="13"/>
      <c r="D697" s="4"/>
      <c r="E697" s="4"/>
      <c r="F697" s="4"/>
      <c r="G697" s="4"/>
      <c r="H697" s="4"/>
      <c r="I697" s="4"/>
      <c r="J697" s="4"/>
      <c r="K697" s="4"/>
    </row>
    <row r="698" ht="15.75" customHeight="1">
      <c r="C698" s="13"/>
      <c r="D698" s="4"/>
      <c r="E698" s="4"/>
      <c r="F698" s="4"/>
      <c r="G698" s="4"/>
      <c r="H698" s="4"/>
      <c r="I698" s="4"/>
      <c r="J698" s="4"/>
      <c r="K698" s="4"/>
    </row>
    <row r="699" ht="15.75" customHeight="1">
      <c r="C699" s="13"/>
      <c r="D699" s="4"/>
      <c r="E699" s="4"/>
      <c r="F699" s="4"/>
      <c r="G699" s="4"/>
      <c r="H699" s="4"/>
      <c r="I699" s="4"/>
      <c r="J699" s="4"/>
      <c r="K699" s="4"/>
    </row>
    <row r="700" ht="15.75" customHeight="1">
      <c r="C700" s="13"/>
      <c r="D700" s="4"/>
      <c r="E700" s="4"/>
      <c r="F700" s="4"/>
      <c r="G700" s="4"/>
      <c r="H700" s="4"/>
      <c r="I700" s="4"/>
      <c r="J700" s="4"/>
      <c r="K700" s="4"/>
    </row>
    <row r="701" ht="15.75" customHeight="1">
      <c r="C701" s="13"/>
      <c r="D701" s="4"/>
      <c r="E701" s="4"/>
      <c r="F701" s="4"/>
      <c r="G701" s="4"/>
      <c r="H701" s="4"/>
      <c r="I701" s="4"/>
      <c r="J701" s="4"/>
      <c r="K701" s="4"/>
    </row>
    <row r="702" ht="15.75" customHeight="1">
      <c r="C702" s="13"/>
      <c r="D702" s="4"/>
      <c r="E702" s="4"/>
      <c r="F702" s="4"/>
      <c r="G702" s="4"/>
      <c r="H702" s="4"/>
      <c r="I702" s="4"/>
      <c r="J702" s="4"/>
      <c r="K702" s="4"/>
    </row>
    <row r="703" ht="15.75" customHeight="1">
      <c r="C703" s="13"/>
      <c r="D703" s="4"/>
      <c r="E703" s="4"/>
      <c r="F703" s="4"/>
      <c r="G703" s="4"/>
      <c r="H703" s="4"/>
      <c r="I703" s="4"/>
      <c r="J703" s="4"/>
      <c r="K703" s="4"/>
    </row>
    <row r="704" ht="15.75" customHeight="1">
      <c r="C704" s="13"/>
      <c r="D704" s="4"/>
      <c r="E704" s="4"/>
      <c r="F704" s="4"/>
      <c r="G704" s="4"/>
      <c r="H704" s="4"/>
      <c r="I704" s="4"/>
      <c r="J704" s="4"/>
      <c r="K704" s="4"/>
    </row>
    <row r="705" ht="15.75" customHeight="1">
      <c r="C705" s="13"/>
      <c r="D705" s="4"/>
      <c r="E705" s="4"/>
      <c r="F705" s="4"/>
      <c r="G705" s="4"/>
      <c r="H705" s="4"/>
      <c r="I705" s="4"/>
      <c r="J705" s="4"/>
      <c r="K705" s="4"/>
    </row>
    <row r="706" ht="15.75" customHeight="1">
      <c r="C706" s="13"/>
      <c r="D706" s="4"/>
      <c r="E706" s="4"/>
      <c r="F706" s="4"/>
      <c r="G706" s="4"/>
      <c r="H706" s="4"/>
      <c r="I706" s="4"/>
      <c r="J706" s="4"/>
      <c r="K706" s="4"/>
    </row>
    <row r="707" ht="15.75" customHeight="1">
      <c r="C707" s="13"/>
      <c r="D707" s="4"/>
      <c r="E707" s="4"/>
      <c r="F707" s="4"/>
      <c r="G707" s="4"/>
      <c r="H707" s="4"/>
      <c r="I707" s="4"/>
      <c r="J707" s="4"/>
      <c r="K707" s="4"/>
    </row>
    <row r="708" ht="15.75" customHeight="1">
      <c r="C708" s="13"/>
      <c r="D708" s="4"/>
      <c r="E708" s="4"/>
      <c r="F708" s="4"/>
      <c r="G708" s="4"/>
      <c r="H708" s="4"/>
      <c r="I708" s="4"/>
      <c r="J708" s="4"/>
      <c r="K708" s="4"/>
    </row>
    <row r="709" ht="15.75" customHeight="1">
      <c r="C709" s="13"/>
      <c r="D709" s="4"/>
      <c r="E709" s="4"/>
      <c r="F709" s="4"/>
      <c r="G709" s="4"/>
      <c r="H709" s="4"/>
      <c r="I709" s="4"/>
      <c r="J709" s="4"/>
      <c r="K709" s="4"/>
    </row>
    <row r="710" ht="15.75" customHeight="1">
      <c r="C710" s="13"/>
      <c r="D710" s="4"/>
      <c r="E710" s="4"/>
      <c r="F710" s="4"/>
      <c r="G710" s="4"/>
      <c r="H710" s="4"/>
      <c r="I710" s="4"/>
      <c r="J710" s="4"/>
      <c r="K710" s="4"/>
    </row>
    <row r="711" ht="15.75" customHeight="1">
      <c r="C711" s="13"/>
      <c r="D711" s="4"/>
      <c r="E711" s="4"/>
      <c r="F711" s="4"/>
      <c r="G711" s="4"/>
      <c r="H711" s="4"/>
      <c r="I711" s="4"/>
      <c r="J711" s="4"/>
      <c r="K711" s="4"/>
    </row>
    <row r="712" ht="15.75" customHeight="1">
      <c r="C712" s="13"/>
      <c r="D712" s="4"/>
      <c r="E712" s="4"/>
      <c r="F712" s="4"/>
      <c r="G712" s="4"/>
      <c r="H712" s="4"/>
      <c r="I712" s="4"/>
      <c r="J712" s="4"/>
      <c r="K712" s="4"/>
    </row>
    <row r="713" ht="15.75" customHeight="1">
      <c r="C713" s="13"/>
      <c r="D713" s="4"/>
      <c r="E713" s="4"/>
      <c r="F713" s="4"/>
      <c r="G713" s="4"/>
      <c r="H713" s="4"/>
      <c r="I713" s="4"/>
      <c r="J713" s="4"/>
      <c r="K713" s="4"/>
    </row>
    <row r="714" ht="15.75" customHeight="1">
      <c r="C714" s="13"/>
      <c r="D714" s="4"/>
      <c r="E714" s="4"/>
      <c r="F714" s="4"/>
      <c r="G714" s="4"/>
      <c r="H714" s="4"/>
      <c r="I714" s="4"/>
      <c r="J714" s="4"/>
      <c r="K714" s="4"/>
    </row>
    <row r="715" ht="15.75" customHeight="1">
      <c r="C715" s="13"/>
      <c r="D715" s="4"/>
      <c r="E715" s="4"/>
      <c r="F715" s="4"/>
      <c r="G715" s="4"/>
      <c r="H715" s="4"/>
      <c r="I715" s="4"/>
      <c r="J715" s="4"/>
      <c r="K715" s="4"/>
    </row>
    <row r="716" ht="15.75" customHeight="1">
      <c r="C716" s="13"/>
      <c r="D716" s="4"/>
      <c r="E716" s="4"/>
      <c r="F716" s="4"/>
      <c r="G716" s="4"/>
      <c r="H716" s="4"/>
      <c r="I716" s="4"/>
      <c r="J716" s="4"/>
      <c r="K716" s="4"/>
    </row>
    <row r="717" ht="15.75" customHeight="1">
      <c r="C717" s="13"/>
      <c r="D717" s="4"/>
      <c r="E717" s="4"/>
      <c r="F717" s="4"/>
      <c r="G717" s="4"/>
      <c r="H717" s="4"/>
      <c r="I717" s="4"/>
      <c r="J717" s="4"/>
      <c r="K717" s="4"/>
    </row>
    <row r="718" ht="15.75" customHeight="1">
      <c r="C718" s="13"/>
      <c r="D718" s="4"/>
      <c r="E718" s="4"/>
      <c r="F718" s="4"/>
      <c r="G718" s="4"/>
      <c r="H718" s="4"/>
      <c r="I718" s="4"/>
      <c r="J718" s="4"/>
      <c r="K718" s="4"/>
    </row>
    <row r="719" ht="15.75" customHeight="1">
      <c r="C719" s="13"/>
      <c r="D719" s="4"/>
      <c r="E719" s="4"/>
      <c r="F719" s="4"/>
      <c r="G719" s="4"/>
      <c r="H719" s="4"/>
      <c r="I719" s="4"/>
      <c r="J719" s="4"/>
      <c r="K719" s="4"/>
    </row>
    <row r="720" ht="15.75" customHeight="1">
      <c r="C720" s="13"/>
      <c r="D720" s="4"/>
      <c r="E720" s="4"/>
      <c r="F720" s="4"/>
      <c r="G720" s="4"/>
      <c r="H720" s="4"/>
      <c r="I720" s="4"/>
      <c r="J720" s="4"/>
      <c r="K720" s="4"/>
    </row>
    <row r="721" ht="15.75" customHeight="1">
      <c r="C721" s="13"/>
      <c r="D721" s="4"/>
      <c r="E721" s="4"/>
      <c r="F721" s="4"/>
      <c r="G721" s="4"/>
      <c r="H721" s="4"/>
      <c r="I721" s="4"/>
      <c r="J721" s="4"/>
      <c r="K721" s="4"/>
    </row>
    <row r="722" ht="15.75" customHeight="1">
      <c r="C722" s="13"/>
      <c r="D722" s="4"/>
      <c r="E722" s="4"/>
      <c r="F722" s="4"/>
      <c r="G722" s="4"/>
      <c r="H722" s="4"/>
      <c r="I722" s="4"/>
      <c r="J722" s="4"/>
      <c r="K722" s="4"/>
    </row>
    <row r="723" ht="15.75" customHeight="1">
      <c r="C723" s="13"/>
      <c r="D723" s="4"/>
      <c r="E723" s="4"/>
      <c r="F723" s="4"/>
      <c r="G723" s="4"/>
      <c r="H723" s="4"/>
      <c r="I723" s="4"/>
      <c r="J723" s="4"/>
      <c r="K723" s="4"/>
    </row>
    <row r="724" ht="15.75" customHeight="1">
      <c r="C724" s="13"/>
      <c r="D724" s="4"/>
      <c r="E724" s="4"/>
      <c r="F724" s="4"/>
      <c r="G724" s="4"/>
      <c r="H724" s="4"/>
      <c r="I724" s="4"/>
      <c r="J724" s="4"/>
      <c r="K724" s="4"/>
    </row>
    <row r="725" ht="15.75" customHeight="1">
      <c r="C725" s="13"/>
      <c r="D725" s="4"/>
      <c r="E725" s="4"/>
      <c r="F725" s="4"/>
      <c r="G725" s="4"/>
      <c r="H725" s="4"/>
      <c r="I725" s="4"/>
      <c r="J725" s="4"/>
      <c r="K725" s="4"/>
    </row>
    <row r="726" ht="15.75" customHeight="1">
      <c r="C726" s="13"/>
      <c r="D726" s="4"/>
      <c r="E726" s="4"/>
      <c r="F726" s="4"/>
      <c r="G726" s="4"/>
      <c r="H726" s="4"/>
      <c r="I726" s="4"/>
      <c r="J726" s="4"/>
      <c r="K726" s="4"/>
    </row>
    <row r="727" ht="15.75" customHeight="1">
      <c r="C727" s="13"/>
      <c r="D727" s="4"/>
      <c r="E727" s="4"/>
      <c r="F727" s="4"/>
      <c r="G727" s="4"/>
      <c r="H727" s="4"/>
      <c r="I727" s="4"/>
      <c r="J727" s="4"/>
      <c r="K727" s="4"/>
    </row>
    <row r="728" ht="15.75" customHeight="1">
      <c r="C728" s="13"/>
      <c r="D728" s="4"/>
      <c r="E728" s="4"/>
      <c r="F728" s="4"/>
      <c r="G728" s="4"/>
      <c r="H728" s="4"/>
      <c r="I728" s="4"/>
      <c r="J728" s="4"/>
      <c r="K728" s="4"/>
    </row>
    <row r="729" ht="15.75" customHeight="1">
      <c r="C729" s="13"/>
      <c r="D729" s="4"/>
      <c r="E729" s="4"/>
      <c r="F729" s="4"/>
      <c r="G729" s="4"/>
      <c r="H729" s="4"/>
      <c r="I729" s="4"/>
      <c r="J729" s="4"/>
      <c r="K729" s="4"/>
    </row>
    <row r="730" ht="15.75" customHeight="1">
      <c r="C730" s="13"/>
      <c r="D730" s="4"/>
      <c r="E730" s="4"/>
      <c r="F730" s="4"/>
      <c r="G730" s="4"/>
      <c r="H730" s="4"/>
      <c r="I730" s="4"/>
      <c r="J730" s="4"/>
      <c r="K730" s="4"/>
    </row>
    <row r="731" ht="15.75" customHeight="1">
      <c r="C731" s="13"/>
      <c r="D731" s="4"/>
      <c r="E731" s="4"/>
      <c r="F731" s="4"/>
      <c r="G731" s="4"/>
      <c r="H731" s="4"/>
      <c r="I731" s="4"/>
      <c r="J731" s="4"/>
      <c r="K731" s="4"/>
    </row>
    <row r="732" ht="15.75" customHeight="1">
      <c r="C732" s="13"/>
      <c r="D732" s="4"/>
      <c r="E732" s="4"/>
      <c r="F732" s="4"/>
      <c r="G732" s="4"/>
      <c r="H732" s="4"/>
      <c r="I732" s="4"/>
      <c r="J732" s="4"/>
      <c r="K732" s="4"/>
    </row>
    <row r="733" ht="15.75" customHeight="1">
      <c r="C733" s="13"/>
      <c r="D733" s="4"/>
      <c r="E733" s="4"/>
      <c r="F733" s="4"/>
      <c r="G733" s="4"/>
      <c r="H733" s="4"/>
      <c r="I733" s="4"/>
      <c r="J733" s="4"/>
      <c r="K733" s="4"/>
    </row>
    <row r="734" ht="15.75" customHeight="1">
      <c r="C734" s="13"/>
      <c r="D734" s="4"/>
      <c r="E734" s="4"/>
      <c r="F734" s="4"/>
      <c r="G734" s="4"/>
      <c r="H734" s="4"/>
      <c r="I734" s="4"/>
      <c r="J734" s="4"/>
      <c r="K734" s="4"/>
    </row>
    <row r="735" ht="15.75" customHeight="1">
      <c r="C735" s="13"/>
      <c r="D735" s="4"/>
      <c r="E735" s="4"/>
      <c r="F735" s="4"/>
      <c r="G735" s="4"/>
      <c r="H735" s="4"/>
      <c r="I735" s="4"/>
      <c r="J735" s="4"/>
      <c r="K735" s="4"/>
    </row>
    <row r="736" ht="15.75" customHeight="1">
      <c r="C736" s="13"/>
      <c r="D736" s="4"/>
      <c r="E736" s="4"/>
      <c r="F736" s="4"/>
      <c r="G736" s="4"/>
      <c r="H736" s="4"/>
      <c r="I736" s="4"/>
      <c r="J736" s="4"/>
      <c r="K736" s="4"/>
    </row>
    <row r="737" ht="15.75" customHeight="1">
      <c r="C737" s="13"/>
      <c r="D737" s="4"/>
      <c r="E737" s="4"/>
      <c r="F737" s="4"/>
      <c r="G737" s="4"/>
      <c r="H737" s="4"/>
      <c r="I737" s="4"/>
      <c r="J737" s="4"/>
      <c r="K737" s="4"/>
    </row>
    <row r="738" ht="15.75" customHeight="1">
      <c r="C738" s="13"/>
      <c r="D738" s="4"/>
      <c r="E738" s="4"/>
      <c r="F738" s="4"/>
      <c r="G738" s="4"/>
      <c r="H738" s="4"/>
      <c r="I738" s="4"/>
      <c r="J738" s="4"/>
      <c r="K738" s="4"/>
    </row>
    <row r="739" ht="15.75" customHeight="1">
      <c r="C739" s="13"/>
      <c r="D739" s="4"/>
      <c r="E739" s="4"/>
      <c r="F739" s="4"/>
      <c r="G739" s="4"/>
      <c r="H739" s="4"/>
      <c r="I739" s="4"/>
      <c r="J739" s="4"/>
      <c r="K739" s="4"/>
    </row>
    <row r="740" ht="15.75" customHeight="1">
      <c r="C740" s="13"/>
      <c r="D740" s="4"/>
      <c r="E740" s="4"/>
      <c r="F740" s="4"/>
      <c r="G740" s="4"/>
      <c r="H740" s="4"/>
      <c r="I740" s="4"/>
      <c r="J740" s="4"/>
      <c r="K740" s="4"/>
    </row>
    <row r="741" ht="15.75" customHeight="1">
      <c r="C741" s="13"/>
      <c r="D741" s="4"/>
      <c r="E741" s="4"/>
      <c r="F741" s="4"/>
      <c r="G741" s="4"/>
      <c r="H741" s="4"/>
      <c r="I741" s="4"/>
      <c r="J741" s="4"/>
      <c r="K741" s="4"/>
    </row>
    <row r="742" ht="15.75" customHeight="1">
      <c r="C742" s="13"/>
      <c r="D742" s="4"/>
      <c r="E742" s="4"/>
      <c r="F742" s="4"/>
      <c r="G742" s="4"/>
      <c r="H742" s="4"/>
      <c r="I742" s="4"/>
      <c r="J742" s="4"/>
      <c r="K742" s="4"/>
    </row>
    <row r="743" ht="15.75" customHeight="1">
      <c r="C743" s="13"/>
      <c r="D743" s="4"/>
      <c r="E743" s="4"/>
      <c r="F743" s="4"/>
      <c r="G743" s="4"/>
      <c r="H743" s="4"/>
      <c r="I743" s="4"/>
      <c r="J743" s="4"/>
      <c r="K743" s="4"/>
    </row>
    <row r="744" ht="15.75" customHeight="1">
      <c r="C744" s="13"/>
      <c r="D744" s="4"/>
      <c r="E744" s="4"/>
      <c r="F744" s="4"/>
      <c r="G744" s="4"/>
      <c r="H744" s="4"/>
      <c r="I744" s="4"/>
      <c r="J744" s="4"/>
      <c r="K744" s="4"/>
    </row>
    <row r="745" ht="15.75" customHeight="1">
      <c r="C745" s="13"/>
      <c r="D745" s="4"/>
      <c r="E745" s="4"/>
      <c r="F745" s="4"/>
      <c r="G745" s="4"/>
      <c r="H745" s="4"/>
      <c r="I745" s="4"/>
      <c r="J745" s="4"/>
      <c r="K745" s="4"/>
    </row>
    <row r="746" ht="15.75" customHeight="1">
      <c r="C746" s="13"/>
      <c r="D746" s="4"/>
      <c r="E746" s="4"/>
      <c r="F746" s="4"/>
      <c r="G746" s="4"/>
      <c r="H746" s="4"/>
      <c r="I746" s="4"/>
      <c r="J746" s="4"/>
      <c r="K746" s="4"/>
    </row>
    <row r="747" ht="15.75" customHeight="1">
      <c r="C747" s="13"/>
      <c r="D747" s="4"/>
      <c r="E747" s="4"/>
      <c r="F747" s="4"/>
      <c r="G747" s="4"/>
      <c r="H747" s="4"/>
      <c r="I747" s="4"/>
      <c r="J747" s="4"/>
      <c r="K747" s="4"/>
    </row>
    <row r="748" ht="15.75" customHeight="1">
      <c r="C748" s="13"/>
      <c r="D748" s="4"/>
      <c r="E748" s="4"/>
      <c r="F748" s="4"/>
      <c r="G748" s="4"/>
      <c r="H748" s="4"/>
      <c r="I748" s="4"/>
      <c r="J748" s="4"/>
      <c r="K748" s="4"/>
    </row>
    <row r="749" ht="15.75" customHeight="1">
      <c r="C749" s="13"/>
      <c r="D749" s="4"/>
      <c r="E749" s="4"/>
      <c r="F749" s="4"/>
      <c r="G749" s="4"/>
      <c r="H749" s="4"/>
      <c r="I749" s="4"/>
      <c r="J749" s="4"/>
      <c r="K749" s="4"/>
    </row>
    <row r="750" ht="15.75" customHeight="1">
      <c r="C750" s="13"/>
      <c r="D750" s="4"/>
      <c r="E750" s="4"/>
      <c r="F750" s="4"/>
      <c r="G750" s="4"/>
      <c r="H750" s="4"/>
      <c r="I750" s="4"/>
      <c r="J750" s="4"/>
      <c r="K750" s="4"/>
    </row>
    <row r="751" ht="15.75" customHeight="1">
      <c r="C751" s="13"/>
      <c r="D751" s="4"/>
      <c r="E751" s="4"/>
      <c r="F751" s="4"/>
      <c r="G751" s="4"/>
      <c r="H751" s="4"/>
      <c r="I751" s="4"/>
      <c r="J751" s="4"/>
      <c r="K751" s="4"/>
    </row>
    <row r="752" ht="15.75" customHeight="1">
      <c r="C752" s="13"/>
      <c r="D752" s="4"/>
      <c r="E752" s="4"/>
      <c r="F752" s="4"/>
      <c r="G752" s="4"/>
      <c r="H752" s="4"/>
      <c r="I752" s="4"/>
      <c r="J752" s="4"/>
      <c r="K752" s="4"/>
    </row>
    <row r="753" ht="15.75" customHeight="1">
      <c r="C753" s="13"/>
      <c r="D753" s="4"/>
      <c r="E753" s="4"/>
      <c r="F753" s="4"/>
      <c r="G753" s="4"/>
      <c r="H753" s="4"/>
      <c r="I753" s="4"/>
      <c r="J753" s="4"/>
      <c r="K753" s="4"/>
    </row>
    <row r="754" ht="15.75" customHeight="1">
      <c r="C754" s="13"/>
      <c r="D754" s="4"/>
      <c r="E754" s="4"/>
      <c r="F754" s="4"/>
      <c r="G754" s="4"/>
      <c r="H754" s="4"/>
      <c r="I754" s="4"/>
      <c r="J754" s="4"/>
      <c r="K754" s="4"/>
    </row>
    <row r="755" ht="15.75" customHeight="1">
      <c r="C755" s="13"/>
      <c r="D755" s="4"/>
      <c r="E755" s="4"/>
      <c r="F755" s="4"/>
      <c r="G755" s="4"/>
      <c r="H755" s="4"/>
      <c r="I755" s="4"/>
      <c r="J755" s="4"/>
      <c r="K755" s="4"/>
    </row>
    <row r="756" ht="15.75" customHeight="1">
      <c r="C756" s="13"/>
      <c r="D756" s="4"/>
      <c r="E756" s="4"/>
      <c r="F756" s="4"/>
      <c r="G756" s="4"/>
      <c r="H756" s="4"/>
      <c r="I756" s="4"/>
      <c r="J756" s="4"/>
      <c r="K756" s="4"/>
    </row>
    <row r="757" ht="15.75" customHeight="1">
      <c r="C757" s="13"/>
      <c r="D757" s="4"/>
      <c r="E757" s="4"/>
      <c r="F757" s="4"/>
      <c r="G757" s="4"/>
      <c r="H757" s="4"/>
      <c r="I757" s="4"/>
      <c r="J757" s="4"/>
      <c r="K757" s="4"/>
    </row>
    <row r="758" ht="15.75" customHeight="1">
      <c r="C758" s="13"/>
      <c r="D758" s="4"/>
      <c r="E758" s="4"/>
      <c r="F758" s="4"/>
      <c r="G758" s="4"/>
      <c r="H758" s="4"/>
      <c r="I758" s="4"/>
      <c r="J758" s="4"/>
      <c r="K758" s="4"/>
    </row>
    <row r="759" ht="15.75" customHeight="1">
      <c r="C759" s="13"/>
      <c r="D759" s="4"/>
      <c r="E759" s="4"/>
      <c r="F759" s="4"/>
      <c r="G759" s="4"/>
      <c r="H759" s="4"/>
      <c r="I759" s="4"/>
      <c r="J759" s="4"/>
      <c r="K759" s="4"/>
    </row>
    <row r="760" ht="15.75" customHeight="1">
      <c r="C760" s="13"/>
      <c r="D760" s="4"/>
      <c r="E760" s="4"/>
      <c r="F760" s="4"/>
      <c r="G760" s="4"/>
      <c r="H760" s="4"/>
      <c r="I760" s="4"/>
      <c r="J760" s="4"/>
      <c r="K760" s="4"/>
    </row>
    <row r="761" ht="15.75" customHeight="1">
      <c r="C761" s="13"/>
      <c r="D761" s="4"/>
      <c r="E761" s="4"/>
      <c r="F761" s="4"/>
      <c r="G761" s="4"/>
      <c r="H761" s="4"/>
      <c r="I761" s="4"/>
      <c r="J761" s="4"/>
      <c r="K761" s="4"/>
    </row>
    <row r="762" ht="15.75" customHeight="1">
      <c r="C762" s="13"/>
      <c r="D762" s="4"/>
      <c r="E762" s="4"/>
      <c r="F762" s="4"/>
      <c r="G762" s="4"/>
      <c r="H762" s="4"/>
      <c r="I762" s="4"/>
      <c r="J762" s="4"/>
      <c r="K762" s="4"/>
    </row>
    <row r="763" ht="15.75" customHeight="1">
      <c r="C763" s="13"/>
      <c r="D763" s="4"/>
      <c r="E763" s="4"/>
      <c r="F763" s="4"/>
      <c r="G763" s="4"/>
      <c r="H763" s="4"/>
      <c r="I763" s="4"/>
      <c r="J763" s="4"/>
      <c r="K763" s="4"/>
    </row>
    <row r="764" ht="15.75" customHeight="1">
      <c r="C764" s="13"/>
      <c r="D764" s="4"/>
      <c r="E764" s="4"/>
      <c r="F764" s="4"/>
      <c r="G764" s="4"/>
      <c r="H764" s="4"/>
      <c r="I764" s="4"/>
      <c r="J764" s="4"/>
      <c r="K764" s="4"/>
    </row>
    <row r="765" ht="15.75" customHeight="1">
      <c r="C765" s="13"/>
      <c r="D765" s="4"/>
      <c r="E765" s="4"/>
      <c r="F765" s="4"/>
      <c r="G765" s="4"/>
      <c r="H765" s="4"/>
      <c r="I765" s="4"/>
      <c r="J765" s="4"/>
      <c r="K765" s="4"/>
    </row>
    <row r="766" ht="15.75" customHeight="1">
      <c r="C766" s="13"/>
      <c r="D766" s="4"/>
      <c r="E766" s="4"/>
      <c r="F766" s="4"/>
      <c r="G766" s="4"/>
      <c r="H766" s="4"/>
      <c r="I766" s="4"/>
      <c r="J766" s="4"/>
      <c r="K766" s="4"/>
    </row>
    <row r="767" ht="15.75" customHeight="1">
      <c r="C767" s="13"/>
      <c r="D767" s="4"/>
      <c r="E767" s="4"/>
      <c r="F767" s="4"/>
      <c r="G767" s="4"/>
      <c r="H767" s="4"/>
      <c r="I767" s="4"/>
      <c r="J767" s="4"/>
      <c r="K767" s="4"/>
    </row>
    <row r="768" ht="15.75" customHeight="1">
      <c r="C768" s="13"/>
      <c r="D768" s="4"/>
      <c r="E768" s="4"/>
      <c r="F768" s="4"/>
      <c r="G768" s="4"/>
      <c r="H768" s="4"/>
      <c r="I768" s="4"/>
      <c r="J768" s="4"/>
      <c r="K768" s="4"/>
    </row>
    <row r="769" ht="15.75" customHeight="1">
      <c r="C769" s="13"/>
      <c r="D769" s="4"/>
      <c r="E769" s="4"/>
      <c r="F769" s="4"/>
      <c r="G769" s="4"/>
      <c r="H769" s="4"/>
      <c r="I769" s="4"/>
      <c r="J769" s="4"/>
      <c r="K769" s="4"/>
    </row>
    <row r="770" ht="15.75" customHeight="1">
      <c r="C770" s="13"/>
      <c r="D770" s="4"/>
      <c r="E770" s="4"/>
      <c r="F770" s="4"/>
      <c r="G770" s="4"/>
      <c r="H770" s="4"/>
      <c r="I770" s="4"/>
      <c r="J770" s="4"/>
      <c r="K770" s="4"/>
    </row>
    <row r="771" ht="15.75" customHeight="1">
      <c r="C771" s="13"/>
      <c r="D771" s="4"/>
      <c r="E771" s="4"/>
      <c r="F771" s="4"/>
      <c r="G771" s="4"/>
      <c r="H771" s="4"/>
      <c r="I771" s="4"/>
      <c r="J771" s="4"/>
      <c r="K771" s="4"/>
    </row>
    <row r="772" ht="15.75" customHeight="1">
      <c r="C772" s="13"/>
      <c r="D772" s="4"/>
      <c r="E772" s="4"/>
      <c r="F772" s="4"/>
      <c r="G772" s="4"/>
      <c r="H772" s="4"/>
      <c r="I772" s="4"/>
      <c r="J772" s="4"/>
      <c r="K772" s="4"/>
    </row>
    <row r="773" ht="15.75" customHeight="1">
      <c r="C773" s="13"/>
      <c r="D773" s="4"/>
      <c r="E773" s="4"/>
      <c r="F773" s="4"/>
      <c r="G773" s="4"/>
      <c r="H773" s="4"/>
      <c r="I773" s="4"/>
      <c r="J773" s="4"/>
      <c r="K773" s="4"/>
    </row>
    <row r="774" ht="15.75" customHeight="1">
      <c r="C774" s="13"/>
      <c r="D774" s="4"/>
      <c r="E774" s="4"/>
      <c r="F774" s="4"/>
      <c r="G774" s="4"/>
      <c r="H774" s="4"/>
      <c r="I774" s="4"/>
      <c r="J774" s="4"/>
      <c r="K774" s="4"/>
    </row>
    <row r="775" ht="15.75" customHeight="1">
      <c r="C775" s="13"/>
      <c r="D775" s="4"/>
      <c r="E775" s="4"/>
      <c r="F775" s="4"/>
      <c r="G775" s="4"/>
      <c r="H775" s="4"/>
      <c r="I775" s="4"/>
      <c r="J775" s="4"/>
      <c r="K775" s="4"/>
    </row>
    <row r="776" ht="15.75" customHeight="1">
      <c r="C776" s="13"/>
      <c r="D776" s="4"/>
      <c r="E776" s="4"/>
      <c r="F776" s="4"/>
      <c r="G776" s="4"/>
      <c r="H776" s="4"/>
      <c r="I776" s="4"/>
      <c r="J776" s="4"/>
      <c r="K776" s="4"/>
    </row>
    <row r="777" ht="15.75" customHeight="1">
      <c r="C777" s="13"/>
      <c r="D777" s="4"/>
      <c r="E777" s="4"/>
      <c r="F777" s="4"/>
      <c r="G777" s="4"/>
      <c r="H777" s="4"/>
      <c r="I777" s="4"/>
      <c r="J777" s="4"/>
      <c r="K777" s="4"/>
    </row>
    <row r="778" ht="15.75" customHeight="1">
      <c r="C778" s="13"/>
      <c r="D778" s="4"/>
      <c r="E778" s="4"/>
      <c r="F778" s="4"/>
      <c r="G778" s="4"/>
      <c r="H778" s="4"/>
      <c r="I778" s="4"/>
      <c r="J778" s="4"/>
      <c r="K778" s="4"/>
    </row>
    <row r="779" ht="15.75" customHeight="1">
      <c r="C779" s="13"/>
      <c r="D779" s="4"/>
      <c r="E779" s="4"/>
      <c r="F779" s="4"/>
      <c r="G779" s="4"/>
      <c r="H779" s="4"/>
      <c r="I779" s="4"/>
      <c r="J779" s="4"/>
      <c r="K779" s="4"/>
    </row>
    <row r="780" ht="15.75" customHeight="1">
      <c r="C780" s="13"/>
      <c r="D780" s="4"/>
      <c r="E780" s="4"/>
      <c r="F780" s="4"/>
      <c r="G780" s="4"/>
      <c r="H780" s="4"/>
      <c r="I780" s="4"/>
      <c r="J780" s="4"/>
      <c r="K780" s="4"/>
    </row>
    <row r="781" ht="15.75" customHeight="1">
      <c r="C781" s="13"/>
      <c r="D781" s="4"/>
      <c r="E781" s="4"/>
      <c r="F781" s="4"/>
      <c r="G781" s="4"/>
      <c r="H781" s="4"/>
      <c r="I781" s="4"/>
      <c r="J781" s="4"/>
      <c r="K781" s="4"/>
    </row>
    <row r="782" ht="15.75" customHeight="1">
      <c r="C782" s="13"/>
      <c r="D782" s="4"/>
      <c r="E782" s="4"/>
      <c r="F782" s="4"/>
      <c r="G782" s="4"/>
      <c r="H782" s="4"/>
      <c r="I782" s="4"/>
      <c r="J782" s="4"/>
      <c r="K782" s="4"/>
    </row>
    <row r="783" ht="15.75" customHeight="1">
      <c r="C783" s="13"/>
      <c r="D783" s="4"/>
      <c r="E783" s="4"/>
      <c r="F783" s="4"/>
      <c r="G783" s="4"/>
      <c r="H783" s="4"/>
      <c r="I783" s="4"/>
      <c r="J783" s="4"/>
      <c r="K783" s="4"/>
    </row>
    <row r="784" ht="15.75" customHeight="1">
      <c r="C784" s="13"/>
      <c r="D784" s="4"/>
      <c r="E784" s="4"/>
      <c r="F784" s="4"/>
      <c r="G784" s="4"/>
      <c r="H784" s="4"/>
      <c r="I784" s="4"/>
      <c r="J784" s="4"/>
      <c r="K784" s="4"/>
    </row>
    <row r="785" ht="15.75" customHeight="1">
      <c r="C785" s="13"/>
      <c r="D785" s="4"/>
      <c r="E785" s="4"/>
      <c r="F785" s="4"/>
      <c r="G785" s="4"/>
      <c r="H785" s="4"/>
      <c r="I785" s="4"/>
      <c r="J785" s="4"/>
      <c r="K785" s="4"/>
    </row>
    <row r="786" ht="15.75" customHeight="1">
      <c r="C786" s="13"/>
      <c r="D786" s="4"/>
      <c r="E786" s="4"/>
      <c r="F786" s="4"/>
      <c r="G786" s="4"/>
      <c r="H786" s="4"/>
      <c r="I786" s="4"/>
      <c r="J786" s="4"/>
      <c r="K786" s="4"/>
    </row>
    <row r="787" ht="15.75" customHeight="1">
      <c r="C787" s="13"/>
      <c r="D787" s="4"/>
      <c r="E787" s="4"/>
      <c r="F787" s="4"/>
      <c r="G787" s="4"/>
      <c r="H787" s="4"/>
      <c r="I787" s="4"/>
      <c r="J787" s="4"/>
      <c r="K787" s="4"/>
    </row>
    <row r="788" ht="15.75" customHeight="1">
      <c r="C788" s="13"/>
      <c r="D788" s="4"/>
      <c r="E788" s="4"/>
      <c r="F788" s="4"/>
      <c r="G788" s="4"/>
      <c r="H788" s="4"/>
      <c r="I788" s="4"/>
      <c r="J788" s="4"/>
      <c r="K788" s="4"/>
    </row>
    <row r="789" ht="15.75" customHeight="1">
      <c r="C789" s="13"/>
      <c r="D789" s="4"/>
      <c r="E789" s="4"/>
      <c r="F789" s="4"/>
      <c r="G789" s="4"/>
      <c r="H789" s="4"/>
      <c r="I789" s="4"/>
      <c r="J789" s="4"/>
      <c r="K789" s="4"/>
    </row>
    <row r="790" ht="15.75" customHeight="1">
      <c r="C790" s="13"/>
      <c r="D790" s="4"/>
      <c r="E790" s="4"/>
      <c r="F790" s="4"/>
      <c r="G790" s="4"/>
      <c r="H790" s="4"/>
      <c r="I790" s="4"/>
      <c r="J790" s="4"/>
      <c r="K790" s="4"/>
    </row>
    <row r="791" ht="15.75" customHeight="1">
      <c r="C791" s="13"/>
      <c r="D791" s="4"/>
      <c r="E791" s="4"/>
      <c r="F791" s="4"/>
      <c r="G791" s="4"/>
      <c r="H791" s="4"/>
      <c r="I791" s="4"/>
      <c r="J791" s="4"/>
      <c r="K791" s="4"/>
    </row>
    <row r="792" ht="15.75" customHeight="1">
      <c r="C792" s="13"/>
      <c r="D792" s="4"/>
      <c r="E792" s="4"/>
      <c r="F792" s="4"/>
      <c r="G792" s="4"/>
      <c r="H792" s="4"/>
      <c r="I792" s="4"/>
      <c r="J792" s="4"/>
      <c r="K792" s="4"/>
    </row>
    <row r="793" ht="15.75" customHeight="1">
      <c r="C793" s="13"/>
      <c r="D793" s="4"/>
      <c r="E793" s="4"/>
      <c r="F793" s="4"/>
      <c r="G793" s="4"/>
      <c r="H793" s="4"/>
      <c r="I793" s="4"/>
      <c r="J793" s="4"/>
      <c r="K793" s="4"/>
    </row>
    <row r="794" ht="15.75" customHeight="1">
      <c r="C794" s="13"/>
      <c r="D794" s="4"/>
      <c r="E794" s="4"/>
      <c r="F794" s="4"/>
      <c r="G794" s="4"/>
      <c r="H794" s="4"/>
      <c r="I794" s="4"/>
      <c r="J794" s="4"/>
      <c r="K794" s="4"/>
    </row>
    <row r="795" ht="15.75" customHeight="1">
      <c r="C795" s="13"/>
      <c r="D795" s="4"/>
      <c r="E795" s="4"/>
      <c r="F795" s="4"/>
      <c r="G795" s="4"/>
      <c r="H795" s="4"/>
      <c r="I795" s="4"/>
      <c r="J795" s="4"/>
      <c r="K795" s="4"/>
    </row>
    <row r="796" ht="15.75" customHeight="1">
      <c r="C796" s="13"/>
      <c r="D796" s="4"/>
      <c r="E796" s="4"/>
      <c r="F796" s="4"/>
      <c r="G796" s="4"/>
      <c r="H796" s="4"/>
      <c r="I796" s="4"/>
      <c r="J796" s="4"/>
      <c r="K796" s="4"/>
    </row>
    <row r="797" ht="15.75" customHeight="1">
      <c r="C797" s="13"/>
      <c r="D797" s="4"/>
      <c r="E797" s="4"/>
      <c r="F797" s="4"/>
      <c r="G797" s="4"/>
      <c r="H797" s="4"/>
      <c r="I797" s="4"/>
      <c r="J797" s="4"/>
      <c r="K797" s="4"/>
    </row>
    <row r="798" ht="15.75" customHeight="1">
      <c r="C798" s="13"/>
      <c r="D798" s="4"/>
      <c r="E798" s="4"/>
      <c r="F798" s="4"/>
      <c r="G798" s="4"/>
      <c r="H798" s="4"/>
      <c r="I798" s="4"/>
      <c r="J798" s="4"/>
      <c r="K798" s="4"/>
    </row>
    <row r="799" ht="15.75" customHeight="1">
      <c r="C799" s="13"/>
      <c r="D799" s="4"/>
      <c r="E799" s="4"/>
      <c r="F799" s="4"/>
      <c r="G799" s="4"/>
      <c r="H799" s="4"/>
      <c r="I799" s="4"/>
      <c r="J799" s="4"/>
      <c r="K799" s="4"/>
    </row>
    <row r="800" ht="15.75" customHeight="1">
      <c r="C800" s="13"/>
      <c r="D800" s="4"/>
      <c r="E800" s="4"/>
      <c r="F800" s="4"/>
      <c r="G800" s="4"/>
      <c r="H800" s="4"/>
      <c r="I800" s="4"/>
      <c r="J800" s="4"/>
      <c r="K800" s="4"/>
    </row>
    <row r="801" ht="15.75" customHeight="1">
      <c r="C801" s="13"/>
      <c r="D801" s="4"/>
      <c r="E801" s="4"/>
      <c r="F801" s="4"/>
      <c r="G801" s="4"/>
      <c r="H801" s="4"/>
      <c r="I801" s="4"/>
      <c r="J801" s="4"/>
      <c r="K801" s="4"/>
    </row>
    <row r="802" ht="15.75" customHeight="1">
      <c r="C802" s="13"/>
      <c r="D802" s="4"/>
      <c r="E802" s="4"/>
      <c r="F802" s="4"/>
      <c r="G802" s="4"/>
      <c r="H802" s="4"/>
      <c r="I802" s="4"/>
      <c r="J802" s="4"/>
      <c r="K802" s="4"/>
    </row>
    <row r="803" ht="15.75" customHeight="1">
      <c r="C803" s="13"/>
      <c r="D803" s="4"/>
      <c r="E803" s="4"/>
      <c r="F803" s="4"/>
      <c r="G803" s="4"/>
      <c r="H803" s="4"/>
      <c r="I803" s="4"/>
      <c r="J803" s="4"/>
      <c r="K803" s="4"/>
    </row>
    <row r="804" ht="15.75" customHeight="1">
      <c r="C804" s="13"/>
      <c r="D804" s="4"/>
      <c r="E804" s="4"/>
      <c r="F804" s="4"/>
      <c r="G804" s="4"/>
      <c r="H804" s="4"/>
      <c r="I804" s="4"/>
      <c r="J804" s="4"/>
      <c r="K804" s="4"/>
    </row>
    <row r="805" ht="15.75" customHeight="1">
      <c r="C805" s="13"/>
      <c r="D805" s="4"/>
      <c r="E805" s="4"/>
      <c r="F805" s="4"/>
      <c r="G805" s="4"/>
      <c r="H805" s="4"/>
      <c r="I805" s="4"/>
      <c r="J805" s="4"/>
      <c r="K805" s="4"/>
    </row>
    <row r="806" ht="15.75" customHeight="1">
      <c r="C806" s="13"/>
      <c r="D806" s="4"/>
      <c r="E806" s="4"/>
      <c r="F806" s="4"/>
      <c r="G806" s="4"/>
      <c r="H806" s="4"/>
      <c r="I806" s="4"/>
      <c r="J806" s="4"/>
      <c r="K806" s="4"/>
    </row>
    <row r="807" ht="15.75" customHeight="1">
      <c r="C807" s="13"/>
      <c r="D807" s="4"/>
      <c r="E807" s="4"/>
      <c r="F807" s="4"/>
      <c r="G807" s="4"/>
      <c r="H807" s="4"/>
      <c r="I807" s="4"/>
      <c r="J807" s="4"/>
      <c r="K807" s="4"/>
    </row>
    <row r="808" ht="15.75" customHeight="1">
      <c r="C808" s="13"/>
      <c r="D808" s="4"/>
      <c r="E808" s="4"/>
      <c r="F808" s="4"/>
      <c r="G808" s="4"/>
      <c r="H808" s="4"/>
      <c r="I808" s="4"/>
      <c r="J808" s="4"/>
      <c r="K808" s="4"/>
    </row>
    <row r="809" ht="15.75" customHeight="1">
      <c r="C809" s="13"/>
      <c r="D809" s="4"/>
      <c r="E809" s="4"/>
      <c r="F809" s="4"/>
      <c r="G809" s="4"/>
      <c r="H809" s="4"/>
      <c r="I809" s="4"/>
      <c r="J809" s="4"/>
      <c r="K809" s="4"/>
    </row>
    <row r="810" ht="15.75" customHeight="1">
      <c r="C810" s="13"/>
      <c r="D810" s="4"/>
      <c r="E810" s="4"/>
      <c r="F810" s="4"/>
      <c r="G810" s="4"/>
      <c r="H810" s="4"/>
      <c r="I810" s="4"/>
      <c r="J810" s="4"/>
      <c r="K810" s="4"/>
    </row>
    <row r="811" ht="15.75" customHeight="1">
      <c r="C811" s="13"/>
      <c r="D811" s="4"/>
      <c r="E811" s="4"/>
      <c r="F811" s="4"/>
      <c r="G811" s="4"/>
      <c r="H811" s="4"/>
      <c r="I811" s="4"/>
      <c r="J811" s="4"/>
      <c r="K811" s="4"/>
    </row>
    <row r="812" ht="15.75" customHeight="1">
      <c r="C812" s="13"/>
      <c r="D812" s="4"/>
      <c r="E812" s="4"/>
      <c r="F812" s="4"/>
      <c r="G812" s="4"/>
      <c r="H812" s="4"/>
      <c r="I812" s="4"/>
      <c r="J812" s="4"/>
      <c r="K812" s="4"/>
    </row>
    <row r="813" ht="15.75" customHeight="1">
      <c r="C813" s="13"/>
      <c r="D813" s="4"/>
      <c r="E813" s="4"/>
      <c r="F813" s="4"/>
      <c r="G813" s="4"/>
      <c r="H813" s="4"/>
      <c r="I813" s="4"/>
      <c r="J813" s="4"/>
      <c r="K813" s="4"/>
    </row>
    <row r="814" ht="15.75" customHeight="1">
      <c r="C814" s="13"/>
      <c r="D814" s="4"/>
      <c r="E814" s="4"/>
      <c r="F814" s="4"/>
      <c r="G814" s="4"/>
      <c r="H814" s="4"/>
      <c r="I814" s="4"/>
      <c r="J814" s="4"/>
      <c r="K814" s="4"/>
    </row>
    <row r="815" ht="15.75" customHeight="1">
      <c r="C815" s="13"/>
      <c r="D815" s="4"/>
      <c r="E815" s="4"/>
      <c r="F815" s="4"/>
      <c r="G815" s="4"/>
      <c r="H815" s="4"/>
      <c r="I815" s="4"/>
      <c r="J815" s="4"/>
      <c r="K815" s="4"/>
    </row>
    <row r="816" ht="15.75" customHeight="1">
      <c r="C816" s="13"/>
      <c r="D816" s="4"/>
      <c r="E816" s="4"/>
      <c r="F816" s="4"/>
      <c r="G816" s="4"/>
      <c r="H816" s="4"/>
      <c r="I816" s="4"/>
      <c r="J816" s="4"/>
      <c r="K816" s="4"/>
    </row>
    <row r="817" ht="15.75" customHeight="1">
      <c r="C817" s="13"/>
      <c r="D817" s="4"/>
      <c r="E817" s="4"/>
      <c r="F817" s="4"/>
      <c r="G817" s="4"/>
      <c r="H817" s="4"/>
      <c r="I817" s="4"/>
      <c r="J817" s="4"/>
      <c r="K817" s="4"/>
    </row>
    <row r="818" ht="15.75" customHeight="1">
      <c r="C818" s="13"/>
      <c r="D818" s="4"/>
      <c r="E818" s="4"/>
      <c r="F818" s="4"/>
      <c r="G818" s="4"/>
      <c r="H818" s="4"/>
      <c r="I818" s="4"/>
      <c r="J818" s="4"/>
      <c r="K818" s="4"/>
    </row>
    <row r="819" ht="15.75" customHeight="1">
      <c r="C819" s="13"/>
      <c r="D819" s="4"/>
      <c r="E819" s="4"/>
      <c r="F819" s="4"/>
      <c r="G819" s="4"/>
      <c r="H819" s="4"/>
      <c r="I819" s="4"/>
      <c r="J819" s="4"/>
      <c r="K819" s="4"/>
    </row>
    <row r="820" ht="15.75" customHeight="1">
      <c r="C820" s="13"/>
      <c r="D820" s="4"/>
      <c r="E820" s="4"/>
      <c r="F820" s="4"/>
      <c r="G820" s="4"/>
      <c r="H820" s="4"/>
      <c r="I820" s="4"/>
      <c r="J820" s="4"/>
      <c r="K820" s="4"/>
    </row>
    <row r="821" ht="15.75" customHeight="1">
      <c r="C821" s="13"/>
      <c r="D821" s="4"/>
      <c r="E821" s="4"/>
      <c r="F821" s="4"/>
      <c r="G821" s="4"/>
      <c r="H821" s="4"/>
      <c r="I821" s="4"/>
      <c r="J821" s="4"/>
      <c r="K821" s="4"/>
    </row>
    <row r="822" ht="15.75" customHeight="1">
      <c r="C822" s="13"/>
      <c r="D822" s="4"/>
      <c r="E822" s="4"/>
      <c r="F822" s="4"/>
      <c r="G822" s="4"/>
      <c r="H822" s="4"/>
      <c r="I822" s="4"/>
      <c r="J822" s="4"/>
      <c r="K822" s="4"/>
    </row>
    <row r="823" ht="15.75" customHeight="1">
      <c r="C823" s="13"/>
      <c r="D823" s="4"/>
      <c r="E823" s="4"/>
      <c r="F823" s="4"/>
      <c r="G823" s="4"/>
      <c r="H823" s="4"/>
      <c r="I823" s="4"/>
      <c r="J823" s="4"/>
      <c r="K823" s="4"/>
    </row>
    <row r="824" ht="15.75" customHeight="1">
      <c r="C824" s="13"/>
      <c r="D824" s="4"/>
      <c r="E824" s="4"/>
      <c r="F824" s="4"/>
      <c r="G824" s="4"/>
      <c r="H824" s="4"/>
      <c r="I824" s="4"/>
      <c r="J824" s="4"/>
      <c r="K824" s="4"/>
    </row>
    <row r="825" ht="15.75" customHeight="1">
      <c r="C825" s="13"/>
      <c r="D825" s="4"/>
      <c r="E825" s="4"/>
      <c r="F825" s="4"/>
      <c r="G825" s="4"/>
      <c r="H825" s="4"/>
      <c r="I825" s="4"/>
      <c r="J825" s="4"/>
      <c r="K825" s="4"/>
    </row>
    <row r="826" ht="15.75" customHeight="1">
      <c r="C826" s="13"/>
      <c r="D826" s="4"/>
      <c r="E826" s="4"/>
      <c r="F826" s="4"/>
      <c r="G826" s="4"/>
      <c r="H826" s="4"/>
      <c r="I826" s="4"/>
      <c r="J826" s="4"/>
      <c r="K826" s="4"/>
    </row>
    <row r="827" ht="15.75" customHeight="1">
      <c r="C827" s="13"/>
      <c r="D827" s="4"/>
      <c r="E827" s="4"/>
      <c r="F827" s="4"/>
      <c r="G827" s="4"/>
      <c r="H827" s="4"/>
      <c r="I827" s="4"/>
      <c r="J827" s="4"/>
      <c r="K827" s="4"/>
    </row>
    <row r="828" ht="15.75" customHeight="1">
      <c r="C828" s="13"/>
      <c r="D828" s="4"/>
      <c r="E828" s="4"/>
      <c r="F828" s="4"/>
      <c r="G828" s="4"/>
      <c r="H828" s="4"/>
      <c r="I828" s="4"/>
      <c r="J828" s="4"/>
      <c r="K828" s="4"/>
    </row>
    <row r="829" ht="15.75" customHeight="1">
      <c r="C829" s="13"/>
      <c r="D829" s="4"/>
      <c r="E829" s="4"/>
      <c r="F829" s="4"/>
      <c r="G829" s="4"/>
      <c r="H829" s="4"/>
      <c r="I829" s="4"/>
      <c r="J829" s="4"/>
      <c r="K829" s="4"/>
    </row>
    <row r="830" ht="15.75" customHeight="1">
      <c r="C830" s="13"/>
      <c r="D830" s="4"/>
      <c r="E830" s="4"/>
      <c r="F830" s="4"/>
      <c r="G830" s="4"/>
      <c r="H830" s="4"/>
      <c r="I830" s="4"/>
      <c r="J830" s="4"/>
      <c r="K830" s="4"/>
    </row>
    <row r="831" ht="15.75" customHeight="1">
      <c r="C831" s="13"/>
      <c r="D831" s="4"/>
      <c r="E831" s="4"/>
      <c r="F831" s="4"/>
      <c r="G831" s="4"/>
      <c r="H831" s="4"/>
      <c r="I831" s="4"/>
      <c r="J831" s="4"/>
      <c r="K831" s="4"/>
    </row>
    <row r="832" ht="15.75" customHeight="1">
      <c r="C832" s="13"/>
      <c r="D832" s="4"/>
      <c r="E832" s="4"/>
      <c r="F832" s="4"/>
      <c r="G832" s="4"/>
      <c r="H832" s="4"/>
      <c r="I832" s="4"/>
      <c r="J832" s="4"/>
      <c r="K832" s="4"/>
    </row>
    <row r="833" ht="15.75" customHeight="1">
      <c r="C833" s="13"/>
      <c r="D833" s="4"/>
      <c r="E833" s="4"/>
      <c r="F833" s="4"/>
      <c r="G833" s="4"/>
      <c r="H833" s="4"/>
      <c r="I833" s="4"/>
      <c r="J833" s="4"/>
      <c r="K833" s="4"/>
    </row>
    <row r="834" ht="15.75" customHeight="1">
      <c r="C834" s="13"/>
      <c r="D834" s="4"/>
      <c r="E834" s="4"/>
      <c r="F834" s="4"/>
      <c r="G834" s="4"/>
      <c r="H834" s="4"/>
      <c r="I834" s="4"/>
      <c r="J834" s="4"/>
      <c r="K834" s="4"/>
    </row>
    <row r="835" ht="15.75" customHeight="1">
      <c r="C835" s="13"/>
      <c r="D835" s="4"/>
      <c r="E835" s="4"/>
      <c r="F835" s="4"/>
      <c r="G835" s="4"/>
      <c r="H835" s="4"/>
      <c r="I835" s="4"/>
      <c r="J835" s="4"/>
      <c r="K835" s="4"/>
    </row>
    <row r="836" ht="15.75" customHeight="1">
      <c r="C836" s="13"/>
      <c r="D836" s="4"/>
      <c r="E836" s="4"/>
      <c r="F836" s="4"/>
      <c r="G836" s="4"/>
      <c r="H836" s="4"/>
      <c r="I836" s="4"/>
      <c r="J836" s="4"/>
      <c r="K836" s="4"/>
    </row>
    <row r="837" ht="15.75" customHeight="1">
      <c r="C837" s="13"/>
      <c r="D837" s="4"/>
      <c r="E837" s="4"/>
      <c r="F837" s="4"/>
      <c r="G837" s="4"/>
      <c r="H837" s="4"/>
      <c r="I837" s="4"/>
      <c r="J837" s="4"/>
      <c r="K837" s="4"/>
    </row>
    <row r="838" ht="15.75" customHeight="1">
      <c r="C838" s="13"/>
      <c r="D838" s="4"/>
      <c r="E838" s="4"/>
      <c r="F838" s="4"/>
      <c r="G838" s="4"/>
      <c r="H838" s="4"/>
      <c r="I838" s="4"/>
      <c r="J838" s="4"/>
      <c r="K838" s="4"/>
    </row>
    <row r="839" ht="15.75" customHeight="1">
      <c r="C839" s="13"/>
      <c r="D839" s="4"/>
      <c r="E839" s="4"/>
      <c r="F839" s="4"/>
      <c r="G839" s="4"/>
      <c r="H839" s="4"/>
      <c r="I839" s="4"/>
      <c r="J839" s="4"/>
      <c r="K839" s="4"/>
    </row>
    <row r="840" ht="15.75" customHeight="1">
      <c r="C840" s="13"/>
      <c r="D840" s="4"/>
      <c r="E840" s="4"/>
      <c r="F840" s="4"/>
      <c r="G840" s="4"/>
      <c r="H840" s="4"/>
      <c r="I840" s="4"/>
      <c r="J840" s="4"/>
      <c r="K840" s="4"/>
    </row>
    <row r="841" ht="15.75" customHeight="1">
      <c r="C841" s="13"/>
      <c r="D841" s="4"/>
      <c r="E841" s="4"/>
      <c r="F841" s="4"/>
      <c r="G841" s="4"/>
      <c r="H841" s="4"/>
      <c r="I841" s="4"/>
      <c r="J841" s="4"/>
      <c r="K841" s="4"/>
    </row>
    <row r="842" ht="15.75" customHeight="1">
      <c r="C842" s="13"/>
      <c r="D842" s="4"/>
      <c r="E842" s="4"/>
      <c r="F842" s="4"/>
      <c r="G842" s="4"/>
      <c r="H842" s="4"/>
      <c r="I842" s="4"/>
      <c r="J842" s="4"/>
      <c r="K842" s="4"/>
    </row>
    <row r="843" ht="15.75" customHeight="1">
      <c r="C843" s="13"/>
      <c r="D843" s="4"/>
      <c r="E843" s="4"/>
      <c r="F843" s="4"/>
      <c r="G843" s="4"/>
      <c r="H843" s="4"/>
      <c r="I843" s="4"/>
      <c r="J843" s="4"/>
      <c r="K843" s="4"/>
    </row>
    <row r="844" ht="15.75" customHeight="1">
      <c r="C844" s="13"/>
      <c r="D844" s="4"/>
      <c r="E844" s="4"/>
      <c r="F844" s="4"/>
      <c r="G844" s="4"/>
      <c r="H844" s="4"/>
      <c r="I844" s="4"/>
      <c r="J844" s="4"/>
      <c r="K844" s="4"/>
    </row>
    <row r="845" ht="15.75" customHeight="1">
      <c r="C845" s="13"/>
      <c r="D845" s="4"/>
      <c r="E845" s="4"/>
      <c r="F845" s="4"/>
      <c r="G845" s="4"/>
      <c r="H845" s="4"/>
      <c r="I845" s="4"/>
      <c r="J845" s="4"/>
      <c r="K845" s="4"/>
    </row>
    <row r="846" ht="15.75" customHeight="1">
      <c r="C846" s="13"/>
      <c r="D846" s="4"/>
      <c r="E846" s="4"/>
      <c r="F846" s="4"/>
      <c r="G846" s="4"/>
      <c r="H846" s="4"/>
      <c r="I846" s="4"/>
      <c r="J846" s="4"/>
      <c r="K846" s="4"/>
    </row>
    <row r="847" ht="15.75" customHeight="1">
      <c r="C847" s="13"/>
      <c r="D847" s="4"/>
      <c r="E847" s="4"/>
      <c r="F847" s="4"/>
      <c r="G847" s="4"/>
      <c r="H847" s="4"/>
      <c r="I847" s="4"/>
      <c r="J847" s="4"/>
      <c r="K847" s="4"/>
    </row>
    <row r="848" ht="15.75" customHeight="1">
      <c r="C848" s="13"/>
      <c r="D848" s="4"/>
      <c r="E848" s="4"/>
      <c r="F848" s="4"/>
      <c r="G848" s="4"/>
      <c r="H848" s="4"/>
      <c r="I848" s="4"/>
      <c r="J848" s="4"/>
      <c r="K848" s="4"/>
    </row>
    <row r="849" ht="15.75" customHeight="1">
      <c r="C849" s="13"/>
      <c r="D849" s="4"/>
      <c r="E849" s="4"/>
      <c r="F849" s="4"/>
      <c r="G849" s="4"/>
      <c r="H849" s="4"/>
      <c r="I849" s="4"/>
      <c r="J849" s="4"/>
      <c r="K849" s="4"/>
    </row>
    <row r="850" ht="15.75" customHeight="1">
      <c r="C850" s="13"/>
      <c r="D850" s="4"/>
      <c r="E850" s="4"/>
      <c r="F850" s="4"/>
      <c r="G850" s="4"/>
      <c r="H850" s="4"/>
      <c r="I850" s="4"/>
      <c r="J850" s="4"/>
      <c r="K850" s="4"/>
    </row>
    <row r="851" ht="15.75" customHeight="1">
      <c r="C851" s="13"/>
      <c r="D851" s="4"/>
      <c r="E851" s="4"/>
      <c r="F851" s="4"/>
      <c r="G851" s="4"/>
      <c r="H851" s="4"/>
      <c r="I851" s="4"/>
      <c r="J851" s="4"/>
      <c r="K851" s="4"/>
    </row>
    <row r="852" ht="15.75" customHeight="1">
      <c r="C852" s="13"/>
      <c r="D852" s="4"/>
      <c r="E852" s="4"/>
      <c r="F852" s="4"/>
      <c r="G852" s="4"/>
      <c r="H852" s="4"/>
      <c r="I852" s="4"/>
      <c r="J852" s="4"/>
      <c r="K852" s="4"/>
    </row>
    <row r="853" ht="15.75" customHeight="1">
      <c r="C853" s="13"/>
      <c r="D853" s="4"/>
      <c r="E853" s="4"/>
      <c r="F853" s="4"/>
      <c r="G853" s="4"/>
      <c r="H853" s="4"/>
      <c r="I853" s="4"/>
      <c r="J853" s="4"/>
      <c r="K853" s="4"/>
    </row>
    <row r="854" ht="15.75" customHeight="1">
      <c r="C854" s="13"/>
      <c r="D854" s="4"/>
      <c r="E854" s="4"/>
      <c r="F854" s="4"/>
      <c r="G854" s="4"/>
      <c r="H854" s="4"/>
      <c r="I854" s="4"/>
      <c r="J854" s="4"/>
      <c r="K854" s="4"/>
    </row>
    <row r="855" ht="15.75" customHeight="1">
      <c r="C855" s="13"/>
      <c r="D855" s="4"/>
      <c r="E855" s="4"/>
      <c r="F855" s="4"/>
      <c r="G855" s="4"/>
      <c r="H855" s="4"/>
      <c r="I855" s="4"/>
      <c r="J855" s="4"/>
      <c r="K855" s="4"/>
    </row>
    <row r="856" ht="15.75" customHeight="1">
      <c r="C856" s="13"/>
      <c r="D856" s="4"/>
      <c r="E856" s="4"/>
      <c r="F856" s="4"/>
      <c r="G856" s="4"/>
      <c r="H856" s="4"/>
      <c r="I856" s="4"/>
      <c r="J856" s="4"/>
      <c r="K856" s="4"/>
    </row>
    <row r="857" ht="15.75" customHeight="1">
      <c r="C857" s="13"/>
      <c r="D857" s="4"/>
      <c r="E857" s="4"/>
      <c r="F857" s="4"/>
      <c r="G857" s="4"/>
      <c r="H857" s="4"/>
      <c r="I857" s="4"/>
      <c r="J857" s="4"/>
      <c r="K857" s="4"/>
    </row>
    <row r="858" ht="15.75" customHeight="1">
      <c r="C858" s="13"/>
      <c r="D858" s="4"/>
      <c r="E858" s="4"/>
      <c r="F858" s="4"/>
      <c r="G858" s="4"/>
      <c r="H858" s="4"/>
      <c r="I858" s="4"/>
      <c r="J858" s="4"/>
      <c r="K858" s="4"/>
    </row>
    <row r="859" ht="15.75" customHeight="1">
      <c r="C859" s="13"/>
      <c r="D859" s="4"/>
      <c r="E859" s="4"/>
      <c r="F859" s="4"/>
      <c r="G859" s="4"/>
      <c r="H859" s="4"/>
      <c r="I859" s="4"/>
      <c r="J859" s="4"/>
      <c r="K859" s="4"/>
    </row>
    <row r="860" ht="15.75" customHeight="1">
      <c r="C860" s="13"/>
      <c r="D860" s="4"/>
      <c r="E860" s="4"/>
      <c r="F860" s="4"/>
      <c r="G860" s="4"/>
      <c r="H860" s="4"/>
      <c r="I860" s="4"/>
      <c r="J860" s="4"/>
      <c r="K860" s="4"/>
    </row>
    <row r="861" ht="15.75" customHeight="1">
      <c r="C861" s="13"/>
      <c r="D861" s="4"/>
      <c r="E861" s="4"/>
      <c r="F861" s="4"/>
      <c r="G861" s="4"/>
      <c r="H861" s="4"/>
      <c r="I861" s="4"/>
      <c r="J861" s="4"/>
      <c r="K861" s="4"/>
    </row>
    <row r="862" ht="15.75" customHeight="1">
      <c r="C862" s="13"/>
      <c r="D862" s="4"/>
      <c r="E862" s="4"/>
      <c r="F862" s="4"/>
      <c r="G862" s="4"/>
      <c r="H862" s="4"/>
      <c r="I862" s="4"/>
      <c r="J862" s="4"/>
      <c r="K862" s="4"/>
    </row>
    <row r="863" ht="15.75" customHeight="1">
      <c r="C863" s="13"/>
      <c r="D863" s="4"/>
      <c r="E863" s="4"/>
      <c r="F863" s="4"/>
      <c r="G863" s="4"/>
      <c r="H863" s="4"/>
      <c r="I863" s="4"/>
      <c r="J863" s="4"/>
      <c r="K863" s="4"/>
    </row>
    <row r="864" ht="15.75" customHeight="1">
      <c r="C864" s="13"/>
      <c r="D864" s="4"/>
      <c r="E864" s="4"/>
      <c r="F864" s="4"/>
      <c r="G864" s="4"/>
      <c r="H864" s="4"/>
      <c r="I864" s="4"/>
      <c r="J864" s="4"/>
      <c r="K864" s="4"/>
    </row>
    <row r="865" ht="15.75" customHeight="1">
      <c r="C865" s="13"/>
      <c r="D865" s="4"/>
      <c r="E865" s="4"/>
      <c r="F865" s="4"/>
      <c r="G865" s="4"/>
      <c r="H865" s="4"/>
      <c r="I865" s="4"/>
      <c r="J865" s="4"/>
      <c r="K865" s="4"/>
    </row>
    <row r="866" ht="15.75" customHeight="1">
      <c r="C866" s="13"/>
      <c r="D866" s="4"/>
      <c r="E866" s="4"/>
      <c r="F866" s="4"/>
      <c r="G866" s="4"/>
      <c r="H866" s="4"/>
      <c r="I866" s="4"/>
      <c r="J866" s="4"/>
      <c r="K866" s="4"/>
    </row>
    <row r="867" ht="15.75" customHeight="1">
      <c r="C867" s="13"/>
      <c r="D867" s="4"/>
      <c r="E867" s="4"/>
      <c r="F867" s="4"/>
      <c r="G867" s="4"/>
      <c r="H867" s="4"/>
      <c r="I867" s="4"/>
      <c r="J867" s="4"/>
      <c r="K867" s="4"/>
    </row>
    <row r="868" ht="15.75" customHeight="1">
      <c r="C868" s="13"/>
      <c r="D868" s="4"/>
      <c r="E868" s="4"/>
      <c r="F868" s="4"/>
      <c r="G868" s="4"/>
      <c r="H868" s="4"/>
      <c r="I868" s="4"/>
      <c r="J868" s="4"/>
      <c r="K868" s="4"/>
    </row>
    <row r="869" ht="15.75" customHeight="1">
      <c r="C869" s="13"/>
      <c r="D869" s="4"/>
      <c r="E869" s="4"/>
      <c r="F869" s="4"/>
      <c r="G869" s="4"/>
      <c r="H869" s="4"/>
      <c r="I869" s="4"/>
      <c r="J869" s="4"/>
      <c r="K869" s="4"/>
    </row>
    <row r="870" ht="15.75" customHeight="1">
      <c r="C870" s="13"/>
      <c r="D870" s="4"/>
      <c r="E870" s="4"/>
      <c r="F870" s="4"/>
      <c r="G870" s="4"/>
      <c r="H870" s="4"/>
      <c r="I870" s="4"/>
      <c r="J870" s="4"/>
      <c r="K870" s="4"/>
    </row>
    <row r="871" ht="15.75" customHeight="1">
      <c r="C871" s="13"/>
      <c r="D871" s="4"/>
      <c r="E871" s="4"/>
      <c r="F871" s="4"/>
      <c r="G871" s="4"/>
      <c r="H871" s="4"/>
      <c r="I871" s="4"/>
      <c r="J871" s="4"/>
      <c r="K871" s="4"/>
    </row>
    <row r="872" ht="15.75" customHeight="1">
      <c r="C872" s="13"/>
      <c r="D872" s="4"/>
      <c r="E872" s="4"/>
      <c r="F872" s="4"/>
      <c r="G872" s="4"/>
      <c r="H872" s="4"/>
      <c r="I872" s="4"/>
      <c r="J872" s="4"/>
      <c r="K872" s="4"/>
    </row>
    <row r="873" ht="15.75" customHeight="1">
      <c r="C873" s="13"/>
      <c r="D873" s="4"/>
      <c r="E873" s="4"/>
      <c r="F873" s="4"/>
      <c r="G873" s="4"/>
      <c r="H873" s="4"/>
      <c r="I873" s="4"/>
      <c r="J873" s="4"/>
      <c r="K873" s="4"/>
    </row>
    <row r="874" ht="15.75" customHeight="1">
      <c r="C874" s="13"/>
      <c r="D874" s="4"/>
      <c r="E874" s="4"/>
      <c r="F874" s="4"/>
      <c r="G874" s="4"/>
      <c r="H874" s="4"/>
      <c r="I874" s="4"/>
      <c r="J874" s="4"/>
      <c r="K874" s="4"/>
    </row>
    <row r="875" ht="15.75" customHeight="1">
      <c r="C875" s="13"/>
      <c r="D875" s="4"/>
      <c r="E875" s="4"/>
      <c r="F875" s="4"/>
      <c r="G875" s="4"/>
      <c r="H875" s="4"/>
      <c r="I875" s="4"/>
      <c r="J875" s="4"/>
      <c r="K875" s="4"/>
    </row>
    <row r="876" ht="15.75" customHeight="1">
      <c r="C876" s="13"/>
      <c r="D876" s="4"/>
      <c r="E876" s="4"/>
      <c r="F876" s="4"/>
      <c r="G876" s="4"/>
      <c r="H876" s="4"/>
      <c r="I876" s="4"/>
      <c r="J876" s="4"/>
      <c r="K876" s="4"/>
    </row>
    <row r="877" ht="15.75" customHeight="1">
      <c r="C877" s="13"/>
      <c r="D877" s="4"/>
      <c r="E877" s="4"/>
      <c r="F877" s="4"/>
      <c r="G877" s="4"/>
      <c r="H877" s="4"/>
      <c r="I877" s="4"/>
      <c r="J877" s="4"/>
      <c r="K877" s="4"/>
    </row>
    <row r="878" ht="15.75" customHeight="1">
      <c r="C878" s="13"/>
      <c r="D878" s="4"/>
      <c r="E878" s="4"/>
      <c r="F878" s="4"/>
      <c r="G878" s="4"/>
      <c r="H878" s="4"/>
      <c r="I878" s="4"/>
      <c r="J878" s="4"/>
      <c r="K878" s="4"/>
    </row>
    <row r="879" ht="15.75" customHeight="1">
      <c r="C879" s="13"/>
      <c r="D879" s="4"/>
      <c r="E879" s="4"/>
      <c r="F879" s="4"/>
      <c r="G879" s="4"/>
      <c r="H879" s="4"/>
      <c r="I879" s="4"/>
      <c r="J879" s="4"/>
      <c r="K879" s="4"/>
    </row>
    <row r="880" ht="15.75" customHeight="1">
      <c r="C880" s="13"/>
      <c r="D880" s="4"/>
      <c r="E880" s="4"/>
      <c r="F880" s="4"/>
      <c r="G880" s="4"/>
      <c r="H880" s="4"/>
      <c r="I880" s="4"/>
      <c r="J880" s="4"/>
      <c r="K880" s="4"/>
    </row>
    <row r="881" ht="15.75" customHeight="1">
      <c r="C881" s="13"/>
      <c r="D881" s="4"/>
      <c r="E881" s="4"/>
      <c r="F881" s="4"/>
      <c r="G881" s="4"/>
      <c r="H881" s="4"/>
      <c r="I881" s="4"/>
      <c r="J881" s="4"/>
      <c r="K881" s="4"/>
    </row>
    <row r="882" ht="15.75" customHeight="1">
      <c r="C882" s="13"/>
      <c r="D882" s="4"/>
      <c r="E882" s="4"/>
      <c r="F882" s="4"/>
      <c r="G882" s="4"/>
      <c r="H882" s="4"/>
      <c r="I882" s="4"/>
      <c r="J882" s="4"/>
      <c r="K882" s="4"/>
    </row>
    <row r="883" ht="15.75" customHeight="1">
      <c r="C883" s="13"/>
      <c r="D883" s="4"/>
      <c r="E883" s="4"/>
      <c r="F883" s="4"/>
      <c r="G883" s="4"/>
      <c r="H883" s="4"/>
      <c r="I883" s="4"/>
      <c r="J883" s="4"/>
      <c r="K883" s="4"/>
    </row>
    <row r="884" ht="15.75" customHeight="1">
      <c r="C884" s="13"/>
      <c r="D884" s="4"/>
      <c r="E884" s="4"/>
      <c r="F884" s="4"/>
      <c r="G884" s="4"/>
      <c r="H884" s="4"/>
      <c r="I884" s="4"/>
      <c r="J884" s="4"/>
      <c r="K884" s="4"/>
    </row>
    <row r="885" ht="15.75" customHeight="1">
      <c r="C885" s="13"/>
      <c r="D885" s="4"/>
      <c r="E885" s="4"/>
      <c r="F885" s="4"/>
      <c r="G885" s="4"/>
      <c r="H885" s="4"/>
      <c r="I885" s="4"/>
      <c r="J885" s="4"/>
      <c r="K885" s="4"/>
    </row>
    <row r="886" ht="15.75" customHeight="1">
      <c r="C886" s="13"/>
      <c r="D886" s="4"/>
      <c r="E886" s="4"/>
      <c r="F886" s="4"/>
      <c r="G886" s="4"/>
      <c r="H886" s="4"/>
      <c r="I886" s="4"/>
      <c r="J886" s="4"/>
      <c r="K886" s="4"/>
    </row>
    <row r="887" ht="15.75" customHeight="1">
      <c r="C887" s="13"/>
      <c r="D887" s="4"/>
      <c r="E887" s="4"/>
      <c r="F887" s="4"/>
      <c r="G887" s="4"/>
      <c r="H887" s="4"/>
      <c r="I887" s="4"/>
      <c r="J887" s="4"/>
      <c r="K887" s="4"/>
    </row>
    <row r="888" ht="15.75" customHeight="1">
      <c r="C888" s="13"/>
      <c r="D888" s="4"/>
      <c r="E888" s="4"/>
      <c r="F888" s="4"/>
      <c r="G888" s="4"/>
      <c r="H888" s="4"/>
      <c r="I888" s="4"/>
      <c r="J888" s="4"/>
      <c r="K888" s="4"/>
    </row>
    <row r="889" ht="15.75" customHeight="1">
      <c r="C889" s="13"/>
      <c r="D889" s="4"/>
      <c r="E889" s="4"/>
      <c r="F889" s="4"/>
      <c r="G889" s="4"/>
      <c r="H889" s="4"/>
      <c r="I889" s="4"/>
      <c r="J889" s="4"/>
      <c r="K889" s="4"/>
    </row>
    <row r="890" ht="15.75" customHeight="1">
      <c r="C890" s="13"/>
      <c r="D890" s="4"/>
      <c r="E890" s="4"/>
      <c r="F890" s="4"/>
      <c r="G890" s="4"/>
      <c r="H890" s="4"/>
      <c r="I890" s="4"/>
      <c r="J890" s="4"/>
      <c r="K890" s="4"/>
    </row>
    <row r="891" ht="15.75" customHeight="1">
      <c r="C891" s="13"/>
      <c r="D891" s="4"/>
      <c r="E891" s="4"/>
      <c r="F891" s="4"/>
      <c r="G891" s="4"/>
      <c r="H891" s="4"/>
      <c r="I891" s="4"/>
      <c r="J891" s="4"/>
      <c r="K891" s="4"/>
    </row>
    <row r="892" ht="15.75" customHeight="1">
      <c r="C892" s="13"/>
      <c r="D892" s="4"/>
      <c r="E892" s="4"/>
      <c r="F892" s="4"/>
      <c r="G892" s="4"/>
      <c r="H892" s="4"/>
      <c r="I892" s="4"/>
      <c r="J892" s="4"/>
      <c r="K892" s="4"/>
    </row>
    <row r="893" ht="15.75" customHeight="1">
      <c r="C893" s="13"/>
      <c r="D893" s="4"/>
      <c r="E893" s="4"/>
      <c r="F893" s="4"/>
      <c r="G893" s="4"/>
      <c r="H893" s="4"/>
      <c r="I893" s="4"/>
      <c r="J893" s="4"/>
      <c r="K893" s="4"/>
    </row>
    <row r="894" ht="15.75" customHeight="1">
      <c r="C894" s="13"/>
      <c r="D894" s="4"/>
      <c r="E894" s="4"/>
      <c r="F894" s="4"/>
      <c r="G894" s="4"/>
      <c r="H894" s="4"/>
      <c r="I894" s="4"/>
      <c r="J894" s="4"/>
      <c r="K894" s="4"/>
    </row>
    <row r="895" ht="15.75" customHeight="1">
      <c r="C895" s="13"/>
      <c r="D895" s="4"/>
      <c r="E895" s="4"/>
      <c r="F895" s="4"/>
      <c r="G895" s="4"/>
      <c r="H895" s="4"/>
      <c r="I895" s="4"/>
      <c r="J895" s="4"/>
      <c r="K895" s="4"/>
    </row>
    <row r="896" ht="15.75" customHeight="1">
      <c r="C896" s="13"/>
      <c r="D896" s="4"/>
      <c r="E896" s="4"/>
      <c r="F896" s="4"/>
      <c r="G896" s="4"/>
      <c r="H896" s="4"/>
      <c r="I896" s="4"/>
      <c r="J896" s="4"/>
      <c r="K896" s="4"/>
    </row>
    <row r="897" ht="15.75" customHeight="1">
      <c r="C897" s="13"/>
      <c r="D897" s="4"/>
      <c r="E897" s="4"/>
      <c r="F897" s="4"/>
      <c r="G897" s="4"/>
      <c r="H897" s="4"/>
      <c r="I897" s="4"/>
      <c r="J897" s="4"/>
      <c r="K897" s="4"/>
    </row>
    <row r="898" ht="15.75" customHeight="1">
      <c r="C898" s="13"/>
      <c r="D898" s="4"/>
      <c r="E898" s="4"/>
      <c r="F898" s="4"/>
      <c r="G898" s="4"/>
      <c r="H898" s="4"/>
      <c r="I898" s="4"/>
      <c r="J898" s="4"/>
      <c r="K898" s="4"/>
    </row>
    <row r="899" ht="15.75" customHeight="1">
      <c r="C899" s="13"/>
      <c r="D899" s="4"/>
      <c r="E899" s="4"/>
      <c r="F899" s="4"/>
      <c r="G899" s="4"/>
      <c r="H899" s="4"/>
      <c r="I899" s="4"/>
      <c r="J899" s="4"/>
      <c r="K899" s="4"/>
    </row>
    <row r="900" ht="15.75" customHeight="1">
      <c r="C900" s="13"/>
      <c r="D900" s="4"/>
      <c r="E900" s="4"/>
      <c r="F900" s="4"/>
      <c r="G900" s="4"/>
      <c r="H900" s="4"/>
      <c r="I900" s="4"/>
      <c r="J900" s="4"/>
      <c r="K900" s="4"/>
    </row>
    <row r="901" ht="15.75" customHeight="1">
      <c r="C901" s="13"/>
      <c r="D901" s="4"/>
      <c r="E901" s="4"/>
      <c r="F901" s="4"/>
      <c r="G901" s="4"/>
      <c r="H901" s="4"/>
      <c r="I901" s="4"/>
      <c r="J901" s="4"/>
      <c r="K901" s="4"/>
    </row>
    <row r="902" ht="15.75" customHeight="1">
      <c r="C902" s="13"/>
      <c r="D902" s="4"/>
      <c r="E902" s="4"/>
      <c r="F902" s="4"/>
      <c r="G902" s="4"/>
      <c r="H902" s="4"/>
      <c r="I902" s="4"/>
      <c r="J902" s="4"/>
      <c r="K902" s="4"/>
    </row>
    <row r="903" ht="15.75" customHeight="1">
      <c r="C903" s="13"/>
      <c r="D903" s="4"/>
      <c r="E903" s="4"/>
      <c r="F903" s="4"/>
      <c r="G903" s="4"/>
      <c r="H903" s="4"/>
      <c r="I903" s="4"/>
      <c r="J903" s="4"/>
      <c r="K903" s="4"/>
    </row>
    <row r="904" ht="15.75" customHeight="1">
      <c r="C904" s="13"/>
      <c r="D904" s="4"/>
      <c r="E904" s="4"/>
      <c r="F904" s="4"/>
      <c r="G904" s="4"/>
      <c r="H904" s="4"/>
      <c r="I904" s="4"/>
      <c r="J904" s="4"/>
      <c r="K904" s="4"/>
    </row>
    <row r="905" ht="15.75" customHeight="1">
      <c r="C905" s="13"/>
      <c r="D905" s="4"/>
      <c r="E905" s="4"/>
      <c r="F905" s="4"/>
      <c r="G905" s="4"/>
      <c r="H905" s="4"/>
      <c r="I905" s="4"/>
      <c r="J905" s="4"/>
      <c r="K905" s="4"/>
    </row>
    <row r="906" ht="15.75" customHeight="1">
      <c r="C906" s="13"/>
      <c r="D906" s="4"/>
      <c r="E906" s="4"/>
      <c r="F906" s="4"/>
      <c r="G906" s="4"/>
      <c r="H906" s="4"/>
      <c r="I906" s="4"/>
      <c r="J906" s="4"/>
      <c r="K906" s="4"/>
    </row>
    <row r="907" ht="15.75" customHeight="1">
      <c r="C907" s="13"/>
      <c r="D907" s="4"/>
      <c r="E907" s="4"/>
      <c r="F907" s="4"/>
      <c r="G907" s="4"/>
      <c r="H907" s="4"/>
      <c r="I907" s="4"/>
      <c r="J907" s="4"/>
      <c r="K907" s="4"/>
    </row>
    <row r="908" ht="15.75" customHeight="1">
      <c r="C908" s="13"/>
      <c r="D908" s="4"/>
      <c r="E908" s="4"/>
      <c r="F908" s="4"/>
      <c r="G908" s="4"/>
      <c r="H908" s="4"/>
      <c r="I908" s="4"/>
      <c r="J908" s="4"/>
      <c r="K908" s="4"/>
    </row>
    <row r="909" ht="15.75" customHeight="1">
      <c r="C909" s="13"/>
      <c r="D909" s="4"/>
      <c r="E909" s="4"/>
      <c r="F909" s="4"/>
      <c r="G909" s="4"/>
      <c r="H909" s="4"/>
      <c r="I909" s="4"/>
      <c r="J909" s="4"/>
      <c r="K909" s="4"/>
    </row>
    <row r="910" ht="15.75" customHeight="1">
      <c r="C910" s="13"/>
      <c r="D910" s="4"/>
      <c r="E910" s="4"/>
      <c r="F910" s="4"/>
      <c r="G910" s="4"/>
      <c r="H910" s="4"/>
      <c r="I910" s="4"/>
      <c r="J910" s="4"/>
      <c r="K910" s="4"/>
    </row>
    <row r="911" ht="15.75" customHeight="1">
      <c r="C911" s="13"/>
      <c r="D911" s="4"/>
      <c r="E911" s="4"/>
      <c r="F911" s="4"/>
      <c r="G911" s="4"/>
      <c r="H911" s="4"/>
      <c r="I911" s="4"/>
      <c r="J911" s="4"/>
      <c r="K911" s="4"/>
    </row>
    <row r="912" ht="15.75" customHeight="1">
      <c r="C912" s="13"/>
      <c r="D912" s="4"/>
      <c r="E912" s="4"/>
      <c r="F912" s="4"/>
      <c r="G912" s="4"/>
      <c r="H912" s="4"/>
      <c r="I912" s="4"/>
      <c r="J912" s="4"/>
      <c r="K912" s="4"/>
    </row>
    <row r="913" ht="15.75" customHeight="1">
      <c r="C913" s="13"/>
      <c r="D913" s="4"/>
      <c r="E913" s="4"/>
      <c r="F913" s="4"/>
      <c r="G913" s="4"/>
      <c r="H913" s="4"/>
      <c r="I913" s="4"/>
      <c r="J913" s="4"/>
      <c r="K913" s="4"/>
    </row>
    <row r="914" ht="15.75" customHeight="1">
      <c r="C914" s="13"/>
      <c r="D914" s="4"/>
      <c r="E914" s="4"/>
      <c r="F914" s="4"/>
      <c r="G914" s="4"/>
      <c r="H914" s="4"/>
      <c r="I914" s="4"/>
      <c r="J914" s="4"/>
      <c r="K914" s="4"/>
    </row>
    <row r="915" ht="15.75" customHeight="1">
      <c r="C915" s="13"/>
      <c r="D915" s="4"/>
      <c r="E915" s="4"/>
      <c r="F915" s="4"/>
      <c r="G915" s="4"/>
      <c r="H915" s="4"/>
      <c r="I915" s="4"/>
      <c r="J915" s="4"/>
      <c r="K915" s="4"/>
    </row>
    <row r="916" ht="15.75" customHeight="1">
      <c r="C916" s="13"/>
      <c r="D916" s="4"/>
      <c r="E916" s="4"/>
      <c r="F916" s="4"/>
      <c r="G916" s="4"/>
      <c r="H916" s="4"/>
      <c r="I916" s="4"/>
      <c r="J916" s="4"/>
      <c r="K916" s="4"/>
    </row>
    <row r="917" ht="15.75" customHeight="1">
      <c r="C917" s="13"/>
      <c r="D917" s="4"/>
      <c r="E917" s="4"/>
      <c r="F917" s="4"/>
      <c r="G917" s="4"/>
      <c r="H917" s="4"/>
      <c r="I917" s="4"/>
      <c r="J917" s="4"/>
      <c r="K917" s="4"/>
    </row>
    <row r="918" ht="15.75" customHeight="1">
      <c r="C918" s="13"/>
      <c r="D918" s="4"/>
      <c r="E918" s="4"/>
      <c r="F918" s="4"/>
      <c r="G918" s="4"/>
      <c r="H918" s="4"/>
      <c r="I918" s="4"/>
      <c r="J918" s="4"/>
      <c r="K918" s="4"/>
    </row>
    <row r="919" ht="15.75" customHeight="1">
      <c r="C919" s="13"/>
      <c r="D919" s="4"/>
      <c r="E919" s="4"/>
      <c r="F919" s="4"/>
      <c r="G919" s="4"/>
      <c r="H919" s="4"/>
      <c r="I919" s="4"/>
      <c r="J919" s="4"/>
      <c r="K919" s="4"/>
    </row>
    <row r="920" ht="15.75" customHeight="1">
      <c r="C920" s="13"/>
      <c r="D920" s="4"/>
      <c r="E920" s="4"/>
      <c r="F920" s="4"/>
      <c r="G920" s="4"/>
      <c r="H920" s="4"/>
      <c r="I920" s="4"/>
      <c r="J920" s="4"/>
      <c r="K920" s="4"/>
    </row>
    <row r="921" ht="15.75" customHeight="1">
      <c r="C921" s="13"/>
      <c r="D921" s="4"/>
      <c r="E921" s="4"/>
      <c r="F921" s="4"/>
      <c r="G921" s="4"/>
      <c r="H921" s="4"/>
      <c r="I921" s="4"/>
      <c r="J921" s="4"/>
      <c r="K921" s="4"/>
    </row>
    <row r="922" ht="15.75" customHeight="1">
      <c r="C922" s="13"/>
      <c r="D922" s="4"/>
      <c r="E922" s="4"/>
      <c r="F922" s="4"/>
      <c r="G922" s="4"/>
      <c r="H922" s="4"/>
      <c r="I922" s="4"/>
      <c r="J922" s="4"/>
      <c r="K922" s="4"/>
    </row>
    <row r="923" ht="15.75" customHeight="1">
      <c r="C923" s="13"/>
      <c r="D923" s="4"/>
      <c r="E923" s="4"/>
      <c r="F923" s="4"/>
      <c r="G923" s="4"/>
      <c r="H923" s="4"/>
      <c r="I923" s="4"/>
      <c r="J923" s="4"/>
      <c r="K923" s="4"/>
    </row>
    <row r="924" ht="15.75" customHeight="1">
      <c r="C924" s="13"/>
      <c r="D924" s="4"/>
      <c r="E924" s="4"/>
      <c r="F924" s="4"/>
      <c r="G924" s="4"/>
      <c r="H924" s="4"/>
      <c r="I924" s="4"/>
      <c r="J924" s="4"/>
      <c r="K924" s="4"/>
    </row>
    <row r="925" ht="15.75" customHeight="1">
      <c r="C925" s="13"/>
      <c r="D925" s="4"/>
      <c r="E925" s="4"/>
      <c r="F925" s="4"/>
      <c r="G925" s="4"/>
      <c r="H925" s="4"/>
      <c r="I925" s="4"/>
      <c r="J925" s="4"/>
      <c r="K925" s="4"/>
    </row>
    <row r="926" ht="15.75" customHeight="1">
      <c r="C926" s="13"/>
      <c r="D926" s="4"/>
      <c r="E926" s="4"/>
      <c r="F926" s="4"/>
      <c r="G926" s="4"/>
      <c r="H926" s="4"/>
      <c r="I926" s="4"/>
      <c r="J926" s="4"/>
      <c r="K926" s="4"/>
    </row>
    <row r="927" ht="15.75" customHeight="1">
      <c r="C927" s="13"/>
      <c r="D927" s="4"/>
      <c r="E927" s="4"/>
      <c r="F927" s="4"/>
      <c r="G927" s="4"/>
      <c r="H927" s="4"/>
      <c r="I927" s="4"/>
      <c r="J927" s="4"/>
      <c r="K927" s="4"/>
    </row>
    <row r="928" ht="15.75" customHeight="1">
      <c r="C928" s="13"/>
      <c r="D928" s="4"/>
      <c r="E928" s="4"/>
      <c r="F928" s="4"/>
      <c r="G928" s="4"/>
      <c r="H928" s="4"/>
      <c r="I928" s="4"/>
      <c r="J928" s="4"/>
      <c r="K928" s="4"/>
    </row>
    <row r="929" ht="15.75" customHeight="1">
      <c r="C929" s="13"/>
      <c r="D929" s="4"/>
      <c r="E929" s="4"/>
      <c r="F929" s="4"/>
      <c r="G929" s="4"/>
      <c r="H929" s="4"/>
      <c r="I929" s="4"/>
      <c r="J929" s="4"/>
      <c r="K929" s="4"/>
    </row>
    <row r="930" ht="15.75" customHeight="1">
      <c r="C930" s="13"/>
      <c r="D930" s="4"/>
      <c r="E930" s="4"/>
      <c r="F930" s="4"/>
      <c r="G930" s="4"/>
      <c r="H930" s="4"/>
      <c r="I930" s="4"/>
      <c r="J930" s="4"/>
      <c r="K930" s="4"/>
    </row>
    <row r="931" ht="15.75" customHeight="1">
      <c r="C931" s="13"/>
      <c r="D931" s="4"/>
      <c r="E931" s="4"/>
      <c r="F931" s="4"/>
      <c r="G931" s="4"/>
      <c r="H931" s="4"/>
      <c r="I931" s="4"/>
      <c r="J931" s="4"/>
      <c r="K931" s="4"/>
    </row>
    <row r="932" ht="15.75" customHeight="1">
      <c r="C932" s="13"/>
      <c r="D932" s="4"/>
      <c r="E932" s="4"/>
      <c r="F932" s="4"/>
      <c r="G932" s="4"/>
      <c r="H932" s="4"/>
      <c r="I932" s="4"/>
      <c r="J932" s="4"/>
      <c r="K932" s="4"/>
    </row>
    <row r="933" ht="15.75" customHeight="1">
      <c r="C933" s="13"/>
      <c r="D933" s="4"/>
      <c r="E933" s="4"/>
      <c r="F933" s="4"/>
      <c r="G933" s="4"/>
      <c r="H933" s="4"/>
      <c r="I933" s="4"/>
      <c r="J933" s="4"/>
      <c r="K933" s="4"/>
    </row>
    <row r="934" ht="15.75" customHeight="1">
      <c r="C934" s="13"/>
      <c r="D934" s="4"/>
      <c r="E934" s="4"/>
      <c r="F934" s="4"/>
      <c r="G934" s="4"/>
      <c r="H934" s="4"/>
      <c r="I934" s="4"/>
      <c r="J934" s="4"/>
      <c r="K934" s="4"/>
    </row>
    <row r="935" ht="15.75" customHeight="1">
      <c r="C935" s="13"/>
      <c r="D935" s="4"/>
      <c r="E935" s="4"/>
      <c r="F935" s="4"/>
      <c r="G935" s="4"/>
      <c r="H935" s="4"/>
      <c r="I935" s="4"/>
      <c r="J935" s="4"/>
      <c r="K935" s="4"/>
    </row>
    <row r="936" ht="15.75" customHeight="1">
      <c r="C936" s="13"/>
      <c r="D936" s="4"/>
      <c r="E936" s="4"/>
      <c r="F936" s="4"/>
      <c r="G936" s="4"/>
      <c r="H936" s="4"/>
      <c r="I936" s="4"/>
      <c r="J936" s="4"/>
      <c r="K936" s="4"/>
    </row>
    <row r="937" ht="15.75" customHeight="1">
      <c r="C937" s="13"/>
      <c r="D937" s="4"/>
      <c r="E937" s="4"/>
      <c r="F937" s="4"/>
      <c r="G937" s="4"/>
      <c r="H937" s="4"/>
      <c r="I937" s="4"/>
      <c r="J937" s="4"/>
      <c r="K937" s="4"/>
    </row>
    <row r="938" ht="15.75" customHeight="1">
      <c r="C938" s="13"/>
      <c r="D938" s="4"/>
      <c r="E938" s="4"/>
      <c r="F938" s="4"/>
      <c r="G938" s="4"/>
      <c r="H938" s="4"/>
      <c r="I938" s="4"/>
      <c r="J938" s="4"/>
      <c r="K938" s="4"/>
    </row>
    <row r="939" ht="15.75" customHeight="1">
      <c r="C939" s="13"/>
      <c r="D939" s="4"/>
      <c r="E939" s="4"/>
      <c r="F939" s="4"/>
      <c r="G939" s="4"/>
      <c r="H939" s="4"/>
      <c r="I939" s="4"/>
      <c r="J939" s="4"/>
      <c r="K939" s="4"/>
    </row>
    <row r="940" ht="15.75" customHeight="1">
      <c r="C940" s="13"/>
      <c r="D940" s="4"/>
      <c r="E940" s="4"/>
      <c r="F940" s="4"/>
      <c r="G940" s="4"/>
      <c r="H940" s="4"/>
      <c r="I940" s="4"/>
      <c r="J940" s="4"/>
      <c r="K940" s="4"/>
    </row>
    <row r="941" ht="15.75" customHeight="1">
      <c r="C941" s="13"/>
      <c r="D941" s="4"/>
      <c r="E941" s="4"/>
      <c r="F941" s="4"/>
      <c r="G941" s="4"/>
      <c r="H941" s="4"/>
      <c r="I941" s="4"/>
      <c r="J941" s="4"/>
      <c r="K941" s="4"/>
    </row>
    <row r="942" ht="15.75" customHeight="1">
      <c r="C942" s="13"/>
      <c r="D942" s="4"/>
      <c r="E942" s="4"/>
      <c r="F942" s="4"/>
      <c r="G942" s="4"/>
      <c r="H942" s="4"/>
      <c r="I942" s="4"/>
      <c r="J942" s="4"/>
      <c r="K942" s="4"/>
    </row>
    <row r="943" ht="15.75" customHeight="1">
      <c r="C943" s="13"/>
      <c r="D943" s="4"/>
      <c r="E943" s="4"/>
      <c r="F943" s="4"/>
      <c r="G943" s="4"/>
      <c r="H943" s="4"/>
      <c r="I943" s="4"/>
      <c r="J943" s="4"/>
      <c r="K943" s="4"/>
    </row>
    <row r="944" ht="15.75" customHeight="1">
      <c r="C944" s="13"/>
      <c r="D944" s="4"/>
      <c r="E944" s="4"/>
      <c r="F944" s="4"/>
      <c r="G944" s="4"/>
      <c r="H944" s="4"/>
      <c r="I944" s="4"/>
      <c r="J944" s="4"/>
      <c r="K944" s="4"/>
    </row>
    <row r="945" ht="15.75" customHeight="1">
      <c r="C945" s="13"/>
      <c r="D945" s="4"/>
      <c r="E945" s="4"/>
      <c r="F945" s="4"/>
      <c r="G945" s="4"/>
      <c r="H945" s="4"/>
      <c r="I945" s="4"/>
      <c r="J945" s="4"/>
      <c r="K945" s="4"/>
    </row>
    <row r="946" ht="15.75" customHeight="1">
      <c r="C946" s="13"/>
      <c r="D946" s="4"/>
      <c r="E946" s="4"/>
      <c r="F946" s="4"/>
      <c r="G946" s="4"/>
      <c r="H946" s="4"/>
      <c r="I946" s="4"/>
      <c r="J946" s="4"/>
      <c r="K946" s="4"/>
    </row>
    <row r="947" ht="15.75" customHeight="1">
      <c r="C947" s="13"/>
      <c r="D947" s="4"/>
      <c r="E947" s="4"/>
      <c r="F947" s="4"/>
      <c r="G947" s="4"/>
      <c r="H947" s="4"/>
      <c r="I947" s="4"/>
      <c r="J947" s="4"/>
      <c r="K947" s="4"/>
    </row>
    <row r="948" ht="15.75" customHeight="1">
      <c r="C948" s="13"/>
      <c r="D948" s="4"/>
      <c r="E948" s="4"/>
      <c r="F948" s="4"/>
      <c r="G948" s="4"/>
      <c r="H948" s="4"/>
      <c r="I948" s="4"/>
      <c r="J948" s="4"/>
      <c r="K948" s="4"/>
    </row>
    <row r="949" ht="15.75" customHeight="1">
      <c r="C949" s="13"/>
      <c r="D949" s="4"/>
      <c r="E949" s="4"/>
      <c r="F949" s="4"/>
      <c r="G949" s="4"/>
      <c r="H949" s="4"/>
      <c r="I949" s="4"/>
      <c r="J949" s="4"/>
      <c r="K949" s="4"/>
    </row>
    <row r="950" ht="15.75" customHeight="1">
      <c r="C950" s="13"/>
      <c r="D950" s="4"/>
      <c r="E950" s="4"/>
      <c r="F950" s="4"/>
      <c r="G950" s="4"/>
      <c r="H950" s="4"/>
      <c r="I950" s="4"/>
      <c r="J950" s="4"/>
      <c r="K950" s="4"/>
    </row>
    <row r="951" ht="15.75" customHeight="1">
      <c r="C951" s="13"/>
      <c r="D951" s="4"/>
      <c r="E951" s="4"/>
      <c r="F951" s="4"/>
      <c r="G951" s="4"/>
      <c r="H951" s="4"/>
      <c r="I951" s="4"/>
      <c r="J951" s="4"/>
      <c r="K951" s="4"/>
    </row>
    <row r="952" ht="15.75" customHeight="1">
      <c r="C952" s="13"/>
      <c r="D952" s="4"/>
      <c r="E952" s="4"/>
      <c r="F952" s="4"/>
      <c r="G952" s="4"/>
      <c r="H952" s="4"/>
      <c r="I952" s="4"/>
      <c r="J952" s="4"/>
      <c r="K952" s="4"/>
    </row>
    <row r="953" ht="15.75" customHeight="1">
      <c r="C953" s="13"/>
      <c r="D953" s="4"/>
      <c r="E953" s="4"/>
      <c r="F953" s="4"/>
      <c r="G953" s="4"/>
      <c r="H953" s="4"/>
      <c r="I953" s="4"/>
      <c r="J953" s="4"/>
      <c r="K953" s="4"/>
    </row>
    <row r="954" ht="15.75" customHeight="1">
      <c r="C954" s="13"/>
      <c r="D954" s="4"/>
      <c r="E954" s="4"/>
      <c r="F954" s="4"/>
      <c r="G954" s="4"/>
      <c r="H954" s="4"/>
      <c r="I954" s="4"/>
      <c r="J954" s="4"/>
      <c r="K954" s="4"/>
    </row>
    <row r="955" ht="15.75" customHeight="1">
      <c r="C955" s="13"/>
      <c r="D955" s="4"/>
      <c r="E955" s="4"/>
      <c r="F955" s="4"/>
      <c r="G955" s="4"/>
      <c r="H955" s="4"/>
      <c r="I955" s="4"/>
      <c r="J955" s="4"/>
      <c r="K955" s="4"/>
    </row>
    <row r="956" ht="15.75" customHeight="1">
      <c r="C956" s="13"/>
      <c r="D956" s="4"/>
      <c r="E956" s="4"/>
      <c r="F956" s="4"/>
      <c r="G956" s="4"/>
      <c r="H956" s="4"/>
      <c r="I956" s="4"/>
      <c r="J956" s="4"/>
      <c r="K956" s="4"/>
    </row>
    <row r="957" ht="15.75" customHeight="1">
      <c r="C957" s="13"/>
      <c r="D957" s="4"/>
      <c r="E957" s="4"/>
      <c r="F957" s="4"/>
      <c r="G957" s="4"/>
      <c r="H957" s="4"/>
      <c r="I957" s="4"/>
      <c r="J957" s="4"/>
      <c r="K957" s="4"/>
    </row>
    <row r="958" ht="15.75" customHeight="1">
      <c r="C958" s="13"/>
      <c r="D958" s="4"/>
      <c r="E958" s="4"/>
      <c r="F958" s="4"/>
      <c r="G958" s="4"/>
      <c r="H958" s="4"/>
      <c r="I958" s="4"/>
      <c r="J958" s="4"/>
      <c r="K958" s="4"/>
    </row>
    <row r="959" ht="15.75" customHeight="1">
      <c r="C959" s="13"/>
      <c r="D959" s="4"/>
      <c r="E959" s="4"/>
      <c r="F959" s="4"/>
      <c r="G959" s="4"/>
      <c r="H959" s="4"/>
      <c r="I959" s="4"/>
      <c r="J959" s="4"/>
      <c r="K959" s="4"/>
    </row>
    <row r="960" ht="15.75" customHeight="1">
      <c r="C960" s="13"/>
      <c r="D960" s="4"/>
      <c r="E960" s="4"/>
      <c r="F960" s="4"/>
      <c r="G960" s="4"/>
      <c r="H960" s="4"/>
      <c r="I960" s="4"/>
      <c r="J960" s="4"/>
      <c r="K960" s="4"/>
    </row>
    <row r="961" ht="15.75" customHeight="1">
      <c r="C961" s="13"/>
      <c r="D961" s="4"/>
      <c r="E961" s="4"/>
      <c r="F961" s="4"/>
      <c r="G961" s="4"/>
      <c r="H961" s="4"/>
      <c r="I961" s="4"/>
      <c r="J961" s="4"/>
      <c r="K961" s="4"/>
    </row>
    <row r="962" ht="15.75" customHeight="1">
      <c r="C962" s="13"/>
      <c r="D962" s="4"/>
      <c r="E962" s="4"/>
      <c r="F962" s="4"/>
      <c r="G962" s="4"/>
      <c r="H962" s="4"/>
      <c r="I962" s="4"/>
      <c r="J962" s="4"/>
      <c r="K962" s="4"/>
    </row>
    <row r="963" ht="15.75" customHeight="1">
      <c r="C963" s="13"/>
      <c r="D963" s="4"/>
      <c r="E963" s="4"/>
      <c r="F963" s="4"/>
      <c r="G963" s="4"/>
      <c r="H963" s="4"/>
      <c r="I963" s="4"/>
      <c r="J963" s="4"/>
      <c r="K963" s="4"/>
    </row>
    <row r="964" ht="15.75" customHeight="1">
      <c r="C964" s="13"/>
      <c r="D964" s="4"/>
      <c r="E964" s="4"/>
      <c r="F964" s="4"/>
      <c r="G964" s="4"/>
      <c r="H964" s="4"/>
      <c r="I964" s="4"/>
      <c r="J964" s="4"/>
      <c r="K964" s="4"/>
    </row>
    <row r="965" ht="15.75" customHeight="1">
      <c r="C965" s="13"/>
      <c r="D965" s="4"/>
      <c r="E965" s="4"/>
      <c r="F965" s="4"/>
      <c r="G965" s="4"/>
      <c r="H965" s="4"/>
      <c r="I965" s="4"/>
      <c r="J965" s="4"/>
      <c r="K965" s="4"/>
    </row>
    <row r="966" ht="15.75" customHeight="1">
      <c r="C966" s="13"/>
      <c r="D966" s="4"/>
      <c r="E966" s="4"/>
      <c r="F966" s="4"/>
      <c r="G966" s="4"/>
      <c r="H966" s="4"/>
      <c r="I966" s="4"/>
      <c r="J966" s="4"/>
      <c r="K966" s="4"/>
    </row>
    <row r="967" ht="15.75" customHeight="1">
      <c r="C967" s="13"/>
      <c r="D967" s="4"/>
      <c r="E967" s="4"/>
      <c r="F967" s="4"/>
      <c r="G967" s="4"/>
      <c r="H967" s="4"/>
      <c r="I967" s="4"/>
      <c r="J967" s="4"/>
      <c r="K967" s="4"/>
    </row>
    <row r="968" ht="15.75" customHeight="1">
      <c r="C968" s="13"/>
      <c r="D968" s="4"/>
      <c r="E968" s="4"/>
      <c r="F968" s="4"/>
      <c r="G968" s="4"/>
      <c r="H968" s="4"/>
      <c r="I968" s="4"/>
      <c r="J968" s="4"/>
      <c r="K968" s="4"/>
    </row>
    <row r="969" ht="15.75" customHeight="1">
      <c r="C969" s="13"/>
      <c r="D969" s="4"/>
      <c r="E969" s="4"/>
      <c r="F969" s="4"/>
      <c r="G969" s="4"/>
      <c r="H969" s="4"/>
      <c r="I969" s="4"/>
      <c r="J969" s="4"/>
      <c r="K969" s="4"/>
    </row>
    <row r="970" ht="15.75" customHeight="1">
      <c r="C970" s="13"/>
      <c r="D970" s="4"/>
      <c r="E970" s="4"/>
      <c r="F970" s="4"/>
      <c r="G970" s="4"/>
      <c r="H970" s="4"/>
      <c r="I970" s="4"/>
      <c r="J970" s="4"/>
      <c r="K970" s="4"/>
    </row>
    <row r="971" ht="15.75" customHeight="1">
      <c r="C971" s="13"/>
      <c r="D971" s="4"/>
      <c r="E971" s="4"/>
      <c r="F971" s="4"/>
      <c r="G971" s="4"/>
      <c r="H971" s="4"/>
      <c r="I971" s="4"/>
      <c r="J971" s="4"/>
      <c r="K971" s="4"/>
    </row>
    <row r="972" ht="15.75" customHeight="1">
      <c r="C972" s="13"/>
      <c r="D972" s="4"/>
      <c r="E972" s="4"/>
      <c r="F972" s="4"/>
      <c r="G972" s="4"/>
      <c r="H972" s="4"/>
      <c r="I972" s="4"/>
      <c r="J972" s="4"/>
      <c r="K972" s="4"/>
    </row>
    <row r="973" ht="15.75" customHeight="1">
      <c r="C973" s="13"/>
      <c r="D973" s="4"/>
      <c r="E973" s="4"/>
      <c r="F973" s="4"/>
      <c r="G973" s="4"/>
      <c r="H973" s="4"/>
      <c r="I973" s="4"/>
      <c r="J973" s="4"/>
      <c r="K973" s="4"/>
    </row>
    <row r="974" ht="15.75" customHeight="1">
      <c r="C974" s="13"/>
      <c r="D974" s="4"/>
      <c r="E974" s="4"/>
      <c r="F974" s="4"/>
      <c r="G974" s="4"/>
      <c r="H974" s="4"/>
      <c r="I974" s="4"/>
      <c r="J974" s="4"/>
      <c r="K974" s="4"/>
    </row>
    <row r="975" ht="15.75" customHeight="1">
      <c r="C975" s="13"/>
      <c r="D975" s="4"/>
      <c r="E975" s="4"/>
      <c r="F975" s="4"/>
      <c r="G975" s="4"/>
      <c r="H975" s="4"/>
      <c r="I975" s="4"/>
      <c r="J975" s="4"/>
      <c r="K975" s="4"/>
    </row>
    <row r="976" ht="15.75" customHeight="1">
      <c r="C976" s="13"/>
      <c r="D976" s="4"/>
      <c r="E976" s="4"/>
      <c r="F976" s="4"/>
      <c r="G976" s="4"/>
      <c r="H976" s="4"/>
      <c r="I976" s="4"/>
      <c r="J976" s="4"/>
      <c r="K976" s="4"/>
    </row>
    <row r="977" ht="15.75" customHeight="1">
      <c r="C977" s="13"/>
      <c r="D977" s="4"/>
      <c r="E977" s="4"/>
      <c r="F977" s="4"/>
      <c r="G977" s="4"/>
      <c r="H977" s="4"/>
      <c r="I977" s="4"/>
      <c r="J977" s="4"/>
      <c r="K977" s="4"/>
    </row>
    <row r="978" ht="15.75" customHeight="1">
      <c r="C978" s="13"/>
      <c r="D978" s="4"/>
      <c r="E978" s="4"/>
      <c r="F978" s="4"/>
      <c r="G978" s="4"/>
      <c r="H978" s="4"/>
      <c r="I978" s="4"/>
      <c r="J978" s="4"/>
      <c r="K978" s="4"/>
    </row>
    <row r="979" ht="15.75" customHeight="1">
      <c r="C979" s="13"/>
      <c r="D979" s="4"/>
      <c r="E979" s="4"/>
      <c r="F979" s="4"/>
      <c r="G979" s="4"/>
      <c r="H979" s="4"/>
      <c r="I979" s="4"/>
      <c r="J979" s="4"/>
      <c r="K979" s="4"/>
    </row>
    <row r="980" ht="15.75" customHeight="1">
      <c r="C980" s="13"/>
      <c r="D980" s="4"/>
      <c r="E980" s="4"/>
      <c r="F980" s="4"/>
      <c r="G980" s="4"/>
      <c r="H980" s="4"/>
      <c r="I980" s="4"/>
      <c r="J980" s="4"/>
      <c r="K980" s="4"/>
    </row>
    <row r="981" ht="15.75" customHeight="1">
      <c r="C981" s="13"/>
      <c r="D981" s="4"/>
      <c r="E981" s="4"/>
      <c r="F981" s="4"/>
      <c r="G981" s="4"/>
      <c r="H981" s="4"/>
      <c r="I981" s="4"/>
      <c r="J981" s="4"/>
      <c r="K981" s="4"/>
    </row>
    <row r="982" ht="15.75" customHeight="1">
      <c r="C982" s="13"/>
      <c r="D982" s="4"/>
      <c r="E982" s="4"/>
      <c r="F982" s="4"/>
      <c r="G982" s="4"/>
      <c r="H982" s="4"/>
      <c r="I982" s="4"/>
      <c r="J982" s="4"/>
      <c r="K982" s="4"/>
    </row>
    <row r="983" ht="15.75" customHeight="1">
      <c r="C983" s="13"/>
      <c r="D983" s="4"/>
      <c r="E983" s="4"/>
      <c r="F983" s="4"/>
      <c r="G983" s="4"/>
      <c r="H983" s="4"/>
      <c r="I983" s="4"/>
      <c r="J983" s="4"/>
      <c r="K983" s="4"/>
    </row>
    <row r="984" ht="15.75" customHeight="1">
      <c r="C984" s="13"/>
      <c r="D984" s="4"/>
      <c r="E984" s="4"/>
      <c r="F984" s="4"/>
      <c r="G984" s="4"/>
      <c r="H984" s="4"/>
      <c r="I984" s="4"/>
      <c r="J984" s="4"/>
      <c r="K984" s="4"/>
    </row>
    <row r="985" ht="15.75" customHeight="1">
      <c r="C985" s="13"/>
      <c r="D985" s="4"/>
      <c r="E985" s="4"/>
      <c r="F985" s="4"/>
      <c r="G985" s="4"/>
      <c r="H985" s="4"/>
      <c r="I985" s="4"/>
      <c r="J985" s="4"/>
      <c r="K985" s="4"/>
    </row>
    <row r="986" ht="15.75" customHeight="1">
      <c r="C986" s="13"/>
      <c r="D986" s="4"/>
      <c r="E986" s="4"/>
      <c r="F986" s="4"/>
      <c r="G986" s="4"/>
      <c r="H986" s="4"/>
      <c r="I986" s="4"/>
      <c r="J986" s="4"/>
      <c r="K986" s="4"/>
    </row>
    <row r="987" ht="15.75" customHeight="1">
      <c r="C987" s="13"/>
      <c r="D987" s="4"/>
      <c r="E987" s="4"/>
      <c r="F987" s="4"/>
      <c r="G987" s="4"/>
      <c r="H987" s="4"/>
      <c r="I987" s="4"/>
      <c r="J987" s="4"/>
      <c r="K987" s="4"/>
    </row>
    <row r="988" ht="15.75" customHeight="1">
      <c r="C988" s="13"/>
      <c r="D988" s="4"/>
      <c r="E988" s="4"/>
      <c r="F988" s="4"/>
      <c r="G988" s="4"/>
      <c r="H988" s="4"/>
      <c r="I988" s="4"/>
      <c r="J988" s="4"/>
      <c r="K988" s="4"/>
    </row>
    <row r="989" ht="15.75" customHeight="1">
      <c r="C989" s="13"/>
      <c r="D989" s="4"/>
      <c r="E989" s="4"/>
      <c r="F989" s="4"/>
      <c r="G989" s="4"/>
      <c r="H989" s="4"/>
      <c r="I989" s="4"/>
      <c r="J989" s="4"/>
      <c r="K989" s="4"/>
    </row>
    <row r="990" ht="15.75" customHeight="1">
      <c r="C990" s="13"/>
      <c r="D990" s="4"/>
      <c r="E990" s="4"/>
      <c r="F990" s="4"/>
      <c r="G990" s="4"/>
      <c r="H990" s="4"/>
      <c r="I990" s="4"/>
      <c r="J990" s="4"/>
      <c r="K990" s="4"/>
    </row>
    <row r="991" ht="15.75" customHeight="1">
      <c r="C991" s="13"/>
      <c r="D991" s="4"/>
      <c r="E991" s="4"/>
      <c r="F991" s="4"/>
      <c r="G991" s="4"/>
      <c r="H991" s="4"/>
      <c r="I991" s="4"/>
      <c r="J991" s="4"/>
      <c r="K991" s="4"/>
    </row>
    <row r="992" ht="15.75" customHeight="1">
      <c r="C992" s="13"/>
      <c r="D992" s="4"/>
      <c r="E992" s="4"/>
      <c r="F992" s="4"/>
      <c r="G992" s="4"/>
      <c r="H992" s="4"/>
      <c r="I992" s="4"/>
      <c r="J992" s="4"/>
      <c r="K992" s="4"/>
    </row>
    <row r="993" ht="15.75" customHeight="1">
      <c r="C993" s="13"/>
      <c r="D993" s="4"/>
      <c r="E993" s="4"/>
      <c r="F993" s="4"/>
      <c r="G993" s="4"/>
      <c r="H993" s="4"/>
      <c r="I993" s="4"/>
      <c r="J993" s="4"/>
      <c r="K993" s="4"/>
    </row>
    <row r="994" ht="15.75" customHeight="1">
      <c r="C994" s="13"/>
      <c r="D994" s="4"/>
      <c r="E994" s="4"/>
      <c r="F994" s="4"/>
      <c r="G994" s="4"/>
      <c r="H994" s="4"/>
      <c r="I994" s="4"/>
      <c r="J994" s="4"/>
      <c r="K994" s="4"/>
    </row>
    <row r="995" ht="15.75" customHeight="1">
      <c r="C995" s="13"/>
      <c r="D995" s="4"/>
      <c r="E995" s="4"/>
      <c r="F995" s="4"/>
      <c r="G995" s="4"/>
      <c r="H995" s="4"/>
      <c r="I995" s="4"/>
      <c r="J995" s="4"/>
      <c r="K995" s="4"/>
    </row>
    <row r="996" ht="15.75" customHeight="1">
      <c r="C996" s="13"/>
      <c r="D996" s="4"/>
      <c r="E996" s="4"/>
      <c r="F996" s="4"/>
      <c r="G996" s="4"/>
      <c r="H996" s="4"/>
      <c r="I996" s="4"/>
      <c r="J996" s="4"/>
      <c r="K996" s="4"/>
    </row>
    <row r="997" ht="15.75" customHeight="1">
      <c r="C997" s="13"/>
      <c r="D997" s="4"/>
      <c r="E997" s="4"/>
      <c r="F997" s="4"/>
      <c r="G997" s="4"/>
      <c r="H997" s="4"/>
      <c r="I997" s="4"/>
      <c r="J997" s="4"/>
      <c r="K997" s="4"/>
    </row>
    <row r="998" ht="15.75" customHeight="1">
      <c r="C998" s="13"/>
      <c r="D998" s="4"/>
      <c r="E998" s="4"/>
      <c r="F998" s="4"/>
      <c r="G998" s="4"/>
      <c r="H998" s="4"/>
      <c r="I998" s="4"/>
      <c r="J998" s="4"/>
      <c r="K998" s="4"/>
    </row>
    <row r="999" ht="15.75" customHeight="1">
      <c r="C999" s="13"/>
      <c r="D999" s="4"/>
      <c r="E999" s="4"/>
      <c r="F999" s="4"/>
      <c r="G999" s="4"/>
      <c r="H999" s="4"/>
      <c r="I999" s="4"/>
      <c r="J999" s="4"/>
      <c r="K999" s="4"/>
    </row>
    <row r="1000" ht="15.75" customHeight="1">
      <c r="C1000" s="13"/>
      <c r="D1000" s="4"/>
      <c r="E1000" s="4"/>
      <c r="F1000" s="4"/>
      <c r="G1000" s="4"/>
      <c r="H1000" s="4"/>
      <c r="I1000" s="4"/>
      <c r="J1000" s="4"/>
      <c r="K1000" s="4"/>
    </row>
  </sheetData>
  <conditionalFormatting sqref="E265:I265 F266:I266 G267:I267 H268:I268 I269">
    <cfRule type="colorScale" priority="1">
      <colorScale>
        <cfvo type="min"/>
        <cfvo type="max"/>
        <color theme="0"/>
        <color theme="9"/>
      </colorScale>
    </cfRule>
  </conditionalFormatting>
  <conditionalFormatting sqref="E276:I276 G278:I278 I280 F276:I277 H278:I279">
    <cfRule type="colorScale" priority="2">
      <colorScale>
        <cfvo type="min"/>
        <cfvo type="max"/>
        <color theme="0"/>
        <color theme="9"/>
      </colorScale>
    </cfRule>
  </conditionalFormatting>
  <conditionalFormatting sqref="E287:I287 F288:I288 G289:I289 H290:I290 I291">
    <cfRule type="colorScale" priority="3">
      <colorScale>
        <cfvo type="min"/>
        <cfvo type="max"/>
        <color theme="0"/>
        <color theme="9"/>
      </colorScale>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11"/>
    <col customWidth="1" min="2" max="26" width="10.56"/>
  </cols>
  <sheetData>
    <row r="1" ht="15.75" customHeight="1">
      <c r="A1" s="1" t="s">
        <v>0</v>
      </c>
      <c r="B1" s="1" t="s">
        <v>3</v>
      </c>
      <c r="C1" s="17" t="s">
        <v>826</v>
      </c>
      <c r="D1" s="17" t="s">
        <v>827</v>
      </c>
      <c r="E1" s="1" t="s">
        <v>4</v>
      </c>
      <c r="F1" s="17" t="s">
        <v>826</v>
      </c>
      <c r="G1" s="17" t="s">
        <v>827</v>
      </c>
      <c r="H1" s="1" t="s">
        <v>5</v>
      </c>
      <c r="I1" s="17" t="s">
        <v>826</v>
      </c>
      <c r="J1" s="17" t="s">
        <v>827</v>
      </c>
      <c r="K1" s="1" t="s">
        <v>6</v>
      </c>
      <c r="L1" s="17" t="s">
        <v>826</v>
      </c>
      <c r="M1" s="17" t="s">
        <v>827</v>
      </c>
      <c r="N1" s="1" t="s">
        <v>7</v>
      </c>
      <c r="O1" s="17" t="s">
        <v>826</v>
      </c>
      <c r="P1" s="17" t="s">
        <v>827</v>
      </c>
      <c r="Q1" s="1" t="s">
        <v>8</v>
      </c>
      <c r="R1" s="17" t="s">
        <v>826</v>
      </c>
      <c r="S1" s="17" t="s">
        <v>827</v>
      </c>
    </row>
    <row r="2" ht="15.75" customHeight="1">
      <c r="A2" s="6" t="s">
        <v>13</v>
      </c>
      <c r="B2" s="5">
        <f>('Species occurrences'!$D2*'Indicator list'!$B2)</f>
        <v>0</v>
      </c>
      <c r="C2" s="5">
        <f>('Species occurrences'!$D2*'Indicator list'!$C2)</f>
        <v>0</v>
      </c>
      <c r="D2" s="5">
        <f>('Species occurrences'!$D2*'Indicator list'!$D2)</f>
        <v>0</v>
      </c>
      <c r="E2" s="5">
        <f>('Species occurrences'!$E2*'Indicator list'!B2)</f>
        <v>0</v>
      </c>
      <c r="F2" s="5">
        <f>('Species occurrences'!$E2*'Indicator list'!C2)</f>
        <v>0</v>
      </c>
      <c r="G2" s="5">
        <f>('Species occurrences'!$E2*'Indicator list'!D2)</f>
        <v>0</v>
      </c>
      <c r="H2" s="5">
        <f>('Species occurrences'!$F2*'Indicator list'!B2)</f>
        <v>0</v>
      </c>
      <c r="I2" s="5">
        <f>('Species occurrences'!$F2*'Indicator list'!C2)</f>
        <v>0</v>
      </c>
      <c r="J2" s="5">
        <f>('Species occurrences'!$F2*'Indicator list'!D2)</f>
        <v>0</v>
      </c>
      <c r="K2" s="5">
        <f>('Species occurrences'!$G2*'Indicator list'!B2)</f>
        <v>0</v>
      </c>
      <c r="L2" s="5">
        <f>('Species occurrences'!$G2*'Indicator list'!C2)</f>
        <v>0</v>
      </c>
      <c r="M2" s="5">
        <f>('Species occurrences'!$G2*'Indicator list'!D2)</f>
        <v>0</v>
      </c>
      <c r="N2" s="5">
        <f>('Species occurrences'!$H2*'Indicator list'!B2)</f>
        <v>0</v>
      </c>
      <c r="O2" s="5">
        <f>('Species occurrences'!$H2*'Indicator list'!C2)</f>
        <v>0</v>
      </c>
      <c r="P2" s="5">
        <f>('Species occurrences'!$H2*'Indicator list'!D2)</f>
        <v>0</v>
      </c>
      <c r="Q2" s="5">
        <f>('Species occurrences'!$I2*'Indicator list'!B2)</f>
        <v>0</v>
      </c>
      <c r="R2" s="5">
        <f>('Species occurrences'!$I2*'Indicator list'!C2)</f>
        <v>1</v>
      </c>
      <c r="S2" s="5">
        <f>('Species occurrences'!$I2*'Indicator list'!D2)</f>
        <v>0</v>
      </c>
    </row>
    <row r="3" ht="15.75" customHeight="1">
      <c r="A3" s="6" t="s">
        <v>17</v>
      </c>
      <c r="B3" s="5">
        <f>('Species occurrences'!$D3*'Indicator list'!B3)</f>
        <v>0</v>
      </c>
      <c r="C3" s="5">
        <f>('Species occurrences'!$D3*'Indicator list'!C3)</f>
        <v>0</v>
      </c>
      <c r="D3" s="5">
        <f>('Species occurrences'!$D3*'Indicator list'!D3)</f>
        <v>0</v>
      </c>
      <c r="E3" s="5">
        <f>('Species occurrences'!$E3*'Indicator list'!B3)</f>
        <v>0</v>
      </c>
      <c r="F3" s="5">
        <f>('Species occurrences'!$E3*'Indicator list'!C3)</f>
        <v>0</v>
      </c>
      <c r="G3" s="5">
        <f>('Species occurrences'!$E3*'Indicator list'!D3)</f>
        <v>0</v>
      </c>
      <c r="H3" s="5">
        <f>('Species occurrences'!$F3*'Indicator list'!B3)</f>
        <v>0</v>
      </c>
      <c r="I3" s="5">
        <f>('Species occurrences'!$F3*'Indicator list'!C3)</f>
        <v>0</v>
      </c>
      <c r="J3" s="5">
        <f>('Species occurrences'!$F3*'Indicator list'!D3)</f>
        <v>0</v>
      </c>
      <c r="K3" s="5">
        <f>('Species occurrences'!$G3*'Indicator list'!B3)</f>
        <v>0</v>
      </c>
      <c r="L3" s="5">
        <f>('Species occurrences'!$G3*'Indicator list'!C3)</f>
        <v>0</v>
      </c>
      <c r="M3" s="5">
        <f>('Species occurrences'!$G3*'Indicator list'!D3)</f>
        <v>0</v>
      </c>
      <c r="N3" s="5">
        <f>('Species occurrences'!$H3*'Indicator list'!B3)</f>
        <v>0</v>
      </c>
      <c r="O3" s="5">
        <f>('Species occurrences'!$H3*'Indicator list'!C3)</f>
        <v>0</v>
      </c>
      <c r="P3" s="5">
        <f>('Species occurrences'!$H3*'Indicator list'!D3)</f>
        <v>0</v>
      </c>
      <c r="Q3" s="5">
        <f>('Species occurrences'!$I3*'Indicator list'!B3)</f>
        <v>0</v>
      </c>
      <c r="R3" s="5">
        <f>('Species occurrences'!$I3*'Indicator list'!C3)</f>
        <v>0</v>
      </c>
      <c r="S3" s="5">
        <f>('Species occurrences'!$I3*'Indicator list'!D3)</f>
        <v>0</v>
      </c>
    </row>
    <row r="4" ht="15.75" customHeight="1">
      <c r="A4" s="10" t="s">
        <v>22</v>
      </c>
      <c r="B4" s="5">
        <f>('Species occurrences'!$D4*'Indicator list'!B4)</f>
        <v>0</v>
      </c>
      <c r="C4" s="5">
        <f>('Species occurrences'!$D4*'Indicator list'!C4)</f>
        <v>0</v>
      </c>
      <c r="D4" s="5">
        <f>('Species occurrences'!$D4*'Indicator list'!D4)</f>
        <v>0</v>
      </c>
      <c r="E4" s="5">
        <f>('Species occurrences'!$E4*'Indicator list'!B4)</f>
        <v>0</v>
      </c>
      <c r="F4" s="5">
        <f>('Species occurrences'!$E4*'Indicator list'!C4)</f>
        <v>0</v>
      </c>
      <c r="G4" s="5">
        <f>('Species occurrences'!$E4*'Indicator list'!D4)</f>
        <v>0</v>
      </c>
      <c r="H4" s="5">
        <f>('Species occurrences'!$F4*'Indicator list'!B4)</f>
        <v>0</v>
      </c>
      <c r="I4" s="5">
        <f>('Species occurrences'!$F4*'Indicator list'!C4)</f>
        <v>0</v>
      </c>
      <c r="J4" s="5">
        <f>('Species occurrences'!$F4*'Indicator list'!D4)</f>
        <v>0</v>
      </c>
      <c r="K4" s="5">
        <f>('Species occurrences'!$G4*'Indicator list'!B4)</f>
        <v>0</v>
      </c>
      <c r="L4" s="5">
        <f>('Species occurrences'!$G4*'Indicator list'!C4)</f>
        <v>0</v>
      </c>
      <c r="M4" s="5">
        <f>('Species occurrences'!$G4*'Indicator list'!D4)</f>
        <v>0</v>
      </c>
      <c r="N4" s="5">
        <f>('Species occurrences'!$H4*'Indicator list'!B4)</f>
        <v>0</v>
      </c>
      <c r="O4" s="5">
        <f>('Species occurrences'!$H4*'Indicator list'!C4)</f>
        <v>0</v>
      </c>
      <c r="P4" s="5">
        <f>('Species occurrences'!$H4*'Indicator list'!D4)</f>
        <v>0</v>
      </c>
      <c r="Q4" s="5">
        <f>('Species occurrences'!$I4*'Indicator list'!B4)</f>
        <v>0</v>
      </c>
      <c r="R4" s="5">
        <f>('Species occurrences'!$I4*'Indicator list'!C4)</f>
        <v>0</v>
      </c>
      <c r="S4" s="5">
        <f>('Species occurrences'!$I4*'Indicator list'!D4)</f>
        <v>0</v>
      </c>
    </row>
    <row r="5" ht="15.75" customHeight="1">
      <c r="A5" s="10" t="s">
        <v>25</v>
      </c>
      <c r="B5" s="5">
        <f>('Species occurrences'!$D5*'Indicator list'!B5)</f>
        <v>0</v>
      </c>
      <c r="C5" s="5">
        <f>('Species occurrences'!$D5*'Indicator list'!C5)</f>
        <v>0</v>
      </c>
      <c r="D5" s="5">
        <f>('Species occurrences'!$D5*'Indicator list'!D5)</f>
        <v>0</v>
      </c>
      <c r="E5" s="5">
        <f>('Species occurrences'!$E5*'Indicator list'!B5)</f>
        <v>0</v>
      </c>
      <c r="F5" s="5">
        <f>('Species occurrences'!$E5*'Indicator list'!C5)</f>
        <v>0</v>
      </c>
      <c r="G5" s="5">
        <f>('Species occurrences'!$E5*'Indicator list'!D5)</f>
        <v>0</v>
      </c>
      <c r="H5" s="5">
        <f>('Species occurrences'!$F5*'Indicator list'!B5)</f>
        <v>0</v>
      </c>
      <c r="I5" s="5">
        <f>('Species occurrences'!$F5*'Indicator list'!C5)</f>
        <v>0</v>
      </c>
      <c r="J5" s="5">
        <f>('Species occurrences'!$F5*'Indicator list'!D5)</f>
        <v>0</v>
      </c>
      <c r="K5" s="5">
        <f>('Species occurrences'!$G5*'Indicator list'!B5)</f>
        <v>0</v>
      </c>
      <c r="L5" s="5">
        <f>('Species occurrences'!$G5*'Indicator list'!C5)</f>
        <v>0</v>
      </c>
      <c r="M5" s="5">
        <f>('Species occurrences'!$G5*'Indicator list'!D5)</f>
        <v>0</v>
      </c>
      <c r="N5" s="5">
        <f>('Species occurrences'!$H5*'Indicator list'!B5)</f>
        <v>0</v>
      </c>
      <c r="O5" s="5">
        <f>('Species occurrences'!$H5*'Indicator list'!C5)</f>
        <v>0</v>
      </c>
      <c r="P5" s="5">
        <f>('Species occurrences'!$H5*'Indicator list'!D5)</f>
        <v>0</v>
      </c>
      <c r="Q5" s="5">
        <f>('Species occurrences'!$I5*'Indicator list'!B5)</f>
        <v>0</v>
      </c>
      <c r="R5" s="5">
        <f>('Species occurrences'!$I5*'Indicator list'!C5)</f>
        <v>0</v>
      </c>
      <c r="S5" s="5">
        <f>('Species occurrences'!$I5*'Indicator list'!D5)</f>
        <v>0</v>
      </c>
    </row>
    <row r="6" ht="15.75" customHeight="1">
      <c r="A6" s="9" t="s">
        <v>29</v>
      </c>
      <c r="B6" s="5">
        <f>('Species occurrences'!$D6*'Indicator list'!B6)</f>
        <v>0</v>
      </c>
      <c r="C6" s="5">
        <f>('Species occurrences'!$D6*'Indicator list'!C6)</f>
        <v>0</v>
      </c>
      <c r="D6" s="5">
        <f>('Species occurrences'!$D6*'Indicator list'!D6)</f>
        <v>0</v>
      </c>
      <c r="E6" s="5">
        <f>('Species occurrences'!$E6*'Indicator list'!B6)</f>
        <v>0</v>
      </c>
      <c r="F6" s="5">
        <f>('Species occurrences'!$E6*'Indicator list'!C6)</f>
        <v>0</v>
      </c>
      <c r="G6" s="5">
        <f>('Species occurrences'!$E6*'Indicator list'!D6)</f>
        <v>0</v>
      </c>
      <c r="H6" s="5">
        <f>('Species occurrences'!$F6*'Indicator list'!B6)</f>
        <v>0</v>
      </c>
      <c r="I6" s="5">
        <f>('Species occurrences'!$F6*'Indicator list'!C6)</f>
        <v>0</v>
      </c>
      <c r="J6" s="5">
        <f>('Species occurrences'!$F6*'Indicator list'!D6)</f>
        <v>0</v>
      </c>
      <c r="K6" s="5">
        <f>('Species occurrences'!$G6*'Indicator list'!B6)</f>
        <v>0</v>
      </c>
      <c r="L6" s="5">
        <f>('Species occurrences'!$G6*'Indicator list'!C6)</f>
        <v>0</v>
      </c>
      <c r="M6" s="5">
        <f>('Species occurrences'!$G6*'Indicator list'!D6)</f>
        <v>0</v>
      </c>
      <c r="N6" s="5">
        <f>('Species occurrences'!$H6*'Indicator list'!B6)</f>
        <v>0</v>
      </c>
      <c r="O6" s="5">
        <f>('Species occurrences'!$H6*'Indicator list'!C6)</f>
        <v>0</v>
      </c>
      <c r="P6" s="5">
        <f>('Species occurrences'!$H6*'Indicator list'!D6)</f>
        <v>0</v>
      </c>
      <c r="Q6" s="5">
        <f>('Species occurrences'!$I6*'Indicator list'!B6)</f>
        <v>0</v>
      </c>
      <c r="R6" s="5">
        <f>('Species occurrences'!$I6*'Indicator list'!C6)</f>
        <v>0</v>
      </c>
      <c r="S6" s="5">
        <f>('Species occurrences'!$I6*'Indicator list'!D6)</f>
        <v>0</v>
      </c>
    </row>
    <row r="7" ht="15.75" customHeight="1">
      <c r="A7" s="9" t="s">
        <v>33</v>
      </c>
      <c r="B7" s="5">
        <f>('Species occurrences'!$D7*'Indicator list'!B7)</f>
        <v>0</v>
      </c>
      <c r="C7" s="5">
        <f>('Species occurrences'!$D7*'Indicator list'!C7)</f>
        <v>0</v>
      </c>
      <c r="D7" s="5">
        <f>('Species occurrences'!$D7*'Indicator list'!D7)</f>
        <v>0</v>
      </c>
      <c r="E7" s="5">
        <f>('Species occurrences'!$E7*'Indicator list'!B7)</f>
        <v>0</v>
      </c>
      <c r="F7" s="5">
        <f>('Species occurrences'!$E7*'Indicator list'!C7)</f>
        <v>0</v>
      </c>
      <c r="G7" s="5">
        <f>('Species occurrences'!$E7*'Indicator list'!D7)</f>
        <v>0</v>
      </c>
      <c r="H7" s="5">
        <f>('Species occurrences'!$F7*'Indicator list'!B7)</f>
        <v>0</v>
      </c>
      <c r="I7" s="5">
        <f>('Species occurrences'!$F7*'Indicator list'!C7)</f>
        <v>0</v>
      </c>
      <c r="J7" s="5">
        <f>('Species occurrences'!$F7*'Indicator list'!D7)</f>
        <v>0</v>
      </c>
      <c r="K7" s="5">
        <f>('Species occurrences'!$G7*'Indicator list'!B7)</f>
        <v>0</v>
      </c>
      <c r="L7" s="5">
        <f>('Species occurrences'!$G7*'Indicator list'!C7)</f>
        <v>0</v>
      </c>
      <c r="M7" s="5">
        <f>('Species occurrences'!$G7*'Indicator list'!D7)</f>
        <v>0</v>
      </c>
      <c r="N7" s="5">
        <f>('Species occurrences'!$H7*'Indicator list'!B7)</f>
        <v>0</v>
      </c>
      <c r="O7" s="5">
        <f>('Species occurrences'!$H7*'Indicator list'!C7)</f>
        <v>0</v>
      </c>
      <c r="P7" s="5">
        <f>('Species occurrences'!$H7*'Indicator list'!D7)</f>
        <v>0</v>
      </c>
      <c r="Q7" s="5">
        <f>('Species occurrences'!$I7*'Indicator list'!B7)</f>
        <v>3</v>
      </c>
      <c r="R7" s="5">
        <f>('Species occurrences'!$I7*'Indicator list'!C7)</f>
        <v>3</v>
      </c>
      <c r="S7" s="5">
        <f>('Species occurrences'!$I7*'Indicator list'!D7)</f>
        <v>1</v>
      </c>
    </row>
    <row r="8" ht="15.75" customHeight="1">
      <c r="A8" s="9" t="s">
        <v>37</v>
      </c>
      <c r="B8" s="5">
        <f>('Species occurrences'!$D8*'Indicator list'!B8)</f>
        <v>2</v>
      </c>
      <c r="C8" s="5">
        <f>('Species occurrences'!$D8*'Indicator list'!C8)</f>
        <v>3</v>
      </c>
      <c r="D8" s="5">
        <f>('Species occurrences'!$D8*'Indicator list'!D8)</f>
        <v>1</v>
      </c>
      <c r="E8" s="5">
        <f>('Species occurrences'!$E8*'Indicator list'!B8)</f>
        <v>0</v>
      </c>
      <c r="F8" s="5">
        <f>('Species occurrences'!$E8*'Indicator list'!C8)</f>
        <v>0</v>
      </c>
      <c r="G8" s="5">
        <f>('Species occurrences'!$E8*'Indicator list'!D8)</f>
        <v>0</v>
      </c>
      <c r="H8" s="5">
        <f>('Species occurrences'!$F8*'Indicator list'!B8)</f>
        <v>0</v>
      </c>
      <c r="I8" s="5">
        <f>('Species occurrences'!$F8*'Indicator list'!C8)</f>
        <v>0</v>
      </c>
      <c r="J8" s="5">
        <f>('Species occurrences'!$F8*'Indicator list'!D8)</f>
        <v>0</v>
      </c>
      <c r="K8" s="5">
        <f>('Species occurrences'!$G8*'Indicator list'!B8)</f>
        <v>0</v>
      </c>
      <c r="L8" s="5">
        <f>('Species occurrences'!$G8*'Indicator list'!C8)</f>
        <v>0</v>
      </c>
      <c r="M8" s="5">
        <f>('Species occurrences'!$G8*'Indicator list'!D8)</f>
        <v>0</v>
      </c>
      <c r="N8" s="5">
        <f>('Species occurrences'!$H8*'Indicator list'!B8)</f>
        <v>0</v>
      </c>
      <c r="O8" s="5">
        <f>('Species occurrences'!$H8*'Indicator list'!C8)</f>
        <v>0</v>
      </c>
      <c r="P8" s="5">
        <f>('Species occurrences'!$H8*'Indicator list'!D8)</f>
        <v>0</v>
      </c>
      <c r="Q8" s="5">
        <f>('Species occurrences'!$I8*'Indicator list'!B8)</f>
        <v>0</v>
      </c>
      <c r="R8" s="5">
        <f>('Species occurrences'!$I8*'Indicator list'!C8)</f>
        <v>0</v>
      </c>
      <c r="S8" s="5">
        <f>('Species occurrences'!$I8*'Indicator list'!D8)</f>
        <v>0</v>
      </c>
    </row>
    <row r="9" ht="15.75" customHeight="1">
      <c r="A9" s="9" t="s">
        <v>40</v>
      </c>
      <c r="B9" s="5">
        <f>('Species occurrences'!$D9*'Indicator list'!B9)</f>
        <v>0</v>
      </c>
      <c r="C9" s="5">
        <f>('Species occurrences'!$D9*'Indicator list'!C9)</f>
        <v>0</v>
      </c>
      <c r="D9" s="5">
        <f>('Species occurrences'!$D9*'Indicator list'!D9)</f>
        <v>0</v>
      </c>
      <c r="E9" s="5">
        <f>('Species occurrences'!$E9*'Indicator list'!B9)</f>
        <v>0</v>
      </c>
      <c r="F9" s="5">
        <f>('Species occurrences'!$E9*'Indicator list'!C9)</f>
        <v>0</v>
      </c>
      <c r="G9" s="5">
        <f>('Species occurrences'!$E9*'Indicator list'!D9)</f>
        <v>0</v>
      </c>
      <c r="H9" s="5">
        <f>('Species occurrences'!$F9*'Indicator list'!B9)</f>
        <v>0</v>
      </c>
      <c r="I9" s="5">
        <f>('Species occurrences'!$F9*'Indicator list'!C9)</f>
        <v>0</v>
      </c>
      <c r="J9" s="5">
        <f>('Species occurrences'!$F9*'Indicator list'!D9)</f>
        <v>0</v>
      </c>
      <c r="K9" s="5">
        <f>('Species occurrences'!$G9*'Indicator list'!B9)</f>
        <v>0</v>
      </c>
      <c r="L9" s="5">
        <f>('Species occurrences'!$G9*'Indicator list'!C9)</f>
        <v>0</v>
      </c>
      <c r="M9" s="5">
        <f>('Species occurrences'!$G9*'Indicator list'!D9)</f>
        <v>0</v>
      </c>
      <c r="N9" s="5">
        <f>('Species occurrences'!$H9*'Indicator list'!B9)</f>
        <v>0</v>
      </c>
      <c r="O9" s="5">
        <f>('Species occurrences'!$H9*'Indicator list'!C9)</f>
        <v>0</v>
      </c>
      <c r="P9" s="5">
        <f>('Species occurrences'!$H9*'Indicator list'!D9)</f>
        <v>0</v>
      </c>
      <c r="Q9" s="5">
        <f>('Species occurrences'!$I9*'Indicator list'!B9)</f>
        <v>1</v>
      </c>
      <c r="R9" s="5">
        <f>('Species occurrences'!$I9*'Indicator list'!C9)</f>
        <v>2</v>
      </c>
      <c r="S9" s="5">
        <f>('Species occurrences'!$I9*'Indicator list'!D9)</f>
        <v>0</v>
      </c>
    </row>
    <row r="10" ht="15.75" customHeight="1">
      <c r="A10" s="9" t="s">
        <v>44</v>
      </c>
      <c r="B10" s="5">
        <f>('Species occurrences'!$D10*'Indicator list'!B10)</f>
        <v>1</v>
      </c>
      <c r="C10" s="5">
        <f>('Species occurrences'!$D10*'Indicator list'!C10)</f>
        <v>0</v>
      </c>
      <c r="D10" s="5">
        <f>('Species occurrences'!$D10*'Indicator list'!D10)</f>
        <v>0</v>
      </c>
      <c r="E10" s="5">
        <f>('Species occurrences'!$E10*'Indicator list'!B10)</f>
        <v>0</v>
      </c>
      <c r="F10" s="5">
        <f>('Species occurrences'!$E10*'Indicator list'!C10)</f>
        <v>0</v>
      </c>
      <c r="G10" s="5">
        <f>('Species occurrences'!$E10*'Indicator list'!D10)</f>
        <v>0</v>
      </c>
      <c r="H10" s="5">
        <f>('Species occurrences'!$F10*'Indicator list'!B10)</f>
        <v>0</v>
      </c>
      <c r="I10" s="5">
        <f>('Species occurrences'!$F10*'Indicator list'!C10)</f>
        <v>0</v>
      </c>
      <c r="J10" s="5">
        <f>('Species occurrences'!$F10*'Indicator list'!D10)</f>
        <v>0</v>
      </c>
      <c r="K10" s="5">
        <f>('Species occurrences'!$G10*'Indicator list'!B10)</f>
        <v>0</v>
      </c>
      <c r="L10" s="5">
        <f>('Species occurrences'!$G10*'Indicator list'!C10)</f>
        <v>0</v>
      </c>
      <c r="M10" s="5">
        <f>('Species occurrences'!$G10*'Indicator list'!D10)</f>
        <v>0</v>
      </c>
      <c r="N10" s="5">
        <f>('Species occurrences'!$H10*'Indicator list'!B10)</f>
        <v>0</v>
      </c>
      <c r="O10" s="5">
        <f>('Species occurrences'!$H10*'Indicator list'!C10)</f>
        <v>0</v>
      </c>
      <c r="P10" s="5">
        <f>('Species occurrences'!$H10*'Indicator list'!D10)</f>
        <v>0</v>
      </c>
      <c r="Q10" s="5">
        <f>('Species occurrences'!$I10*'Indicator list'!B10)</f>
        <v>0</v>
      </c>
      <c r="R10" s="5">
        <f>('Species occurrences'!$I10*'Indicator list'!C10)</f>
        <v>0</v>
      </c>
      <c r="S10" s="5">
        <f>('Species occurrences'!$I10*'Indicator list'!D10)</f>
        <v>0</v>
      </c>
    </row>
    <row r="11" ht="15.75" customHeight="1">
      <c r="A11" s="10" t="s">
        <v>47</v>
      </c>
      <c r="B11" s="5">
        <f>('Species occurrences'!$D11*'Indicator list'!B11)</f>
        <v>0</v>
      </c>
      <c r="C11" s="5">
        <f>('Species occurrences'!$D11*'Indicator list'!C11)</f>
        <v>0</v>
      </c>
      <c r="D11" s="5">
        <f>('Species occurrences'!$D11*'Indicator list'!D11)</f>
        <v>0</v>
      </c>
      <c r="E11" s="5">
        <f>('Species occurrences'!$E11*'Indicator list'!B11)</f>
        <v>0</v>
      </c>
      <c r="F11" s="5">
        <f>('Species occurrences'!$E11*'Indicator list'!C11)</f>
        <v>0</v>
      </c>
      <c r="G11" s="5">
        <f>('Species occurrences'!$E11*'Indicator list'!D11)</f>
        <v>0</v>
      </c>
      <c r="H11" s="5">
        <f>('Species occurrences'!$F11*'Indicator list'!B11)</f>
        <v>0</v>
      </c>
      <c r="I11" s="5">
        <f>('Species occurrences'!$F11*'Indicator list'!C11)</f>
        <v>0</v>
      </c>
      <c r="J11" s="5">
        <f>('Species occurrences'!$F11*'Indicator list'!D11)</f>
        <v>0</v>
      </c>
      <c r="K11" s="5">
        <f>('Species occurrences'!$G11*'Indicator list'!B11)</f>
        <v>0</v>
      </c>
      <c r="L11" s="5">
        <f>('Species occurrences'!$G11*'Indicator list'!C11)</f>
        <v>0</v>
      </c>
      <c r="M11" s="5">
        <f>('Species occurrences'!$G11*'Indicator list'!D11)</f>
        <v>0</v>
      </c>
      <c r="N11" s="5">
        <f>('Species occurrences'!$H11*'Indicator list'!B11)</f>
        <v>0</v>
      </c>
      <c r="O11" s="5">
        <f>('Species occurrences'!$H11*'Indicator list'!C11)</f>
        <v>0</v>
      </c>
      <c r="P11" s="5">
        <f>('Species occurrences'!$H11*'Indicator list'!D11)</f>
        <v>0</v>
      </c>
      <c r="Q11" s="5">
        <f>('Species occurrences'!$I11*'Indicator list'!B11)</f>
        <v>0</v>
      </c>
      <c r="R11" s="5">
        <f>('Species occurrences'!$I11*'Indicator list'!C11)</f>
        <v>0</v>
      </c>
      <c r="S11" s="5">
        <f>('Species occurrences'!$I11*'Indicator list'!D11)</f>
        <v>0</v>
      </c>
    </row>
    <row r="12" ht="15.75" customHeight="1">
      <c r="A12" s="10" t="s">
        <v>51</v>
      </c>
      <c r="B12" s="5">
        <f>('Species occurrences'!$D12*'Indicator list'!B12)</f>
        <v>0</v>
      </c>
      <c r="C12" s="5">
        <f>('Species occurrences'!$D12*'Indicator list'!C12)</f>
        <v>0</v>
      </c>
      <c r="D12" s="5">
        <f>('Species occurrences'!$D12*'Indicator list'!D12)</f>
        <v>0</v>
      </c>
      <c r="E12" s="5">
        <f>('Species occurrences'!$E12*'Indicator list'!B12)</f>
        <v>0</v>
      </c>
      <c r="F12" s="5">
        <f>('Species occurrences'!$E12*'Indicator list'!C12)</f>
        <v>0</v>
      </c>
      <c r="G12" s="5">
        <f>('Species occurrences'!$E12*'Indicator list'!D12)</f>
        <v>0</v>
      </c>
      <c r="H12" s="5">
        <f>('Species occurrences'!$F12*'Indicator list'!B12)</f>
        <v>0</v>
      </c>
      <c r="I12" s="5">
        <f>('Species occurrences'!$F12*'Indicator list'!C12)</f>
        <v>0</v>
      </c>
      <c r="J12" s="5">
        <f>('Species occurrences'!$F12*'Indicator list'!D12)</f>
        <v>0</v>
      </c>
      <c r="K12" s="5">
        <f>('Species occurrences'!$G12*'Indicator list'!B12)</f>
        <v>0</v>
      </c>
      <c r="L12" s="5">
        <f>('Species occurrences'!$G12*'Indicator list'!C12)</f>
        <v>0</v>
      </c>
      <c r="M12" s="5">
        <f>('Species occurrences'!$G12*'Indicator list'!D12)</f>
        <v>0</v>
      </c>
      <c r="N12" s="5">
        <f>('Species occurrences'!$H12*'Indicator list'!B12)</f>
        <v>0</v>
      </c>
      <c r="O12" s="5">
        <f>('Species occurrences'!$H12*'Indicator list'!C12)</f>
        <v>0</v>
      </c>
      <c r="P12" s="5">
        <f>('Species occurrences'!$H12*'Indicator list'!D12)</f>
        <v>0</v>
      </c>
      <c r="Q12" s="5">
        <f>('Species occurrences'!$I12*'Indicator list'!B12)</f>
        <v>0</v>
      </c>
      <c r="R12" s="5">
        <f>('Species occurrences'!$I12*'Indicator list'!C12)</f>
        <v>0</v>
      </c>
      <c r="S12" s="5">
        <f>('Species occurrences'!$I12*'Indicator list'!D12)</f>
        <v>0</v>
      </c>
    </row>
    <row r="13" ht="15.75" customHeight="1">
      <c r="A13" s="10" t="s">
        <v>53</v>
      </c>
      <c r="B13" s="5">
        <f>('Species occurrences'!$D13*'Indicator list'!B13)</f>
        <v>0</v>
      </c>
      <c r="C13" s="5">
        <f>('Species occurrences'!$D13*'Indicator list'!C13)</f>
        <v>0</v>
      </c>
      <c r="D13" s="5">
        <f>('Species occurrences'!$D13*'Indicator list'!D13)</f>
        <v>0</v>
      </c>
      <c r="E13" s="5">
        <f>('Species occurrences'!$E13*'Indicator list'!B13)</f>
        <v>0</v>
      </c>
      <c r="F13" s="5">
        <f>('Species occurrences'!$E13*'Indicator list'!C13)</f>
        <v>0</v>
      </c>
      <c r="G13" s="5">
        <f>('Species occurrences'!$E13*'Indicator list'!D13)</f>
        <v>0</v>
      </c>
      <c r="H13" s="5">
        <f>('Species occurrences'!$F13*'Indicator list'!B13)</f>
        <v>0</v>
      </c>
      <c r="I13" s="5">
        <f>('Species occurrences'!$F13*'Indicator list'!C13)</f>
        <v>0</v>
      </c>
      <c r="J13" s="5">
        <f>('Species occurrences'!$F13*'Indicator list'!D13)</f>
        <v>0</v>
      </c>
      <c r="K13" s="5">
        <f>('Species occurrences'!$G13*'Indicator list'!B13)</f>
        <v>0</v>
      </c>
      <c r="L13" s="5">
        <f>('Species occurrences'!$G13*'Indicator list'!C13)</f>
        <v>0</v>
      </c>
      <c r="M13" s="5">
        <f>('Species occurrences'!$G13*'Indicator list'!D13)</f>
        <v>0</v>
      </c>
      <c r="N13" s="5">
        <f>('Species occurrences'!$H13*'Indicator list'!B13)</f>
        <v>0</v>
      </c>
      <c r="O13" s="5">
        <f>('Species occurrences'!$H13*'Indicator list'!C13)</f>
        <v>0</v>
      </c>
      <c r="P13" s="5">
        <f>('Species occurrences'!$H13*'Indicator list'!D13)</f>
        <v>0</v>
      </c>
      <c r="Q13" s="5">
        <f>('Species occurrences'!$I13*'Indicator list'!B13)</f>
        <v>0</v>
      </c>
      <c r="R13" s="5">
        <f>('Species occurrences'!$I13*'Indicator list'!C13)</f>
        <v>0</v>
      </c>
      <c r="S13" s="5">
        <f>('Species occurrences'!$I13*'Indicator list'!D13)</f>
        <v>0</v>
      </c>
    </row>
    <row r="14" ht="15.75" customHeight="1">
      <c r="A14" s="9" t="s">
        <v>54</v>
      </c>
      <c r="B14" s="5">
        <f>('Species occurrences'!$D14*'Indicator list'!B14)</f>
        <v>2</v>
      </c>
      <c r="C14" s="5">
        <f>('Species occurrences'!$D14*'Indicator list'!C14)</f>
        <v>2</v>
      </c>
      <c r="D14" s="5">
        <f>('Species occurrences'!$D14*'Indicator list'!D14)</f>
        <v>1</v>
      </c>
      <c r="E14" s="5">
        <f>('Species occurrences'!$E14*'Indicator list'!B14)</f>
        <v>0</v>
      </c>
      <c r="F14" s="5">
        <f>('Species occurrences'!$E14*'Indicator list'!C14)</f>
        <v>0</v>
      </c>
      <c r="G14" s="5">
        <f>('Species occurrences'!$E14*'Indicator list'!D14)</f>
        <v>0</v>
      </c>
      <c r="H14" s="5">
        <f>('Species occurrences'!$F14*'Indicator list'!B14)</f>
        <v>2</v>
      </c>
      <c r="I14" s="5">
        <f>('Species occurrences'!$F14*'Indicator list'!C14)</f>
        <v>2</v>
      </c>
      <c r="J14" s="5">
        <f>('Species occurrences'!$F14*'Indicator list'!D14)</f>
        <v>1</v>
      </c>
      <c r="K14" s="5">
        <f>('Species occurrences'!$G14*'Indicator list'!B14)</f>
        <v>0</v>
      </c>
      <c r="L14" s="5">
        <f>('Species occurrences'!$G14*'Indicator list'!C14)</f>
        <v>0</v>
      </c>
      <c r="M14" s="5">
        <f>('Species occurrences'!$G14*'Indicator list'!D14)</f>
        <v>0</v>
      </c>
      <c r="N14" s="5">
        <f>('Species occurrences'!$H14*'Indicator list'!B14)</f>
        <v>0</v>
      </c>
      <c r="O14" s="5">
        <f>('Species occurrences'!$H14*'Indicator list'!C14)</f>
        <v>0</v>
      </c>
      <c r="P14" s="5">
        <f>('Species occurrences'!$H14*'Indicator list'!D14)</f>
        <v>0</v>
      </c>
      <c r="Q14" s="5">
        <f>('Species occurrences'!$I14*'Indicator list'!B14)</f>
        <v>0</v>
      </c>
      <c r="R14" s="5">
        <f>('Species occurrences'!$I14*'Indicator list'!C14)</f>
        <v>0</v>
      </c>
      <c r="S14" s="5">
        <f>('Species occurrences'!$I14*'Indicator list'!D14)</f>
        <v>0</v>
      </c>
    </row>
    <row r="15" ht="15.75" customHeight="1">
      <c r="A15" s="10" t="s">
        <v>59</v>
      </c>
      <c r="B15" s="5">
        <f>('Species occurrences'!$D15*'Indicator list'!B15)</f>
        <v>2</v>
      </c>
      <c r="C15" s="5">
        <f>('Species occurrences'!$D15*'Indicator list'!C15)</f>
        <v>2</v>
      </c>
      <c r="D15" s="5">
        <f>('Species occurrences'!$D15*'Indicator list'!D15)</f>
        <v>1</v>
      </c>
      <c r="E15" s="5">
        <f>('Species occurrences'!$E15*'Indicator list'!B15)</f>
        <v>0</v>
      </c>
      <c r="F15" s="5">
        <f>('Species occurrences'!$E15*'Indicator list'!C15)</f>
        <v>0</v>
      </c>
      <c r="G15" s="5">
        <f>('Species occurrences'!$E15*'Indicator list'!D15)</f>
        <v>0</v>
      </c>
      <c r="H15" s="5">
        <f>('Species occurrences'!$F15*'Indicator list'!B15)</f>
        <v>0</v>
      </c>
      <c r="I15" s="5">
        <f>('Species occurrences'!$F15*'Indicator list'!C15)</f>
        <v>0</v>
      </c>
      <c r="J15" s="5">
        <f>('Species occurrences'!$F15*'Indicator list'!D15)</f>
        <v>0</v>
      </c>
      <c r="K15" s="5">
        <f>('Species occurrences'!$G15*'Indicator list'!B15)</f>
        <v>0</v>
      </c>
      <c r="L15" s="5">
        <f>('Species occurrences'!$G15*'Indicator list'!C15)</f>
        <v>0</v>
      </c>
      <c r="M15" s="5">
        <f>('Species occurrences'!$G15*'Indicator list'!D15)</f>
        <v>0</v>
      </c>
      <c r="N15" s="5">
        <f>('Species occurrences'!$H15*'Indicator list'!B15)</f>
        <v>0</v>
      </c>
      <c r="O15" s="5">
        <f>('Species occurrences'!$H15*'Indicator list'!C15)</f>
        <v>0</v>
      </c>
      <c r="P15" s="5">
        <f>('Species occurrences'!$H15*'Indicator list'!D15)</f>
        <v>0</v>
      </c>
      <c r="Q15" s="5">
        <f>('Species occurrences'!$I15*'Indicator list'!B15)</f>
        <v>0</v>
      </c>
      <c r="R15" s="5">
        <f>('Species occurrences'!$I15*'Indicator list'!C15)</f>
        <v>0</v>
      </c>
      <c r="S15" s="5">
        <f>('Species occurrences'!$I15*'Indicator list'!D15)</f>
        <v>0</v>
      </c>
    </row>
    <row r="16" ht="15.75" customHeight="1">
      <c r="A16" s="10" t="s">
        <v>64</v>
      </c>
      <c r="B16" s="5">
        <f>('Species occurrences'!$D16*'Indicator list'!B16)</f>
        <v>0</v>
      </c>
      <c r="C16" s="5">
        <f>('Species occurrences'!$D16*'Indicator list'!C16)</f>
        <v>0</v>
      </c>
      <c r="D16" s="5">
        <f>('Species occurrences'!$D16*'Indicator list'!D16)</f>
        <v>0</v>
      </c>
      <c r="E16" s="5">
        <f>('Species occurrences'!$E16*'Indicator list'!B16)</f>
        <v>0</v>
      </c>
      <c r="F16" s="5">
        <f>('Species occurrences'!$E16*'Indicator list'!C16)</f>
        <v>0</v>
      </c>
      <c r="G16" s="5">
        <f>('Species occurrences'!$E16*'Indicator list'!D16)</f>
        <v>0</v>
      </c>
      <c r="H16" s="5">
        <f>('Species occurrences'!$F16*'Indicator list'!B16)</f>
        <v>0</v>
      </c>
      <c r="I16" s="5">
        <f>('Species occurrences'!$F16*'Indicator list'!C16)</f>
        <v>0</v>
      </c>
      <c r="J16" s="5">
        <f>('Species occurrences'!$F16*'Indicator list'!D16)</f>
        <v>0</v>
      </c>
      <c r="K16" s="5">
        <f>('Species occurrences'!$G16*'Indicator list'!B16)</f>
        <v>0</v>
      </c>
      <c r="L16" s="5">
        <f>('Species occurrences'!$G16*'Indicator list'!C16)</f>
        <v>0</v>
      </c>
      <c r="M16" s="5">
        <f>('Species occurrences'!$G16*'Indicator list'!D16)</f>
        <v>0</v>
      </c>
      <c r="N16" s="5">
        <f>('Species occurrences'!$H16*'Indicator list'!B16)</f>
        <v>0</v>
      </c>
      <c r="O16" s="5">
        <f>('Species occurrences'!$H16*'Indicator list'!C16)</f>
        <v>0</v>
      </c>
      <c r="P16" s="5">
        <f>('Species occurrences'!$H16*'Indicator list'!D16)</f>
        <v>0</v>
      </c>
      <c r="Q16" s="5">
        <f>('Species occurrences'!$I16*'Indicator list'!B16)</f>
        <v>0</v>
      </c>
      <c r="R16" s="5">
        <f>('Species occurrences'!$I16*'Indicator list'!C16)</f>
        <v>0</v>
      </c>
      <c r="S16" s="5">
        <f>('Species occurrences'!$I16*'Indicator list'!D16)</f>
        <v>0</v>
      </c>
    </row>
    <row r="17" ht="15.75" customHeight="1">
      <c r="A17" s="9" t="s">
        <v>66</v>
      </c>
      <c r="B17" s="5">
        <f>('Species occurrences'!$D17*'Indicator list'!B17)</f>
        <v>1</v>
      </c>
      <c r="C17" s="5">
        <f>('Species occurrences'!$D17*'Indicator list'!C17)</f>
        <v>2</v>
      </c>
      <c r="D17" s="5">
        <f>('Species occurrences'!$D17*'Indicator list'!D17)</f>
        <v>0</v>
      </c>
      <c r="E17" s="5">
        <f>('Species occurrences'!$E17*'Indicator list'!B17)</f>
        <v>0</v>
      </c>
      <c r="F17" s="5">
        <f>('Species occurrences'!$E17*'Indicator list'!C17)</f>
        <v>0</v>
      </c>
      <c r="G17" s="5">
        <f>('Species occurrences'!$E17*'Indicator list'!D17)</f>
        <v>0</v>
      </c>
      <c r="H17" s="5">
        <f>('Species occurrences'!$F17*'Indicator list'!B17)</f>
        <v>1</v>
      </c>
      <c r="I17" s="5">
        <f>('Species occurrences'!$F17*'Indicator list'!C17)</f>
        <v>2</v>
      </c>
      <c r="J17" s="5">
        <f>('Species occurrences'!$F17*'Indicator list'!D17)</f>
        <v>0</v>
      </c>
      <c r="K17" s="5">
        <f>('Species occurrences'!$G17*'Indicator list'!B17)</f>
        <v>1</v>
      </c>
      <c r="L17" s="5">
        <f>('Species occurrences'!$G17*'Indicator list'!C17)</f>
        <v>2</v>
      </c>
      <c r="M17" s="5">
        <f>('Species occurrences'!$G17*'Indicator list'!D17)</f>
        <v>0</v>
      </c>
      <c r="N17" s="5">
        <f>('Species occurrences'!$H17*'Indicator list'!B17)</f>
        <v>0</v>
      </c>
      <c r="O17" s="5">
        <f>('Species occurrences'!$H17*'Indicator list'!C17)</f>
        <v>0</v>
      </c>
      <c r="P17" s="5">
        <f>('Species occurrences'!$H17*'Indicator list'!D17)</f>
        <v>0</v>
      </c>
      <c r="Q17" s="5">
        <f>('Species occurrences'!$I17*'Indicator list'!B17)</f>
        <v>0</v>
      </c>
      <c r="R17" s="5">
        <f>('Species occurrences'!$I17*'Indicator list'!C17)</f>
        <v>0</v>
      </c>
      <c r="S17" s="5">
        <f>('Species occurrences'!$I17*'Indicator list'!D17)</f>
        <v>0</v>
      </c>
    </row>
    <row r="18" ht="15.75" customHeight="1">
      <c r="A18" s="9" t="s">
        <v>71</v>
      </c>
      <c r="B18" s="5">
        <f>('Species occurrences'!$D18*'Indicator list'!B18)</f>
        <v>0</v>
      </c>
      <c r="C18" s="5">
        <f>('Species occurrences'!$D18*'Indicator list'!C18)</f>
        <v>0</v>
      </c>
      <c r="D18" s="5">
        <f>('Species occurrences'!$D18*'Indicator list'!D18)</f>
        <v>0</v>
      </c>
      <c r="E18" s="5">
        <f>('Species occurrences'!$E18*'Indicator list'!B18)</f>
        <v>0</v>
      </c>
      <c r="F18" s="5">
        <f>('Species occurrences'!$E18*'Indicator list'!C18)</f>
        <v>0</v>
      </c>
      <c r="G18" s="5">
        <f>('Species occurrences'!$E18*'Indicator list'!D18)</f>
        <v>0</v>
      </c>
      <c r="H18" s="5">
        <f>('Species occurrences'!$F18*'Indicator list'!B18)</f>
        <v>0</v>
      </c>
      <c r="I18" s="5">
        <f>('Species occurrences'!$F18*'Indicator list'!C18)</f>
        <v>0</v>
      </c>
      <c r="J18" s="5">
        <f>('Species occurrences'!$F18*'Indicator list'!D18)</f>
        <v>0</v>
      </c>
      <c r="K18" s="5">
        <f>('Species occurrences'!$G18*'Indicator list'!B18)</f>
        <v>1</v>
      </c>
      <c r="L18" s="5">
        <f>('Species occurrences'!$G18*'Indicator list'!C18)</f>
        <v>0</v>
      </c>
      <c r="M18" s="5">
        <f>('Species occurrences'!$G18*'Indicator list'!D18)</f>
        <v>0</v>
      </c>
      <c r="N18" s="5">
        <f>('Species occurrences'!$H18*'Indicator list'!B18)</f>
        <v>0</v>
      </c>
      <c r="O18" s="5">
        <f>('Species occurrences'!$H18*'Indicator list'!C18)</f>
        <v>0</v>
      </c>
      <c r="P18" s="5">
        <f>('Species occurrences'!$H18*'Indicator list'!D18)</f>
        <v>0</v>
      </c>
      <c r="Q18" s="5">
        <f>('Species occurrences'!$I18*'Indicator list'!B18)</f>
        <v>0</v>
      </c>
      <c r="R18" s="5">
        <f>('Species occurrences'!$I18*'Indicator list'!C18)</f>
        <v>0</v>
      </c>
      <c r="S18" s="5">
        <f>('Species occurrences'!$I18*'Indicator list'!D18)</f>
        <v>0</v>
      </c>
    </row>
    <row r="19" ht="15.75" customHeight="1">
      <c r="A19" s="10" t="s">
        <v>75</v>
      </c>
      <c r="B19" s="5">
        <f>('Species occurrences'!$D19*'Indicator list'!B19)</f>
        <v>0</v>
      </c>
      <c r="C19" s="5">
        <f>('Species occurrences'!$D19*'Indicator list'!C19)</f>
        <v>0</v>
      </c>
      <c r="D19" s="5">
        <f>('Species occurrences'!$D19*'Indicator list'!D19)</f>
        <v>0</v>
      </c>
      <c r="E19" s="5">
        <f>('Species occurrences'!$E19*'Indicator list'!B19)</f>
        <v>0</v>
      </c>
      <c r="F19" s="5">
        <f>('Species occurrences'!$E19*'Indicator list'!C19)</f>
        <v>0</v>
      </c>
      <c r="G19" s="5">
        <f>('Species occurrences'!$E19*'Indicator list'!D19)</f>
        <v>0</v>
      </c>
      <c r="H19" s="5">
        <f>('Species occurrences'!$F19*'Indicator list'!B19)</f>
        <v>0</v>
      </c>
      <c r="I19" s="5">
        <f>('Species occurrences'!$F19*'Indicator list'!C19)</f>
        <v>0</v>
      </c>
      <c r="J19" s="5">
        <f>('Species occurrences'!$F19*'Indicator list'!D19)</f>
        <v>0</v>
      </c>
      <c r="K19" s="5">
        <f>('Species occurrences'!$G19*'Indicator list'!B19)</f>
        <v>1</v>
      </c>
      <c r="L19" s="5">
        <f>('Species occurrences'!$G19*'Indicator list'!C19)</f>
        <v>2</v>
      </c>
      <c r="M19" s="5">
        <f>('Species occurrences'!$G19*'Indicator list'!D19)</f>
        <v>0</v>
      </c>
      <c r="N19" s="5">
        <f>('Species occurrences'!$H19*'Indicator list'!B19)</f>
        <v>0</v>
      </c>
      <c r="O19" s="5">
        <f>('Species occurrences'!$H19*'Indicator list'!C19)</f>
        <v>0</v>
      </c>
      <c r="P19" s="5">
        <f>('Species occurrences'!$H19*'Indicator list'!D19)</f>
        <v>0</v>
      </c>
      <c r="Q19" s="5">
        <f>('Species occurrences'!$I19*'Indicator list'!B19)</f>
        <v>0</v>
      </c>
      <c r="R19" s="5">
        <f>('Species occurrences'!$I19*'Indicator list'!C19)</f>
        <v>0</v>
      </c>
      <c r="S19" s="5">
        <f>('Species occurrences'!$I19*'Indicator list'!D19)</f>
        <v>0</v>
      </c>
    </row>
    <row r="20" ht="15.75" customHeight="1">
      <c r="A20" s="9" t="s">
        <v>79</v>
      </c>
      <c r="B20" s="5">
        <f>('Species occurrences'!$D20*'Indicator list'!B20)</f>
        <v>0</v>
      </c>
      <c r="C20" s="5">
        <f>('Species occurrences'!$D20*'Indicator list'!C20)</f>
        <v>0</v>
      </c>
      <c r="D20" s="5">
        <f>('Species occurrences'!$D20*'Indicator list'!D20)</f>
        <v>0</v>
      </c>
      <c r="E20" s="5">
        <f>('Species occurrences'!$E20*'Indicator list'!B20)</f>
        <v>0</v>
      </c>
      <c r="F20" s="5">
        <f>('Species occurrences'!$E20*'Indicator list'!C20)</f>
        <v>0</v>
      </c>
      <c r="G20" s="5">
        <f>('Species occurrences'!$E20*'Indicator list'!D20)</f>
        <v>0</v>
      </c>
      <c r="H20" s="5">
        <f>('Species occurrences'!$F20*'Indicator list'!B20)</f>
        <v>0</v>
      </c>
      <c r="I20" s="5">
        <f>('Species occurrences'!$F20*'Indicator list'!C20)</f>
        <v>0</v>
      </c>
      <c r="J20" s="5">
        <f>('Species occurrences'!$F20*'Indicator list'!D20)</f>
        <v>0</v>
      </c>
      <c r="K20" s="5">
        <f>('Species occurrences'!$G20*'Indicator list'!B20)</f>
        <v>0</v>
      </c>
      <c r="L20" s="5">
        <f>('Species occurrences'!$G20*'Indicator list'!C20)</f>
        <v>0</v>
      </c>
      <c r="M20" s="5">
        <f>('Species occurrences'!$G20*'Indicator list'!D20)</f>
        <v>0</v>
      </c>
      <c r="N20" s="5">
        <f>('Species occurrences'!$H20*'Indicator list'!B20)</f>
        <v>0</v>
      </c>
      <c r="O20" s="5">
        <f>('Species occurrences'!$H20*'Indicator list'!C20)</f>
        <v>0</v>
      </c>
      <c r="P20" s="5">
        <f>('Species occurrences'!$H20*'Indicator list'!D20)</f>
        <v>0</v>
      </c>
      <c r="Q20" s="5">
        <f>('Species occurrences'!$I20*'Indicator list'!B20)</f>
        <v>0</v>
      </c>
      <c r="R20" s="5">
        <f>('Species occurrences'!$I20*'Indicator list'!C20)</f>
        <v>0</v>
      </c>
      <c r="S20" s="5">
        <f>('Species occurrences'!$I20*'Indicator list'!D20)</f>
        <v>0</v>
      </c>
    </row>
    <row r="21" ht="15.75" customHeight="1">
      <c r="A21" s="10" t="s">
        <v>83</v>
      </c>
      <c r="B21" s="5">
        <f>('Species occurrences'!$D21*'Indicator list'!B21)</f>
        <v>0</v>
      </c>
      <c r="C21" s="5">
        <f>('Species occurrences'!$D21*'Indicator list'!C21)</f>
        <v>0</v>
      </c>
      <c r="D21" s="5">
        <f>('Species occurrences'!$D21*'Indicator list'!D21)</f>
        <v>0</v>
      </c>
      <c r="E21" s="5">
        <f>('Species occurrences'!$E21*'Indicator list'!B21)</f>
        <v>0</v>
      </c>
      <c r="F21" s="5">
        <f>('Species occurrences'!$E21*'Indicator list'!C21)</f>
        <v>0</v>
      </c>
      <c r="G21" s="5">
        <f>('Species occurrences'!$E21*'Indicator list'!D21)</f>
        <v>0</v>
      </c>
      <c r="H21" s="5">
        <f>('Species occurrences'!$F21*'Indicator list'!B21)</f>
        <v>0</v>
      </c>
      <c r="I21" s="5">
        <f>('Species occurrences'!$F21*'Indicator list'!C21)</f>
        <v>0</v>
      </c>
      <c r="J21" s="5">
        <f>('Species occurrences'!$F21*'Indicator list'!D21)</f>
        <v>0</v>
      </c>
      <c r="K21" s="5">
        <f>('Species occurrences'!$G21*'Indicator list'!B21)</f>
        <v>0</v>
      </c>
      <c r="L21" s="5">
        <f>('Species occurrences'!$G21*'Indicator list'!C21)</f>
        <v>0</v>
      </c>
      <c r="M21" s="5">
        <f>('Species occurrences'!$G21*'Indicator list'!D21)</f>
        <v>0</v>
      </c>
      <c r="N21" s="5">
        <f>('Species occurrences'!$H21*'Indicator list'!B21)</f>
        <v>0</v>
      </c>
      <c r="O21" s="5">
        <f>('Species occurrences'!$H21*'Indicator list'!C21)</f>
        <v>0</v>
      </c>
      <c r="P21" s="5">
        <f>('Species occurrences'!$H21*'Indicator list'!D21)</f>
        <v>0</v>
      </c>
      <c r="Q21" s="5">
        <f>('Species occurrences'!$I21*'Indicator list'!B21)</f>
        <v>0</v>
      </c>
      <c r="R21" s="5">
        <f>('Species occurrences'!$I21*'Indicator list'!C21)</f>
        <v>0</v>
      </c>
      <c r="S21" s="5">
        <f>('Species occurrences'!$I21*'Indicator list'!D21)</f>
        <v>0</v>
      </c>
    </row>
    <row r="22" ht="15.75" customHeight="1">
      <c r="A22" s="9" t="s">
        <v>86</v>
      </c>
      <c r="B22" s="5">
        <f>('Species occurrences'!$D22*'Indicator list'!B22)</f>
        <v>0</v>
      </c>
      <c r="C22" s="5">
        <f>('Species occurrences'!$D22*'Indicator list'!C22)</f>
        <v>1</v>
      </c>
      <c r="D22" s="5">
        <f>('Species occurrences'!$D22*'Indicator list'!D22)</f>
        <v>0</v>
      </c>
      <c r="E22" s="5">
        <f>('Species occurrences'!$E22*'Indicator list'!B22)</f>
        <v>0</v>
      </c>
      <c r="F22" s="5">
        <f>('Species occurrences'!$E22*'Indicator list'!C22)</f>
        <v>0</v>
      </c>
      <c r="G22" s="5">
        <f>('Species occurrences'!$E22*'Indicator list'!D22)</f>
        <v>0</v>
      </c>
      <c r="H22" s="5">
        <f>('Species occurrences'!$F22*'Indicator list'!B22)</f>
        <v>0</v>
      </c>
      <c r="I22" s="5">
        <f>('Species occurrences'!$F22*'Indicator list'!C22)</f>
        <v>0</v>
      </c>
      <c r="J22" s="5">
        <f>('Species occurrences'!$F22*'Indicator list'!D22)</f>
        <v>0</v>
      </c>
      <c r="K22" s="5">
        <f>('Species occurrences'!$G22*'Indicator list'!B22)</f>
        <v>0</v>
      </c>
      <c r="L22" s="5">
        <f>('Species occurrences'!$G22*'Indicator list'!C22)</f>
        <v>0</v>
      </c>
      <c r="M22" s="5">
        <f>('Species occurrences'!$G22*'Indicator list'!D22)</f>
        <v>0</v>
      </c>
      <c r="N22" s="5">
        <f>('Species occurrences'!$H22*'Indicator list'!B22)</f>
        <v>0</v>
      </c>
      <c r="O22" s="5">
        <f>('Species occurrences'!$H22*'Indicator list'!C22)</f>
        <v>0</v>
      </c>
      <c r="P22" s="5">
        <f>('Species occurrences'!$H22*'Indicator list'!D22)</f>
        <v>0</v>
      </c>
      <c r="Q22" s="5">
        <f>('Species occurrences'!$I22*'Indicator list'!B22)</f>
        <v>0</v>
      </c>
      <c r="R22" s="5">
        <f>('Species occurrences'!$I22*'Indicator list'!C22)</f>
        <v>0</v>
      </c>
      <c r="S22" s="5">
        <f>('Species occurrences'!$I22*'Indicator list'!D22)</f>
        <v>0</v>
      </c>
    </row>
    <row r="23" ht="15.75" customHeight="1">
      <c r="A23" s="8" t="s">
        <v>88</v>
      </c>
      <c r="B23" s="5">
        <f>('Species occurrences'!$D23*'Indicator list'!B23)</f>
        <v>0</v>
      </c>
      <c r="C23" s="5">
        <f>('Species occurrences'!$D23*'Indicator list'!C23)</f>
        <v>0</v>
      </c>
      <c r="D23" s="5">
        <f>('Species occurrences'!$D23*'Indicator list'!D23)</f>
        <v>0</v>
      </c>
      <c r="E23" s="5">
        <f>('Species occurrences'!$E23*'Indicator list'!B23)</f>
        <v>0</v>
      </c>
      <c r="F23" s="5">
        <f>('Species occurrences'!$E23*'Indicator list'!C23)</f>
        <v>0</v>
      </c>
      <c r="G23" s="5">
        <f>('Species occurrences'!$E23*'Indicator list'!D23)</f>
        <v>0</v>
      </c>
      <c r="H23" s="5">
        <f>('Species occurrences'!$F23*'Indicator list'!B23)</f>
        <v>0</v>
      </c>
      <c r="I23" s="5">
        <f>('Species occurrences'!$F23*'Indicator list'!C23)</f>
        <v>0</v>
      </c>
      <c r="J23" s="5">
        <f>('Species occurrences'!$F23*'Indicator list'!D23)</f>
        <v>0</v>
      </c>
      <c r="K23" s="5">
        <f>('Species occurrences'!$G23*'Indicator list'!B23)</f>
        <v>0</v>
      </c>
      <c r="L23" s="5">
        <f>('Species occurrences'!$G23*'Indicator list'!C23)</f>
        <v>0</v>
      </c>
      <c r="M23" s="5">
        <f>('Species occurrences'!$G23*'Indicator list'!D23)</f>
        <v>0</v>
      </c>
      <c r="N23" s="5">
        <f>('Species occurrences'!$H23*'Indicator list'!B23)</f>
        <v>0</v>
      </c>
      <c r="O23" s="5">
        <f>('Species occurrences'!$H23*'Indicator list'!C23)</f>
        <v>0</v>
      </c>
      <c r="P23" s="5">
        <f>('Species occurrences'!$H23*'Indicator list'!D23)</f>
        <v>0</v>
      </c>
      <c r="Q23" s="5">
        <f>('Species occurrences'!$I23*'Indicator list'!B23)</f>
        <v>0</v>
      </c>
      <c r="R23" s="5">
        <f>('Species occurrences'!$I23*'Indicator list'!C23)</f>
        <v>0</v>
      </c>
      <c r="S23" s="5">
        <f>('Species occurrences'!$I23*'Indicator list'!D23)</f>
        <v>0</v>
      </c>
    </row>
    <row r="24" ht="15.75" customHeight="1">
      <c r="A24" s="9" t="s">
        <v>94</v>
      </c>
      <c r="B24" s="5">
        <f>('Species occurrences'!$D24*'Indicator list'!B24)</f>
        <v>0</v>
      </c>
      <c r="C24" s="5">
        <f>('Species occurrences'!$D24*'Indicator list'!C24)</f>
        <v>0</v>
      </c>
      <c r="D24" s="5">
        <f>('Species occurrences'!$D24*'Indicator list'!D24)</f>
        <v>0</v>
      </c>
      <c r="E24" s="5">
        <f>('Species occurrences'!$E24*'Indicator list'!B24)</f>
        <v>0</v>
      </c>
      <c r="F24" s="5">
        <f>('Species occurrences'!$E24*'Indicator list'!C24)</f>
        <v>0</v>
      </c>
      <c r="G24" s="5">
        <f>('Species occurrences'!$E24*'Indicator list'!D24)</f>
        <v>0</v>
      </c>
      <c r="H24" s="5">
        <f>('Species occurrences'!$F24*'Indicator list'!B24)</f>
        <v>0</v>
      </c>
      <c r="I24" s="5">
        <f>('Species occurrences'!$F24*'Indicator list'!C24)</f>
        <v>0</v>
      </c>
      <c r="J24" s="5">
        <f>('Species occurrences'!$F24*'Indicator list'!D24)</f>
        <v>0</v>
      </c>
      <c r="K24" s="5">
        <f>('Species occurrences'!$G24*'Indicator list'!B24)</f>
        <v>0</v>
      </c>
      <c r="L24" s="5">
        <f>('Species occurrences'!$G24*'Indicator list'!C24)</f>
        <v>0</v>
      </c>
      <c r="M24" s="5">
        <f>('Species occurrences'!$G24*'Indicator list'!D24)</f>
        <v>0</v>
      </c>
      <c r="N24" s="5">
        <f>('Species occurrences'!$H24*'Indicator list'!B24)</f>
        <v>0</v>
      </c>
      <c r="O24" s="5">
        <f>('Species occurrences'!$H24*'Indicator list'!C24)</f>
        <v>0</v>
      </c>
      <c r="P24" s="5">
        <f>('Species occurrences'!$H24*'Indicator list'!D24)</f>
        <v>0</v>
      </c>
      <c r="Q24" s="5">
        <f>('Species occurrences'!$I24*'Indicator list'!B24)</f>
        <v>0</v>
      </c>
      <c r="R24" s="5">
        <f>('Species occurrences'!$I24*'Indicator list'!C24)</f>
        <v>0</v>
      </c>
      <c r="S24" s="5">
        <f>('Species occurrences'!$I24*'Indicator list'!D24)</f>
        <v>0</v>
      </c>
    </row>
    <row r="25" ht="15.75" customHeight="1">
      <c r="A25" s="10" t="s">
        <v>96</v>
      </c>
      <c r="B25" s="5">
        <f>('Species occurrences'!$D25*'Indicator list'!B25)</f>
        <v>1</v>
      </c>
      <c r="C25" s="5">
        <f>('Species occurrences'!$D25*'Indicator list'!C25)</f>
        <v>1</v>
      </c>
      <c r="D25" s="5">
        <f>('Species occurrences'!$D25*'Indicator list'!D25)</f>
        <v>0</v>
      </c>
      <c r="E25" s="5">
        <f>('Species occurrences'!$E25*'Indicator list'!B25)</f>
        <v>1</v>
      </c>
      <c r="F25" s="5">
        <f>('Species occurrences'!$E25*'Indicator list'!C25)</f>
        <v>1</v>
      </c>
      <c r="G25" s="5">
        <f>('Species occurrences'!$E25*'Indicator list'!D25)</f>
        <v>0</v>
      </c>
      <c r="H25" s="5">
        <f>('Species occurrences'!$F25*'Indicator list'!B25)</f>
        <v>0</v>
      </c>
      <c r="I25" s="5">
        <f>('Species occurrences'!$F25*'Indicator list'!C25)</f>
        <v>0</v>
      </c>
      <c r="J25" s="5">
        <f>('Species occurrences'!$F25*'Indicator list'!D25)</f>
        <v>0</v>
      </c>
      <c r="K25" s="5">
        <f>('Species occurrences'!$G25*'Indicator list'!B25)</f>
        <v>0</v>
      </c>
      <c r="L25" s="5">
        <f>('Species occurrences'!$G25*'Indicator list'!C25)</f>
        <v>0</v>
      </c>
      <c r="M25" s="5">
        <f>('Species occurrences'!$G25*'Indicator list'!D25)</f>
        <v>0</v>
      </c>
      <c r="N25" s="5">
        <f>('Species occurrences'!$H25*'Indicator list'!B25)</f>
        <v>0</v>
      </c>
      <c r="O25" s="5">
        <f>('Species occurrences'!$H25*'Indicator list'!C25)</f>
        <v>0</v>
      </c>
      <c r="P25" s="5">
        <f>('Species occurrences'!$H25*'Indicator list'!D25)</f>
        <v>0</v>
      </c>
      <c r="Q25" s="5">
        <f>('Species occurrences'!$I25*'Indicator list'!B25)</f>
        <v>0</v>
      </c>
      <c r="R25" s="5">
        <f>('Species occurrences'!$I25*'Indicator list'!C25)</f>
        <v>0</v>
      </c>
      <c r="S25" s="5">
        <f>('Species occurrences'!$I25*'Indicator list'!D25)</f>
        <v>0</v>
      </c>
    </row>
    <row r="26" ht="15.75" customHeight="1">
      <c r="A26" s="9" t="s">
        <v>101</v>
      </c>
      <c r="B26" s="5">
        <f>('Species occurrences'!$D26*'Indicator list'!B26)</f>
        <v>0</v>
      </c>
      <c r="C26" s="5">
        <f>('Species occurrences'!$D26*'Indicator list'!C26)</f>
        <v>0</v>
      </c>
      <c r="D26" s="5">
        <f>('Species occurrences'!$D26*'Indicator list'!D26)</f>
        <v>0</v>
      </c>
      <c r="E26" s="5">
        <f>('Species occurrences'!$E26*'Indicator list'!B26)</f>
        <v>0</v>
      </c>
      <c r="F26" s="5">
        <f>('Species occurrences'!$E26*'Indicator list'!C26)</f>
        <v>0</v>
      </c>
      <c r="G26" s="5">
        <f>('Species occurrences'!$E26*'Indicator list'!D26)</f>
        <v>0</v>
      </c>
      <c r="H26" s="5">
        <f>('Species occurrences'!$F26*'Indicator list'!B26)</f>
        <v>0</v>
      </c>
      <c r="I26" s="5">
        <f>('Species occurrences'!$F26*'Indicator list'!C26)</f>
        <v>0</v>
      </c>
      <c r="J26" s="5">
        <f>('Species occurrences'!$F26*'Indicator list'!D26)</f>
        <v>0</v>
      </c>
      <c r="K26" s="5">
        <f>('Species occurrences'!$G26*'Indicator list'!B26)</f>
        <v>0</v>
      </c>
      <c r="L26" s="5">
        <f>('Species occurrences'!$G26*'Indicator list'!C26)</f>
        <v>0</v>
      </c>
      <c r="M26" s="5">
        <f>('Species occurrences'!$G26*'Indicator list'!D26)</f>
        <v>0</v>
      </c>
      <c r="N26" s="5">
        <f>('Species occurrences'!$H26*'Indicator list'!B26)</f>
        <v>0</v>
      </c>
      <c r="O26" s="5">
        <f>('Species occurrences'!$H26*'Indicator list'!C26)</f>
        <v>0</v>
      </c>
      <c r="P26" s="5">
        <f>('Species occurrences'!$H26*'Indicator list'!D26)</f>
        <v>0</v>
      </c>
      <c r="Q26" s="5">
        <f>('Species occurrences'!$I26*'Indicator list'!B26)</f>
        <v>0</v>
      </c>
      <c r="R26" s="5">
        <f>('Species occurrences'!$I26*'Indicator list'!C26)</f>
        <v>0</v>
      </c>
      <c r="S26" s="5">
        <f>('Species occurrences'!$I26*'Indicator list'!D26)</f>
        <v>0</v>
      </c>
    </row>
    <row r="27" ht="15.75" customHeight="1">
      <c r="A27" s="9" t="s">
        <v>106</v>
      </c>
      <c r="B27" s="5">
        <f>('Species occurrences'!$D27*'Indicator list'!B27)</f>
        <v>0</v>
      </c>
      <c r="C27" s="5">
        <f>('Species occurrences'!$D27*'Indicator list'!C27)</f>
        <v>0</v>
      </c>
      <c r="D27" s="5">
        <f>('Species occurrences'!$D27*'Indicator list'!D27)</f>
        <v>0</v>
      </c>
      <c r="E27" s="5">
        <f>('Species occurrences'!$E27*'Indicator list'!B27)</f>
        <v>0</v>
      </c>
      <c r="F27" s="5">
        <f>('Species occurrences'!$E27*'Indicator list'!C27)</f>
        <v>0</v>
      </c>
      <c r="G27" s="5">
        <f>('Species occurrences'!$E27*'Indicator list'!D27)</f>
        <v>0</v>
      </c>
      <c r="H27" s="5">
        <f>('Species occurrences'!$F27*'Indicator list'!B27)</f>
        <v>0</v>
      </c>
      <c r="I27" s="5">
        <f>('Species occurrences'!$F27*'Indicator list'!C27)</f>
        <v>0</v>
      </c>
      <c r="J27" s="5">
        <f>('Species occurrences'!$F27*'Indicator list'!D27)</f>
        <v>0</v>
      </c>
      <c r="K27" s="5">
        <f>('Species occurrences'!$G27*'Indicator list'!B27)</f>
        <v>0</v>
      </c>
      <c r="L27" s="5">
        <f>('Species occurrences'!$G27*'Indicator list'!C27)</f>
        <v>0</v>
      </c>
      <c r="M27" s="5">
        <f>('Species occurrences'!$G27*'Indicator list'!D27)</f>
        <v>0</v>
      </c>
      <c r="N27" s="5">
        <f>('Species occurrences'!$H27*'Indicator list'!B27)</f>
        <v>0</v>
      </c>
      <c r="O27" s="5">
        <f>('Species occurrences'!$H27*'Indicator list'!C27)</f>
        <v>0</v>
      </c>
      <c r="P27" s="5">
        <f>('Species occurrences'!$H27*'Indicator list'!D27)</f>
        <v>0</v>
      </c>
      <c r="Q27" s="5">
        <f>('Species occurrences'!$I27*'Indicator list'!B27)</f>
        <v>0</v>
      </c>
      <c r="R27" s="5">
        <f>('Species occurrences'!$I27*'Indicator list'!C27)</f>
        <v>0</v>
      </c>
      <c r="S27" s="5">
        <f>('Species occurrences'!$I27*'Indicator list'!D27)</f>
        <v>0</v>
      </c>
    </row>
    <row r="28" ht="15.75" customHeight="1">
      <c r="A28" s="9" t="s">
        <v>110</v>
      </c>
      <c r="B28" s="5">
        <f>('Species occurrences'!$D28*'Indicator list'!B28)</f>
        <v>0</v>
      </c>
      <c r="C28" s="5">
        <f>('Species occurrences'!$D28*'Indicator list'!C28)</f>
        <v>0</v>
      </c>
      <c r="D28" s="5">
        <f>('Species occurrences'!$D28*'Indicator list'!D28)</f>
        <v>0</v>
      </c>
      <c r="E28" s="5">
        <f>('Species occurrences'!$E28*'Indicator list'!B28)</f>
        <v>0</v>
      </c>
      <c r="F28" s="5">
        <f>('Species occurrences'!$E28*'Indicator list'!C28)</f>
        <v>0</v>
      </c>
      <c r="G28" s="5">
        <f>('Species occurrences'!$E28*'Indicator list'!D28)</f>
        <v>0</v>
      </c>
      <c r="H28" s="5">
        <f>('Species occurrences'!$F28*'Indicator list'!B28)</f>
        <v>0</v>
      </c>
      <c r="I28" s="5">
        <f>('Species occurrences'!$F28*'Indicator list'!C28)</f>
        <v>0</v>
      </c>
      <c r="J28" s="5">
        <f>('Species occurrences'!$F28*'Indicator list'!D28)</f>
        <v>0</v>
      </c>
      <c r="K28" s="5">
        <f>('Species occurrences'!$G28*'Indicator list'!B28)</f>
        <v>0</v>
      </c>
      <c r="L28" s="5">
        <f>('Species occurrences'!$G28*'Indicator list'!C28)</f>
        <v>0</v>
      </c>
      <c r="M28" s="5">
        <f>('Species occurrences'!$G28*'Indicator list'!D28)</f>
        <v>0</v>
      </c>
      <c r="N28" s="5">
        <f>('Species occurrences'!$H28*'Indicator list'!B28)</f>
        <v>0</v>
      </c>
      <c r="O28" s="5">
        <f>('Species occurrences'!$H28*'Indicator list'!C28)</f>
        <v>0</v>
      </c>
      <c r="P28" s="5">
        <f>('Species occurrences'!$H28*'Indicator list'!D28)</f>
        <v>0</v>
      </c>
      <c r="Q28" s="5">
        <f>('Species occurrences'!$I28*'Indicator list'!B28)</f>
        <v>0</v>
      </c>
      <c r="R28" s="5">
        <f>('Species occurrences'!$I28*'Indicator list'!C28)</f>
        <v>0</v>
      </c>
      <c r="S28" s="5">
        <f>('Species occurrences'!$I28*'Indicator list'!D28)</f>
        <v>0</v>
      </c>
    </row>
    <row r="29" ht="15.75" customHeight="1">
      <c r="A29" s="10" t="s">
        <v>113</v>
      </c>
      <c r="B29" s="5">
        <f>('Species occurrences'!$D29*'Indicator list'!B29)</f>
        <v>2</v>
      </c>
      <c r="C29" s="5">
        <f>('Species occurrences'!$D29*'Indicator list'!C29)</f>
        <v>3</v>
      </c>
      <c r="D29" s="5">
        <f>('Species occurrences'!$D29*'Indicator list'!D29)</f>
        <v>1</v>
      </c>
      <c r="E29" s="5">
        <f>('Species occurrences'!$E29*'Indicator list'!B29)</f>
        <v>0</v>
      </c>
      <c r="F29" s="5">
        <f>('Species occurrences'!$E29*'Indicator list'!C29)</f>
        <v>0</v>
      </c>
      <c r="G29" s="5">
        <f>('Species occurrences'!$E29*'Indicator list'!D29)</f>
        <v>0</v>
      </c>
      <c r="H29" s="5">
        <f>('Species occurrences'!$F29*'Indicator list'!B29)</f>
        <v>0</v>
      </c>
      <c r="I29" s="5">
        <f>('Species occurrences'!$F29*'Indicator list'!C29)</f>
        <v>0</v>
      </c>
      <c r="J29" s="5">
        <f>('Species occurrences'!$F29*'Indicator list'!D29)</f>
        <v>0</v>
      </c>
      <c r="K29" s="5">
        <f>('Species occurrences'!$G29*'Indicator list'!B29)</f>
        <v>0</v>
      </c>
      <c r="L29" s="5">
        <f>('Species occurrences'!$G29*'Indicator list'!C29)</f>
        <v>0</v>
      </c>
      <c r="M29" s="5">
        <f>('Species occurrences'!$G29*'Indicator list'!D29)</f>
        <v>0</v>
      </c>
      <c r="N29" s="5">
        <f>('Species occurrences'!$H29*'Indicator list'!B29)</f>
        <v>0</v>
      </c>
      <c r="O29" s="5">
        <f>('Species occurrences'!$H29*'Indicator list'!C29)</f>
        <v>0</v>
      </c>
      <c r="P29" s="5">
        <f>('Species occurrences'!$H29*'Indicator list'!D29)</f>
        <v>0</v>
      </c>
      <c r="Q29" s="5">
        <f>('Species occurrences'!$I29*'Indicator list'!B29)</f>
        <v>0</v>
      </c>
      <c r="R29" s="5">
        <f>('Species occurrences'!$I29*'Indicator list'!C29)</f>
        <v>0</v>
      </c>
      <c r="S29" s="5">
        <f>('Species occurrences'!$I29*'Indicator list'!D29)</f>
        <v>0</v>
      </c>
    </row>
    <row r="30" ht="15.75" customHeight="1">
      <c r="A30" s="10" t="s">
        <v>117</v>
      </c>
      <c r="B30" s="5">
        <f>('Species occurrences'!$D30*'Indicator list'!B30)</f>
        <v>0</v>
      </c>
      <c r="C30" s="5">
        <f>('Species occurrences'!$D30*'Indicator list'!C30)</f>
        <v>0</v>
      </c>
      <c r="D30" s="5">
        <f>('Species occurrences'!$D30*'Indicator list'!D30)</f>
        <v>0</v>
      </c>
      <c r="E30" s="5">
        <f>('Species occurrences'!$E30*'Indicator list'!B30)</f>
        <v>0</v>
      </c>
      <c r="F30" s="5">
        <f>('Species occurrences'!$E30*'Indicator list'!C30)</f>
        <v>0</v>
      </c>
      <c r="G30" s="5">
        <f>('Species occurrences'!$E30*'Indicator list'!D30)</f>
        <v>0</v>
      </c>
      <c r="H30" s="5">
        <f>('Species occurrences'!$F30*'Indicator list'!B30)</f>
        <v>0</v>
      </c>
      <c r="I30" s="5">
        <f>('Species occurrences'!$F30*'Indicator list'!C30)</f>
        <v>0</v>
      </c>
      <c r="J30" s="5">
        <f>('Species occurrences'!$F30*'Indicator list'!D30)</f>
        <v>0</v>
      </c>
      <c r="K30" s="5">
        <f>('Species occurrences'!$G30*'Indicator list'!B30)</f>
        <v>0</v>
      </c>
      <c r="L30" s="5">
        <f>('Species occurrences'!$G30*'Indicator list'!C30)</f>
        <v>0</v>
      </c>
      <c r="M30" s="5">
        <f>('Species occurrences'!$G30*'Indicator list'!D30)</f>
        <v>0</v>
      </c>
      <c r="N30" s="5">
        <f>('Species occurrences'!$H30*'Indicator list'!B30)</f>
        <v>0</v>
      </c>
      <c r="O30" s="5">
        <f>('Species occurrences'!$H30*'Indicator list'!C30)</f>
        <v>0</v>
      </c>
      <c r="P30" s="5">
        <f>('Species occurrences'!$H30*'Indicator list'!D30)</f>
        <v>0</v>
      </c>
      <c r="Q30" s="5">
        <f>('Species occurrences'!$I30*'Indicator list'!B30)</f>
        <v>0</v>
      </c>
      <c r="R30" s="5">
        <f>('Species occurrences'!$I30*'Indicator list'!C30)</f>
        <v>0</v>
      </c>
      <c r="S30" s="5">
        <f>('Species occurrences'!$I30*'Indicator list'!D30)</f>
        <v>0</v>
      </c>
    </row>
    <row r="31" ht="15.75" customHeight="1">
      <c r="A31" s="10" t="s">
        <v>120</v>
      </c>
      <c r="B31" s="5">
        <f>('Species occurrences'!$D31*'Indicator list'!B31)</f>
        <v>0</v>
      </c>
      <c r="C31" s="5">
        <f>('Species occurrences'!$D31*'Indicator list'!C31)</f>
        <v>0</v>
      </c>
      <c r="D31" s="5">
        <f>('Species occurrences'!$D31*'Indicator list'!D31)</f>
        <v>0</v>
      </c>
      <c r="E31" s="5">
        <f>('Species occurrences'!$E31*'Indicator list'!B31)</f>
        <v>0</v>
      </c>
      <c r="F31" s="5">
        <f>('Species occurrences'!$E31*'Indicator list'!C31)</f>
        <v>0</v>
      </c>
      <c r="G31" s="5">
        <f>('Species occurrences'!$E31*'Indicator list'!D31)</f>
        <v>0</v>
      </c>
      <c r="H31" s="5">
        <f>('Species occurrences'!$F31*'Indicator list'!B31)</f>
        <v>0</v>
      </c>
      <c r="I31" s="5">
        <f>('Species occurrences'!$F31*'Indicator list'!C31)</f>
        <v>0</v>
      </c>
      <c r="J31" s="5">
        <f>('Species occurrences'!$F31*'Indicator list'!D31)</f>
        <v>0</v>
      </c>
      <c r="K31" s="5">
        <f>('Species occurrences'!$G31*'Indicator list'!B31)</f>
        <v>0</v>
      </c>
      <c r="L31" s="5">
        <f>('Species occurrences'!$G31*'Indicator list'!C31)</f>
        <v>0</v>
      </c>
      <c r="M31" s="5">
        <f>('Species occurrences'!$G31*'Indicator list'!D31)</f>
        <v>0</v>
      </c>
      <c r="N31" s="5">
        <f>('Species occurrences'!$H31*'Indicator list'!B31)</f>
        <v>0</v>
      </c>
      <c r="O31" s="5">
        <f>('Species occurrences'!$H31*'Indicator list'!C31)</f>
        <v>0</v>
      </c>
      <c r="P31" s="5">
        <f>('Species occurrences'!$H31*'Indicator list'!D31)</f>
        <v>0</v>
      </c>
      <c r="Q31" s="5">
        <f>('Species occurrences'!$I31*'Indicator list'!B31)</f>
        <v>0</v>
      </c>
      <c r="R31" s="5">
        <f>('Species occurrences'!$I31*'Indicator list'!C31)</f>
        <v>0</v>
      </c>
      <c r="S31" s="5">
        <f>('Species occurrences'!$I31*'Indicator list'!D31)</f>
        <v>0</v>
      </c>
    </row>
    <row r="32" ht="15.75" customHeight="1">
      <c r="A32" s="10" t="s">
        <v>123</v>
      </c>
      <c r="B32" s="5">
        <f>('Species occurrences'!$D32*'Indicator list'!B32)</f>
        <v>0</v>
      </c>
      <c r="C32" s="5">
        <f>('Species occurrences'!$D32*'Indicator list'!C32)</f>
        <v>0</v>
      </c>
      <c r="D32" s="5">
        <f>('Species occurrences'!$D32*'Indicator list'!D32)</f>
        <v>0</v>
      </c>
      <c r="E32" s="5">
        <f>('Species occurrences'!$E32*'Indicator list'!B32)</f>
        <v>0</v>
      </c>
      <c r="F32" s="5">
        <f>('Species occurrences'!$E32*'Indicator list'!C32)</f>
        <v>0</v>
      </c>
      <c r="G32" s="5">
        <f>('Species occurrences'!$E32*'Indicator list'!D32)</f>
        <v>0</v>
      </c>
      <c r="H32" s="5">
        <f>('Species occurrences'!$F32*'Indicator list'!B32)</f>
        <v>0</v>
      </c>
      <c r="I32" s="5">
        <f>('Species occurrences'!$F32*'Indicator list'!C32)</f>
        <v>0</v>
      </c>
      <c r="J32" s="5">
        <f>('Species occurrences'!$F32*'Indicator list'!D32)</f>
        <v>0</v>
      </c>
      <c r="K32" s="5">
        <f>('Species occurrences'!$G32*'Indicator list'!B32)</f>
        <v>0</v>
      </c>
      <c r="L32" s="5">
        <f>('Species occurrences'!$G32*'Indicator list'!C32)</f>
        <v>0</v>
      </c>
      <c r="M32" s="5">
        <f>('Species occurrences'!$G32*'Indicator list'!D32)</f>
        <v>0</v>
      </c>
      <c r="N32" s="5">
        <f>('Species occurrences'!$H32*'Indicator list'!B32)</f>
        <v>0</v>
      </c>
      <c r="O32" s="5">
        <f>('Species occurrences'!$H32*'Indicator list'!C32)</f>
        <v>0</v>
      </c>
      <c r="P32" s="5">
        <f>('Species occurrences'!$H32*'Indicator list'!D32)</f>
        <v>0</v>
      </c>
      <c r="Q32" s="5">
        <f>('Species occurrences'!$I32*'Indicator list'!B32)</f>
        <v>0</v>
      </c>
      <c r="R32" s="5">
        <f>('Species occurrences'!$I32*'Indicator list'!C32)</f>
        <v>0</v>
      </c>
      <c r="S32" s="5">
        <f>('Species occurrences'!$I32*'Indicator list'!D32)</f>
        <v>0</v>
      </c>
    </row>
    <row r="33" ht="15.75" customHeight="1">
      <c r="A33" s="10" t="s">
        <v>127</v>
      </c>
      <c r="B33" s="5">
        <f>('Species occurrences'!$D33*'Indicator list'!B33)</f>
        <v>0</v>
      </c>
      <c r="C33" s="5">
        <f>('Species occurrences'!$D33*'Indicator list'!C33)</f>
        <v>0</v>
      </c>
      <c r="D33" s="5">
        <f>('Species occurrences'!$D33*'Indicator list'!D33)</f>
        <v>0</v>
      </c>
      <c r="E33" s="5">
        <f>('Species occurrences'!$E33*'Indicator list'!B33)</f>
        <v>0</v>
      </c>
      <c r="F33" s="5">
        <f>('Species occurrences'!$E33*'Indicator list'!C33)</f>
        <v>0</v>
      </c>
      <c r="G33" s="5">
        <f>('Species occurrences'!$E33*'Indicator list'!D33)</f>
        <v>0</v>
      </c>
      <c r="H33" s="5">
        <f>('Species occurrences'!$F33*'Indicator list'!B33)</f>
        <v>0</v>
      </c>
      <c r="I33" s="5">
        <f>('Species occurrences'!$F33*'Indicator list'!C33)</f>
        <v>0</v>
      </c>
      <c r="J33" s="5">
        <f>('Species occurrences'!$F33*'Indicator list'!D33)</f>
        <v>0</v>
      </c>
      <c r="K33" s="5">
        <f>('Species occurrences'!$G33*'Indicator list'!B33)</f>
        <v>0</v>
      </c>
      <c r="L33" s="5">
        <f>('Species occurrences'!$G33*'Indicator list'!C33)</f>
        <v>0</v>
      </c>
      <c r="M33" s="5">
        <f>('Species occurrences'!$G33*'Indicator list'!D33)</f>
        <v>0</v>
      </c>
      <c r="N33" s="5">
        <f>('Species occurrences'!$H33*'Indicator list'!B33)</f>
        <v>0</v>
      </c>
      <c r="O33" s="5">
        <f>('Species occurrences'!$H33*'Indicator list'!C33)</f>
        <v>0</v>
      </c>
      <c r="P33" s="5">
        <f>('Species occurrences'!$H33*'Indicator list'!D33)</f>
        <v>0</v>
      </c>
      <c r="Q33" s="5">
        <f>('Species occurrences'!$I33*'Indicator list'!B33)</f>
        <v>0</v>
      </c>
      <c r="R33" s="5">
        <f>('Species occurrences'!$I33*'Indicator list'!C33)</f>
        <v>0</v>
      </c>
      <c r="S33" s="5">
        <f>('Species occurrences'!$I33*'Indicator list'!D33)</f>
        <v>0</v>
      </c>
    </row>
    <row r="34" ht="15.75" customHeight="1">
      <c r="A34" s="10" t="s">
        <v>130</v>
      </c>
      <c r="B34" s="5">
        <f>('Species occurrences'!$D34*'Indicator list'!B34)</f>
        <v>0</v>
      </c>
      <c r="C34" s="5">
        <f>('Species occurrences'!$D34*'Indicator list'!C34)</f>
        <v>0</v>
      </c>
      <c r="D34" s="5">
        <f>('Species occurrences'!$D34*'Indicator list'!D34)</f>
        <v>0</v>
      </c>
      <c r="E34" s="5">
        <f>('Species occurrences'!$E34*'Indicator list'!B34)</f>
        <v>0</v>
      </c>
      <c r="F34" s="5">
        <f>('Species occurrences'!$E34*'Indicator list'!C34)</f>
        <v>0</v>
      </c>
      <c r="G34" s="5">
        <f>('Species occurrences'!$E34*'Indicator list'!D34)</f>
        <v>0</v>
      </c>
      <c r="H34" s="5">
        <f>('Species occurrences'!$F34*'Indicator list'!B34)</f>
        <v>0</v>
      </c>
      <c r="I34" s="5">
        <f>('Species occurrences'!$F34*'Indicator list'!C34)</f>
        <v>0</v>
      </c>
      <c r="J34" s="5">
        <f>('Species occurrences'!$F34*'Indicator list'!D34)</f>
        <v>0</v>
      </c>
      <c r="K34" s="5">
        <f>('Species occurrences'!$G34*'Indicator list'!B34)</f>
        <v>0</v>
      </c>
      <c r="L34" s="5">
        <f>('Species occurrences'!$G34*'Indicator list'!C34)</f>
        <v>0</v>
      </c>
      <c r="M34" s="5">
        <f>('Species occurrences'!$G34*'Indicator list'!D34)</f>
        <v>0</v>
      </c>
      <c r="N34" s="5">
        <f>('Species occurrences'!$H34*'Indicator list'!B34)</f>
        <v>0</v>
      </c>
      <c r="O34" s="5">
        <f>('Species occurrences'!$H34*'Indicator list'!C34)</f>
        <v>0</v>
      </c>
      <c r="P34" s="5">
        <f>('Species occurrences'!$H34*'Indicator list'!D34)</f>
        <v>0</v>
      </c>
      <c r="Q34" s="5">
        <f>('Species occurrences'!$I34*'Indicator list'!B34)</f>
        <v>0</v>
      </c>
      <c r="R34" s="5">
        <f>('Species occurrences'!$I34*'Indicator list'!C34)</f>
        <v>0</v>
      </c>
      <c r="S34" s="5">
        <f>('Species occurrences'!$I34*'Indicator list'!D34)</f>
        <v>0</v>
      </c>
    </row>
    <row r="35" ht="15.75" customHeight="1">
      <c r="A35" s="9" t="s">
        <v>134</v>
      </c>
      <c r="B35" s="5">
        <f>('Species occurrences'!$D35*'Indicator list'!B35)</f>
        <v>1</v>
      </c>
      <c r="C35" s="5">
        <f>('Species occurrences'!$D35*'Indicator list'!C35)</f>
        <v>2</v>
      </c>
      <c r="D35" s="5">
        <f>('Species occurrences'!$D35*'Indicator list'!D35)</f>
        <v>0</v>
      </c>
      <c r="E35" s="5">
        <f>('Species occurrences'!$E35*'Indicator list'!B35)</f>
        <v>1</v>
      </c>
      <c r="F35" s="5">
        <f>('Species occurrences'!$E35*'Indicator list'!C35)</f>
        <v>2</v>
      </c>
      <c r="G35" s="5">
        <f>('Species occurrences'!$E35*'Indicator list'!D35)</f>
        <v>0</v>
      </c>
      <c r="H35" s="5">
        <f>('Species occurrences'!$F35*'Indicator list'!B35)</f>
        <v>1</v>
      </c>
      <c r="I35" s="5">
        <f>('Species occurrences'!$F35*'Indicator list'!C35)</f>
        <v>2</v>
      </c>
      <c r="J35" s="5">
        <f>('Species occurrences'!$F35*'Indicator list'!D35)</f>
        <v>0</v>
      </c>
      <c r="K35" s="5">
        <f>('Species occurrences'!$G35*'Indicator list'!B35)</f>
        <v>0</v>
      </c>
      <c r="L35" s="5">
        <f>('Species occurrences'!$G35*'Indicator list'!C35)</f>
        <v>0</v>
      </c>
      <c r="M35" s="5">
        <f>('Species occurrences'!$G35*'Indicator list'!D35)</f>
        <v>0</v>
      </c>
      <c r="N35" s="5">
        <f>('Species occurrences'!$H35*'Indicator list'!B35)</f>
        <v>0</v>
      </c>
      <c r="O35" s="5">
        <f>('Species occurrences'!$H35*'Indicator list'!C35)</f>
        <v>0</v>
      </c>
      <c r="P35" s="5">
        <f>('Species occurrences'!$H35*'Indicator list'!D35)</f>
        <v>0</v>
      </c>
      <c r="Q35" s="5">
        <f>('Species occurrences'!$I35*'Indicator list'!B35)</f>
        <v>1</v>
      </c>
      <c r="R35" s="5">
        <f>('Species occurrences'!$I35*'Indicator list'!C35)</f>
        <v>2</v>
      </c>
      <c r="S35" s="5">
        <f>('Species occurrences'!$I35*'Indicator list'!D35)</f>
        <v>0</v>
      </c>
    </row>
    <row r="36" ht="15.75" customHeight="1">
      <c r="A36" s="9" t="s">
        <v>139</v>
      </c>
      <c r="B36" s="5">
        <f>('Species occurrences'!$D36*'Indicator list'!B36)</f>
        <v>0</v>
      </c>
      <c r="C36" s="5">
        <f>('Species occurrences'!$D36*'Indicator list'!C36)</f>
        <v>0</v>
      </c>
      <c r="D36" s="5">
        <f>('Species occurrences'!$D36*'Indicator list'!D36)</f>
        <v>0</v>
      </c>
      <c r="E36" s="5">
        <f>('Species occurrences'!$E36*'Indicator list'!B36)</f>
        <v>0</v>
      </c>
      <c r="F36" s="5">
        <f>('Species occurrences'!$E36*'Indicator list'!C36)</f>
        <v>0</v>
      </c>
      <c r="G36" s="5">
        <f>('Species occurrences'!$E36*'Indicator list'!D36)</f>
        <v>0</v>
      </c>
      <c r="H36" s="5">
        <f>('Species occurrences'!$F36*'Indicator list'!B36)</f>
        <v>0</v>
      </c>
      <c r="I36" s="5">
        <f>('Species occurrences'!$F36*'Indicator list'!C36)</f>
        <v>0</v>
      </c>
      <c r="J36" s="5">
        <f>('Species occurrences'!$F36*'Indicator list'!D36)</f>
        <v>0</v>
      </c>
      <c r="K36" s="5">
        <f>('Species occurrences'!$G36*'Indicator list'!B36)</f>
        <v>0</v>
      </c>
      <c r="L36" s="5">
        <f>('Species occurrences'!$G36*'Indicator list'!C36)</f>
        <v>0</v>
      </c>
      <c r="M36" s="5">
        <f>('Species occurrences'!$G36*'Indicator list'!D36)</f>
        <v>0</v>
      </c>
      <c r="N36" s="5">
        <f>('Species occurrences'!$H36*'Indicator list'!B36)</f>
        <v>0</v>
      </c>
      <c r="O36" s="5">
        <f>('Species occurrences'!$H36*'Indicator list'!C36)</f>
        <v>0</v>
      </c>
      <c r="P36" s="5">
        <f>('Species occurrences'!$H36*'Indicator list'!D36)</f>
        <v>0</v>
      </c>
      <c r="Q36" s="5">
        <f>('Species occurrences'!$I36*'Indicator list'!B36)</f>
        <v>0</v>
      </c>
      <c r="R36" s="5">
        <f>('Species occurrences'!$I36*'Indicator list'!C36)</f>
        <v>0</v>
      </c>
      <c r="S36" s="5">
        <f>('Species occurrences'!$I36*'Indicator list'!D36)</f>
        <v>0</v>
      </c>
    </row>
    <row r="37" ht="15.75" customHeight="1">
      <c r="A37" s="9" t="s">
        <v>142</v>
      </c>
      <c r="B37" s="5">
        <f>('Species occurrences'!$D37*'Indicator list'!B37)</f>
        <v>0</v>
      </c>
      <c r="C37" s="5">
        <f>('Species occurrences'!$D37*'Indicator list'!C37)</f>
        <v>0</v>
      </c>
      <c r="D37" s="5">
        <f>('Species occurrences'!$D37*'Indicator list'!D37)</f>
        <v>0</v>
      </c>
      <c r="E37" s="5">
        <f>('Species occurrences'!$E37*'Indicator list'!B37)</f>
        <v>0</v>
      </c>
      <c r="F37" s="5">
        <f>('Species occurrences'!$E37*'Indicator list'!C37)</f>
        <v>0</v>
      </c>
      <c r="G37" s="5">
        <f>('Species occurrences'!$E37*'Indicator list'!D37)</f>
        <v>0</v>
      </c>
      <c r="H37" s="5">
        <f>('Species occurrences'!$F37*'Indicator list'!B37)</f>
        <v>1</v>
      </c>
      <c r="I37" s="5">
        <f>('Species occurrences'!$F37*'Indicator list'!C37)</f>
        <v>0</v>
      </c>
      <c r="J37" s="5">
        <f>('Species occurrences'!$F37*'Indicator list'!D37)</f>
        <v>0</v>
      </c>
      <c r="K37" s="5">
        <f>('Species occurrences'!$G37*'Indicator list'!B37)</f>
        <v>0</v>
      </c>
      <c r="L37" s="5">
        <f>('Species occurrences'!$G37*'Indicator list'!C37)</f>
        <v>0</v>
      </c>
      <c r="M37" s="5">
        <f>('Species occurrences'!$G37*'Indicator list'!D37)</f>
        <v>0</v>
      </c>
      <c r="N37" s="5">
        <f>('Species occurrences'!$H37*'Indicator list'!B37)</f>
        <v>0</v>
      </c>
      <c r="O37" s="5">
        <f>('Species occurrences'!$H37*'Indicator list'!C37)</f>
        <v>0</v>
      </c>
      <c r="P37" s="5">
        <f>('Species occurrences'!$H37*'Indicator list'!D37)</f>
        <v>0</v>
      </c>
      <c r="Q37" s="5">
        <f>('Species occurrences'!$I37*'Indicator list'!B37)</f>
        <v>1</v>
      </c>
      <c r="R37" s="5">
        <f>('Species occurrences'!$I37*'Indicator list'!C37)</f>
        <v>0</v>
      </c>
      <c r="S37" s="5">
        <f>('Species occurrences'!$I37*'Indicator list'!D37)</f>
        <v>0</v>
      </c>
    </row>
    <row r="38" ht="15.75" customHeight="1">
      <c r="A38" s="9" t="s">
        <v>144</v>
      </c>
      <c r="B38" s="5">
        <f>('Species occurrences'!$D38*'Indicator list'!B38)</f>
        <v>0</v>
      </c>
      <c r="C38" s="5">
        <f>('Species occurrences'!$D38*'Indicator list'!C38)</f>
        <v>0</v>
      </c>
      <c r="D38" s="5">
        <f>('Species occurrences'!$D38*'Indicator list'!D38)</f>
        <v>0</v>
      </c>
      <c r="E38" s="5">
        <f>('Species occurrences'!$E38*'Indicator list'!B38)</f>
        <v>0</v>
      </c>
      <c r="F38" s="5">
        <f>('Species occurrences'!$E38*'Indicator list'!C38)</f>
        <v>0</v>
      </c>
      <c r="G38" s="5">
        <f>('Species occurrences'!$E38*'Indicator list'!D38)</f>
        <v>0</v>
      </c>
      <c r="H38" s="5">
        <f>('Species occurrences'!$F38*'Indicator list'!B38)</f>
        <v>0</v>
      </c>
      <c r="I38" s="5">
        <f>('Species occurrences'!$F38*'Indicator list'!C38)</f>
        <v>0</v>
      </c>
      <c r="J38" s="5">
        <f>('Species occurrences'!$F38*'Indicator list'!D38)</f>
        <v>0</v>
      </c>
      <c r="K38" s="5">
        <f>('Species occurrences'!$G38*'Indicator list'!B38)</f>
        <v>0</v>
      </c>
      <c r="L38" s="5">
        <f>('Species occurrences'!$G38*'Indicator list'!C38)</f>
        <v>0</v>
      </c>
      <c r="M38" s="5">
        <f>('Species occurrences'!$G38*'Indicator list'!D38)</f>
        <v>0</v>
      </c>
      <c r="N38" s="5">
        <f>('Species occurrences'!$H38*'Indicator list'!B38)</f>
        <v>0</v>
      </c>
      <c r="O38" s="5">
        <f>('Species occurrences'!$H38*'Indicator list'!C38)</f>
        <v>0</v>
      </c>
      <c r="P38" s="5">
        <f>('Species occurrences'!$H38*'Indicator list'!D38)</f>
        <v>0</v>
      </c>
      <c r="Q38" s="5">
        <f>('Species occurrences'!$I38*'Indicator list'!B38)</f>
        <v>0</v>
      </c>
      <c r="R38" s="5">
        <f>('Species occurrences'!$I38*'Indicator list'!C38)</f>
        <v>0</v>
      </c>
      <c r="S38" s="5">
        <f>('Species occurrences'!$I38*'Indicator list'!D38)</f>
        <v>0</v>
      </c>
    </row>
    <row r="39" ht="15.75" customHeight="1">
      <c r="A39" s="9" t="s">
        <v>147</v>
      </c>
      <c r="B39" s="5">
        <f>('Species occurrences'!$D39*'Indicator list'!B39)</f>
        <v>0</v>
      </c>
      <c r="C39" s="5">
        <f>('Species occurrences'!$D39*'Indicator list'!C39)</f>
        <v>0</v>
      </c>
      <c r="D39" s="5">
        <f>('Species occurrences'!$D39*'Indicator list'!D39)</f>
        <v>0</v>
      </c>
      <c r="E39" s="5">
        <f>('Species occurrences'!$E39*'Indicator list'!B39)</f>
        <v>0</v>
      </c>
      <c r="F39" s="5">
        <f>('Species occurrences'!$E39*'Indicator list'!C39)</f>
        <v>0</v>
      </c>
      <c r="G39" s="5">
        <f>('Species occurrences'!$E39*'Indicator list'!D39)</f>
        <v>0</v>
      </c>
      <c r="H39" s="5">
        <f>('Species occurrences'!$F39*'Indicator list'!B39)</f>
        <v>0</v>
      </c>
      <c r="I39" s="5">
        <f>('Species occurrences'!$F39*'Indicator list'!C39)</f>
        <v>0</v>
      </c>
      <c r="J39" s="5">
        <f>('Species occurrences'!$F39*'Indicator list'!D39)</f>
        <v>0</v>
      </c>
      <c r="K39" s="5">
        <f>('Species occurrences'!$G39*'Indicator list'!B39)</f>
        <v>0</v>
      </c>
      <c r="L39" s="5">
        <f>('Species occurrences'!$G39*'Indicator list'!C39)</f>
        <v>0</v>
      </c>
      <c r="M39" s="5">
        <f>('Species occurrences'!$G39*'Indicator list'!D39)</f>
        <v>0</v>
      </c>
      <c r="N39" s="5">
        <f>('Species occurrences'!$H39*'Indicator list'!B39)</f>
        <v>0</v>
      </c>
      <c r="O39" s="5">
        <f>('Species occurrences'!$H39*'Indicator list'!C39)</f>
        <v>0</v>
      </c>
      <c r="P39" s="5">
        <f>('Species occurrences'!$H39*'Indicator list'!D39)</f>
        <v>0</v>
      </c>
      <c r="Q39" s="5">
        <f>('Species occurrences'!$I39*'Indicator list'!B39)</f>
        <v>0</v>
      </c>
      <c r="R39" s="5">
        <f>('Species occurrences'!$I39*'Indicator list'!C39)</f>
        <v>0</v>
      </c>
      <c r="S39" s="5">
        <f>('Species occurrences'!$I39*'Indicator list'!D39)</f>
        <v>0</v>
      </c>
    </row>
    <row r="40" ht="15.75" customHeight="1">
      <c r="A40" s="9" t="s">
        <v>151</v>
      </c>
      <c r="B40" s="5">
        <f>('Species occurrences'!$D40*'Indicator list'!B40)</f>
        <v>0</v>
      </c>
      <c r="C40" s="5">
        <f>('Species occurrences'!$D40*'Indicator list'!C40)</f>
        <v>0</v>
      </c>
      <c r="D40" s="5">
        <f>('Species occurrences'!$D40*'Indicator list'!D40)</f>
        <v>0</v>
      </c>
      <c r="E40" s="5">
        <f>('Species occurrences'!$E40*'Indicator list'!B40)</f>
        <v>0</v>
      </c>
      <c r="F40" s="5">
        <f>('Species occurrences'!$E40*'Indicator list'!C40)</f>
        <v>0</v>
      </c>
      <c r="G40" s="5">
        <f>('Species occurrences'!$E40*'Indicator list'!D40)</f>
        <v>0</v>
      </c>
      <c r="H40" s="5">
        <f>('Species occurrences'!$F40*'Indicator list'!B40)</f>
        <v>0</v>
      </c>
      <c r="I40" s="5">
        <f>('Species occurrences'!$F40*'Indicator list'!C40)</f>
        <v>0</v>
      </c>
      <c r="J40" s="5">
        <f>('Species occurrences'!$F40*'Indicator list'!D40)</f>
        <v>0</v>
      </c>
      <c r="K40" s="5">
        <f>('Species occurrences'!$G40*'Indicator list'!B40)</f>
        <v>0</v>
      </c>
      <c r="L40" s="5">
        <f>('Species occurrences'!$G40*'Indicator list'!C40)</f>
        <v>0</v>
      </c>
      <c r="M40" s="5">
        <f>('Species occurrences'!$G40*'Indicator list'!D40)</f>
        <v>0</v>
      </c>
      <c r="N40" s="5">
        <f>('Species occurrences'!$H40*'Indicator list'!B40)</f>
        <v>0</v>
      </c>
      <c r="O40" s="5">
        <f>('Species occurrences'!$H40*'Indicator list'!C40)</f>
        <v>0</v>
      </c>
      <c r="P40" s="5">
        <f>('Species occurrences'!$H40*'Indicator list'!D40)</f>
        <v>0</v>
      </c>
      <c r="Q40" s="5">
        <f>('Species occurrences'!$I40*'Indicator list'!B40)</f>
        <v>0</v>
      </c>
      <c r="R40" s="5">
        <f>('Species occurrences'!$I40*'Indicator list'!C40)</f>
        <v>0</v>
      </c>
      <c r="S40" s="5">
        <f>('Species occurrences'!$I40*'Indicator list'!D40)</f>
        <v>0</v>
      </c>
    </row>
    <row r="41" ht="15.75" customHeight="1">
      <c r="A41" s="9" t="s">
        <v>155</v>
      </c>
      <c r="B41" s="5">
        <f>('Species occurrences'!$D41*'Indicator list'!B41)</f>
        <v>0</v>
      </c>
      <c r="C41" s="5">
        <f>('Species occurrences'!$D41*'Indicator list'!C41)</f>
        <v>0</v>
      </c>
      <c r="D41" s="5">
        <f>('Species occurrences'!$D41*'Indicator list'!D41)</f>
        <v>0</v>
      </c>
      <c r="E41" s="5">
        <f>('Species occurrences'!$E41*'Indicator list'!B41)</f>
        <v>0</v>
      </c>
      <c r="F41" s="5">
        <f>('Species occurrences'!$E41*'Indicator list'!C41)</f>
        <v>0</v>
      </c>
      <c r="G41" s="5">
        <f>('Species occurrences'!$E41*'Indicator list'!D41)</f>
        <v>0</v>
      </c>
      <c r="H41" s="5">
        <f>('Species occurrences'!$F41*'Indicator list'!B41)</f>
        <v>0</v>
      </c>
      <c r="I41" s="5">
        <f>('Species occurrences'!$F41*'Indicator list'!C41)</f>
        <v>0</v>
      </c>
      <c r="J41" s="5">
        <f>('Species occurrences'!$F41*'Indicator list'!D41)</f>
        <v>0</v>
      </c>
      <c r="K41" s="5">
        <f>('Species occurrences'!$G41*'Indicator list'!B41)</f>
        <v>0</v>
      </c>
      <c r="L41" s="5">
        <f>('Species occurrences'!$G41*'Indicator list'!C41)</f>
        <v>0</v>
      </c>
      <c r="M41" s="5">
        <f>('Species occurrences'!$G41*'Indicator list'!D41)</f>
        <v>0</v>
      </c>
      <c r="N41" s="5">
        <f>('Species occurrences'!$H41*'Indicator list'!B41)</f>
        <v>0</v>
      </c>
      <c r="O41" s="5">
        <f>('Species occurrences'!$H41*'Indicator list'!C41)</f>
        <v>0</v>
      </c>
      <c r="P41" s="5">
        <f>('Species occurrences'!$H41*'Indicator list'!D41)</f>
        <v>0</v>
      </c>
      <c r="Q41" s="5">
        <f>('Species occurrences'!$I41*'Indicator list'!B41)</f>
        <v>0</v>
      </c>
      <c r="R41" s="5">
        <f>('Species occurrences'!$I41*'Indicator list'!C41)</f>
        <v>0</v>
      </c>
      <c r="S41" s="5">
        <f>('Species occurrences'!$I41*'Indicator list'!D41)</f>
        <v>0</v>
      </c>
    </row>
    <row r="42" ht="15.75" customHeight="1">
      <c r="A42" s="9" t="s">
        <v>159</v>
      </c>
      <c r="B42" s="5">
        <f>('Species occurrences'!$D42*'Indicator list'!B42)</f>
        <v>2</v>
      </c>
      <c r="C42" s="5">
        <f>('Species occurrences'!$D42*'Indicator list'!C42)</f>
        <v>3</v>
      </c>
      <c r="D42" s="5">
        <f>('Species occurrences'!$D42*'Indicator list'!D42)</f>
        <v>1</v>
      </c>
      <c r="E42" s="5">
        <f>('Species occurrences'!$E42*'Indicator list'!B42)</f>
        <v>0</v>
      </c>
      <c r="F42" s="5">
        <f>('Species occurrences'!$E42*'Indicator list'!C42)</f>
        <v>0</v>
      </c>
      <c r="G42" s="5">
        <f>('Species occurrences'!$E42*'Indicator list'!D42)</f>
        <v>0</v>
      </c>
      <c r="H42" s="5">
        <f>('Species occurrences'!$F42*'Indicator list'!B42)</f>
        <v>0</v>
      </c>
      <c r="I42" s="5">
        <f>('Species occurrences'!$F42*'Indicator list'!C42)</f>
        <v>0</v>
      </c>
      <c r="J42" s="5">
        <f>('Species occurrences'!$F42*'Indicator list'!D42)</f>
        <v>0</v>
      </c>
      <c r="K42" s="5">
        <f>('Species occurrences'!$G42*'Indicator list'!B42)</f>
        <v>0</v>
      </c>
      <c r="L42" s="5">
        <f>('Species occurrences'!$G42*'Indicator list'!C42)</f>
        <v>0</v>
      </c>
      <c r="M42" s="5">
        <f>('Species occurrences'!$G42*'Indicator list'!D42)</f>
        <v>0</v>
      </c>
      <c r="N42" s="5">
        <f>('Species occurrences'!$H42*'Indicator list'!B42)</f>
        <v>0</v>
      </c>
      <c r="O42" s="5">
        <f>('Species occurrences'!$H42*'Indicator list'!C42)</f>
        <v>0</v>
      </c>
      <c r="P42" s="5">
        <f>('Species occurrences'!$H42*'Indicator list'!D42)</f>
        <v>0</v>
      </c>
      <c r="Q42" s="5">
        <f>('Species occurrences'!$I42*'Indicator list'!B42)</f>
        <v>0</v>
      </c>
      <c r="R42" s="5">
        <f>('Species occurrences'!$I42*'Indicator list'!C42)</f>
        <v>0</v>
      </c>
      <c r="S42" s="5">
        <f>('Species occurrences'!$I42*'Indicator list'!D42)</f>
        <v>0</v>
      </c>
    </row>
    <row r="43" ht="15.75" customHeight="1">
      <c r="A43" s="9" t="s">
        <v>161</v>
      </c>
      <c r="B43" s="5">
        <f>('Species occurrences'!$D43*'Indicator list'!B43)</f>
        <v>0</v>
      </c>
      <c r="C43" s="5">
        <f>('Species occurrences'!$D43*'Indicator list'!C43)</f>
        <v>0</v>
      </c>
      <c r="D43" s="5">
        <f>('Species occurrences'!$D43*'Indicator list'!D43)</f>
        <v>0</v>
      </c>
      <c r="E43" s="5">
        <f>('Species occurrences'!$E43*'Indicator list'!B43)</f>
        <v>1</v>
      </c>
      <c r="F43" s="5">
        <f>('Species occurrences'!$E43*'Indicator list'!C43)</f>
        <v>2</v>
      </c>
      <c r="G43" s="5">
        <f>('Species occurrences'!$E43*'Indicator list'!D43)</f>
        <v>0</v>
      </c>
      <c r="H43" s="5">
        <f>('Species occurrences'!$F43*'Indicator list'!B43)</f>
        <v>0</v>
      </c>
      <c r="I43" s="5">
        <f>('Species occurrences'!$F43*'Indicator list'!C43)</f>
        <v>0</v>
      </c>
      <c r="J43" s="5">
        <f>('Species occurrences'!$F43*'Indicator list'!D43)</f>
        <v>0</v>
      </c>
      <c r="K43" s="5">
        <f>('Species occurrences'!$G43*'Indicator list'!B43)</f>
        <v>0</v>
      </c>
      <c r="L43" s="5">
        <f>('Species occurrences'!$G43*'Indicator list'!C43)</f>
        <v>0</v>
      </c>
      <c r="M43" s="5">
        <f>('Species occurrences'!$G43*'Indicator list'!D43)</f>
        <v>0</v>
      </c>
      <c r="N43" s="5">
        <f>('Species occurrences'!$H43*'Indicator list'!B43)</f>
        <v>0</v>
      </c>
      <c r="O43" s="5">
        <f>('Species occurrences'!$H43*'Indicator list'!C43)</f>
        <v>0</v>
      </c>
      <c r="P43" s="5">
        <f>('Species occurrences'!$H43*'Indicator list'!D43)</f>
        <v>0</v>
      </c>
      <c r="Q43" s="5">
        <f>('Species occurrences'!$I43*'Indicator list'!B43)</f>
        <v>0</v>
      </c>
      <c r="R43" s="5">
        <f>('Species occurrences'!$I43*'Indicator list'!C43)</f>
        <v>0</v>
      </c>
      <c r="S43" s="5">
        <f>('Species occurrences'!$I43*'Indicator list'!D43)</f>
        <v>0</v>
      </c>
    </row>
    <row r="44" ht="15.75" customHeight="1">
      <c r="A44" s="9" t="s">
        <v>166</v>
      </c>
      <c r="B44" s="5">
        <f>('Species occurrences'!$D44*'Indicator list'!B44)</f>
        <v>3</v>
      </c>
      <c r="C44" s="5">
        <f>('Species occurrences'!$D44*'Indicator list'!C44)</f>
        <v>0</v>
      </c>
      <c r="D44" s="5">
        <f>('Species occurrences'!$D44*'Indicator list'!D44)</f>
        <v>0</v>
      </c>
      <c r="E44" s="5">
        <f>('Species occurrences'!$E44*'Indicator list'!B44)</f>
        <v>0</v>
      </c>
      <c r="F44" s="5">
        <f>('Species occurrences'!$E44*'Indicator list'!C44)</f>
        <v>0</v>
      </c>
      <c r="G44" s="5">
        <f>('Species occurrences'!$E44*'Indicator list'!D44)</f>
        <v>0</v>
      </c>
      <c r="H44" s="5">
        <f>('Species occurrences'!$F44*'Indicator list'!B44)</f>
        <v>0</v>
      </c>
      <c r="I44" s="5">
        <f>('Species occurrences'!$F44*'Indicator list'!C44)</f>
        <v>0</v>
      </c>
      <c r="J44" s="5">
        <f>('Species occurrences'!$F44*'Indicator list'!D44)</f>
        <v>0</v>
      </c>
      <c r="K44" s="5">
        <f>('Species occurrences'!$G44*'Indicator list'!B44)</f>
        <v>0</v>
      </c>
      <c r="L44" s="5">
        <f>('Species occurrences'!$G44*'Indicator list'!C44)</f>
        <v>0</v>
      </c>
      <c r="M44" s="5">
        <f>('Species occurrences'!$G44*'Indicator list'!D44)</f>
        <v>0</v>
      </c>
      <c r="N44" s="5">
        <f>('Species occurrences'!$H44*'Indicator list'!B44)</f>
        <v>0</v>
      </c>
      <c r="O44" s="5">
        <f>('Species occurrences'!$H44*'Indicator list'!C44)</f>
        <v>0</v>
      </c>
      <c r="P44" s="5">
        <f>('Species occurrences'!$H44*'Indicator list'!D44)</f>
        <v>0</v>
      </c>
      <c r="Q44" s="5">
        <f>('Species occurrences'!$I44*'Indicator list'!B44)</f>
        <v>3</v>
      </c>
      <c r="R44" s="5">
        <f>('Species occurrences'!$I44*'Indicator list'!C44)</f>
        <v>0</v>
      </c>
      <c r="S44" s="5">
        <f>('Species occurrences'!$I44*'Indicator list'!D44)</f>
        <v>0</v>
      </c>
    </row>
    <row r="45" ht="15.75" customHeight="1">
      <c r="A45" s="9" t="s">
        <v>172</v>
      </c>
      <c r="B45" s="5">
        <f>('Species occurrences'!$D45*'Indicator list'!B45)</f>
        <v>2</v>
      </c>
      <c r="C45" s="5">
        <f>('Species occurrences'!$D45*'Indicator list'!C45)</f>
        <v>3</v>
      </c>
      <c r="D45" s="5">
        <f>('Species occurrences'!$D45*'Indicator list'!D45)</f>
        <v>1</v>
      </c>
      <c r="E45" s="5">
        <f>('Species occurrences'!$E45*'Indicator list'!B45)</f>
        <v>0</v>
      </c>
      <c r="F45" s="5">
        <f>('Species occurrences'!$E45*'Indicator list'!C45)</f>
        <v>0</v>
      </c>
      <c r="G45" s="5">
        <f>('Species occurrences'!$E45*'Indicator list'!D45)</f>
        <v>0</v>
      </c>
      <c r="H45" s="5">
        <f>('Species occurrences'!$F45*'Indicator list'!B45)</f>
        <v>0</v>
      </c>
      <c r="I45" s="5">
        <f>('Species occurrences'!$F45*'Indicator list'!C45)</f>
        <v>0</v>
      </c>
      <c r="J45" s="5">
        <f>('Species occurrences'!$F45*'Indicator list'!D45)</f>
        <v>0</v>
      </c>
      <c r="K45" s="5">
        <f>('Species occurrences'!$G45*'Indicator list'!B45)</f>
        <v>0</v>
      </c>
      <c r="L45" s="5">
        <f>('Species occurrences'!$G45*'Indicator list'!C45)</f>
        <v>0</v>
      </c>
      <c r="M45" s="5">
        <f>('Species occurrences'!$G45*'Indicator list'!D45)</f>
        <v>0</v>
      </c>
      <c r="N45" s="5">
        <f>('Species occurrences'!$H45*'Indicator list'!B45)</f>
        <v>0</v>
      </c>
      <c r="O45" s="5">
        <f>('Species occurrences'!$H45*'Indicator list'!C45)</f>
        <v>0</v>
      </c>
      <c r="P45" s="5">
        <f>('Species occurrences'!$H45*'Indicator list'!D45)</f>
        <v>0</v>
      </c>
      <c r="Q45" s="5">
        <f>('Species occurrences'!$I45*'Indicator list'!B45)</f>
        <v>0</v>
      </c>
      <c r="R45" s="5">
        <f>('Species occurrences'!$I45*'Indicator list'!C45)</f>
        <v>0</v>
      </c>
      <c r="S45" s="5">
        <f>('Species occurrences'!$I45*'Indicator list'!D45)</f>
        <v>0</v>
      </c>
    </row>
    <row r="46" ht="15.75" customHeight="1">
      <c r="A46" s="9" t="s">
        <v>176</v>
      </c>
      <c r="B46" s="5">
        <f>('Species occurrences'!$D46*'Indicator list'!B46)</f>
        <v>0</v>
      </c>
      <c r="C46" s="5">
        <f>('Species occurrences'!$D46*'Indicator list'!C46)</f>
        <v>0</v>
      </c>
      <c r="D46" s="5">
        <f>('Species occurrences'!$D46*'Indicator list'!D46)</f>
        <v>0</v>
      </c>
      <c r="E46" s="5">
        <f>('Species occurrences'!$E46*'Indicator list'!B46)</f>
        <v>0</v>
      </c>
      <c r="F46" s="5">
        <f>('Species occurrences'!$E46*'Indicator list'!C46)</f>
        <v>0</v>
      </c>
      <c r="G46" s="5">
        <f>('Species occurrences'!$E46*'Indicator list'!D46)</f>
        <v>0</v>
      </c>
      <c r="H46" s="5">
        <f>('Species occurrences'!$F46*'Indicator list'!B46)</f>
        <v>0</v>
      </c>
      <c r="I46" s="5">
        <f>('Species occurrences'!$F46*'Indicator list'!C46)</f>
        <v>0</v>
      </c>
      <c r="J46" s="5">
        <f>('Species occurrences'!$F46*'Indicator list'!D46)</f>
        <v>0</v>
      </c>
      <c r="K46" s="5">
        <f>('Species occurrences'!$G46*'Indicator list'!B46)</f>
        <v>0</v>
      </c>
      <c r="L46" s="5">
        <f>('Species occurrences'!$G46*'Indicator list'!C46)</f>
        <v>0</v>
      </c>
      <c r="M46" s="5">
        <f>('Species occurrences'!$G46*'Indicator list'!D46)</f>
        <v>0</v>
      </c>
      <c r="N46" s="5">
        <f>('Species occurrences'!$H46*'Indicator list'!B46)</f>
        <v>0</v>
      </c>
      <c r="O46" s="5">
        <f>('Species occurrences'!$H46*'Indicator list'!C46)</f>
        <v>0</v>
      </c>
      <c r="P46" s="5">
        <f>('Species occurrences'!$H46*'Indicator list'!D46)</f>
        <v>0</v>
      </c>
      <c r="Q46" s="5">
        <f>('Species occurrences'!$I46*'Indicator list'!B46)</f>
        <v>0</v>
      </c>
      <c r="R46" s="5">
        <f>('Species occurrences'!$I46*'Indicator list'!C46)</f>
        <v>0</v>
      </c>
      <c r="S46" s="5">
        <f>('Species occurrences'!$I46*'Indicator list'!D46)</f>
        <v>0</v>
      </c>
    </row>
    <row r="47" ht="15.75" customHeight="1">
      <c r="A47" s="9" t="s">
        <v>179</v>
      </c>
      <c r="B47" s="5">
        <f>('Species occurrences'!$D47*'Indicator list'!B47)</f>
        <v>0</v>
      </c>
      <c r="C47" s="5">
        <f>('Species occurrences'!$D47*'Indicator list'!C47)</f>
        <v>0</v>
      </c>
      <c r="D47" s="5">
        <f>('Species occurrences'!$D47*'Indicator list'!D47)</f>
        <v>0</v>
      </c>
      <c r="E47" s="5">
        <f>('Species occurrences'!$E47*'Indicator list'!B47)</f>
        <v>0</v>
      </c>
      <c r="F47" s="5">
        <f>('Species occurrences'!$E47*'Indicator list'!C47)</f>
        <v>0</v>
      </c>
      <c r="G47" s="5">
        <f>('Species occurrences'!$E47*'Indicator list'!D47)</f>
        <v>0</v>
      </c>
      <c r="H47" s="5">
        <f>('Species occurrences'!$F47*'Indicator list'!B47)</f>
        <v>0</v>
      </c>
      <c r="I47" s="5">
        <f>('Species occurrences'!$F47*'Indicator list'!C47)</f>
        <v>0</v>
      </c>
      <c r="J47" s="5">
        <f>('Species occurrences'!$F47*'Indicator list'!D47)</f>
        <v>0</v>
      </c>
      <c r="K47" s="5">
        <f>('Species occurrences'!$G47*'Indicator list'!B47)</f>
        <v>0</v>
      </c>
      <c r="L47" s="5">
        <f>('Species occurrences'!$G47*'Indicator list'!C47)</f>
        <v>0</v>
      </c>
      <c r="M47" s="5">
        <f>('Species occurrences'!$G47*'Indicator list'!D47)</f>
        <v>0</v>
      </c>
      <c r="N47" s="5">
        <f>('Species occurrences'!$H47*'Indicator list'!B47)</f>
        <v>0</v>
      </c>
      <c r="O47" s="5">
        <f>('Species occurrences'!$H47*'Indicator list'!C47)</f>
        <v>0</v>
      </c>
      <c r="P47" s="5">
        <f>('Species occurrences'!$H47*'Indicator list'!D47)</f>
        <v>0</v>
      </c>
      <c r="Q47" s="5">
        <f>('Species occurrences'!$I47*'Indicator list'!B47)</f>
        <v>0</v>
      </c>
      <c r="R47" s="5">
        <f>('Species occurrences'!$I47*'Indicator list'!C47)</f>
        <v>0</v>
      </c>
      <c r="S47" s="5">
        <f>('Species occurrences'!$I47*'Indicator list'!D47)</f>
        <v>0</v>
      </c>
    </row>
    <row r="48" ht="15.75" customHeight="1">
      <c r="A48" s="9" t="s">
        <v>182</v>
      </c>
      <c r="B48" s="5">
        <f>('Species occurrences'!$D48*'Indicator list'!B48)</f>
        <v>0</v>
      </c>
      <c r="C48" s="5">
        <f>('Species occurrences'!$D48*'Indicator list'!C48)</f>
        <v>0</v>
      </c>
      <c r="D48" s="5">
        <f>('Species occurrences'!$D48*'Indicator list'!D48)</f>
        <v>0</v>
      </c>
      <c r="E48" s="5">
        <f>('Species occurrences'!$E48*'Indicator list'!B48)</f>
        <v>0</v>
      </c>
      <c r="F48" s="5">
        <f>('Species occurrences'!$E48*'Indicator list'!C48)</f>
        <v>0</v>
      </c>
      <c r="G48" s="5">
        <f>('Species occurrences'!$E48*'Indicator list'!D48)</f>
        <v>0</v>
      </c>
      <c r="H48" s="5">
        <f>('Species occurrences'!$F48*'Indicator list'!B48)</f>
        <v>0</v>
      </c>
      <c r="I48" s="5">
        <f>('Species occurrences'!$F48*'Indicator list'!C48)</f>
        <v>0</v>
      </c>
      <c r="J48" s="5">
        <f>('Species occurrences'!$F48*'Indicator list'!D48)</f>
        <v>0</v>
      </c>
      <c r="K48" s="5">
        <f>('Species occurrences'!$G48*'Indicator list'!B48)</f>
        <v>0</v>
      </c>
      <c r="L48" s="5">
        <f>('Species occurrences'!$G48*'Indicator list'!C48)</f>
        <v>0</v>
      </c>
      <c r="M48" s="5">
        <f>('Species occurrences'!$G48*'Indicator list'!D48)</f>
        <v>0</v>
      </c>
      <c r="N48" s="5">
        <f>('Species occurrences'!$H48*'Indicator list'!B48)</f>
        <v>0</v>
      </c>
      <c r="O48" s="5">
        <f>('Species occurrences'!$H48*'Indicator list'!C48)</f>
        <v>0</v>
      </c>
      <c r="P48" s="5">
        <f>('Species occurrences'!$H48*'Indicator list'!D48)</f>
        <v>0</v>
      </c>
      <c r="Q48" s="5">
        <f>('Species occurrences'!$I48*'Indicator list'!B48)</f>
        <v>0</v>
      </c>
      <c r="R48" s="5">
        <f>('Species occurrences'!$I48*'Indicator list'!C48)</f>
        <v>0</v>
      </c>
      <c r="S48" s="5">
        <f>('Species occurrences'!$I48*'Indicator list'!D48)</f>
        <v>0</v>
      </c>
    </row>
    <row r="49" ht="15.75" customHeight="1">
      <c r="A49" s="9" t="s">
        <v>185</v>
      </c>
      <c r="B49" s="5">
        <f>('Species occurrences'!$D49*'Indicator list'!B49)</f>
        <v>0</v>
      </c>
      <c r="C49" s="5">
        <f>('Species occurrences'!$D49*'Indicator list'!C49)</f>
        <v>0</v>
      </c>
      <c r="D49" s="5">
        <f>('Species occurrences'!$D49*'Indicator list'!D49)</f>
        <v>0</v>
      </c>
      <c r="E49" s="5">
        <f>('Species occurrences'!$E49*'Indicator list'!B49)</f>
        <v>0</v>
      </c>
      <c r="F49" s="5">
        <f>('Species occurrences'!$E49*'Indicator list'!C49)</f>
        <v>0</v>
      </c>
      <c r="G49" s="5">
        <f>('Species occurrences'!$E49*'Indicator list'!D49)</f>
        <v>0</v>
      </c>
      <c r="H49" s="5">
        <f>('Species occurrences'!$F49*'Indicator list'!B49)</f>
        <v>0</v>
      </c>
      <c r="I49" s="5">
        <f>('Species occurrences'!$F49*'Indicator list'!C49)</f>
        <v>0</v>
      </c>
      <c r="J49" s="5">
        <f>('Species occurrences'!$F49*'Indicator list'!D49)</f>
        <v>0</v>
      </c>
      <c r="K49" s="5">
        <f>('Species occurrences'!$G49*'Indicator list'!B49)</f>
        <v>0</v>
      </c>
      <c r="L49" s="5">
        <f>('Species occurrences'!$G49*'Indicator list'!C49)</f>
        <v>0</v>
      </c>
      <c r="M49" s="5">
        <f>('Species occurrences'!$G49*'Indicator list'!D49)</f>
        <v>0</v>
      </c>
      <c r="N49" s="5">
        <f>('Species occurrences'!$H49*'Indicator list'!B49)</f>
        <v>0</v>
      </c>
      <c r="O49" s="5">
        <f>('Species occurrences'!$H49*'Indicator list'!C49)</f>
        <v>0</v>
      </c>
      <c r="P49" s="5">
        <f>('Species occurrences'!$H49*'Indicator list'!D49)</f>
        <v>0</v>
      </c>
      <c r="Q49" s="5">
        <f>('Species occurrences'!$I49*'Indicator list'!B49)</f>
        <v>0</v>
      </c>
      <c r="R49" s="5">
        <f>('Species occurrences'!$I49*'Indicator list'!C49)</f>
        <v>0</v>
      </c>
      <c r="S49" s="5">
        <f>('Species occurrences'!$I49*'Indicator list'!D49)</f>
        <v>0</v>
      </c>
    </row>
    <row r="50" ht="15.75" customHeight="1">
      <c r="A50" s="9" t="s">
        <v>190</v>
      </c>
      <c r="B50" s="5">
        <f>('Species occurrences'!$D50*'Indicator list'!B50)</f>
        <v>0</v>
      </c>
      <c r="C50" s="5">
        <f>('Species occurrences'!$D50*'Indicator list'!C50)</f>
        <v>0</v>
      </c>
      <c r="D50" s="5">
        <f>('Species occurrences'!$D50*'Indicator list'!D50)</f>
        <v>0</v>
      </c>
      <c r="E50" s="5">
        <f>('Species occurrences'!$E50*'Indicator list'!B50)</f>
        <v>0</v>
      </c>
      <c r="F50" s="5">
        <f>('Species occurrences'!$E50*'Indicator list'!C50)</f>
        <v>0</v>
      </c>
      <c r="G50" s="5">
        <f>('Species occurrences'!$E50*'Indicator list'!D50)</f>
        <v>0</v>
      </c>
      <c r="H50" s="5">
        <f>('Species occurrences'!$F50*'Indicator list'!B50)</f>
        <v>0</v>
      </c>
      <c r="I50" s="5">
        <f>('Species occurrences'!$F50*'Indicator list'!C50)</f>
        <v>0</v>
      </c>
      <c r="J50" s="5">
        <f>('Species occurrences'!$F50*'Indicator list'!D50)</f>
        <v>0</v>
      </c>
      <c r="K50" s="5">
        <f>('Species occurrences'!$G50*'Indicator list'!B50)</f>
        <v>0</v>
      </c>
      <c r="L50" s="5">
        <f>('Species occurrences'!$G50*'Indicator list'!C50)</f>
        <v>0</v>
      </c>
      <c r="M50" s="5">
        <f>('Species occurrences'!$G50*'Indicator list'!D50)</f>
        <v>0</v>
      </c>
      <c r="N50" s="5">
        <f>('Species occurrences'!$H50*'Indicator list'!B50)</f>
        <v>0</v>
      </c>
      <c r="O50" s="5">
        <f>('Species occurrences'!$H50*'Indicator list'!C50)</f>
        <v>0</v>
      </c>
      <c r="P50" s="5">
        <f>('Species occurrences'!$H50*'Indicator list'!D50)</f>
        <v>0</v>
      </c>
      <c r="Q50" s="5">
        <f>('Species occurrences'!$I50*'Indicator list'!B50)</f>
        <v>0</v>
      </c>
      <c r="R50" s="5">
        <f>('Species occurrences'!$I50*'Indicator list'!C50)</f>
        <v>0</v>
      </c>
      <c r="S50" s="5">
        <f>('Species occurrences'!$I50*'Indicator list'!D50)</f>
        <v>0</v>
      </c>
    </row>
    <row r="51" ht="15.75" customHeight="1">
      <c r="A51" s="9" t="s">
        <v>193</v>
      </c>
      <c r="B51" s="5">
        <f>('Species occurrences'!$D51*'Indicator list'!B51)</f>
        <v>0</v>
      </c>
      <c r="C51" s="5">
        <f>('Species occurrences'!$D51*'Indicator list'!C51)</f>
        <v>0</v>
      </c>
      <c r="D51" s="5">
        <f>('Species occurrences'!$D51*'Indicator list'!D51)</f>
        <v>0</v>
      </c>
      <c r="E51" s="5">
        <f>('Species occurrences'!$E51*'Indicator list'!B51)</f>
        <v>0</v>
      </c>
      <c r="F51" s="5">
        <f>('Species occurrences'!$E51*'Indicator list'!C51)</f>
        <v>0</v>
      </c>
      <c r="G51" s="5">
        <f>('Species occurrences'!$E51*'Indicator list'!D51)</f>
        <v>0</v>
      </c>
      <c r="H51" s="5">
        <f>('Species occurrences'!$F51*'Indicator list'!B51)</f>
        <v>0</v>
      </c>
      <c r="I51" s="5">
        <f>('Species occurrences'!$F51*'Indicator list'!C51)</f>
        <v>0</v>
      </c>
      <c r="J51" s="5">
        <f>('Species occurrences'!$F51*'Indicator list'!D51)</f>
        <v>0</v>
      </c>
      <c r="K51" s="5">
        <f>('Species occurrences'!$G51*'Indicator list'!B51)</f>
        <v>0</v>
      </c>
      <c r="L51" s="5">
        <f>('Species occurrences'!$G51*'Indicator list'!C51)</f>
        <v>0</v>
      </c>
      <c r="M51" s="5">
        <f>('Species occurrences'!$G51*'Indicator list'!D51)</f>
        <v>0</v>
      </c>
      <c r="N51" s="5">
        <f>('Species occurrences'!$H51*'Indicator list'!B51)</f>
        <v>0</v>
      </c>
      <c r="O51" s="5">
        <f>('Species occurrences'!$H51*'Indicator list'!C51)</f>
        <v>0</v>
      </c>
      <c r="P51" s="5">
        <f>('Species occurrences'!$H51*'Indicator list'!D51)</f>
        <v>0</v>
      </c>
      <c r="Q51" s="5">
        <f>('Species occurrences'!$I51*'Indicator list'!B51)</f>
        <v>0</v>
      </c>
      <c r="R51" s="5">
        <f>('Species occurrences'!$I51*'Indicator list'!C51)</f>
        <v>0</v>
      </c>
      <c r="S51" s="5">
        <f>('Species occurrences'!$I51*'Indicator list'!D51)</f>
        <v>0</v>
      </c>
    </row>
    <row r="52" ht="15.75" customHeight="1">
      <c r="A52" s="9" t="s">
        <v>197</v>
      </c>
      <c r="B52" s="5">
        <f>('Species occurrences'!$D52*'Indicator list'!B52)</f>
        <v>0</v>
      </c>
      <c r="C52" s="5">
        <f>('Species occurrences'!$D52*'Indicator list'!C52)</f>
        <v>0</v>
      </c>
      <c r="D52" s="5">
        <f>('Species occurrences'!$D52*'Indicator list'!D52)</f>
        <v>0</v>
      </c>
      <c r="E52" s="5">
        <f>('Species occurrences'!$E52*'Indicator list'!B52)</f>
        <v>0</v>
      </c>
      <c r="F52" s="5">
        <f>('Species occurrences'!$E52*'Indicator list'!C52)</f>
        <v>0</v>
      </c>
      <c r="G52" s="5">
        <f>('Species occurrences'!$E52*'Indicator list'!D52)</f>
        <v>0</v>
      </c>
      <c r="H52" s="5">
        <f>('Species occurrences'!$F52*'Indicator list'!B52)</f>
        <v>0</v>
      </c>
      <c r="I52" s="5">
        <f>('Species occurrences'!$F52*'Indicator list'!C52)</f>
        <v>0</v>
      </c>
      <c r="J52" s="5">
        <f>('Species occurrences'!$F52*'Indicator list'!D52)</f>
        <v>0</v>
      </c>
      <c r="K52" s="5">
        <f>('Species occurrences'!$G52*'Indicator list'!B52)</f>
        <v>0</v>
      </c>
      <c r="L52" s="5">
        <f>('Species occurrences'!$G52*'Indicator list'!C52)</f>
        <v>0</v>
      </c>
      <c r="M52" s="5">
        <f>('Species occurrences'!$G52*'Indicator list'!D52)</f>
        <v>0</v>
      </c>
      <c r="N52" s="5">
        <f>('Species occurrences'!$H52*'Indicator list'!B52)</f>
        <v>0</v>
      </c>
      <c r="O52" s="5">
        <f>('Species occurrences'!$H52*'Indicator list'!C52)</f>
        <v>0</v>
      </c>
      <c r="P52" s="5">
        <f>('Species occurrences'!$H52*'Indicator list'!D52)</f>
        <v>0</v>
      </c>
      <c r="Q52" s="5">
        <f>('Species occurrences'!$I52*'Indicator list'!B52)</f>
        <v>3</v>
      </c>
      <c r="R52" s="5">
        <f>('Species occurrences'!$I52*'Indicator list'!C52)</f>
        <v>3</v>
      </c>
      <c r="S52" s="5">
        <f>('Species occurrences'!$I52*'Indicator list'!D52)</f>
        <v>1</v>
      </c>
    </row>
    <row r="53" ht="15.75" customHeight="1">
      <c r="A53" s="9" t="s">
        <v>202</v>
      </c>
      <c r="B53" s="5">
        <f>('Species occurrences'!$D53*'Indicator list'!B53)</f>
        <v>0</v>
      </c>
      <c r="C53" s="5">
        <f>('Species occurrences'!$D53*'Indicator list'!C53)</f>
        <v>0</v>
      </c>
      <c r="D53" s="5">
        <f>('Species occurrences'!$D53*'Indicator list'!D53)</f>
        <v>0</v>
      </c>
      <c r="E53" s="5">
        <f>('Species occurrences'!$E53*'Indicator list'!B53)</f>
        <v>0</v>
      </c>
      <c r="F53" s="5">
        <f>('Species occurrences'!$E53*'Indicator list'!C53)</f>
        <v>0</v>
      </c>
      <c r="G53" s="5">
        <f>('Species occurrences'!$E53*'Indicator list'!D53)</f>
        <v>0</v>
      </c>
      <c r="H53" s="5">
        <f>('Species occurrences'!$F53*'Indicator list'!B53)</f>
        <v>1</v>
      </c>
      <c r="I53" s="5">
        <f>('Species occurrences'!$F53*'Indicator list'!C53)</f>
        <v>2</v>
      </c>
      <c r="J53" s="5">
        <f>('Species occurrences'!$F53*'Indicator list'!D53)</f>
        <v>0</v>
      </c>
      <c r="K53" s="5">
        <f>('Species occurrences'!$G53*'Indicator list'!B53)</f>
        <v>1</v>
      </c>
      <c r="L53" s="5">
        <f>('Species occurrences'!$G53*'Indicator list'!C53)</f>
        <v>2</v>
      </c>
      <c r="M53" s="5">
        <f>('Species occurrences'!$G53*'Indicator list'!D53)</f>
        <v>0</v>
      </c>
      <c r="N53" s="5">
        <f>('Species occurrences'!$H53*'Indicator list'!B53)</f>
        <v>0</v>
      </c>
      <c r="O53" s="5">
        <f>('Species occurrences'!$H53*'Indicator list'!C53)</f>
        <v>0</v>
      </c>
      <c r="P53" s="5">
        <f>('Species occurrences'!$H53*'Indicator list'!D53)</f>
        <v>0</v>
      </c>
      <c r="Q53" s="5">
        <f>('Species occurrences'!$I53*'Indicator list'!B53)</f>
        <v>0</v>
      </c>
      <c r="R53" s="5">
        <f>('Species occurrences'!$I53*'Indicator list'!C53)</f>
        <v>0</v>
      </c>
      <c r="S53" s="5">
        <f>('Species occurrences'!$I53*'Indicator list'!D53)</f>
        <v>0</v>
      </c>
    </row>
    <row r="54" ht="15.75" customHeight="1">
      <c r="A54" s="9" t="s">
        <v>204</v>
      </c>
      <c r="B54" s="5">
        <f>('Species occurrences'!$D54*'Indicator list'!B54)</f>
        <v>0</v>
      </c>
      <c r="C54" s="5">
        <f>('Species occurrences'!$D54*'Indicator list'!C54)</f>
        <v>0</v>
      </c>
      <c r="D54" s="5">
        <f>('Species occurrences'!$D54*'Indicator list'!D54)</f>
        <v>0</v>
      </c>
      <c r="E54" s="5">
        <f>('Species occurrences'!$E54*'Indicator list'!B54)</f>
        <v>0</v>
      </c>
      <c r="F54" s="5">
        <f>('Species occurrences'!$E54*'Indicator list'!C54)</f>
        <v>0</v>
      </c>
      <c r="G54" s="5">
        <f>('Species occurrences'!$E54*'Indicator list'!D54)</f>
        <v>0</v>
      </c>
      <c r="H54" s="5">
        <f>('Species occurrences'!$F54*'Indicator list'!B54)</f>
        <v>1</v>
      </c>
      <c r="I54" s="5">
        <f>('Species occurrences'!$F54*'Indicator list'!C54)</f>
        <v>0</v>
      </c>
      <c r="J54" s="5">
        <f>('Species occurrences'!$F54*'Indicator list'!D54)</f>
        <v>0</v>
      </c>
      <c r="K54" s="5">
        <f>('Species occurrences'!$G54*'Indicator list'!B54)</f>
        <v>0</v>
      </c>
      <c r="L54" s="5">
        <f>('Species occurrences'!$G54*'Indicator list'!C54)</f>
        <v>0</v>
      </c>
      <c r="M54" s="5">
        <f>('Species occurrences'!$G54*'Indicator list'!D54)</f>
        <v>0</v>
      </c>
      <c r="N54" s="5">
        <f>('Species occurrences'!$H54*'Indicator list'!B54)</f>
        <v>0</v>
      </c>
      <c r="O54" s="5">
        <f>('Species occurrences'!$H54*'Indicator list'!C54)</f>
        <v>0</v>
      </c>
      <c r="P54" s="5">
        <f>('Species occurrences'!$H54*'Indicator list'!D54)</f>
        <v>0</v>
      </c>
      <c r="Q54" s="5">
        <f>('Species occurrences'!$I54*'Indicator list'!B54)</f>
        <v>0</v>
      </c>
      <c r="R54" s="5">
        <f>('Species occurrences'!$I54*'Indicator list'!C54)</f>
        <v>0</v>
      </c>
      <c r="S54" s="5">
        <f>('Species occurrences'!$I54*'Indicator list'!D54)</f>
        <v>0</v>
      </c>
    </row>
    <row r="55" ht="15.75" customHeight="1">
      <c r="A55" s="9" t="s">
        <v>205</v>
      </c>
      <c r="B55" s="5">
        <f>('Species occurrences'!$D55*'Indicator list'!B55)</f>
        <v>0</v>
      </c>
      <c r="C55" s="5">
        <f>('Species occurrences'!$D55*'Indicator list'!C55)</f>
        <v>0</v>
      </c>
      <c r="D55" s="5">
        <f>('Species occurrences'!$D55*'Indicator list'!D55)</f>
        <v>0</v>
      </c>
      <c r="E55" s="5">
        <f>('Species occurrences'!$E55*'Indicator list'!B55)</f>
        <v>0</v>
      </c>
      <c r="F55" s="5">
        <f>('Species occurrences'!$E55*'Indicator list'!C55)</f>
        <v>0</v>
      </c>
      <c r="G55" s="5">
        <f>('Species occurrences'!$E55*'Indicator list'!D55)</f>
        <v>0</v>
      </c>
      <c r="H55" s="5">
        <f>('Species occurrences'!$F55*'Indicator list'!B55)</f>
        <v>0</v>
      </c>
      <c r="I55" s="5">
        <f>('Species occurrences'!$F55*'Indicator list'!C55)</f>
        <v>0</v>
      </c>
      <c r="J55" s="5">
        <f>('Species occurrences'!$F55*'Indicator list'!D55)</f>
        <v>0</v>
      </c>
      <c r="K55" s="5">
        <f>('Species occurrences'!$G55*'Indicator list'!B55)</f>
        <v>0</v>
      </c>
      <c r="L55" s="5">
        <f>('Species occurrences'!$G55*'Indicator list'!C55)</f>
        <v>0</v>
      </c>
      <c r="M55" s="5">
        <f>('Species occurrences'!$G55*'Indicator list'!D55)</f>
        <v>0</v>
      </c>
      <c r="N55" s="5">
        <f>('Species occurrences'!$H55*'Indicator list'!B55)</f>
        <v>0</v>
      </c>
      <c r="O55" s="5">
        <f>('Species occurrences'!$H55*'Indicator list'!C55)</f>
        <v>0</v>
      </c>
      <c r="P55" s="5">
        <f>('Species occurrences'!$H55*'Indicator list'!D55)</f>
        <v>0</v>
      </c>
      <c r="Q55" s="5">
        <f>('Species occurrences'!$I55*'Indicator list'!B55)</f>
        <v>0</v>
      </c>
      <c r="R55" s="5">
        <f>('Species occurrences'!$I55*'Indicator list'!C55)</f>
        <v>0</v>
      </c>
      <c r="S55" s="5">
        <f>('Species occurrences'!$I55*'Indicator list'!D55)</f>
        <v>0</v>
      </c>
    </row>
    <row r="56" ht="15.75" customHeight="1">
      <c r="A56" s="9" t="s">
        <v>209</v>
      </c>
      <c r="B56" s="5">
        <f>('Species occurrences'!$D56*'Indicator list'!B56)</f>
        <v>2</v>
      </c>
      <c r="C56" s="5">
        <f>('Species occurrences'!$D56*'Indicator list'!C56)</f>
        <v>3</v>
      </c>
      <c r="D56" s="5">
        <f>('Species occurrences'!$D56*'Indicator list'!D56)</f>
        <v>1</v>
      </c>
      <c r="E56" s="5">
        <f>('Species occurrences'!$E56*'Indicator list'!B56)</f>
        <v>2</v>
      </c>
      <c r="F56" s="5">
        <f>('Species occurrences'!$E56*'Indicator list'!C56)</f>
        <v>3</v>
      </c>
      <c r="G56" s="5">
        <f>('Species occurrences'!$E56*'Indicator list'!D56)</f>
        <v>1</v>
      </c>
      <c r="H56" s="5">
        <f>('Species occurrences'!$F56*'Indicator list'!B56)</f>
        <v>2</v>
      </c>
      <c r="I56" s="5">
        <f>('Species occurrences'!$F56*'Indicator list'!C56)</f>
        <v>3</v>
      </c>
      <c r="J56" s="5">
        <f>('Species occurrences'!$F56*'Indicator list'!D56)</f>
        <v>1</v>
      </c>
      <c r="K56" s="5">
        <f>('Species occurrences'!$G56*'Indicator list'!B56)</f>
        <v>0</v>
      </c>
      <c r="L56" s="5">
        <f>('Species occurrences'!$G56*'Indicator list'!C56)</f>
        <v>0</v>
      </c>
      <c r="M56" s="5">
        <f>('Species occurrences'!$G56*'Indicator list'!D56)</f>
        <v>0</v>
      </c>
      <c r="N56" s="5">
        <f>('Species occurrences'!$H56*'Indicator list'!B56)</f>
        <v>0</v>
      </c>
      <c r="O56" s="5">
        <f>('Species occurrences'!$H56*'Indicator list'!C56)</f>
        <v>0</v>
      </c>
      <c r="P56" s="5">
        <f>('Species occurrences'!$H56*'Indicator list'!D56)</f>
        <v>0</v>
      </c>
      <c r="Q56" s="5">
        <f>('Species occurrences'!$I56*'Indicator list'!B56)</f>
        <v>0</v>
      </c>
      <c r="R56" s="5">
        <f>('Species occurrences'!$I56*'Indicator list'!C56)</f>
        <v>0</v>
      </c>
      <c r="S56" s="5">
        <f>('Species occurrences'!$I56*'Indicator list'!D56)</f>
        <v>0</v>
      </c>
    </row>
    <row r="57" ht="15.75" customHeight="1">
      <c r="A57" s="9" t="s">
        <v>214</v>
      </c>
      <c r="B57" s="5">
        <f>('Species occurrences'!$D57*'Indicator list'!B57)</f>
        <v>3</v>
      </c>
      <c r="C57" s="5">
        <f>('Species occurrences'!$D57*'Indicator list'!C57)</f>
        <v>3</v>
      </c>
      <c r="D57" s="5">
        <f>('Species occurrences'!$D57*'Indicator list'!D57)</f>
        <v>1</v>
      </c>
      <c r="E57" s="5">
        <f>('Species occurrences'!$E57*'Indicator list'!B57)</f>
        <v>3</v>
      </c>
      <c r="F57" s="5">
        <f>('Species occurrences'!$E57*'Indicator list'!C57)</f>
        <v>3</v>
      </c>
      <c r="G57" s="5">
        <f>('Species occurrences'!$E57*'Indicator list'!D57)</f>
        <v>1</v>
      </c>
      <c r="H57" s="5">
        <f>('Species occurrences'!$F57*'Indicator list'!B57)</f>
        <v>3</v>
      </c>
      <c r="I57" s="5">
        <f>('Species occurrences'!$F57*'Indicator list'!C57)</f>
        <v>3</v>
      </c>
      <c r="J57" s="5">
        <f>('Species occurrences'!$F57*'Indicator list'!D57)</f>
        <v>1</v>
      </c>
      <c r="K57" s="5">
        <f>('Species occurrences'!$G57*'Indicator list'!B57)</f>
        <v>3</v>
      </c>
      <c r="L57" s="5">
        <f>('Species occurrences'!$G57*'Indicator list'!C57)</f>
        <v>3</v>
      </c>
      <c r="M57" s="5">
        <f>('Species occurrences'!$G57*'Indicator list'!D57)</f>
        <v>1</v>
      </c>
      <c r="N57" s="5">
        <f>('Species occurrences'!$H57*'Indicator list'!B57)</f>
        <v>0</v>
      </c>
      <c r="O57" s="5">
        <f>('Species occurrences'!$H57*'Indicator list'!C57)</f>
        <v>0</v>
      </c>
      <c r="P57" s="5">
        <f>('Species occurrences'!$H57*'Indicator list'!D57)</f>
        <v>0</v>
      </c>
      <c r="Q57" s="5">
        <f>('Species occurrences'!$I57*'Indicator list'!B57)</f>
        <v>0</v>
      </c>
      <c r="R57" s="5">
        <f>('Species occurrences'!$I57*'Indicator list'!C57)</f>
        <v>0</v>
      </c>
      <c r="S57" s="5">
        <f>('Species occurrences'!$I57*'Indicator list'!D57)</f>
        <v>0</v>
      </c>
    </row>
    <row r="58" ht="15.75" customHeight="1">
      <c r="A58" s="9" t="s">
        <v>219</v>
      </c>
      <c r="B58" s="5">
        <f>('Species occurrences'!$D58*'Indicator list'!B58)</f>
        <v>2</v>
      </c>
      <c r="C58" s="5">
        <f>('Species occurrences'!$D58*'Indicator list'!C58)</f>
        <v>3</v>
      </c>
      <c r="D58" s="5">
        <f>('Species occurrences'!$D58*'Indicator list'!D58)</f>
        <v>1</v>
      </c>
      <c r="E58" s="5">
        <f>('Species occurrences'!$E58*'Indicator list'!B58)</f>
        <v>0</v>
      </c>
      <c r="F58" s="5">
        <f>('Species occurrences'!$E58*'Indicator list'!C58)</f>
        <v>0</v>
      </c>
      <c r="G58" s="5">
        <f>('Species occurrences'!$E58*'Indicator list'!D58)</f>
        <v>0</v>
      </c>
      <c r="H58" s="5">
        <f>('Species occurrences'!$F58*'Indicator list'!B58)</f>
        <v>0</v>
      </c>
      <c r="I58" s="5">
        <f>('Species occurrences'!$F58*'Indicator list'!C58)</f>
        <v>0</v>
      </c>
      <c r="J58" s="5">
        <f>('Species occurrences'!$F58*'Indicator list'!D58)</f>
        <v>0</v>
      </c>
      <c r="K58" s="5">
        <f>('Species occurrences'!$G58*'Indicator list'!B58)</f>
        <v>0</v>
      </c>
      <c r="L58" s="5">
        <f>('Species occurrences'!$G58*'Indicator list'!C58)</f>
        <v>0</v>
      </c>
      <c r="M58" s="5">
        <f>('Species occurrences'!$G58*'Indicator list'!D58)</f>
        <v>0</v>
      </c>
      <c r="N58" s="5">
        <f>('Species occurrences'!$H58*'Indicator list'!B58)</f>
        <v>0</v>
      </c>
      <c r="O58" s="5">
        <f>('Species occurrences'!$H58*'Indicator list'!C58)</f>
        <v>0</v>
      </c>
      <c r="P58" s="5">
        <f>('Species occurrences'!$H58*'Indicator list'!D58)</f>
        <v>0</v>
      </c>
      <c r="Q58" s="5">
        <f>('Species occurrences'!$I58*'Indicator list'!B58)</f>
        <v>0</v>
      </c>
      <c r="R58" s="5">
        <f>('Species occurrences'!$I58*'Indicator list'!C58)</f>
        <v>0</v>
      </c>
      <c r="S58" s="5">
        <f>('Species occurrences'!$I58*'Indicator list'!D58)</f>
        <v>0</v>
      </c>
    </row>
    <row r="59" ht="15.75" customHeight="1">
      <c r="A59" s="9" t="s">
        <v>223</v>
      </c>
      <c r="B59" s="5">
        <f>('Species occurrences'!$D59*'Indicator list'!B59)</f>
        <v>1</v>
      </c>
      <c r="C59" s="5">
        <f>('Species occurrences'!$D59*'Indicator list'!C59)</f>
        <v>0</v>
      </c>
      <c r="D59" s="5">
        <f>('Species occurrences'!$D59*'Indicator list'!D59)</f>
        <v>0</v>
      </c>
      <c r="E59" s="5">
        <f>('Species occurrences'!$E59*'Indicator list'!B59)</f>
        <v>0</v>
      </c>
      <c r="F59" s="5">
        <f>('Species occurrences'!$E59*'Indicator list'!C59)</f>
        <v>0</v>
      </c>
      <c r="G59" s="5">
        <f>('Species occurrences'!$E59*'Indicator list'!D59)</f>
        <v>0</v>
      </c>
      <c r="H59" s="5">
        <f>('Species occurrences'!$F59*'Indicator list'!B59)</f>
        <v>0</v>
      </c>
      <c r="I59" s="5">
        <f>('Species occurrences'!$F59*'Indicator list'!C59)</f>
        <v>0</v>
      </c>
      <c r="J59" s="5">
        <f>('Species occurrences'!$F59*'Indicator list'!D59)</f>
        <v>0</v>
      </c>
      <c r="K59" s="5">
        <f>('Species occurrences'!$G59*'Indicator list'!B59)</f>
        <v>0</v>
      </c>
      <c r="L59" s="5">
        <f>('Species occurrences'!$G59*'Indicator list'!C59)</f>
        <v>0</v>
      </c>
      <c r="M59" s="5">
        <f>('Species occurrences'!$G59*'Indicator list'!D59)</f>
        <v>0</v>
      </c>
      <c r="N59" s="5">
        <f>('Species occurrences'!$H59*'Indicator list'!B59)</f>
        <v>0</v>
      </c>
      <c r="O59" s="5">
        <f>('Species occurrences'!$H59*'Indicator list'!C59)</f>
        <v>0</v>
      </c>
      <c r="P59" s="5">
        <f>('Species occurrences'!$H59*'Indicator list'!D59)</f>
        <v>0</v>
      </c>
      <c r="Q59" s="5">
        <f>('Species occurrences'!$I59*'Indicator list'!B59)</f>
        <v>1</v>
      </c>
      <c r="R59" s="5">
        <f>('Species occurrences'!$I59*'Indicator list'!C59)</f>
        <v>0</v>
      </c>
      <c r="S59" s="5">
        <f>('Species occurrences'!$I59*'Indicator list'!D59)</f>
        <v>0</v>
      </c>
    </row>
    <row r="60" ht="15.75" customHeight="1">
      <c r="A60" s="10" t="s">
        <v>227</v>
      </c>
      <c r="B60" s="5">
        <f>('Species occurrences'!$D60*'Indicator list'!B60)</f>
        <v>0</v>
      </c>
      <c r="C60" s="5">
        <f>('Species occurrences'!$D60*'Indicator list'!C60)</f>
        <v>0</v>
      </c>
      <c r="D60" s="5">
        <f>('Species occurrences'!$D60*'Indicator list'!D60)</f>
        <v>0</v>
      </c>
      <c r="E60" s="5">
        <f>('Species occurrences'!$E60*'Indicator list'!B60)</f>
        <v>0</v>
      </c>
      <c r="F60" s="5">
        <f>('Species occurrences'!$E60*'Indicator list'!C60)</f>
        <v>0</v>
      </c>
      <c r="G60" s="5">
        <f>('Species occurrences'!$E60*'Indicator list'!D60)</f>
        <v>0</v>
      </c>
      <c r="H60" s="5">
        <f>('Species occurrences'!$F60*'Indicator list'!B60)</f>
        <v>0</v>
      </c>
      <c r="I60" s="5">
        <f>('Species occurrences'!$F60*'Indicator list'!C60)</f>
        <v>0</v>
      </c>
      <c r="J60" s="5">
        <f>('Species occurrences'!$F60*'Indicator list'!D60)</f>
        <v>0</v>
      </c>
      <c r="K60" s="5">
        <f>('Species occurrences'!$G60*'Indicator list'!B60)</f>
        <v>0</v>
      </c>
      <c r="L60" s="5">
        <f>('Species occurrences'!$G60*'Indicator list'!C60)</f>
        <v>0</v>
      </c>
      <c r="M60" s="5">
        <f>('Species occurrences'!$G60*'Indicator list'!D60)</f>
        <v>0</v>
      </c>
      <c r="N60" s="5">
        <f>('Species occurrences'!$H60*'Indicator list'!B60)</f>
        <v>0</v>
      </c>
      <c r="O60" s="5">
        <f>('Species occurrences'!$H60*'Indicator list'!C60)</f>
        <v>0</v>
      </c>
      <c r="P60" s="5">
        <f>('Species occurrences'!$H60*'Indicator list'!D60)</f>
        <v>0</v>
      </c>
      <c r="Q60" s="5">
        <f>('Species occurrences'!$I60*'Indicator list'!B60)</f>
        <v>0</v>
      </c>
      <c r="R60" s="5">
        <f>('Species occurrences'!$I60*'Indicator list'!C60)</f>
        <v>0</v>
      </c>
      <c r="S60" s="5">
        <f>('Species occurrences'!$I60*'Indicator list'!D60)</f>
        <v>0</v>
      </c>
    </row>
    <row r="61" ht="15.75" customHeight="1">
      <c r="A61" s="9" t="s">
        <v>232</v>
      </c>
      <c r="B61" s="5">
        <f>('Species occurrences'!$D61*'Indicator list'!B61)</f>
        <v>0</v>
      </c>
      <c r="C61" s="5">
        <f>('Species occurrences'!$D61*'Indicator list'!C61)</f>
        <v>0</v>
      </c>
      <c r="D61" s="5">
        <f>('Species occurrences'!$D61*'Indicator list'!D61)</f>
        <v>0</v>
      </c>
      <c r="E61" s="5">
        <f>('Species occurrences'!$E61*'Indicator list'!B61)</f>
        <v>0</v>
      </c>
      <c r="F61" s="5">
        <f>('Species occurrences'!$E61*'Indicator list'!C61)</f>
        <v>0</v>
      </c>
      <c r="G61" s="5">
        <f>('Species occurrences'!$E61*'Indicator list'!D61)</f>
        <v>0</v>
      </c>
      <c r="H61" s="5">
        <f>('Species occurrences'!$F61*'Indicator list'!B61)</f>
        <v>0</v>
      </c>
      <c r="I61" s="5">
        <f>('Species occurrences'!$F61*'Indicator list'!C61)</f>
        <v>0</v>
      </c>
      <c r="J61" s="5">
        <f>('Species occurrences'!$F61*'Indicator list'!D61)</f>
        <v>0</v>
      </c>
      <c r="K61" s="5">
        <f>('Species occurrences'!$G61*'Indicator list'!B61)</f>
        <v>3</v>
      </c>
      <c r="L61" s="5">
        <f>('Species occurrences'!$G61*'Indicator list'!C61)</f>
        <v>3</v>
      </c>
      <c r="M61" s="5">
        <f>('Species occurrences'!$G61*'Indicator list'!D61)</f>
        <v>1</v>
      </c>
      <c r="N61" s="5">
        <f>('Species occurrences'!$H61*'Indicator list'!B61)</f>
        <v>0</v>
      </c>
      <c r="O61" s="5">
        <f>('Species occurrences'!$H61*'Indicator list'!C61)</f>
        <v>0</v>
      </c>
      <c r="P61" s="5">
        <f>('Species occurrences'!$H61*'Indicator list'!D61)</f>
        <v>0</v>
      </c>
      <c r="Q61" s="5">
        <f>('Species occurrences'!$I61*'Indicator list'!B61)</f>
        <v>3</v>
      </c>
      <c r="R61" s="5">
        <f>('Species occurrences'!$I61*'Indicator list'!C61)</f>
        <v>3</v>
      </c>
      <c r="S61" s="5">
        <f>('Species occurrences'!$I61*'Indicator list'!D61)</f>
        <v>1</v>
      </c>
    </row>
    <row r="62" ht="15.75" customHeight="1">
      <c r="A62" s="9" t="s">
        <v>237</v>
      </c>
      <c r="B62" s="5">
        <f>('Species occurrences'!$D62*'Indicator list'!B62)</f>
        <v>0</v>
      </c>
      <c r="C62" s="5">
        <f>('Species occurrences'!$D62*'Indicator list'!C62)</f>
        <v>0</v>
      </c>
      <c r="D62" s="5">
        <f>('Species occurrences'!$D62*'Indicator list'!D62)</f>
        <v>0</v>
      </c>
      <c r="E62" s="5">
        <f>('Species occurrences'!$E62*'Indicator list'!B62)</f>
        <v>0</v>
      </c>
      <c r="F62" s="5">
        <f>('Species occurrences'!$E62*'Indicator list'!C62)</f>
        <v>0</v>
      </c>
      <c r="G62" s="5">
        <f>('Species occurrences'!$E62*'Indicator list'!D62)</f>
        <v>0</v>
      </c>
      <c r="H62" s="5">
        <f>('Species occurrences'!$F62*'Indicator list'!B62)</f>
        <v>0</v>
      </c>
      <c r="I62" s="5">
        <f>('Species occurrences'!$F62*'Indicator list'!C62)</f>
        <v>0</v>
      </c>
      <c r="J62" s="5">
        <f>('Species occurrences'!$F62*'Indicator list'!D62)</f>
        <v>0</v>
      </c>
      <c r="K62" s="5">
        <f>('Species occurrences'!$G62*'Indicator list'!B62)</f>
        <v>1</v>
      </c>
      <c r="L62" s="5">
        <f>('Species occurrences'!$G62*'Indicator list'!C62)</f>
        <v>0</v>
      </c>
      <c r="M62" s="5">
        <f>('Species occurrences'!$G62*'Indicator list'!D62)</f>
        <v>0</v>
      </c>
      <c r="N62" s="5">
        <f>('Species occurrences'!$H62*'Indicator list'!B62)</f>
        <v>0</v>
      </c>
      <c r="O62" s="5">
        <f>('Species occurrences'!$H62*'Indicator list'!C62)</f>
        <v>0</v>
      </c>
      <c r="P62" s="5">
        <f>('Species occurrences'!$H62*'Indicator list'!D62)</f>
        <v>0</v>
      </c>
      <c r="Q62" s="5">
        <f>('Species occurrences'!$I62*'Indicator list'!B62)</f>
        <v>1</v>
      </c>
      <c r="R62" s="5">
        <f>('Species occurrences'!$I62*'Indicator list'!C62)</f>
        <v>0</v>
      </c>
      <c r="S62" s="5">
        <f>('Species occurrences'!$I62*'Indicator list'!D62)</f>
        <v>0</v>
      </c>
    </row>
    <row r="63" ht="15.75" customHeight="1">
      <c r="A63" s="9" t="s">
        <v>241</v>
      </c>
      <c r="B63" s="5">
        <f>('Species occurrences'!$D63*'Indicator list'!B63)</f>
        <v>0</v>
      </c>
      <c r="C63" s="5">
        <f>('Species occurrences'!$D63*'Indicator list'!C63)</f>
        <v>0</v>
      </c>
      <c r="D63" s="5">
        <f>('Species occurrences'!$D63*'Indicator list'!D63)</f>
        <v>0</v>
      </c>
      <c r="E63" s="5">
        <f>('Species occurrences'!$E63*'Indicator list'!B63)</f>
        <v>0</v>
      </c>
      <c r="F63" s="5">
        <f>('Species occurrences'!$E63*'Indicator list'!C63)</f>
        <v>0</v>
      </c>
      <c r="G63" s="5">
        <f>('Species occurrences'!$E63*'Indicator list'!D63)</f>
        <v>0</v>
      </c>
      <c r="H63" s="5">
        <f>('Species occurrences'!$F63*'Indicator list'!B63)</f>
        <v>2</v>
      </c>
      <c r="I63" s="5">
        <f>('Species occurrences'!$F63*'Indicator list'!C63)</f>
        <v>2</v>
      </c>
      <c r="J63" s="5">
        <f>('Species occurrences'!$F63*'Indicator list'!D63)</f>
        <v>0</v>
      </c>
      <c r="K63" s="5">
        <f>('Species occurrences'!$G63*'Indicator list'!B63)</f>
        <v>0</v>
      </c>
      <c r="L63" s="5">
        <f>('Species occurrences'!$G63*'Indicator list'!C63)</f>
        <v>0</v>
      </c>
      <c r="M63" s="5">
        <f>('Species occurrences'!$G63*'Indicator list'!D63)</f>
        <v>0</v>
      </c>
      <c r="N63" s="5">
        <f>('Species occurrences'!$H63*'Indicator list'!B63)</f>
        <v>0</v>
      </c>
      <c r="O63" s="5">
        <f>('Species occurrences'!$H63*'Indicator list'!C63)</f>
        <v>0</v>
      </c>
      <c r="P63" s="5">
        <f>('Species occurrences'!$H63*'Indicator list'!D63)</f>
        <v>0</v>
      </c>
      <c r="Q63" s="5">
        <f>('Species occurrences'!$I63*'Indicator list'!B63)</f>
        <v>0</v>
      </c>
      <c r="R63" s="5">
        <f>('Species occurrences'!$I63*'Indicator list'!C63)</f>
        <v>0</v>
      </c>
      <c r="S63" s="5">
        <f>('Species occurrences'!$I63*'Indicator list'!D63)</f>
        <v>0</v>
      </c>
    </row>
    <row r="64" ht="15.75" customHeight="1">
      <c r="A64" s="9" t="s">
        <v>243</v>
      </c>
      <c r="B64" s="5">
        <f>('Species occurrences'!$D64*'Indicator list'!B64)</f>
        <v>0</v>
      </c>
      <c r="C64" s="5">
        <f>('Species occurrences'!$D64*'Indicator list'!C64)</f>
        <v>0</v>
      </c>
      <c r="D64" s="5">
        <f>('Species occurrences'!$D64*'Indicator list'!D64)</f>
        <v>0</v>
      </c>
      <c r="E64" s="5">
        <f>('Species occurrences'!$E64*'Indicator list'!B64)</f>
        <v>1</v>
      </c>
      <c r="F64" s="5">
        <f>('Species occurrences'!$E64*'Indicator list'!C64)</f>
        <v>2</v>
      </c>
      <c r="G64" s="5">
        <f>('Species occurrences'!$E64*'Indicator list'!D64)</f>
        <v>0</v>
      </c>
      <c r="H64" s="5">
        <f>('Species occurrences'!$F64*'Indicator list'!B64)</f>
        <v>1</v>
      </c>
      <c r="I64" s="5">
        <f>('Species occurrences'!$F64*'Indicator list'!C64)</f>
        <v>2</v>
      </c>
      <c r="J64" s="5">
        <f>('Species occurrences'!$F64*'Indicator list'!D64)</f>
        <v>0</v>
      </c>
      <c r="K64" s="5">
        <f>('Species occurrences'!$G64*'Indicator list'!B64)</f>
        <v>1</v>
      </c>
      <c r="L64" s="5">
        <f>('Species occurrences'!$G64*'Indicator list'!C64)</f>
        <v>2</v>
      </c>
      <c r="M64" s="5">
        <f>('Species occurrences'!$G64*'Indicator list'!D64)</f>
        <v>0</v>
      </c>
      <c r="N64" s="5">
        <f>('Species occurrences'!$H64*'Indicator list'!B64)</f>
        <v>0</v>
      </c>
      <c r="O64" s="5">
        <f>('Species occurrences'!$H64*'Indicator list'!C64)</f>
        <v>0</v>
      </c>
      <c r="P64" s="5">
        <f>('Species occurrences'!$H64*'Indicator list'!D64)</f>
        <v>0</v>
      </c>
      <c r="Q64" s="5">
        <f>('Species occurrences'!$I64*'Indicator list'!B64)</f>
        <v>1</v>
      </c>
      <c r="R64" s="5">
        <f>('Species occurrences'!$I64*'Indicator list'!C64)</f>
        <v>2</v>
      </c>
      <c r="S64" s="5">
        <f>('Species occurrences'!$I64*'Indicator list'!D64)</f>
        <v>0</v>
      </c>
    </row>
    <row r="65" ht="15.75" customHeight="1">
      <c r="A65" s="9" t="s">
        <v>247</v>
      </c>
      <c r="B65" s="5">
        <f>('Species occurrences'!$D65*'Indicator list'!B65)</f>
        <v>3</v>
      </c>
      <c r="C65" s="5">
        <f>('Species occurrences'!$D65*'Indicator list'!C65)</f>
        <v>3</v>
      </c>
      <c r="D65" s="5">
        <f>('Species occurrences'!$D65*'Indicator list'!D65)</f>
        <v>1</v>
      </c>
      <c r="E65" s="5">
        <f>('Species occurrences'!$E65*'Indicator list'!B65)</f>
        <v>0</v>
      </c>
      <c r="F65" s="5">
        <f>('Species occurrences'!$E65*'Indicator list'!C65)</f>
        <v>0</v>
      </c>
      <c r="G65" s="5">
        <f>('Species occurrences'!$E65*'Indicator list'!D65)</f>
        <v>0</v>
      </c>
      <c r="H65" s="5">
        <f>('Species occurrences'!$F65*'Indicator list'!B65)</f>
        <v>0</v>
      </c>
      <c r="I65" s="5">
        <f>('Species occurrences'!$F65*'Indicator list'!C65)</f>
        <v>0</v>
      </c>
      <c r="J65" s="5">
        <f>('Species occurrences'!$F65*'Indicator list'!D65)</f>
        <v>0</v>
      </c>
      <c r="K65" s="5">
        <f>('Species occurrences'!$G65*'Indicator list'!B65)</f>
        <v>0</v>
      </c>
      <c r="L65" s="5">
        <f>('Species occurrences'!$G65*'Indicator list'!C65)</f>
        <v>0</v>
      </c>
      <c r="M65" s="5">
        <f>('Species occurrences'!$G65*'Indicator list'!D65)</f>
        <v>0</v>
      </c>
      <c r="N65" s="5">
        <f>('Species occurrences'!$H65*'Indicator list'!B65)</f>
        <v>0</v>
      </c>
      <c r="O65" s="5">
        <f>('Species occurrences'!$H65*'Indicator list'!C65)</f>
        <v>0</v>
      </c>
      <c r="P65" s="5">
        <f>('Species occurrences'!$H65*'Indicator list'!D65)</f>
        <v>0</v>
      </c>
      <c r="Q65" s="5">
        <f>('Species occurrences'!$I65*'Indicator list'!B65)</f>
        <v>0</v>
      </c>
      <c r="R65" s="5">
        <f>('Species occurrences'!$I65*'Indicator list'!C65)</f>
        <v>0</v>
      </c>
      <c r="S65" s="5">
        <f>('Species occurrences'!$I65*'Indicator list'!D65)</f>
        <v>0</v>
      </c>
    </row>
    <row r="66" ht="15.75" customHeight="1">
      <c r="A66" s="9" t="s">
        <v>249</v>
      </c>
      <c r="B66" s="5">
        <f>('Species occurrences'!$D66*'Indicator list'!B66)</f>
        <v>0</v>
      </c>
      <c r="C66" s="5">
        <f>('Species occurrences'!$D66*'Indicator list'!C66)</f>
        <v>0</v>
      </c>
      <c r="D66" s="5">
        <f>('Species occurrences'!$D66*'Indicator list'!D66)</f>
        <v>0</v>
      </c>
      <c r="E66" s="5">
        <f>('Species occurrences'!$E66*'Indicator list'!B66)</f>
        <v>0</v>
      </c>
      <c r="F66" s="5">
        <f>('Species occurrences'!$E66*'Indicator list'!C66)</f>
        <v>0</v>
      </c>
      <c r="G66" s="5">
        <f>('Species occurrences'!$E66*'Indicator list'!D66)</f>
        <v>0</v>
      </c>
      <c r="H66" s="5">
        <f>('Species occurrences'!$F66*'Indicator list'!B66)</f>
        <v>0</v>
      </c>
      <c r="I66" s="5">
        <f>('Species occurrences'!$F66*'Indicator list'!C66)</f>
        <v>0</v>
      </c>
      <c r="J66" s="5">
        <f>('Species occurrences'!$F66*'Indicator list'!D66)</f>
        <v>0</v>
      </c>
      <c r="K66" s="5">
        <f>('Species occurrences'!$G66*'Indicator list'!B66)</f>
        <v>0</v>
      </c>
      <c r="L66" s="5">
        <f>('Species occurrences'!$G66*'Indicator list'!C66)</f>
        <v>1</v>
      </c>
      <c r="M66" s="5">
        <f>('Species occurrences'!$G66*'Indicator list'!D66)</f>
        <v>0</v>
      </c>
      <c r="N66" s="5">
        <f>('Species occurrences'!$H66*'Indicator list'!B66)</f>
        <v>0</v>
      </c>
      <c r="O66" s="5">
        <f>('Species occurrences'!$H66*'Indicator list'!C66)</f>
        <v>0</v>
      </c>
      <c r="P66" s="5">
        <f>('Species occurrences'!$H66*'Indicator list'!D66)</f>
        <v>0</v>
      </c>
      <c r="Q66" s="5">
        <f>('Species occurrences'!$I66*'Indicator list'!B66)</f>
        <v>0</v>
      </c>
      <c r="R66" s="5">
        <f>('Species occurrences'!$I66*'Indicator list'!C66)</f>
        <v>0</v>
      </c>
      <c r="S66" s="5">
        <f>('Species occurrences'!$I66*'Indicator list'!D66)</f>
        <v>0</v>
      </c>
    </row>
    <row r="67" ht="15.75" customHeight="1">
      <c r="A67" s="9" t="s">
        <v>252</v>
      </c>
      <c r="B67" s="5">
        <f>('Species occurrences'!$D67*'Indicator list'!B67)</f>
        <v>0</v>
      </c>
      <c r="C67" s="5">
        <f>('Species occurrences'!$D67*'Indicator list'!C67)</f>
        <v>0</v>
      </c>
      <c r="D67" s="5">
        <f>('Species occurrences'!$D67*'Indicator list'!D67)</f>
        <v>0</v>
      </c>
      <c r="E67" s="5">
        <f>('Species occurrences'!$E67*'Indicator list'!B67)</f>
        <v>0</v>
      </c>
      <c r="F67" s="5">
        <f>('Species occurrences'!$E67*'Indicator list'!C67)</f>
        <v>0</v>
      </c>
      <c r="G67" s="5">
        <f>('Species occurrences'!$E67*'Indicator list'!D67)</f>
        <v>0</v>
      </c>
      <c r="H67" s="5">
        <f>('Species occurrences'!$F67*'Indicator list'!B67)</f>
        <v>0</v>
      </c>
      <c r="I67" s="5">
        <f>('Species occurrences'!$F67*'Indicator list'!C67)</f>
        <v>1</v>
      </c>
      <c r="J67" s="5">
        <f>('Species occurrences'!$F67*'Indicator list'!D67)</f>
        <v>0</v>
      </c>
      <c r="K67" s="5">
        <f>('Species occurrences'!$G67*'Indicator list'!B67)</f>
        <v>0</v>
      </c>
      <c r="L67" s="5">
        <f>('Species occurrences'!$G67*'Indicator list'!C67)</f>
        <v>1</v>
      </c>
      <c r="M67" s="5">
        <f>('Species occurrences'!$G67*'Indicator list'!D67)</f>
        <v>0</v>
      </c>
      <c r="N67" s="5">
        <f>('Species occurrences'!$H67*'Indicator list'!B67)</f>
        <v>0</v>
      </c>
      <c r="O67" s="5">
        <f>('Species occurrences'!$H67*'Indicator list'!C67)</f>
        <v>0</v>
      </c>
      <c r="P67" s="5">
        <f>('Species occurrences'!$H67*'Indicator list'!D67)</f>
        <v>0</v>
      </c>
      <c r="Q67" s="5">
        <f>('Species occurrences'!$I67*'Indicator list'!B67)</f>
        <v>0</v>
      </c>
      <c r="R67" s="5">
        <f>('Species occurrences'!$I67*'Indicator list'!C67)</f>
        <v>0</v>
      </c>
      <c r="S67" s="5">
        <f>('Species occurrences'!$I67*'Indicator list'!D67)</f>
        <v>0</v>
      </c>
    </row>
    <row r="68" ht="15.75" customHeight="1">
      <c r="A68" s="9" t="s">
        <v>257</v>
      </c>
      <c r="B68" s="5">
        <f>('Species occurrences'!$D68*'Indicator list'!B68)</f>
        <v>0</v>
      </c>
      <c r="C68" s="5">
        <f>('Species occurrences'!$D68*'Indicator list'!C68)</f>
        <v>0</v>
      </c>
      <c r="D68" s="5">
        <f>('Species occurrences'!$D68*'Indicator list'!D68)</f>
        <v>0</v>
      </c>
      <c r="E68" s="5">
        <f>('Species occurrences'!$E68*'Indicator list'!B68)</f>
        <v>0</v>
      </c>
      <c r="F68" s="5">
        <f>('Species occurrences'!$E68*'Indicator list'!C68)</f>
        <v>0</v>
      </c>
      <c r="G68" s="5">
        <f>('Species occurrences'!$E68*'Indicator list'!D68)</f>
        <v>0</v>
      </c>
      <c r="H68" s="5">
        <f>('Species occurrences'!$F68*'Indicator list'!B68)</f>
        <v>0</v>
      </c>
      <c r="I68" s="5">
        <f>('Species occurrences'!$F68*'Indicator list'!C68)</f>
        <v>0</v>
      </c>
      <c r="J68" s="5">
        <f>('Species occurrences'!$F68*'Indicator list'!D68)</f>
        <v>0</v>
      </c>
      <c r="K68" s="5">
        <f>('Species occurrences'!$G68*'Indicator list'!B68)</f>
        <v>0</v>
      </c>
      <c r="L68" s="5">
        <f>('Species occurrences'!$G68*'Indicator list'!C68)</f>
        <v>0</v>
      </c>
      <c r="M68" s="5">
        <f>('Species occurrences'!$G68*'Indicator list'!D68)</f>
        <v>0</v>
      </c>
      <c r="N68" s="5">
        <f>('Species occurrences'!$H68*'Indicator list'!B68)</f>
        <v>0</v>
      </c>
      <c r="O68" s="5">
        <f>('Species occurrences'!$H68*'Indicator list'!C68)</f>
        <v>0</v>
      </c>
      <c r="P68" s="5">
        <f>('Species occurrences'!$H68*'Indicator list'!D68)</f>
        <v>0</v>
      </c>
      <c r="Q68" s="5">
        <f>('Species occurrences'!$I68*'Indicator list'!B68)</f>
        <v>0</v>
      </c>
      <c r="R68" s="5">
        <f>('Species occurrences'!$I68*'Indicator list'!C68)</f>
        <v>0</v>
      </c>
      <c r="S68" s="5">
        <f>('Species occurrences'!$I68*'Indicator list'!D68)</f>
        <v>0</v>
      </c>
    </row>
    <row r="69" ht="15.75" customHeight="1">
      <c r="A69" s="9" t="s">
        <v>260</v>
      </c>
      <c r="B69" s="5">
        <f>('Species occurrences'!$D69*'Indicator list'!B69)</f>
        <v>0</v>
      </c>
      <c r="C69" s="5">
        <f>('Species occurrences'!$D69*'Indicator list'!C69)</f>
        <v>0</v>
      </c>
      <c r="D69" s="5">
        <f>('Species occurrences'!$D69*'Indicator list'!D69)</f>
        <v>0</v>
      </c>
      <c r="E69" s="5">
        <f>('Species occurrences'!$E69*'Indicator list'!B69)</f>
        <v>0</v>
      </c>
      <c r="F69" s="5">
        <f>('Species occurrences'!$E69*'Indicator list'!C69)</f>
        <v>0</v>
      </c>
      <c r="G69" s="5">
        <f>('Species occurrences'!$E69*'Indicator list'!D69)</f>
        <v>0</v>
      </c>
      <c r="H69" s="5">
        <f>('Species occurrences'!$F69*'Indicator list'!B69)</f>
        <v>0</v>
      </c>
      <c r="I69" s="5">
        <f>('Species occurrences'!$F69*'Indicator list'!C69)</f>
        <v>0</v>
      </c>
      <c r="J69" s="5">
        <f>('Species occurrences'!$F69*'Indicator list'!D69)</f>
        <v>0</v>
      </c>
      <c r="K69" s="5">
        <f>('Species occurrences'!$G69*'Indicator list'!B69)</f>
        <v>0</v>
      </c>
      <c r="L69" s="5">
        <f>('Species occurrences'!$G69*'Indicator list'!C69)</f>
        <v>0</v>
      </c>
      <c r="M69" s="5">
        <f>('Species occurrences'!$G69*'Indicator list'!D69)</f>
        <v>0</v>
      </c>
      <c r="N69" s="5">
        <f>('Species occurrences'!$H69*'Indicator list'!B69)</f>
        <v>0</v>
      </c>
      <c r="O69" s="5">
        <f>('Species occurrences'!$H69*'Indicator list'!C69)</f>
        <v>0</v>
      </c>
      <c r="P69" s="5">
        <f>('Species occurrences'!$H69*'Indicator list'!D69)</f>
        <v>0</v>
      </c>
      <c r="Q69" s="5">
        <f>('Species occurrences'!$I69*'Indicator list'!B69)</f>
        <v>0</v>
      </c>
      <c r="R69" s="5">
        <f>('Species occurrences'!$I69*'Indicator list'!C69)</f>
        <v>0</v>
      </c>
      <c r="S69" s="5">
        <f>('Species occurrences'!$I69*'Indicator list'!D69)</f>
        <v>0</v>
      </c>
    </row>
    <row r="70" ht="15.75" customHeight="1">
      <c r="A70" s="9" t="s">
        <v>265</v>
      </c>
      <c r="B70" s="5">
        <f>('Species occurrences'!$D70*'Indicator list'!B70)</f>
        <v>0</v>
      </c>
      <c r="C70" s="5">
        <f>('Species occurrences'!$D70*'Indicator list'!C70)</f>
        <v>0</v>
      </c>
      <c r="D70" s="5">
        <f>('Species occurrences'!$D70*'Indicator list'!D70)</f>
        <v>0</v>
      </c>
      <c r="E70" s="5">
        <f>('Species occurrences'!$E70*'Indicator list'!B70)</f>
        <v>1</v>
      </c>
      <c r="F70" s="5">
        <f>('Species occurrences'!$E70*'Indicator list'!C70)</f>
        <v>2</v>
      </c>
      <c r="G70" s="5">
        <f>('Species occurrences'!$E70*'Indicator list'!D70)</f>
        <v>0</v>
      </c>
      <c r="H70" s="5">
        <f>('Species occurrences'!$F70*'Indicator list'!B70)</f>
        <v>0</v>
      </c>
      <c r="I70" s="5">
        <f>('Species occurrences'!$F70*'Indicator list'!C70)</f>
        <v>0</v>
      </c>
      <c r="J70" s="5">
        <f>('Species occurrences'!$F70*'Indicator list'!D70)</f>
        <v>0</v>
      </c>
      <c r="K70" s="5">
        <f>('Species occurrences'!$G70*'Indicator list'!B70)</f>
        <v>0</v>
      </c>
      <c r="L70" s="5">
        <f>('Species occurrences'!$G70*'Indicator list'!C70)</f>
        <v>0</v>
      </c>
      <c r="M70" s="5">
        <f>('Species occurrences'!$G70*'Indicator list'!D70)</f>
        <v>0</v>
      </c>
      <c r="N70" s="5">
        <f>('Species occurrences'!$H70*'Indicator list'!B70)</f>
        <v>0</v>
      </c>
      <c r="O70" s="5">
        <f>('Species occurrences'!$H70*'Indicator list'!C70)</f>
        <v>0</v>
      </c>
      <c r="P70" s="5">
        <f>('Species occurrences'!$H70*'Indicator list'!D70)</f>
        <v>0</v>
      </c>
      <c r="Q70" s="5">
        <f>('Species occurrences'!$I70*'Indicator list'!B70)</f>
        <v>0</v>
      </c>
      <c r="R70" s="5">
        <f>('Species occurrences'!$I70*'Indicator list'!C70)</f>
        <v>0</v>
      </c>
      <c r="S70" s="5">
        <f>('Species occurrences'!$I70*'Indicator list'!D70)</f>
        <v>0</v>
      </c>
    </row>
    <row r="71" ht="15.75" customHeight="1">
      <c r="A71" s="9" t="s">
        <v>268</v>
      </c>
      <c r="B71" s="5">
        <f>('Species occurrences'!$D71*'Indicator list'!B71)</f>
        <v>0</v>
      </c>
      <c r="C71" s="5">
        <f>('Species occurrences'!$D71*'Indicator list'!C71)</f>
        <v>0</v>
      </c>
      <c r="D71" s="5">
        <f>('Species occurrences'!$D71*'Indicator list'!D71)</f>
        <v>0</v>
      </c>
      <c r="E71" s="5">
        <f>('Species occurrences'!$E71*'Indicator list'!B71)</f>
        <v>0</v>
      </c>
      <c r="F71" s="5">
        <f>('Species occurrences'!$E71*'Indicator list'!C71)</f>
        <v>0</v>
      </c>
      <c r="G71" s="5">
        <f>('Species occurrences'!$E71*'Indicator list'!D71)</f>
        <v>0</v>
      </c>
      <c r="H71" s="5">
        <f>('Species occurrences'!$F71*'Indicator list'!B71)</f>
        <v>0</v>
      </c>
      <c r="I71" s="5">
        <f>('Species occurrences'!$F71*'Indicator list'!C71)</f>
        <v>0</v>
      </c>
      <c r="J71" s="5">
        <f>('Species occurrences'!$F71*'Indicator list'!D71)</f>
        <v>0</v>
      </c>
      <c r="K71" s="5">
        <f>('Species occurrences'!$G71*'Indicator list'!B71)</f>
        <v>0</v>
      </c>
      <c r="L71" s="5">
        <f>('Species occurrences'!$G71*'Indicator list'!C71)</f>
        <v>0</v>
      </c>
      <c r="M71" s="5">
        <f>('Species occurrences'!$G71*'Indicator list'!D71)</f>
        <v>0</v>
      </c>
      <c r="N71" s="5">
        <f>('Species occurrences'!$H71*'Indicator list'!B71)</f>
        <v>0</v>
      </c>
      <c r="O71" s="5">
        <f>('Species occurrences'!$H71*'Indicator list'!C71)</f>
        <v>0</v>
      </c>
      <c r="P71" s="5">
        <f>('Species occurrences'!$H71*'Indicator list'!D71)</f>
        <v>0</v>
      </c>
      <c r="Q71" s="5">
        <f>('Species occurrences'!$I71*'Indicator list'!B71)</f>
        <v>0</v>
      </c>
      <c r="R71" s="5">
        <f>('Species occurrences'!$I71*'Indicator list'!C71)</f>
        <v>0</v>
      </c>
      <c r="S71" s="5">
        <f>('Species occurrences'!$I71*'Indicator list'!D71)</f>
        <v>0</v>
      </c>
    </row>
    <row r="72" ht="15.75" customHeight="1">
      <c r="A72" s="9" t="s">
        <v>273</v>
      </c>
      <c r="B72" s="5">
        <f>('Species occurrences'!$D72*'Indicator list'!B72)</f>
        <v>3</v>
      </c>
      <c r="C72" s="5">
        <f>('Species occurrences'!$D72*'Indicator list'!C72)</f>
        <v>0</v>
      </c>
      <c r="D72" s="5">
        <f>('Species occurrences'!$D72*'Indicator list'!D72)</f>
        <v>0</v>
      </c>
      <c r="E72" s="5">
        <f>('Species occurrences'!$E72*'Indicator list'!B72)</f>
        <v>0</v>
      </c>
      <c r="F72" s="5">
        <f>('Species occurrences'!$E72*'Indicator list'!C72)</f>
        <v>0</v>
      </c>
      <c r="G72" s="5">
        <f>('Species occurrences'!$E72*'Indicator list'!D72)</f>
        <v>0</v>
      </c>
      <c r="H72" s="5">
        <f>('Species occurrences'!$F72*'Indicator list'!B72)</f>
        <v>3</v>
      </c>
      <c r="I72" s="5">
        <f>('Species occurrences'!$F72*'Indicator list'!C72)</f>
        <v>0</v>
      </c>
      <c r="J72" s="5">
        <f>('Species occurrences'!$F72*'Indicator list'!D72)</f>
        <v>0</v>
      </c>
      <c r="K72" s="5">
        <f>('Species occurrences'!$G72*'Indicator list'!B72)</f>
        <v>0</v>
      </c>
      <c r="L72" s="5">
        <f>('Species occurrences'!$G72*'Indicator list'!C72)</f>
        <v>0</v>
      </c>
      <c r="M72" s="5">
        <f>('Species occurrences'!$G72*'Indicator list'!D72)</f>
        <v>0</v>
      </c>
      <c r="N72" s="5">
        <f>('Species occurrences'!$H72*'Indicator list'!B72)</f>
        <v>0</v>
      </c>
      <c r="O72" s="5">
        <f>('Species occurrences'!$H72*'Indicator list'!C72)</f>
        <v>0</v>
      </c>
      <c r="P72" s="5">
        <f>('Species occurrences'!$H72*'Indicator list'!D72)</f>
        <v>0</v>
      </c>
      <c r="Q72" s="5">
        <f>('Species occurrences'!$I72*'Indicator list'!B72)</f>
        <v>0</v>
      </c>
      <c r="R72" s="5">
        <f>('Species occurrences'!$I72*'Indicator list'!C72)</f>
        <v>0</v>
      </c>
      <c r="S72" s="5">
        <f>('Species occurrences'!$I72*'Indicator list'!D72)</f>
        <v>0</v>
      </c>
    </row>
    <row r="73" ht="15.75" customHeight="1">
      <c r="A73" s="9" t="s">
        <v>277</v>
      </c>
      <c r="B73" s="5">
        <f>('Species occurrences'!$D73*'Indicator list'!B73)</f>
        <v>1</v>
      </c>
      <c r="C73" s="5">
        <f>('Species occurrences'!$D73*'Indicator list'!C73)</f>
        <v>2</v>
      </c>
      <c r="D73" s="5">
        <f>('Species occurrences'!$D73*'Indicator list'!D73)</f>
        <v>0</v>
      </c>
      <c r="E73" s="5">
        <f>('Species occurrences'!$E73*'Indicator list'!B73)</f>
        <v>0</v>
      </c>
      <c r="F73" s="5">
        <f>('Species occurrences'!$E73*'Indicator list'!C73)</f>
        <v>0</v>
      </c>
      <c r="G73" s="5">
        <f>('Species occurrences'!$E73*'Indicator list'!D73)</f>
        <v>0</v>
      </c>
      <c r="H73" s="5">
        <f>('Species occurrences'!$F73*'Indicator list'!B73)</f>
        <v>0</v>
      </c>
      <c r="I73" s="5">
        <f>('Species occurrences'!$F73*'Indicator list'!C73)</f>
        <v>0</v>
      </c>
      <c r="J73" s="5">
        <f>('Species occurrences'!$F73*'Indicator list'!D73)</f>
        <v>0</v>
      </c>
      <c r="K73" s="5">
        <f>('Species occurrences'!$G73*'Indicator list'!B73)</f>
        <v>0</v>
      </c>
      <c r="L73" s="5">
        <f>('Species occurrences'!$G73*'Indicator list'!C73)</f>
        <v>0</v>
      </c>
      <c r="M73" s="5">
        <f>('Species occurrences'!$G73*'Indicator list'!D73)</f>
        <v>0</v>
      </c>
      <c r="N73" s="5">
        <f>('Species occurrences'!$H73*'Indicator list'!B73)</f>
        <v>0</v>
      </c>
      <c r="O73" s="5">
        <f>('Species occurrences'!$H73*'Indicator list'!C73)</f>
        <v>0</v>
      </c>
      <c r="P73" s="5">
        <f>('Species occurrences'!$H73*'Indicator list'!D73)</f>
        <v>0</v>
      </c>
      <c r="Q73" s="5">
        <f>('Species occurrences'!$I73*'Indicator list'!B73)</f>
        <v>0</v>
      </c>
      <c r="R73" s="5">
        <f>('Species occurrences'!$I73*'Indicator list'!C73)</f>
        <v>0</v>
      </c>
      <c r="S73" s="5">
        <f>('Species occurrences'!$I73*'Indicator list'!D73)</f>
        <v>0</v>
      </c>
    </row>
    <row r="74" ht="15.75" customHeight="1">
      <c r="A74" s="9" t="s">
        <v>281</v>
      </c>
      <c r="B74" s="5">
        <f>('Species occurrences'!$D74*'Indicator list'!B74)</f>
        <v>0</v>
      </c>
      <c r="C74" s="5">
        <f>('Species occurrences'!$D74*'Indicator list'!C74)</f>
        <v>0</v>
      </c>
      <c r="D74" s="5">
        <f>('Species occurrences'!$D74*'Indicator list'!D74)</f>
        <v>0</v>
      </c>
      <c r="E74" s="5">
        <f>('Species occurrences'!$E74*'Indicator list'!B74)</f>
        <v>0</v>
      </c>
      <c r="F74" s="5">
        <f>('Species occurrences'!$E74*'Indicator list'!C74)</f>
        <v>0</v>
      </c>
      <c r="G74" s="5">
        <f>('Species occurrences'!$E74*'Indicator list'!D74)</f>
        <v>0</v>
      </c>
      <c r="H74" s="5">
        <f>('Species occurrences'!$F74*'Indicator list'!B74)</f>
        <v>0</v>
      </c>
      <c r="I74" s="5">
        <f>('Species occurrences'!$F74*'Indicator list'!C74)</f>
        <v>0</v>
      </c>
      <c r="J74" s="5">
        <f>('Species occurrences'!$F74*'Indicator list'!D74)</f>
        <v>0</v>
      </c>
      <c r="K74" s="5">
        <f>('Species occurrences'!$G74*'Indicator list'!B74)</f>
        <v>0</v>
      </c>
      <c r="L74" s="5">
        <f>('Species occurrences'!$G74*'Indicator list'!C74)</f>
        <v>0</v>
      </c>
      <c r="M74" s="5">
        <f>('Species occurrences'!$G74*'Indicator list'!D74)</f>
        <v>0</v>
      </c>
      <c r="N74" s="5">
        <f>('Species occurrences'!$H74*'Indicator list'!B74)</f>
        <v>0</v>
      </c>
      <c r="O74" s="5">
        <f>('Species occurrences'!$H74*'Indicator list'!C74)</f>
        <v>0</v>
      </c>
      <c r="P74" s="5">
        <f>('Species occurrences'!$H74*'Indicator list'!D74)</f>
        <v>0</v>
      </c>
      <c r="Q74" s="5">
        <f>('Species occurrences'!$I74*'Indicator list'!B74)</f>
        <v>0</v>
      </c>
      <c r="R74" s="5">
        <f>('Species occurrences'!$I74*'Indicator list'!C74)</f>
        <v>0</v>
      </c>
      <c r="S74" s="5">
        <f>('Species occurrences'!$I74*'Indicator list'!D74)</f>
        <v>0</v>
      </c>
    </row>
    <row r="75" ht="15.75" customHeight="1">
      <c r="A75" s="9" t="s">
        <v>284</v>
      </c>
      <c r="B75" s="5">
        <f>('Species occurrences'!$D75*'Indicator list'!B75)</f>
        <v>0</v>
      </c>
      <c r="C75" s="5">
        <f>('Species occurrences'!$D75*'Indicator list'!C75)</f>
        <v>0</v>
      </c>
      <c r="D75" s="5">
        <f>('Species occurrences'!$D75*'Indicator list'!D75)</f>
        <v>0</v>
      </c>
      <c r="E75" s="5">
        <f>('Species occurrences'!$E75*'Indicator list'!B75)</f>
        <v>0</v>
      </c>
      <c r="F75" s="5">
        <f>('Species occurrences'!$E75*'Indicator list'!C75)</f>
        <v>0</v>
      </c>
      <c r="G75" s="5">
        <f>('Species occurrences'!$E75*'Indicator list'!D75)</f>
        <v>0</v>
      </c>
      <c r="H75" s="5">
        <f>('Species occurrences'!$F75*'Indicator list'!B75)</f>
        <v>0</v>
      </c>
      <c r="I75" s="5">
        <f>('Species occurrences'!$F75*'Indicator list'!C75)</f>
        <v>0</v>
      </c>
      <c r="J75" s="5">
        <f>('Species occurrences'!$F75*'Indicator list'!D75)</f>
        <v>0</v>
      </c>
      <c r="K75" s="5">
        <f>('Species occurrences'!$G75*'Indicator list'!B75)</f>
        <v>3</v>
      </c>
      <c r="L75" s="5">
        <f>('Species occurrences'!$G75*'Indicator list'!C75)</f>
        <v>0</v>
      </c>
      <c r="M75" s="5">
        <f>('Species occurrences'!$G75*'Indicator list'!D75)</f>
        <v>0</v>
      </c>
      <c r="N75" s="5">
        <f>('Species occurrences'!$H75*'Indicator list'!B75)</f>
        <v>0</v>
      </c>
      <c r="O75" s="5">
        <f>('Species occurrences'!$H75*'Indicator list'!C75)</f>
        <v>0</v>
      </c>
      <c r="P75" s="5">
        <f>('Species occurrences'!$H75*'Indicator list'!D75)</f>
        <v>0</v>
      </c>
      <c r="Q75" s="5">
        <f>('Species occurrences'!$I75*'Indicator list'!B75)</f>
        <v>0</v>
      </c>
      <c r="R75" s="5">
        <f>('Species occurrences'!$I75*'Indicator list'!C75)</f>
        <v>0</v>
      </c>
      <c r="S75" s="5">
        <f>('Species occurrences'!$I75*'Indicator list'!D75)</f>
        <v>0</v>
      </c>
    </row>
    <row r="76" ht="15.75" customHeight="1">
      <c r="A76" s="9" t="s">
        <v>287</v>
      </c>
      <c r="B76" s="5">
        <f>('Species occurrences'!$D76*'Indicator list'!B76)</f>
        <v>0</v>
      </c>
      <c r="C76" s="5">
        <f>('Species occurrences'!$D76*'Indicator list'!C76)</f>
        <v>0</v>
      </c>
      <c r="D76" s="5">
        <f>('Species occurrences'!$D76*'Indicator list'!D76)</f>
        <v>0</v>
      </c>
      <c r="E76" s="5">
        <f>('Species occurrences'!$E76*'Indicator list'!B76)</f>
        <v>0</v>
      </c>
      <c r="F76" s="5">
        <f>('Species occurrences'!$E76*'Indicator list'!C76)</f>
        <v>0</v>
      </c>
      <c r="G76" s="5">
        <f>('Species occurrences'!$E76*'Indicator list'!D76)</f>
        <v>0</v>
      </c>
      <c r="H76" s="5">
        <f>('Species occurrences'!$F76*'Indicator list'!B76)</f>
        <v>0</v>
      </c>
      <c r="I76" s="5">
        <f>('Species occurrences'!$F76*'Indicator list'!C76)</f>
        <v>0</v>
      </c>
      <c r="J76" s="5">
        <f>('Species occurrences'!$F76*'Indicator list'!D76)</f>
        <v>0</v>
      </c>
      <c r="K76" s="5">
        <f>('Species occurrences'!$G76*'Indicator list'!B76)</f>
        <v>0</v>
      </c>
      <c r="L76" s="5">
        <f>('Species occurrences'!$G76*'Indicator list'!C76)</f>
        <v>0</v>
      </c>
      <c r="M76" s="5">
        <f>('Species occurrences'!$G76*'Indicator list'!D76)</f>
        <v>0</v>
      </c>
      <c r="N76" s="5">
        <f>('Species occurrences'!$H76*'Indicator list'!B76)</f>
        <v>0</v>
      </c>
      <c r="O76" s="5">
        <f>('Species occurrences'!$H76*'Indicator list'!C76)</f>
        <v>0</v>
      </c>
      <c r="P76" s="5">
        <f>('Species occurrences'!$H76*'Indicator list'!D76)</f>
        <v>0</v>
      </c>
      <c r="Q76" s="5">
        <f>('Species occurrences'!$I76*'Indicator list'!B76)</f>
        <v>0</v>
      </c>
      <c r="R76" s="5">
        <f>('Species occurrences'!$I76*'Indicator list'!C76)</f>
        <v>0</v>
      </c>
      <c r="S76" s="5">
        <f>('Species occurrences'!$I76*'Indicator list'!D76)</f>
        <v>0</v>
      </c>
    </row>
    <row r="77" ht="15.75" customHeight="1">
      <c r="A77" s="9" t="s">
        <v>288</v>
      </c>
      <c r="B77" s="5">
        <f>('Species occurrences'!$D77*'Indicator list'!B77)</f>
        <v>0</v>
      </c>
      <c r="C77" s="5">
        <f>('Species occurrences'!$D77*'Indicator list'!C77)</f>
        <v>0</v>
      </c>
      <c r="D77" s="5">
        <f>('Species occurrences'!$D77*'Indicator list'!D77)</f>
        <v>0</v>
      </c>
      <c r="E77" s="5">
        <f>('Species occurrences'!$E77*'Indicator list'!B77)</f>
        <v>0</v>
      </c>
      <c r="F77" s="5">
        <f>('Species occurrences'!$E77*'Indicator list'!C77)</f>
        <v>0</v>
      </c>
      <c r="G77" s="5">
        <f>('Species occurrences'!$E77*'Indicator list'!D77)</f>
        <v>0</v>
      </c>
      <c r="H77" s="5">
        <f>('Species occurrences'!$F77*'Indicator list'!B77)</f>
        <v>0</v>
      </c>
      <c r="I77" s="5">
        <f>('Species occurrences'!$F77*'Indicator list'!C77)</f>
        <v>0</v>
      </c>
      <c r="J77" s="5">
        <f>('Species occurrences'!$F77*'Indicator list'!D77)</f>
        <v>0</v>
      </c>
      <c r="K77" s="5">
        <f>('Species occurrences'!$G77*'Indicator list'!B77)</f>
        <v>2</v>
      </c>
      <c r="L77" s="5">
        <f>('Species occurrences'!$G77*'Indicator list'!C77)</f>
        <v>2</v>
      </c>
      <c r="M77" s="5">
        <f>('Species occurrences'!$G77*'Indicator list'!D77)</f>
        <v>0</v>
      </c>
      <c r="N77" s="5">
        <f>('Species occurrences'!$H77*'Indicator list'!B77)</f>
        <v>0</v>
      </c>
      <c r="O77" s="5">
        <f>('Species occurrences'!$H77*'Indicator list'!C77)</f>
        <v>0</v>
      </c>
      <c r="P77" s="5">
        <f>('Species occurrences'!$H77*'Indicator list'!D77)</f>
        <v>0</v>
      </c>
      <c r="Q77" s="5">
        <f>('Species occurrences'!$I77*'Indicator list'!B77)</f>
        <v>0</v>
      </c>
      <c r="R77" s="5">
        <f>('Species occurrences'!$I77*'Indicator list'!C77)</f>
        <v>0</v>
      </c>
      <c r="S77" s="5">
        <f>('Species occurrences'!$I77*'Indicator list'!D77)</f>
        <v>0</v>
      </c>
    </row>
    <row r="78" ht="15.75" customHeight="1">
      <c r="A78" s="9" t="s">
        <v>291</v>
      </c>
      <c r="B78" s="5">
        <f>('Species occurrences'!$D78*'Indicator list'!B78)</f>
        <v>0</v>
      </c>
      <c r="C78" s="5">
        <f>('Species occurrences'!$D78*'Indicator list'!C78)</f>
        <v>0</v>
      </c>
      <c r="D78" s="5">
        <f>('Species occurrences'!$D78*'Indicator list'!D78)</f>
        <v>0</v>
      </c>
      <c r="E78" s="5">
        <f>('Species occurrences'!$E78*'Indicator list'!B78)</f>
        <v>0</v>
      </c>
      <c r="F78" s="5">
        <f>('Species occurrences'!$E78*'Indicator list'!C78)</f>
        <v>0</v>
      </c>
      <c r="G78" s="5">
        <f>('Species occurrences'!$E78*'Indicator list'!D78)</f>
        <v>0</v>
      </c>
      <c r="H78" s="5">
        <f>('Species occurrences'!$F78*'Indicator list'!B78)</f>
        <v>0</v>
      </c>
      <c r="I78" s="5">
        <f>('Species occurrences'!$F78*'Indicator list'!C78)</f>
        <v>0</v>
      </c>
      <c r="J78" s="5">
        <f>('Species occurrences'!$F78*'Indicator list'!D78)</f>
        <v>0</v>
      </c>
      <c r="K78" s="5">
        <f>('Species occurrences'!$G78*'Indicator list'!B78)</f>
        <v>0</v>
      </c>
      <c r="L78" s="5">
        <f>('Species occurrences'!$G78*'Indicator list'!C78)</f>
        <v>0</v>
      </c>
      <c r="M78" s="5">
        <f>('Species occurrences'!$G78*'Indicator list'!D78)</f>
        <v>0</v>
      </c>
      <c r="N78" s="5">
        <f>('Species occurrences'!$H78*'Indicator list'!B78)</f>
        <v>0</v>
      </c>
      <c r="O78" s="5">
        <f>('Species occurrences'!$H78*'Indicator list'!C78)</f>
        <v>0</v>
      </c>
      <c r="P78" s="5">
        <f>('Species occurrences'!$H78*'Indicator list'!D78)</f>
        <v>0</v>
      </c>
      <c r="Q78" s="5">
        <f>('Species occurrences'!$I78*'Indicator list'!B78)</f>
        <v>0</v>
      </c>
      <c r="R78" s="5">
        <f>('Species occurrences'!$I78*'Indicator list'!C78)</f>
        <v>0</v>
      </c>
      <c r="S78" s="5">
        <f>('Species occurrences'!$I78*'Indicator list'!D78)</f>
        <v>0</v>
      </c>
    </row>
    <row r="79" ht="15.75" customHeight="1">
      <c r="A79" s="10" t="s">
        <v>293</v>
      </c>
      <c r="B79" s="5">
        <f>('Species occurrences'!$D79*'Indicator list'!B79)</f>
        <v>1</v>
      </c>
      <c r="C79" s="5">
        <f>('Species occurrences'!$D79*'Indicator list'!C79)</f>
        <v>3</v>
      </c>
      <c r="D79" s="5">
        <f>('Species occurrences'!$D79*'Indicator list'!D79)</f>
        <v>0</v>
      </c>
      <c r="E79" s="5">
        <f>('Species occurrences'!$E79*'Indicator list'!B79)</f>
        <v>1</v>
      </c>
      <c r="F79" s="5">
        <f>('Species occurrences'!$E79*'Indicator list'!C79)</f>
        <v>3</v>
      </c>
      <c r="G79" s="5">
        <f>('Species occurrences'!$E79*'Indicator list'!D79)</f>
        <v>0</v>
      </c>
      <c r="H79" s="5">
        <f>('Species occurrences'!$F79*'Indicator list'!B79)</f>
        <v>1</v>
      </c>
      <c r="I79" s="5">
        <f>('Species occurrences'!$F79*'Indicator list'!C79)</f>
        <v>3</v>
      </c>
      <c r="J79" s="5">
        <f>('Species occurrences'!$F79*'Indicator list'!D79)</f>
        <v>0</v>
      </c>
      <c r="K79" s="5">
        <f>('Species occurrences'!$G79*'Indicator list'!B79)</f>
        <v>1</v>
      </c>
      <c r="L79" s="5">
        <f>('Species occurrences'!$G79*'Indicator list'!C79)</f>
        <v>3</v>
      </c>
      <c r="M79" s="5">
        <f>('Species occurrences'!$G79*'Indicator list'!D79)</f>
        <v>0</v>
      </c>
      <c r="N79" s="5">
        <f>('Species occurrences'!$H79*'Indicator list'!B79)</f>
        <v>0</v>
      </c>
      <c r="O79" s="5">
        <f>('Species occurrences'!$H79*'Indicator list'!C79)</f>
        <v>0</v>
      </c>
      <c r="P79" s="5">
        <f>('Species occurrences'!$H79*'Indicator list'!D79)</f>
        <v>0</v>
      </c>
      <c r="Q79" s="5">
        <f>('Species occurrences'!$I79*'Indicator list'!B79)</f>
        <v>1</v>
      </c>
      <c r="R79" s="5">
        <f>('Species occurrences'!$I79*'Indicator list'!C79)</f>
        <v>3</v>
      </c>
      <c r="S79" s="5">
        <f>('Species occurrences'!$I79*'Indicator list'!D79)</f>
        <v>0</v>
      </c>
    </row>
    <row r="80" ht="15.75" customHeight="1">
      <c r="A80" s="6" t="s">
        <v>299</v>
      </c>
      <c r="B80" s="5">
        <f>('Species occurrences'!$D80*'Indicator list'!B80)</f>
        <v>0</v>
      </c>
      <c r="C80" s="5">
        <f>('Species occurrences'!$D80*'Indicator list'!C80)</f>
        <v>0</v>
      </c>
      <c r="D80" s="5">
        <f>('Species occurrences'!$D80*'Indicator list'!D80)</f>
        <v>0</v>
      </c>
      <c r="E80" s="5">
        <f>('Species occurrences'!$E80*'Indicator list'!B80)</f>
        <v>0</v>
      </c>
      <c r="F80" s="5">
        <f>('Species occurrences'!$E80*'Indicator list'!C80)</f>
        <v>0</v>
      </c>
      <c r="G80" s="5">
        <f>('Species occurrences'!$E80*'Indicator list'!D80)</f>
        <v>0</v>
      </c>
      <c r="H80" s="5">
        <f>('Species occurrences'!$F80*'Indicator list'!B80)</f>
        <v>0</v>
      </c>
      <c r="I80" s="5">
        <f>('Species occurrences'!$F80*'Indicator list'!C80)</f>
        <v>0</v>
      </c>
      <c r="J80" s="5">
        <f>('Species occurrences'!$F80*'Indicator list'!D80)</f>
        <v>0</v>
      </c>
      <c r="K80" s="5">
        <f>('Species occurrences'!$G80*'Indicator list'!B80)</f>
        <v>0</v>
      </c>
      <c r="L80" s="5">
        <f>('Species occurrences'!$G80*'Indicator list'!C80)</f>
        <v>0</v>
      </c>
      <c r="M80" s="5">
        <f>('Species occurrences'!$G80*'Indicator list'!D80)</f>
        <v>0</v>
      </c>
      <c r="N80" s="5">
        <f>('Species occurrences'!$H80*'Indicator list'!B80)</f>
        <v>0</v>
      </c>
      <c r="O80" s="5">
        <f>('Species occurrences'!$H80*'Indicator list'!C80)</f>
        <v>0</v>
      </c>
      <c r="P80" s="5">
        <f>('Species occurrences'!$H80*'Indicator list'!D80)</f>
        <v>0</v>
      </c>
      <c r="Q80" s="5">
        <f>('Species occurrences'!$I80*'Indicator list'!B80)</f>
        <v>0</v>
      </c>
      <c r="R80" s="5">
        <f>('Species occurrences'!$I80*'Indicator list'!C80)</f>
        <v>0</v>
      </c>
      <c r="S80" s="5">
        <f>('Species occurrences'!$I80*'Indicator list'!D80)</f>
        <v>0</v>
      </c>
    </row>
    <row r="81" ht="15.75" customHeight="1">
      <c r="A81" s="10" t="s">
        <v>302</v>
      </c>
      <c r="B81" s="5">
        <f>('Species occurrences'!$D81*'Indicator list'!B81)</f>
        <v>3</v>
      </c>
      <c r="C81" s="5">
        <f>('Species occurrences'!$D81*'Indicator list'!C81)</f>
        <v>0</v>
      </c>
      <c r="D81" s="5">
        <f>('Species occurrences'!$D81*'Indicator list'!D81)</f>
        <v>0</v>
      </c>
      <c r="E81" s="5">
        <f>('Species occurrences'!$E81*'Indicator list'!B81)</f>
        <v>3</v>
      </c>
      <c r="F81" s="5">
        <f>('Species occurrences'!$E81*'Indicator list'!C81)</f>
        <v>0</v>
      </c>
      <c r="G81" s="5">
        <f>('Species occurrences'!$E81*'Indicator list'!D81)</f>
        <v>0</v>
      </c>
      <c r="H81" s="5">
        <f>('Species occurrences'!$F81*'Indicator list'!B81)</f>
        <v>3</v>
      </c>
      <c r="I81" s="5">
        <f>('Species occurrences'!$F81*'Indicator list'!C81)</f>
        <v>0</v>
      </c>
      <c r="J81" s="5">
        <f>('Species occurrences'!$F81*'Indicator list'!D81)</f>
        <v>0</v>
      </c>
      <c r="K81" s="5">
        <f>('Species occurrences'!$G81*'Indicator list'!B81)</f>
        <v>3</v>
      </c>
      <c r="L81" s="5">
        <f>('Species occurrences'!$G81*'Indicator list'!C81)</f>
        <v>0</v>
      </c>
      <c r="M81" s="5">
        <f>('Species occurrences'!$G81*'Indicator list'!D81)</f>
        <v>0</v>
      </c>
      <c r="N81" s="5">
        <f>('Species occurrences'!$H81*'Indicator list'!B81)</f>
        <v>0</v>
      </c>
      <c r="O81" s="5">
        <f>('Species occurrences'!$H81*'Indicator list'!C81)</f>
        <v>0</v>
      </c>
      <c r="P81" s="5">
        <f>('Species occurrences'!$H81*'Indicator list'!D81)</f>
        <v>0</v>
      </c>
      <c r="Q81" s="5">
        <f>('Species occurrences'!$I81*'Indicator list'!B81)</f>
        <v>3</v>
      </c>
      <c r="R81" s="5">
        <f>('Species occurrences'!$I81*'Indicator list'!C81)</f>
        <v>0</v>
      </c>
      <c r="S81" s="5">
        <f>('Species occurrences'!$I81*'Indicator list'!D81)</f>
        <v>0</v>
      </c>
    </row>
    <row r="82" ht="15.75" customHeight="1">
      <c r="A82" s="10" t="s">
        <v>306</v>
      </c>
      <c r="B82" s="5">
        <f>('Species occurrences'!$D82*'Indicator list'!B82)</f>
        <v>0</v>
      </c>
      <c r="C82" s="5">
        <f>('Species occurrences'!$D82*'Indicator list'!C82)</f>
        <v>0</v>
      </c>
      <c r="D82" s="5">
        <f>('Species occurrences'!$D82*'Indicator list'!D82)</f>
        <v>0</v>
      </c>
      <c r="E82" s="5">
        <f>('Species occurrences'!$E82*'Indicator list'!B82)</f>
        <v>0</v>
      </c>
      <c r="F82" s="5">
        <f>('Species occurrences'!$E82*'Indicator list'!C82)</f>
        <v>0</v>
      </c>
      <c r="G82" s="5">
        <f>('Species occurrences'!$E82*'Indicator list'!D82)</f>
        <v>0</v>
      </c>
      <c r="H82" s="5">
        <f>('Species occurrences'!$F82*'Indicator list'!B82)</f>
        <v>0</v>
      </c>
      <c r="I82" s="5">
        <f>('Species occurrences'!$F82*'Indicator list'!C82)</f>
        <v>0</v>
      </c>
      <c r="J82" s="5">
        <f>('Species occurrences'!$F82*'Indicator list'!D82)</f>
        <v>0</v>
      </c>
      <c r="K82" s="5">
        <f>('Species occurrences'!$G82*'Indicator list'!B82)</f>
        <v>0</v>
      </c>
      <c r="L82" s="5">
        <f>('Species occurrences'!$G82*'Indicator list'!C82)</f>
        <v>0</v>
      </c>
      <c r="M82" s="5">
        <f>('Species occurrences'!$G82*'Indicator list'!D82)</f>
        <v>0</v>
      </c>
      <c r="N82" s="5">
        <f>('Species occurrences'!$H82*'Indicator list'!B82)</f>
        <v>0</v>
      </c>
      <c r="O82" s="5">
        <f>('Species occurrences'!$H82*'Indicator list'!C82)</f>
        <v>0</v>
      </c>
      <c r="P82" s="5">
        <f>('Species occurrences'!$H82*'Indicator list'!D82)</f>
        <v>0</v>
      </c>
      <c r="Q82" s="5">
        <f>('Species occurrences'!$I82*'Indicator list'!B82)</f>
        <v>0</v>
      </c>
      <c r="R82" s="5">
        <f>('Species occurrences'!$I82*'Indicator list'!C82)</f>
        <v>0</v>
      </c>
      <c r="S82" s="5">
        <f>('Species occurrences'!$I82*'Indicator list'!D82)</f>
        <v>0</v>
      </c>
    </row>
    <row r="83" ht="15.75" customHeight="1">
      <c r="A83" s="10" t="s">
        <v>309</v>
      </c>
      <c r="B83" s="5">
        <f>('Species occurrences'!$D83*'Indicator list'!B83)</f>
        <v>0</v>
      </c>
      <c r="C83" s="5">
        <f>('Species occurrences'!$D83*'Indicator list'!C83)</f>
        <v>0</v>
      </c>
      <c r="D83" s="5">
        <f>('Species occurrences'!$D83*'Indicator list'!D83)</f>
        <v>0</v>
      </c>
      <c r="E83" s="5">
        <f>('Species occurrences'!$E83*'Indicator list'!B83)</f>
        <v>0</v>
      </c>
      <c r="F83" s="5">
        <f>('Species occurrences'!$E83*'Indicator list'!C83)</f>
        <v>0</v>
      </c>
      <c r="G83" s="5">
        <f>('Species occurrences'!$E83*'Indicator list'!D83)</f>
        <v>0</v>
      </c>
      <c r="H83" s="5">
        <f>('Species occurrences'!$F83*'Indicator list'!B83)</f>
        <v>0</v>
      </c>
      <c r="I83" s="5">
        <f>('Species occurrences'!$F83*'Indicator list'!C83)</f>
        <v>0</v>
      </c>
      <c r="J83" s="5">
        <f>('Species occurrences'!$F83*'Indicator list'!D83)</f>
        <v>0</v>
      </c>
      <c r="K83" s="5">
        <f>('Species occurrences'!$G83*'Indicator list'!B83)</f>
        <v>0</v>
      </c>
      <c r="L83" s="5">
        <f>('Species occurrences'!$G83*'Indicator list'!C83)</f>
        <v>0</v>
      </c>
      <c r="M83" s="5">
        <f>('Species occurrences'!$G83*'Indicator list'!D83)</f>
        <v>0</v>
      </c>
      <c r="N83" s="5">
        <f>('Species occurrences'!$H83*'Indicator list'!B83)</f>
        <v>0</v>
      </c>
      <c r="O83" s="5">
        <f>('Species occurrences'!$H83*'Indicator list'!C83)</f>
        <v>0</v>
      </c>
      <c r="P83" s="5">
        <f>('Species occurrences'!$H83*'Indicator list'!D83)</f>
        <v>0</v>
      </c>
      <c r="Q83" s="5">
        <f>('Species occurrences'!$I83*'Indicator list'!B83)</f>
        <v>0</v>
      </c>
      <c r="R83" s="5">
        <f>('Species occurrences'!$I83*'Indicator list'!C83)</f>
        <v>0</v>
      </c>
      <c r="S83" s="5">
        <f>('Species occurrences'!$I83*'Indicator list'!D83)</f>
        <v>0</v>
      </c>
    </row>
    <row r="84" ht="15.75" customHeight="1">
      <c r="A84" s="9" t="s">
        <v>312</v>
      </c>
      <c r="B84" s="5">
        <f>('Species occurrences'!$D84*'Indicator list'!B84)</f>
        <v>3</v>
      </c>
      <c r="C84" s="5">
        <f>('Species occurrences'!$D84*'Indicator list'!C84)</f>
        <v>3</v>
      </c>
      <c r="D84" s="5">
        <f>('Species occurrences'!$D84*'Indicator list'!D84)</f>
        <v>1</v>
      </c>
      <c r="E84" s="5">
        <f>('Species occurrences'!$E84*'Indicator list'!B84)</f>
        <v>0</v>
      </c>
      <c r="F84" s="5">
        <f>('Species occurrences'!$E84*'Indicator list'!C84)</f>
        <v>0</v>
      </c>
      <c r="G84" s="5">
        <f>('Species occurrences'!$E84*'Indicator list'!D84)</f>
        <v>0</v>
      </c>
      <c r="H84" s="5">
        <f>('Species occurrences'!$F84*'Indicator list'!B84)</f>
        <v>3</v>
      </c>
      <c r="I84" s="5">
        <f>('Species occurrences'!$F84*'Indicator list'!C84)</f>
        <v>3</v>
      </c>
      <c r="J84" s="5">
        <f>('Species occurrences'!$F84*'Indicator list'!D84)</f>
        <v>1</v>
      </c>
      <c r="K84" s="5">
        <f>('Species occurrences'!$G84*'Indicator list'!B84)</f>
        <v>0</v>
      </c>
      <c r="L84" s="5">
        <f>('Species occurrences'!$G84*'Indicator list'!C84)</f>
        <v>0</v>
      </c>
      <c r="M84" s="5">
        <f>('Species occurrences'!$G84*'Indicator list'!D84)</f>
        <v>0</v>
      </c>
      <c r="N84" s="5">
        <f>('Species occurrences'!$H84*'Indicator list'!B84)</f>
        <v>0</v>
      </c>
      <c r="O84" s="5">
        <f>('Species occurrences'!$H84*'Indicator list'!C84)</f>
        <v>0</v>
      </c>
      <c r="P84" s="5">
        <f>('Species occurrences'!$H84*'Indicator list'!D84)</f>
        <v>0</v>
      </c>
      <c r="Q84" s="5">
        <f>('Species occurrences'!$I84*'Indicator list'!B84)</f>
        <v>3</v>
      </c>
      <c r="R84" s="5">
        <f>('Species occurrences'!$I84*'Indicator list'!C84)</f>
        <v>3</v>
      </c>
      <c r="S84" s="5">
        <f>('Species occurrences'!$I84*'Indicator list'!D84)</f>
        <v>1</v>
      </c>
    </row>
    <row r="85" ht="15.75" customHeight="1">
      <c r="A85" s="9" t="s">
        <v>317</v>
      </c>
      <c r="B85" s="5">
        <f>('Species occurrences'!$D85*'Indicator list'!B85)</f>
        <v>1</v>
      </c>
      <c r="C85" s="5">
        <f>('Species occurrences'!$D85*'Indicator list'!C85)</f>
        <v>3</v>
      </c>
      <c r="D85" s="5">
        <f>('Species occurrences'!$D85*'Indicator list'!D85)</f>
        <v>0</v>
      </c>
      <c r="E85" s="5">
        <f>('Species occurrences'!$E85*'Indicator list'!B85)</f>
        <v>0</v>
      </c>
      <c r="F85" s="5">
        <f>('Species occurrences'!$E85*'Indicator list'!C85)</f>
        <v>0</v>
      </c>
      <c r="G85" s="5">
        <f>('Species occurrences'!$E85*'Indicator list'!D85)</f>
        <v>0</v>
      </c>
      <c r="H85" s="5">
        <f>('Species occurrences'!$F85*'Indicator list'!B85)</f>
        <v>1</v>
      </c>
      <c r="I85" s="5">
        <f>('Species occurrences'!$F85*'Indicator list'!C85)</f>
        <v>3</v>
      </c>
      <c r="J85" s="5">
        <f>('Species occurrences'!$F85*'Indicator list'!D85)</f>
        <v>0</v>
      </c>
      <c r="K85" s="5">
        <f>('Species occurrences'!$G85*'Indicator list'!B85)</f>
        <v>0</v>
      </c>
      <c r="L85" s="5">
        <f>('Species occurrences'!$G85*'Indicator list'!C85)</f>
        <v>0</v>
      </c>
      <c r="M85" s="5">
        <f>('Species occurrences'!$G85*'Indicator list'!D85)</f>
        <v>0</v>
      </c>
      <c r="N85" s="5">
        <f>('Species occurrences'!$H85*'Indicator list'!B85)</f>
        <v>0</v>
      </c>
      <c r="O85" s="5">
        <f>('Species occurrences'!$H85*'Indicator list'!C85)</f>
        <v>0</v>
      </c>
      <c r="P85" s="5">
        <f>('Species occurrences'!$H85*'Indicator list'!D85)</f>
        <v>0</v>
      </c>
      <c r="Q85" s="5">
        <f>('Species occurrences'!$I85*'Indicator list'!B85)</f>
        <v>0</v>
      </c>
      <c r="R85" s="5">
        <f>('Species occurrences'!$I85*'Indicator list'!C85)</f>
        <v>0</v>
      </c>
      <c r="S85" s="5">
        <f>('Species occurrences'!$I85*'Indicator list'!D85)</f>
        <v>0</v>
      </c>
    </row>
    <row r="86" ht="15.75" customHeight="1">
      <c r="A86" s="9" t="s">
        <v>320</v>
      </c>
      <c r="B86" s="5">
        <f>('Species occurrences'!$D86*'Indicator list'!B86)</f>
        <v>0</v>
      </c>
      <c r="C86" s="5">
        <f>('Species occurrences'!$D86*'Indicator list'!C86)</f>
        <v>0</v>
      </c>
      <c r="D86" s="5">
        <f>('Species occurrences'!$D86*'Indicator list'!D86)</f>
        <v>0</v>
      </c>
      <c r="E86" s="5">
        <f>('Species occurrences'!$E86*'Indicator list'!B86)</f>
        <v>0</v>
      </c>
      <c r="F86" s="5">
        <f>('Species occurrences'!$E86*'Indicator list'!C86)</f>
        <v>0</v>
      </c>
      <c r="G86" s="5">
        <f>('Species occurrences'!$E86*'Indicator list'!D86)</f>
        <v>0</v>
      </c>
      <c r="H86" s="5">
        <f>('Species occurrences'!$F86*'Indicator list'!B86)</f>
        <v>3</v>
      </c>
      <c r="I86" s="5">
        <f>('Species occurrences'!$F86*'Indicator list'!C86)</f>
        <v>3</v>
      </c>
      <c r="J86" s="5">
        <f>('Species occurrences'!$F86*'Indicator list'!D86)</f>
        <v>1</v>
      </c>
      <c r="K86" s="5">
        <f>('Species occurrences'!$G86*'Indicator list'!B86)</f>
        <v>0</v>
      </c>
      <c r="L86" s="5">
        <f>('Species occurrences'!$G86*'Indicator list'!C86)</f>
        <v>0</v>
      </c>
      <c r="M86" s="5">
        <f>('Species occurrences'!$G86*'Indicator list'!D86)</f>
        <v>0</v>
      </c>
      <c r="N86" s="5">
        <f>('Species occurrences'!$H86*'Indicator list'!B86)</f>
        <v>0</v>
      </c>
      <c r="O86" s="5">
        <f>('Species occurrences'!$H86*'Indicator list'!C86)</f>
        <v>0</v>
      </c>
      <c r="P86" s="5">
        <f>('Species occurrences'!$H86*'Indicator list'!D86)</f>
        <v>0</v>
      </c>
      <c r="Q86" s="5">
        <f>('Species occurrences'!$I86*'Indicator list'!B86)</f>
        <v>0</v>
      </c>
      <c r="R86" s="5">
        <f>('Species occurrences'!$I86*'Indicator list'!C86)</f>
        <v>0</v>
      </c>
      <c r="S86" s="5">
        <f>('Species occurrences'!$I86*'Indicator list'!D86)</f>
        <v>0</v>
      </c>
    </row>
    <row r="87" ht="15.75" customHeight="1">
      <c r="A87" s="9" t="s">
        <v>321</v>
      </c>
      <c r="B87" s="5">
        <f>('Species occurrences'!$D87*'Indicator list'!B87)</f>
        <v>3</v>
      </c>
      <c r="C87" s="5">
        <f>('Species occurrences'!$D87*'Indicator list'!C87)</f>
        <v>3</v>
      </c>
      <c r="D87" s="5">
        <f>('Species occurrences'!$D87*'Indicator list'!D87)</f>
        <v>1</v>
      </c>
      <c r="E87" s="5">
        <f>('Species occurrences'!$E87*'Indicator list'!B87)</f>
        <v>0</v>
      </c>
      <c r="F87" s="5">
        <f>('Species occurrences'!$E87*'Indicator list'!C87)</f>
        <v>0</v>
      </c>
      <c r="G87" s="5">
        <f>('Species occurrences'!$E87*'Indicator list'!D87)</f>
        <v>0</v>
      </c>
      <c r="H87" s="5">
        <f>('Species occurrences'!$F87*'Indicator list'!B87)</f>
        <v>0</v>
      </c>
      <c r="I87" s="5">
        <f>('Species occurrences'!$F87*'Indicator list'!C87)</f>
        <v>0</v>
      </c>
      <c r="J87" s="5">
        <f>('Species occurrences'!$F87*'Indicator list'!D87)</f>
        <v>0</v>
      </c>
      <c r="K87" s="5">
        <f>('Species occurrences'!$G87*'Indicator list'!B87)</f>
        <v>0</v>
      </c>
      <c r="L87" s="5">
        <f>('Species occurrences'!$G87*'Indicator list'!C87)</f>
        <v>0</v>
      </c>
      <c r="M87" s="5">
        <f>('Species occurrences'!$G87*'Indicator list'!D87)</f>
        <v>0</v>
      </c>
      <c r="N87" s="5">
        <f>('Species occurrences'!$H87*'Indicator list'!B87)</f>
        <v>0</v>
      </c>
      <c r="O87" s="5">
        <f>('Species occurrences'!$H87*'Indicator list'!C87)</f>
        <v>0</v>
      </c>
      <c r="P87" s="5">
        <f>('Species occurrences'!$H87*'Indicator list'!D87)</f>
        <v>0</v>
      </c>
      <c r="Q87" s="5">
        <f>('Species occurrences'!$I87*'Indicator list'!B87)</f>
        <v>0</v>
      </c>
      <c r="R87" s="5">
        <f>('Species occurrences'!$I87*'Indicator list'!C87)</f>
        <v>0</v>
      </c>
      <c r="S87" s="5">
        <f>('Species occurrences'!$I87*'Indicator list'!D87)</f>
        <v>0</v>
      </c>
    </row>
    <row r="88" ht="15.75" customHeight="1">
      <c r="A88" s="9" t="s">
        <v>325</v>
      </c>
      <c r="B88" s="5">
        <f>('Species occurrences'!$D88*'Indicator list'!B88)</f>
        <v>0</v>
      </c>
      <c r="C88" s="5">
        <f>('Species occurrences'!$D88*'Indicator list'!C88)</f>
        <v>0</v>
      </c>
      <c r="D88" s="5">
        <f>('Species occurrences'!$D88*'Indicator list'!D88)</f>
        <v>0</v>
      </c>
      <c r="E88" s="5">
        <f>('Species occurrences'!$E88*'Indicator list'!B88)</f>
        <v>0</v>
      </c>
      <c r="F88" s="5">
        <f>('Species occurrences'!$E88*'Indicator list'!C88)</f>
        <v>0</v>
      </c>
      <c r="G88" s="5">
        <f>('Species occurrences'!$E88*'Indicator list'!D88)</f>
        <v>0</v>
      </c>
      <c r="H88" s="5">
        <f>('Species occurrences'!$F88*'Indicator list'!B88)</f>
        <v>0</v>
      </c>
      <c r="I88" s="5">
        <f>('Species occurrences'!$F88*'Indicator list'!C88)</f>
        <v>0</v>
      </c>
      <c r="J88" s="5">
        <f>('Species occurrences'!$F88*'Indicator list'!D88)</f>
        <v>0</v>
      </c>
      <c r="K88" s="5">
        <f>('Species occurrences'!$G88*'Indicator list'!B88)</f>
        <v>0</v>
      </c>
      <c r="L88" s="5">
        <f>('Species occurrences'!$G88*'Indicator list'!C88)</f>
        <v>0</v>
      </c>
      <c r="M88" s="5">
        <f>('Species occurrences'!$G88*'Indicator list'!D88)</f>
        <v>0</v>
      </c>
      <c r="N88" s="5">
        <f>('Species occurrences'!$H88*'Indicator list'!B88)</f>
        <v>0</v>
      </c>
      <c r="O88" s="5">
        <f>('Species occurrences'!$H88*'Indicator list'!C88)</f>
        <v>0</v>
      </c>
      <c r="P88" s="5">
        <f>('Species occurrences'!$H88*'Indicator list'!D88)</f>
        <v>0</v>
      </c>
      <c r="Q88" s="5">
        <f>('Species occurrences'!$I88*'Indicator list'!B88)</f>
        <v>0</v>
      </c>
      <c r="R88" s="5">
        <f>('Species occurrences'!$I88*'Indicator list'!C88)</f>
        <v>0</v>
      </c>
      <c r="S88" s="5">
        <f>('Species occurrences'!$I88*'Indicator list'!D88)</f>
        <v>0</v>
      </c>
    </row>
    <row r="89" ht="15.75" customHeight="1">
      <c r="A89" s="9" t="s">
        <v>326</v>
      </c>
      <c r="B89" s="5">
        <f>('Species occurrences'!$D89*'Indicator list'!B89)</f>
        <v>0</v>
      </c>
      <c r="C89" s="5">
        <f>('Species occurrences'!$D89*'Indicator list'!C89)</f>
        <v>0</v>
      </c>
      <c r="D89" s="5">
        <f>('Species occurrences'!$D89*'Indicator list'!D89)</f>
        <v>0</v>
      </c>
      <c r="E89" s="5">
        <f>('Species occurrences'!$E89*'Indicator list'!B89)</f>
        <v>0</v>
      </c>
      <c r="F89" s="5">
        <f>('Species occurrences'!$E89*'Indicator list'!C89)</f>
        <v>0</v>
      </c>
      <c r="G89" s="5">
        <f>('Species occurrences'!$E89*'Indicator list'!D89)</f>
        <v>0</v>
      </c>
      <c r="H89" s="5">
        <f>('Species occurrences'!$F89*'Indicator list'!B89)</f>
        <v>0</v>
      </c>
      <c r="I89" s="5">
        <f>('Species occurrences'!$F89*'Indicator list'!C89)</f>
        <v>0</v>
      </c>
      <c r="J89" s="5">
        <f>('Species occurrences'!$F89*'Indicator list'!D89)</f>
        <v>0</v>
      </c>
      <c r="K89" s="5">
        <f>('Species occurrences'!$G89*'Indicator list'!B89)</f>
        <v>0</v>
      </c>
      <c r="L89" s="5">
        <f>('Species occurrences'!$G89*'Indicator list'!C89)</f>
        <v>0</v>
      </c>
      <c r="M89" s="5">
        <f>('Species occurrences'!$G89*'Indicator list'!D89)</f>
        <v>0</v>
      </c>
      <c r="N89" s="5">
        <f>('Species occurrences'!$H89*'Indicator list'!B89)</f>
        <v>0</v>
      </c>
      <c r="O89" s="5">
        <f>('Species occurrences'!$H89*'Indicator list'!C89)</f>
        <v>0</v>
      </c>
      <c r="P89" s="5">
        <f>('Species occurrences'!$H89*'Indicator list'!D89)</f>
        <v>0</v>
      </c>
      <c r="Q89" s="5">
        <f>('Species occurrences'!$I89*'Indicator list'!B89)</f>
        <v>0</v>
      </c>
      <c r="R89" s="5">
        <f>('Species occurrences'!$I89*'Indicator list'!C89)</f>
        <v>0</v>
      </c>
      <c r="S89" s="5">
        <f>('Species occurrences'!$I89*'Indicator list'!D89)</f>
        <v>0</v>
      </c>
    </row>
    <row r="90" ht="15.75" customHeight="1">
      <c r="A90" s="9" t="s">
        <v>330</v>
      </c>
      <c r="B90" s="5">
        <f>('Species occurrences'!$D90*'Indicator list'!B90)</f>
        <v>2</v>
      </c>
      <c r="C90" s="5">
        <f>('Species occurrences'!$D90*'Indicator list'!C90)</f>
        <v>3</v>
      </c>
      <c r="D90" s="5">
        <f>('Species occurrences'!$D90*'Indicator list'!D90)</f>
        <v>1</v>
      </c>
      <c r="E90" s="5">
        <f>('Species occurrences'!$E90*'Indicator list'!B90)</f>
        <v>0</v>
      </c>
      <c r="F90" s="5">
        <f>('Species occurrences'!$E90*'Indicator list'!C90)</f>
        <v>0</v>
      </c>
      <c r="G90" s="5">
        <f>('Species occurrences'!$E90*'Indicator list'!D90)</f>
        <v>0</v>
      </c>
      <c r="H90" s="5">
        <f>('Species occurrences'!$F90*'Indicator list'!B90)</f>
        <v>0</v>
      </c>
      <c r="I90" s="5">
        <f>('Species occurrences'!$F90*'Indicator list'!C90)</f>
        <v>0</v>
      </c>
      <c r="J90" s="5">
        <f>('Species occurrences'!$F90*'Indicator list'!D90)</f>
        <v>0</v>
      </c>
      <c r="K90" s="5">
        <f>('Species occurrences'!$G90*'Indicator list'!B90)</f>
        <v>0</v>
      </c>
      <c r="L90" s="5">
        <f>('Species occurrences'!$G90*'Indicator list'!C90)</f>
        <v>0</v>
      </c>
      <c r="M90" s="5">
        <f>('Species occurrences'!$G90*'Indicator list'!D90)</f>
        <v>0</v>
      </c>
      <c r="N90" s="5">
        <f>('Species occurrences'!$H90*'Indicator list'!B90)</f>
        <v>0</v>
      </c>
      <c r="O90" s="5">
        <f>('Species occurrences'!$H90*'Indicator list'!C90)</f>
        <v>0</v>
      </c>
      <c r="P90" s="5">
        <f>('Species occurrences'!$H90*'Indicator list'!D90)</f>
        <v>0</v>
      </c>
      <c r="Q90" s="5">
        <f>('Species occurrences'!$I90*'Indicator list'!B90)</f>
        <v>0</v>
      </c>
      <c r="R90" s="5">
        <f>('Species occurrences'!$I90*'Indicator list'!C90)</f>
        <v>0</v>
      </c>
      <c r="S90" s="5">
        <f>('Species occurrences'!$I90*'Indicator list'!D90)</f>
        <v>0</v>
      </c>
    </row>
    <row r="91" ht="15.75" customHeight="1">
      <c r="A91" s="9" t="s">
        <v>332</v>
      </c>
      <c r="B91" s="5">
        <f>('Species occurrences'!$D91*'Indicator list'!B91)</f>
        <v>0</v>
      </c>
      <c r="C91" s="5">
        <f>('Species occurrences'!$D91*'Indicator list'!C91)</f>
        <v>0</v>
      </c>
      <c r="D91" s="5">
        <f>('Species occurrences'!$D91*'Indicator list'!D91)</f>
        <v>0</v>
      </c>
      <c r="E91" s="5">
        <f>('Species occurrences'!$E91*'Indicator list'!B91)</f>
        <v>0</v>
      </c>
      <c r="F91" s="5">
        <f>('Species occurrences'!$E91*'Indicator list'!C91)</f>
        <v>0</v>
      </c>
      <c r="G91" s="5">
        <f>('Species occurrences'!$E91*'Indicator list'!D91)</f>
        <v>0</v>
      </c>
      <c r="H91" s="5">
        <f>('Species occurrences'!$F91*'Indicator list'!B91)</f>
        <v>0</v>
      </c>
      <c r="I91" s="5">
        <f>('Species occurrences'!$F91*'Indicator list'!C91)</f>
        <v>1</v>
      </c>
      <c r="J91" s="5">
        <f>('Species occurrences'!$F91*'Indicator list'!D91)</f>
        <v>0</v>
      </c>
      <c r="K91" s="5">
        <f>('Species occurrences'!$G91*'Indicator list'!B91)</f>
        <v>0</v>
      </c>
      <c r="L91" s="5">
        <f>('Species occurrences'!$G91*'Indicator list'!C91)</f>
        <v>0</v>
      </c>
      <c r="M91" s="5">
        <f>('Species occurrences'!$G91*'Indicator list'!D91)</f>
        <v>0</v>
      </c>
      <c r="N91" s="5">
        <f>('Species occurrences'!$H91*'Indicator list'!B91)</f>
        <v>0</v>
      </c>
      <c r="O91" s="5">
        <f>('Species occurrences'!$H91*'Indicator list'!C91)</f>
        <v>0</v>
      </c>
      <c r="P91" s="5">
        <f>('Species occurrences'!$H91*'Indicator list'!D91)</f>
        <v>0</v>
      </c>
      <c r="Q91" s="5">
        <f>('Species occurrences'!$I91*'Indicator list'!B91)</f>
        <v>0</v>
      </c>
      <c r="R91" s="5">
        <f>('Species occurrences'!$I91*'Indicator list'!C91)</f>
        <v>0</v>
      </c>
      <c r="S91" s="5">
        <f>('Species occurrences'!$I91*'Indicator list'!D91)</f>
        <v>0</v>
      </c>
    </row>
    <row r="92" ht="15.75" customHeight="1">
      <c r="A92" s="9" t="s">
        <v>335</v>
      </c>
      <c r="B92" s="5">
        <f>('Species occurrences'!$D92*'Indicator list'!B92)</f>
        <v>0</v>
      </c>
      <c r="C92" s="5">
        <f>('Species occurrences'!$D92*'Indicator list'!C92)</f>
        <v>0</v>
      </c>
      <c r="D92" s="5">
        <f>('Species occurrences'!$D92*'Indicator list'!D92)</f>
        <v>0</v>
      </c>
      <c r="E92" s="5">
        <f>('Species occurrences'!$E92*'Indicator list'!B92)</f>
        <v>0</v>
      </c>
      <c r="F92" s="5">
        <f>('Species occurrences'!$E92*'Indicator list'!C92)</f>
        <v>2</v>
      </c>
      <c r="G92" s="5">
        <f>('Species occurrences'!$E92*'Indicator list'!D92)</f>
        <v>0</v>
      </c>
      <c r="H92" s="5">
        <f>('Species occurrences'!$F92*'Indicator list'!B92)</f>
        <v>0</v>
      </c>
      <c r="I92" s="5">
        <f>('Species occurrences'!$F92*'Indicator list'!C92)</f>
        <v>0</v>
      </c>
      <c r="J92" s="5">
        <f>('Species occurrences'!$F92*'Indicator list'!D92)</f>
        <v>0</v>
      </c>
      <c r="K92" s="5">
        <f>('Species occurrences'!$G92*'Indicator list'!B92)</f>
        <v>0</v>
      </c>
      <c r="L92" s="5">
        <f>('Species occurrences'!$G92*'Indicator list'!C92)</f>
        <v>0</v>
      </c>
      <c r="M92" s="5">
        <f>('Species occurrences'!$G92*'Indicator list'!D92)</f>
        <v>0</v>
      </c>
      <c r="N92" s="5">
        <f>('Species occurrences'!$H92*'Indicator list'!B92)</f>
        <v>0</v>
      </c>
      <c r="O92" s="5">
        <f>('Species occurrences'!$H92*'Indicator list'!C92)</f>
        <v>0</v>
      </c>
      <c r="P92" s="5">
        <f>('Species occurrences'!$H92*'Indicator list'!D92)</f>
        <v>0</v>
      </c>
      <c r="Q92" s="5">
        <f>('Species occurrences'!$I92*'Indicator list'!B92)</f>
        <v>0</v>
      </c>
      <c r="R92" s="5">
        <f>('Species occurrences'!$I92*'Indicator list'!C92)</f>
        <v>2</v>
      </c>
      <c r="S92" s="5">
        <f>('Species occurrences'!$I92*'Indicator list'!D92)</f>
        <v>0</v>
      </c>
    </row>
    <row r="93" ht="15.75" customHeight="1">
      <c r="A93" s="9" t="s">
        <v>339</v>
      </c>
      <c r="B93" s="5">
        <f>('Species occurrences'!$D93*'Indicator list'!B93)</f>
        <v>0</v>
      </c>
      <c r="C93" s="5">
        <f>('Species occurrences'!$D93*'Indicator list'!C93)</f>
        <v>0</v>
      </c>
      <c r="D93" s="5">
        <f>('Species occurrences'!$D93*'Indicator list'!D93)</f>
        <v>0</v>
      </c>
      <c r="E93" s="5">
        <f>('Species occurrences'!$E93*'Indicator list'!B93)</f>
        <v>0</v>
      </c>
      <c r="F93" s="5">
        <f>('Species occurrences'!$E93*'Indicator list'!C93)</f>
        <v>0</v>
      </c>
      <c r="G93" s="5">
        <f>('Species occurrences'!$E93*'Indicator list'!D93)</f>
        <v>0</v>
      </c>
      <c r="H93" s="5">
        <f>('Species occurrences'!$F93*'Indicator list'!B93)</f>
        <v>0</v>
      </c>
      <c r="I93" s="5">
        <f>('Species occurrences'!$F93*'Indicator list'!C93)</f>
        <v>0</v>
      </c>
      <c r="J93" s="5">
        <f>('Species occurrences'!$F93*'Indicator list'!D93)</f>
        <v>0</v>
      </c>
      <c r="K93" s="5">
        <f>('Species occurrences'!$G93*'Indicator list'!B93)</f>
        <v>0</v>
      </c>
      <c r="L93" s="5">
        <f>('Species occurrences'!$G93*'Indicator list'!C93)</f>
        <v>0</v>
      </c>
      <c r="M93" s="5">
        <f>('Species occurrences'!$G93*'Indicator list'!D93)</f>
        <v>0</v>
      </c>
      <c r="N93" s="5">
        <f>('Species occurrences'!$H93*'Indicator list'!B93)</f>
        <v>0</v>
      </c>
      <c r="O93" s="5">
        <f>('Species occurrences'!$H93*'Indicator list'!C93)</f>
        <v>0</v>
      </c>
      <c r="P93" s="5">
        <f>('Species occurrences'!$H93*'Indicator list'!D93)</f>
        <v>0</v>
      </c>
      <c r="Q93" s="5">
        <f>('Species occurrences'!$I93*'Indicator list'!B93)</f>
        <v>0</v>
      </c>
      <c r="R93" s="5">
        <f>('Species occurrences'!$I93*'Indicator list'!C93)</f>
        <v>0</v>
      </c>
      <c r="S93" s="5">
        <f>('Species occurrences'!$I93*'Indicator list'!D93)</f>
        <v>0</v>
      </c>
    </row>
    <row r="94" ht="15.75" customHeight="1">
      <c r="A94" s="9" t="s">
        <v>343</v>
      </c>
      <c r="B94" s="5">
        <f>('Species occurrences'!$D94*'Indicator list'!B94)</f>
        <v>3</v>
      </c>
      <c r="C94" s="5">
        <f>('Species occurrences'!$D94*'Indicator list'!C94)</f>
        <v>3</v>
      </c>
      <c r="D94" s="5">
        <f>('Species occurrences'!$D94*'Indicator list'!D94)</f>
        <v>1</v>
      </c>
      <c r="E94" s="5">
        <f>('Species occurrences'!$E94*'Indicator list'!B94)</f>
        <v>0</v>
      </c>
      <c r="F94" s="5">
        <f>('Species occurrences'!$E94*'Indicator list'!C94)</f>
        <v>0</v>
      </c>
      <c r="G94" s="5">
        <f>('Species occurrences'!$E94*'Indicator list'!D94)</f>
        <v>0</v>
      </c>
      <c r="H94" s="5">
        <f>('Species occurrences'!$F94*'Indicator list'!B94)</f>
        <v>0</v>
      </c>
      <c r="I94" s="5">
        <f>('Species occurrences'!$F94*'Indicator list'!C94)</f>
        <v>0</v>
      </c>
      <c r="J94" s="5">
        <f>('Species occurrences'!$F94*'Indicator list'!D94)</f>
        <v>0</v>
      </c>
      <c r="K94" s="5">
        <f>('Species occurrences'!$G94*'Indicator list'!B94)</f>
        <v>0</v>
      </c>
      <c r="L94" s="5">
        <f>('Species occurrences'!$G94*'Indicator list'!C94)</f>
        <v>0</v>
      </c>
      <c r="M94" s="5">
        <f>('Species occurrences'!$G94*'Indicator list'!D94)</f>
        <v>0</v>
      </c>
      <c r="N94" s="5">
        <f>('Species occurrences'!$H94*'Indicator list'!B94)</f>
        <v>0</v>
      </c>
      <c r="O94" s="5">
        <f>('Species occurrences'!$H94*'Indicator list'!C94)</f>
        <v>0</v>
      </c>
      <c r="P94" s="5">
        <f>('Species occurrences'!$H94*'Indicator list'!D94)</f>
        <v>0</v>
      </c>
      <c r="Q94" s="5">
        <f>('Species occurrences'!$I94*'Indicator list'!B94)</f>
        <v>3</v>
      </c>
      <c r="R94" s="5">
        <f>('Species occurrences'!$I94*'Indicator list'!C94)</f>
        <v>3</v>
      </c>
      <c r="S94" s="5">
        <f>('Species occurrences'!$I94*'Indicator list'!D94)</f>
        <v>1</v>
      </c>
    </row>
    <row r="95" ht="15.75" customHeight="1">
      <c r="A95" s="9" t="s">
        <v>347</v>
      </c>
      <c r="B95" s="5">
        <f>('Species occurrences'!$D95*'Indicator list'!B95)</f>
        <v>0</v>
      </c>
      <c r="C95" s="5">
        <f>('Species occurrences'!$D95*'Indicator list'!C95)</f>
        <v>0</v>
      </c>
      <c r="D95" s="5">
        <f>('Species occurrences'!$D95*'Indicator list'!D95)</f>
        <v>0</v>
      </c>
      <c r="E95" s="5">
        <f>('Species occurrences'!$E95*'Indicator list'!B95)</f>
        <v>0</v>
      </c>
      <c r="F95" s="5">
        <f>('Species occurrences'!$E95*'Indicator list'!C95)</f>
        <v>0</v>
      </c>
      <c r="G95" s="5">
        <f>('Species occurrences'!$E95*'Indicator list'!D95)</f>
        <v>0</v>
      </c>
      <c r="H95" s="5">
        <f>('Species occurrences'!$F95*'Indicator list'!B95)</f>
        <v>0</v>
      </c>
      <c r="I95" s="5">
        <f>('Species occurrences'!$F95*'Indicator list'!C95)</f>
        <v>0</v>
      </c>
      <c r="J95" s="5">
        <f>('Species occurrences'!$F95*'Indicator list'!D95)</f>
        <v>0</v>
      </c>
      <c r="K95" s="5">
        <f>('Species occurrences'!$G95*'Indicator list'!B95)</f>
        <v>0</v>
      </c>
      <c r="L95" s="5">
        <f>('Species occurrences'!$G95*'Indicator list'!C95)</f>
        <v>0</v>
      </c>
      <c r="M95" s="5">
        <f>('Species occurrences'!$G95*'Indicator list'!D95)</f>
        <v>0</v>
      </c>
      <c r="N95" s="5">
        <f>('Species occurrences'!$H95*'Indicator list'!B95)</f>
        <v>0</v>
      </c>
      <c r="O95" s="5">
        <f>('Species occurrences'!$H95*'Indicator list'!C95)</f>
        <v>0</v>
      </c>
      <c r="P95" s="5">
        <f>('Species occurrences'!$H95*'Indicator list'!D95)</f>
        <v>0</v>
      </c>
      <c r="Q95" s="5">
        <f>('Species occurrences'!$I95*'Indicator list'!B95)</f>
        <v>0</v>
      </c>
      <c r="R95" s="5">
        <f>('Species occurrences'!$I95*'Indicator list'!C95)</f>
        <v>0</v>
      </c>
      <c r="S95" s="5">
        <f>('Species occurrences'!$I95*'Indicator list'!D95)</f>
        <v>0</v>
      </c>
    </row>
    <row r="96" ht="15.75" customHeight="1">
      <c r="A96" s="9" t="s">
        <v>349</v>
      </c>
      <c r="B96" s="5">
        <f>('Species occurrences'!$D96*'Indicator list'!B96)</f>
        <v>0</v>
      </c>
      <c r="C96" s="5">
        <f>('Species occurrences'!$D96*'Indicator list'!C96)</f>
        <v>0</v>
      </c>
      <c r="D96" s="5">
        <f>('Species occurrences'!$D96*'Indicator list'!D96)</f>
        <v>0</v>
      </c>
      <c r="E96" s="5">
        <f>('Species occurrences'!$E96*'Indicator list'!B96)</f>
        <v>3</v>
      </c>
      <c r="F96" s="5">
        <f>('Species occurrences'!$E96*'Indicator list'!C96)</f>
        <v>0</v>
      </c>
      <c r="G96" s="5">
        <f>('Species occurrences'!$E96*'Indicator list'!D96)</f>
        <v>0</v>
      </c>
      <c r="H96" s="5">
        <f>('Species occurrences'!$F96*'Indicator list'!B96)</f>
        <v>0</v>
      </c>
      <c r="I96" s="5">
        <f>('Species occurrences'!$F96*'Indicator list'!C96)</f>
        <v>0</v>
      </c>
      <c r="J96" s="5">
        <f>('Species occurrences'!$F96*'Indicator list'!D96)</f>
        <v>0</v>
      </c>
      <c r="K96" s="5">
        <f>('Species occurrences'!$G96*'Indicator list'!B96)</f>
        <v>0</v>
      </c>
      <c r="L96" s="5">
        <f>('Species occurrences'!$G96*'Indicator list'!C96)</f>
        <v>0</v>
      </c>
      <c r="M96" s="5">
        <f>('Species occurrences'!$G96*'Indicator list'!D96)</f>
        <v>0</v>
      </c>
      <c r="N96" s="5">
        <f>('Species occurrences'!$H96*'Indicator list'!B96)</f>
        <v>0</v>
      </c>
      <c r="O96" s="5">
        <f>('Species occurrences'!$H96*'Indicator list'!C96)</f>
        <v>0</v>
      </c>
      <c r="P96" s="5">
        <f>('Species occurrences'!$H96*'Indicator list'!D96)</f>
        <v>0</v>
      </c>
      <c r="Q96" s="5">
        <f>('Species occurrences'!$I96*'Indicator list'!B96)</f>
        <v>0</v>
      </c>
      <c r="R96" s="5">
        <f>('Species occurrences'!$I96*'Indicator list'!C96)</f>
        <v>0</v>
      </c>
      <c r="S96" s="5">
        <f>('Species occurrences'!$I96*'Indicator list'!D96)</f>
        <v>0</v>
      </c>
    </row>
    <row r="97" ht="15.75" customHeight="1">
      <c r="A97" s="9" t="s">
        <v>351</v>
      </c>
      <c r="B97" s="5">
        <f>('Species occurrences'!$D97*'Indicator list'!B97)</f>
        <v>0</v>
      </c>
      <c r="C97" s="5">
        <f>('Species occurrences'!$D97*'Indicator list'!C97)</f>
        <v>0</v>
      </c>
      <c r="D97" s="5">
        <f>('Species occurrences'!$D97*'Indicator list'!D97)</f>
        <v>0</v>
      </c>
      <c r="E97" s="5">
        <f>('Species occurrences'!$E97*'Indicator list'!B97)</f>
        <v>0</v>
      </c>
      <c r="F97" s="5">
        <f>('Species occurrences'!$E97*'Indicator list'!C97)</f>
        <v>0</v>
      </c>
      <c r="G97" s="5">
        <f>('Species occurrences'!$E97*'Indicator list'!D97)</f>
        <v>0</v>
      </c>
      <c r="H97" s="5">
        <f>('Species occurrences'!$F97*'Indicator list'!B97)</f>
        <v>2</v>
      </c>
      <c r="I97" s="5">
        <f>('Species occurrences'!$F97*'Indicator list'!C97)</f>
        <v>0</v>
      </c>
      <c r="J97" s="5">
        <f>('Species occurrences'!$F97*'Indicator list'!D97)</f>
        <v>0</v>
      </c>
      <c r="K97" s="5">
        <f>('Species occurrences'!$G97*'Indicator list'!B97)</f>
        <v>0</v>
      </c>
      <c r="L97" s="5">
        <f>('Species occurrences'!$G97*'Indicator list'!C97)</f>
        <v>0</v>
      </c>
      <c r="M97" s="5">
        <f>('Species occurrences'!$G97*'Indicator list'!D97)</f>
        <v>0</v>
      </c>
      <c r="N97" s="5">
        <f>('Species occurrences'!$H97*'Indicator list'!B97)</f>
        <v>0</v>
      </c>
      <c r="O97" s="5">
        <f>('Species occurrences'!$H97*'Indicator list'!C97)</f>
        <v>0</v>
      </c>
      <c r="P97" s="5">
        <f>('Species occurrences'!$H97*'Indicator list'!D97)</f>
        <v>0</v>
      </c>
      <c r="Q97" s="5">
        <f>('Species occurrences'!$I97*'Indicator list'!B97)</f>
        <v>0</v>
      </c>
      <c r="R97" s="5">
        <f>('Species occurrences'!$I97*'Indicator list'!C97)</f>
        <v>0</v>
      </c>
      <c r="S97" s="5">
        <f>('Species occurrences'!$I97*'Indicator list'!D97)</f>
        <v>0</v>
      </c>
    </row>
    <row r="98" ht="15.75" customHeight="1">
      <c r="A98" s="9" t="s">
        <v>353</v>
      </c>
      <c r="B98" s="5">
        <f>('Species occurrences'!$D98*'Indicator list'!B98)</f>
        <v>0</v>
      </c>
      <c r="C98" s="5">
        <f>('Species occurrences'!$D98*'Indicator list'!C98)</f>
        <v>0</v>
      </c>
      <c r="D98" s="5">
        <f>('Species occurrences'!$D98*'Indicator list'!D98)</f>
        <v>0</v>
      </c>
      <c r="E98" s="5">
        <f>('Species occurrences'!$E98*'Indicator list'!B98)</f>
        <v>0</v>
      </c>
      <c r="F98" s="5">
        <f>('Species occurrences'!$E98*'Indicator list'!C98)</f>
        <v>0</v>
      </c>
      <c r="G98" s="5">
        <f>('Species occurrences'!$E98*'Indicator list'!D98)</f>
        <v>0</v>
      </c>
      <c r="H98" s="5">
        <f>('Species occurrences'!$F98*'Indicator list'!B98)</f>
        <v>0</v>
      </c>
      <c r="I98" s="5">
        <f>('Species occurrences'!$F98*'Indicator list'!C98)</f>
        <v>0</v>
      </c>
      <c r="J98" s="5">
        <f>('Species occurrences'!$F98*'Indicator list'!D98)</f>
        <v>0</v>
      </c>
      <c r="K98" s="5">
        <f>('Species occurrences'!$G98*'Indicator list'!B98)</f>
        <v>0</v>
      </c>
      <c r="L98" s="5">
        <f>('Species occurrences'!$G98*'Indicator list'!C98)</f>
        <v>0</v>
      </c>
      <c r="M98" s="5">
        <f>('Species occurrences'!$G98*'Indicator list'!D98)</f>
        <v>0</v>
      </c>
      <c r="N98" s="5">
        <f>('Species occurrences'!$H98*'Indicator list'!B98)</f>
        <v>0</v>
      </c>
      <c r="O98" s="5">
        <f>('Species occurrences'!$H98*'Indicator list'!C98)</f>
        <v>0</v>
      </c>
      <c r="P98" s="5">
        <f>('Species occurrences'!$H98*'Indicator list'!D98)</f>
        <v>0</v>
      </c>
      <c r="Q98" s="5">
        <f>('Species occurrences'!$I98*'Indicator list'!B98)</f>
        <v>0</v>
      </c>
      <c r="R98" s="5">
        <f>('Species occurrences'!$I98*'Indicator list'!C98)</f>
        <v>0</v>
      </c>
      <c r="S98" s="5">
        <f>('Species occurrences'!$I98*'Indicator list'!D98)</f>
        <v>0</v>
      </c>
    </row>
    <row r="99" ht="15.75" customHeight="1">
      <c r="A99" s="9" t="s">
        <v>358</v>
      </c>
      <c r="B99" s="5">
        <f>('Species occurrences'!$D99*'Indicator list'!B99)</f>
        <v>0</v>
      </c>
      <c r="C99" s="5">
        <f>('Species occurrences'!$D99*'Indicator list'!C99)</f>
        <v>0</v>
      </c>
      <c r="D99" s="5">
        <f>('Species occurrences'!$D99*'Indicator list'!D99)</f>
        <v>0</v>
      </c>
      <c r="E99" s="5">
        <f>('Species occurrences'!$E99*'Indicator list'!B99)</f>
        <v>0</v>
      </c>
      <c r="F99" s="5">
        <f>('Species occurrences'!$E99*'Indicator list'!C99)</f>
        <v>0</v>
      </c>
      <c r="G99" s="5">
        <f>('Species occurrences'!$E99*'Indicator list'!D99)</f>
        <v>0</v>
      </c>
      <c r="H99" s="5">
        <f>('Species occurrences'!$F99*'Indicator list'!B99)</f>
        <v>0</v>
      </c>
      <c r="I99" s="5">
        <f>('Species occurrences'!$F99*'Indicator list'!C99)</f>
        <v>0</v>
      </c>
      <c r="J99" s="5">
        <f>('Species occurrences'!$F99*'Indicator list'!D99)</f>
        <v>0</v>
      </c>
      <c r="K99" s="5">
        <f>('Species occurrences'!$G99*'Indicator list'!B99)</f>
        <v>0</v>
      </c>
      <c r="L99" s="5">
        <f>('Species occurrences'!$G99*'Indicator list'!C99)</f>
        <v>0</v>
      </c>
      <c r="M99" s="5">
        <f>('Species occurrences'!$G99*'Indicator list'!D99)</f>
        <v>0</v>
      </c>
      <c r="N99" s="5">
        <f>('Species occurrences'!$H99*'Indicator list'!B99)</f>
        <v>0</v>
      </c>
      <c r="O99" s="5">
        <f>('Species occurrences'!$H99*'Indicator list'!C99)</f>
        <v>0</v>
      </c>
      <c r="P99" s="5">
        <f>('Species occurrences'!$H99*'Indicator list'!D99)</f>
        <v>0</v>
      </c>
      <c r="Q99" s="5">
        <f>('Species occurrences'!$I99*'Indicator list'!B99)</f>
        <v>0</v>
      </c>
      <c r="R99" s="5">
        <f>('Species occurrences'!$I99*'Indicator list'!C99)</f>
        <v>0</v>
      </c>
      <c r="S99" s="5">
        <f>('Species occurrences'!$I99*'Indicator list'!D99)</f>
        <v>0</v>
      </c>
    </row>
    <row r="100" ht="15.75" customHeight="1">
      <c r="A100" s="9" t="s">
        <v>361</v>
      </c>
      <c r="B100" s="5">
        <f>('Species occurrences'!$D100*'Indicator list'!B100)</f>
        <v>0</v>
      </c>
      <c r="C100" s="5">
        <f>('Species occurrences'!$D100*'Indicator list'!C100)</f>
        <v>0</v>
      </c>
      <c r="D100" s="5">
        <f>('Species occurrences'!$D100*'Indicator list'!D100)</f>
        <v>0</v>
      </c>
      <c r="E100" s="5">
        <f>('Species occurrences'!$E100*'Indicator list'!B100)</f>
        <v>0</v>
      </c>
      <c r="F100" s="5">
        <f>('Species occurrences'!$E100*'Indicator list'!C100)</f>
        <v>0</v>
      </c>
      <c r="G100" s="5">
        <f>('Species occurrences'!$E100*'Indicator list'!D100)</f>
        <v>0</v>
      </c>
      <c r="H100" s="5">
        <f>('Species occurrences'!$F100*'Indicator list'!B100)</f>
        <v>0</v>
      </c>
      <c r="I100" s="5">
        <f>('Species occurrences'!$F100*'Indicator list'!C100)</f>
        <v>0</v>
      </c>
      <c r="J100" s="5">
        <f>('Species occurrences'!$F100*'Indicator list'!D100)</f>
        <v>0</v>
      </c>
      <c r="K100" s="5">
        <f>('Species occurrences'!$G100*'Indicator list'!B100)</f>
        <v>0</v>
      </c>
      <c r="L100" s="5">
        <f>('Species occurrences'!$G100*'Indicator list'!C100)</f>
        <v>0</v>
      </c>
      <c r="M100" s="5">
        <f>('Species occurrences'!$G100*'Indicator list'!D100)</f>
        <v>0</v>
      </c>
      <c r="N100" s="5">
        <f>('Species occurrences'!$H100*'Indicator list'!B100)</f>
        <v>0</v>
      </c>
      <c r="O100" s="5">
        <f>('Species occurrences'!$H100*'Indicator list'!C100)</f>
        <v>0</v>
      </c>
      <c r="P100" s="5">
        <f>('Species occurrences'!$H100*'Indicator list'!D100)</f>
        <v>0</v>
      </c>
      <c r="Q100" s="5">
        <f>('Species occurrences'!$I100*'Indicator list'!B100)</f>
        <v>0</v>
      </c>
      <c r="R100" s="5">
        <f>('Species occurrences'!$I100*'Indicator list'!C100)</f>
        <v>0</v>
      </c>
      <c r="S100" s="5">
        <f>('Species occurrences'!$I100*'Indicator list'!D100)</f>
        <v>0</v>
      </c>
    </row>
    <row r="101" ht="15.75" customHeight="1">
      <c r="A101" s="9" t="s">
        <v>362</v>
      </c>
      <c r="B101" s="5">
        <f>('Species occurrences'!$D101*'Indicator list'!B101)</f>
        <v>0</v>
      </c>
      <c r="C101" s="5">
        <f>('Species occurrences'!$D101*'Indicator list'!C101)</f>
        <v>0</v>
      </c>
      <c r="D101" s="5">
        <f>('Species occurrences'!$D101*'Indicator list'!D101)</f>
        <v>0</v>
      </c>
      <c r="E101" s="5">
        <f>('Species occurrences'!$E101*'Indicator list'!B101)</f>
        <v>1</v>
      </c>
      <c r="F101" s="5">
        <f>('Species occurrences'!$E101*'Indicator list'!C101)</f>
        <v>2</v>
      </c>
      <c r="G101" s="5">
        <f>('Species occurrences'!$E101*'Indicator list'!D101)</f>
        <v>0</v>
      </c>
      <c r="H101" s="5">
        <f>('Species occurrences'!$F101*'Indicator list'!B101)</f>
        <v>1</v>
      </c>
      <c r="I101" s="5">
        <f>('Species occurrences'!$F101*'Indicator list'!C101)</f>
        <v>2</v>
      </c>
      <c r="J101" s="5">
        <f>('Species occurrences'!$F101*'Indicator list'!D101)</f>
        <v>0</v>
      </c>
      <c r="K101" s="5">
        <f>('Species occurrences'!$G101*'Indicator list'!B101)</f>
        <v>0</v>
      </c>
      <c r="L101" s="5">
        <f>('Species occurrences'!$G101*'Indicator list'!C101)</f>
        <v>0</v>
      </c>
      <c r="M101" s="5">
        <f>('Species occurrences'!$G101*'Indicator list'!D101)</f>
        <v>0</v>
      </c>
      <c r="N101" s="5">
        <f>('Species occurrences'!$H101*'Indicator list'!B101)</f>
        <v>0</v>
      </c>
      <c r="O101" s="5">
        <f>('Species occurrences'!$H101*'Indicator list'!C101)</f>
        <v>0</v>
      </c>
      <c r="P101" s="5">
        <f>('Species occurrences'!$H101*'Indicator list'!D101)</f>
        <v>0</v>
      </c>
      <c r="Q101" s="5">
        <f>('Species occurrences'!$I101*'Indicator list'!B101)</f>
        <v>1</v>
      </c>
      <c r="R101" s="5">
        <f>('Species occurrences'!$I101*'Indicator list'!C101)</f>
        <v>2</v>
      </c>
      <c r="S101" s="5">
        <f>('Species occurrences'!$I101*'Indicator list'!D101)</f>
        <v>0</v>
      </c>
    </row>
    <row r="102" ht="15.75" customHeight="1">
      <c r="A102" s="9" t="s">
        <v>367</v>
      </c>
      <c r="B102" s="5">
        <f>('Species occurrences'!$D102*'Indicator list'!B102)</f>
        <v>0</v>
      </c>
      <c r="C102" s="5">
        <f>('Species occurrences'!$D102*'Indicator list'!C102)</f>
        <v>0</v>
      </c>
      <c r="D102" s="5">
        <f>('Species occurrences'!$D102*'Indicator list'!D102)</f>
        <v>0</v>
      </c>
      <c r="E102" s="5">
        <f>('Species occurrences'!$E102*'Indicator list'!B102)</f>
        <v>0</v>
      </c>
      <c r="F102" s="5">
        <f>('Species occurrences'!$E102*'Indicator list'!C102)</f>
        <v>0</v>
      </c>
      <c r="G102" s="5">
        <f>('Species occurrences'!$E102*'Indicator list'!D102)</f>
        <v>0</v>
      </c>
      <c r="H102" s="5">
        <f>('Species occurrences'!$F102*'Indicator list'!B102)</f>
        <v>0</v>
      </c>
      <c r="I102" s="5">
        <f>('Species occurrences'!$F102*'Indicator list'!C102)</f>
        <v>0</v>
      </c>
      <c r="J102" s="5">
        <f>('Species occurrences'!$F102*'Indicator list'!D102)</f>
        <v>0</v>
      </c>
      <c r="K102" s="5">
        <f>('Species occurrences'!$G102*'Indicator list'!B102)</f>
        <v>0</v>
      </c>
      <c r="L102" s="5">
        <f>('Species occurrences'!$G102*'Indicator list'!C102)</f>
        <v>0</v>
      </c>
      <c r="M102" s="5">
        <f>('Species occurrences'!$G102*'Indicator list'!D102)</f>
        <v>0</v>
      </c>
      <c r="N102" s="5">
        <f>('Species occurrences'!$H102*'Indicator list'!B102)</f>
        <v>0</v>
      </c>
      <c r="O102" s="5">
        <f>('Species occurrences'!$H102*'Indicator list'!C102)</f>
        <v>0</v>
      </c>
      <c r="P102" s="5">
        <f>('Species occurrences'!$H102*'Indicator list'!D102)</f>
        <v>0</v>
      </c>
      <c r="Q102" s="5">
        <f>('Species occurrences'!$I102*'Indicator list'!B102)</f>
        <v>0</v>
      </c>
      <c r="R102" s="5">
        <f>('Species occurrences'!$I102*'Indicator list'!C102)</f>
        <v>0</v>
      </c>
      <c r="S102" s="5">
        <f>('Species occurrences'!$I102*'Indicator list'!D102)</f>
        <v>0</v>
      </c>
    </row>
    <row r="103" ht="15.75" customHeight="1">
      <c r="A103" s="9" t="s">
        <v>370</v>
      </c>
      <c r="B103" s="5">
        <f>('Species occurrences'!$D103*'Indicator list'!B103)</f>
        <v>0</v>
      </c>
      <c r="C103" s="5">
        <f>('Species occurrences'!$D103*'Indicator list'!C103)</f>
        <v>0</v>
      </c>
      <c r="D103" s="5">
        <f>('Species occurrences'!$D103*'Indicator list'!D103)</f>
        <v>0</v>
      </c>
      <c r="E103" s="5">
        <f>('Species occurrences'!$E103*'Indicator list'!B103)</f>
        <v>0</v>
      </c>
      <c r="F103" s="5">
        <f>('Species occurrences'!$E103*'Indicator list'!C103)</f>
        <v>0</v>
      </c>
      <c r="G103" s="5">
        <f>('Species occurrences'!$E103*'Indicator list'!D103)</f>
        <v>0</v>
      </c>
      <c r="H103" s="5">
        <f>('Species occurrences'!$F103*'Indicator list'!B103)</f>
        <v>0</v>
      </c>
      <c r="I103" s="5">
        <f>('Species occurrences'!$F103*'Indicator list'!C103)</f>
        <v>0</v>
      </c>
      <c r="J103" s="5">
        <f>('Species occurrences'!$F103*'Indicator list'!D103)</f>
        <v>0</v>
      </c>
      <c r="K103" s="5">
        <f>('Species occurrences'!$G103*'Indicator list'!B103)</f>
        <v>0</v>
      </c>
      <c r="L103" s="5">
        <f>('Species occurrences'!$G103*'Indicator list'!C103)</f>
        <v>0</v>
      </c>
      <c r="M103" s="5">
        <f>('Species occurrences'!$G103*'Indicator list'!D103)</f>
        <v>0</v>
      </c>
      <c r="N103" s="5">
        <f>('Species occurrences'!$H103*'Indicator list'!B103)</f>
        <v>0</v>
      </c>
      <c r="O103" s="5">
        <f>('Species occurrences'!$H103*'Indicator list'!C103)</f>
        <v>0</v>
      </c>
      <c r="P103" s="5">
        <f>('Species occurrences'!$H103*'Indicator list'!D103)</f>
        <v>0</v>
      </c>
      <c r="Q103" s="5">
        <f>('Species occurrences'!$I103*'Indicator list'!B103)</f>
        <v>0</v>
      </c>
      <c r="R103" s="5">
        <f>('Species occurrences'!$I103*'Indicator list'!C103)</f>
        <v>0</v>
      </c>
      <c r="S103" s="5">
        <f>('Species occurrences'!$I103*'Indicator list'!D103)</f>
        <v>0</v>
      </c>
    </row>
    <row r="104" ht="15.75" customHeight="1">
      <c r="A104" s="9" t="s">
        <v>372</v>
      </c>
      <c r="B104" s="5">
        <f>('Species occurrences'!$D104*'Indicator list'!B104)</f>
        <v>0</v>
      </c>
      <c r="C104" s="5">
        <f>('Species occurrences'!$D104*'Indicator list'!C104)</f>
        <v>0</v>
      </c>
      <c r="D104" s="5">
        <f>('Species occurrences'!$D104*'Indicator list'!D104)</f>
        <v>0</v>
      </c>
      <c r="E104" s="5">
        <f>('Species occurrences'!$E104*'Indicator list'!B104)</f>
        <v>0</v>
      </c>
      <c r="F104" s="5">
        <f>('Species occurrences'!$E104*'Indicator list'!C104)</f>
        <v>0</v>
      </c>
      <c r="G104" s="5">
        <f>('Species occurrences'!$E104*'Indicator list'!D104)</f>
        <v>0</v>
      </c>
      <c r="H104" s="5">
        <f>('Species occurrences'!$F104*'Indicator list'!B104)</f>
        <v>0</v>
      </c>
      <c r="I104" s="5">
        <f>('Species occurrences'!$F104*'Indicator list'!C104)</f>
        <v>0</v>
      </c>
      <c r="J104" s="5">
        <f>('Species occurrences'!$F104*'Indicator list'!D104)</f>
        <v>0</v>
      </c>
      <c r="K104" s="5">
        <f>('Species occurrences'!$G104*'Indicator list'!B104)</f>
        <v>0</v>
      </c>
      <c r="L104" s="5">
        <f>('Species occurrences'!$G104*'Indicator list'!C104)</f>
        <v>0</v>
      </c>
      <c r="M104" s="5">
        <f>('Species occurrences'!$G104*'Indicator list'!D104)</f>
        <v>0</v>
      </c>
      <c r="N104" s="5">
        <f>('Species occurrences'!$H104*'Indicator list'!B104)</f>
        <v>0</v>
      </c>
      <c r="O104" s="5">
        <f>('Species occurrences'!$H104*'Indicator list'!C104)</f>
        <v>0</v>
      </c>
      <c r="P104" s="5">
        <f>('Species occurrences'!$H104*'Indicator list'!D104)</f>
        <v>0</v>
      </c>
      <c r="Q104" s="5">
        <f>('Species occurrences'!$I104*'Indicator list'!B104)</f>
        <v>0</v>
      </c>
      <c r="R104" s="5">
        <f>('Species occurrences'!$I104*'Indicator list'!C104)</f>
        <v>0</v>
      </c>
      <c r="S104" s="5">
        <f>('Species occurrences'!$I104*'Indicator list'!D104)</f>
        <v>0</v>
      </c>
    </row>
    <row r="105" ht="15.75" customHeight="1">
      <c r="A105" s="9" t="s">
        <v>373</v>
      </c>
      <c r="B105" s="5">
        <f>('Species occurrences'!$D105*'Indicator list'!B105)</f>
        <v>0</v>
      </c>
      <c r="C105" s="5">
        <f>('Species occurrences'!$D105*'Indicator list'!C105)</f>
        <v>0</v>
      </c>
      <c r="D105" s="5">
        <f>('Species occurrences'!$D105*'Indicator list'!D105)</f>
        <v>0</v>
      </c>
      <c r="E105" s="5">
        <f>('Species occurrences'!$E105*'Indicator list'!B105)</f>
        <v>0</v>
      </c>
      <c r="F105" s="5">
        <f>('Species occurrences'!$E105*'Indicator list'!C105)</f>
        <v>0</v>
      </c>
      <c r="G105" s="5">
        <f>('Species occurrences'!$E105*'Indicator list'!D105)</f>
        <v>0</v>
      </c>
      <c r="H105" s="5">
        <f>('Species occurrences'!$F105*'Indicator list'!B105)</f>
        <v>0</v>
      </c>
      <c r="I105" s="5">
        <f>('Species occurrences'!$F105*'Indicator list'!C105)</f>
        <v>0</v>
      </c>
      <c r="J105" s="5">
        <f>('Species occurrences'!$F105*'Indicator list'!D105)</f>
        <v>0</v>
      </c>
      <c r="K105" s="5">
        <f>('Species occurrences'!$G105*'Indicator list'!B105)</f>
        <v>0</v>
      </c>
      <c r="L105" s="5">
        <f>('Species occurrences'!$G105*'Indicator list'!C105)</f>
        <v>0</v>
      </c>
      <c r="M105" s="5">
        <f>('Species occurrences'!$G105*'Indicator list'!D105)</f>
        <v>0</v>
      </c>
      <c r="N105" s="5">
        <f>('Species occurrences'!$H105*'Indicator list'!B105)</f>
        <v>0</v>
      </c>
      <c r="O105" s="5">
        <f>('Species occurrences'!$H105*'Indicator list'!C105)</f>
        <v>0</v>
      </c>
      <c r="P105" s="5">
        <f>('Species occurrences'!$H105*'Indicator list'!D105)</f>
        <v>0</v>
      </c>
      <c r="Q105" s="5">
        <f>('Species occurrences'!$I105*'Indicator list'!B105)</f>
        <v>2</v>
      </c>
      <c r="R105" s="5">
        <f>('Species occurrences'!$I105*'Indicator list'!C105)</f>
        <v>0</v>
      </c>
      <c r="S105" s="5">
        <f>('Species occurrences'!$I105*'Indicator list'!D105)</f>
        <v>0</v>
      </c>
    </row>
    <row r="106" ht="15.75" customHeight="1">
      <c r="A106" s="9" t="s">
        <v>375</v>
      </c>
      <c r="B106" s="5">
        <f>('Species occurrences'!$D106*'Indicator list'!B106)</f>
        <v>3</v>
      </c>
      <c r="C106" s="5">
        <f>('Species occurrences'!$D106*'Indicator list'!C106)</f>
        <v>2</v>
      </c>
      <c r="D106" s="5">
        <f>('Species occurrences'!$D106*'Indicator list'!D106)</f>
        <v>0</v>
      </c>
      <c r="E106" s="5">
        <f>('Species occurrences'!$E106*'Indicator list'!B106)</f>
        <v>0</v>
      </c>
      <c r="F106" s="5">
        <f>('Species occurrences'!$E106*'Indicator list'!C106)</f>
        <v>0</v>
      </c>
      <c r="G106" s="5">
        <f>('Species occurrences'!$E106*'Indicator list'!D106)</f>
        <v>0</v>
      </c>
      <c r="H106" s="5">
        <f>('Species occurrences'!$F106*'Indicator list'!B106)</f>
        <v>0</v>
      </c>
      <c r="I106" s="5">
        <f>('Species occurrences'!$F106*'Indicator list'!C106)</f>
        <v>0</v>
      </c>
      <c r="J106" s="5">
        <f>('Species occurrences'!$F106*'Indicator list'!D106)</f>
        <v>0</v>
      </c>
      <c r="K106" s="5">
        <f>('Species occurrences'!$G106*'Indicator list'!B106)</f>
        <v>0</v>
      </c>
      <c r="L106" s="5">
        <f>('Species occurrences'!$G106*'Indicator list'!C106)</f>
        <v>0</v>
      </c>
      <c r="M106" s="5">
        <f>('Species occurrences'!$G106*'Indicator list'!D106)</f>
        <v>0</v>
      </c>
      <c r="N106" s="5">
        <f>('Species occurrences'!$H106*'Indicator list'!B106)</f>
        <v>0</v>
      </c>
      <c r="O106" s="5">
        <f>('Species occurrences'!$H106*'Indicator list'!C106)</f>
        <v>0</v>
      </c>
      <c r="P106" s="5">
        <f>('Species occurrences'!$H106*'Indicator list'!D106)</f>
        <v>0</v>
      </c>
      <c r="Q106" s="5">
        <f>('Species occurrences'!$I106*'Indicator list'!B106)</f>
        <v>0</v>
      </c>
      <c r="R106" s="5">
        <f>('Species occurrences'!$I106*'Indicator list'!C106)</f>
        <v>0</v>
      </c>
      <c r="S106" s="5">
        <f>('Species occurrences'!$I106*'Indicator list'!D106)</f>
        <v>0</v>
      </c>
    </row>
    <row r="107" ht="15.75" customHeight="1">
      <c r="A107" s="9" t="s">
        <v>379</v>
      </c>
      <c r="B107" s="5">
        <f>('Species occurrences'!$D107*'Indicator list'!B107)</f>
        <v>0</v>
      </c>
      <c r="C107" s="5">
        <f>('Species occurrences'!$D107*'Indicator list'!C107)</f>
        <v>0</v>
      </c>
      <c r="D107" s="5">
        <f>('Species occurrences'!$D107*'Indicator list'!D107)</f>
        <v>0</v>
      </c>
      <c r="E107" s="5">
        <f>('Species occurrences'!$E107*'Indicator list'!B107)</f>
        <v>0</v>
      </c>
      <c r="F107" s="5">
        <f>('Species occurrences'!$E107*'Indicator list'!C107)</f>
        <v>0</v>
      </c>
      <c r="G107" s="5">
        <f>('Species occurrences'!$E107*'Indicator list'!D107)</f>
        <v>0</v>
      </c>
      <c r="H107" s="5">
        <f>('Species occurrences'!$F107*'Indicator list'!B107)</f>
        <v>1</v>
      </c>
      <c r="I107" s="5">
        <f>('Species occurrences'!$F107*'Indicator list'!C107)</f>
        <v>2</v>
      </c>
      <c r="J107" s="5">
        <f>('Species occurrences'!$F107*'Indicator list'!D107)</f>
        <v>0</v>
      </c>
      <c r="K107" s="5">
        <f>('Species occurrences'!$G107*'Indicator list'!B107)</f>
        <v>0</v>
      </c>
      <c r="L107" s="5">
        <f>('Species occurrences'!$G107*'Indicator list'!C107)</f>
        <v>0</v>
      </c>
      <c r="M107" s="5">
        <f>('Species occurrences'!$G107*'Indicator list'!D107)</f>
        <v>0</v>
      </c>
      <c r="N107" s="5">
        <f>('Species occurrences'!$H107*'Indicator list'!B107)</f>
        <v>0</v>
      </c>
      <c r="O107" s="5">
        <f>('Species occurrences'!$H107*'Indicator list'!C107)</f>
        <v>0</v>
      </c>
      <c r="P107" s="5">
        <f>('Species occurrences'!$H107*'Indicator list'!D107)</f>
        <v>0</v>
      </c>
      <c r="Q107" s="5">
        <f>('Species occurrences'!$I107*'Indicator list'!B107)</f>
        <v>0</v>
      </c>
      <c r="R107" s="5">
        <f>('Species occurrences'!$I107*'Indicator list'!C107)</f>
        <v>0</v>
      </c>
      <c r="S107" s="5">
        <f>('Species occurrences'!$I107*'Indicator list'!D107)</f>
        <v>0</v>
      </c>
    </row>
    <row r="108" ht="15.75" customHeight="1">
      <c r="A108" s="9" t="s">
        <v>380</v>
      </c>
      <c r="B108" s="5">
        <f>('Species occurrences'!$D108*'Indicator list'!B108)</f>
        <v>0</v>
      </c>
      <c r="C108" s="5">
        <f>('Species occurrences'!$D108*'Indicator list'!C108)</f>
        <v>0</v>
      </c>
      <c r="D108" s="5">
        <f>('Species occurrences'!$D108*'Indicator list'!D108)</f>
        <v>0</v>
      </c>
      <c r="E108" s="5">
        <f>('Species occurrences'!$E108*'Indicator list'!B108)</f>
        <v>0</v>
      </c>
      <c r="F108" s="5">
        <f>('Species occurrences'!$E108*'Indicator list'!C108)</f>
        <v>0</v>
      </c>
      <c r="G108" s="5">
        <f>('Species occurrences'!$E108*'Indicator list'!D108)</f>
        <v>0</v>
      </c>
      <c r="H108" s="5">
        <f>('Species occurrences'!$F108*'Indicator list'!B108)</f>
        <v>0</v>
      </c>
      <c r="I108" s="5">
        <f>('Species occurrences'!$F108*'Indicator list'!C108)</f>
        <v>0</v>
      </c>
      <c r="J108" s="5">
        <f>('Species occurrences'!$F108*'Indicator list'!D108)</f>
        <v>0</v>
      </c>
      <c r="K108" s="5">
        <f>('Species occurrences'!$G108*'Indicator list'!B108)</f>
        <v>0</v>
      </c>
      <c r="L108" s="5">
        <f>('Species occurrences'!$G108*'Indicator list'!C108)</f>
        <v>0</v>
      </c>
      <c r="M108" s="5">
        <f>('Species occurrences'!$G108*'Indicator list'!D108)</f>
        <v>0</v>
      </c>
      <c r="N108" s="5">
        <f>('Species occurrences'!$H108*'Indicator list'!B108)</f>
        <v>0</v>
      </c>
      <c r="O108" s="5">
        <f>('Species occurrences'!$H108*'Indicator list'!C108)</f>
        <v>0</v>
      </c>
      <c r="P108" s="5">
        <f>('Species occurrences'!$H108*'Indicator list'!D108)</f>
        <v>0</v>
      </c>
      <c r="Q108" s="5">
        <f>('Species occurrences'!$I108*'Indicator list'!B108)</f>
        <v>0</v>
      </c>
      <c r="R108" s="5">
        <f>('Species occurrences'!$I108*'Indicator list'!C108)</f>
        <v>0</v>
      </c>
      <c r="S108" s="5">
        <f>('Species occurrences'!$I108*'Indicator list'!D108)</f>
        <v>0</v>
      </c>
    </row>
    <row r="109" ht="15.75" customHeight="1">
      <c r="A109" s="9" t="s">
        <v>384</v>
      </c>
      <c r="B109" s="5">
        <f>('Species occurrences'!$D109*'Indicator list'!B109)</f>
        <v>1</v>
      </c>
      <c r="C109" s="5">
        <f>('Species occurrences'!$D109*'Indicator list'!C109)</f>
        <v>1</v>
      </c>
      <c r="D109" s="5">
        <f>('Species occurrences'!$D109*'Indicator list'!D109)</f>
        <v>0</v>
      </c>
      <c r="E109" s="5">
        <f>('Species occurrences'!$E109*'Indicator list'!B109)</f>
        <v>0</v>
      </c>
      <c r="F109" s="5">
        <f>('Species occurrences'!$E109*'Indicator list'!C109)</f>
        <v>0</v>
      </c>
      <c r="G109" s="5">
        <f>('Species occurrences'!$E109*'Indicator list'!D109)</f>
        <v>0</v>
      </c>
      <c r="H109" s="5">
        <f>('Species occurrences'!$F109*'Indicator list'!B109)</f>
        <v>1</v>
      </c>
      <c r="I109" s="5">
        <f>('Species occurrences'!$F109*'Indicator list'!C109)</f>
        <v>1</v>
      </c>
      <c r="J109" s="5">
        <f>('Species occurrences'!$F109*'Indicator list'!D109)</f>
        <v>0</v>
      </c>
      <c r="K109" s="5">
        <f>('Species occurrences'!$G109*'Indicator list'!B109)</f>
        <v>0</v>
      </c>
      <c r="L109" s="5">
        <f>('Species occurrences'!$G109*'Indicator list'!C109)</f>
        <v>0</v>
      </c>
      <c r="M109" s="5">
        <f>('Species occurrences'!$G109*'Indicator list'!D109)</f>
        <v>0</v>
      </c>
      <c r="N109" s="5">
        <f>('Species occurrences'!$H109*'Indicator list'!B109)</f>
        <v>0</v>
      </c>
      <c r="O109" s="5">
        <f>('Species occurrences'!$H109*'Indicator list'!C109)</f>
        <v>0</v>
      </c>
      <c r="P109" s="5">
        <f>('Species occurrences'!$H109*'Indicator list'!D109)</f>
        <v>0</v>
      </c>
      <c r="Q109" s="5">
        <f>('Species occurrences'!$I109*'Indicator list'!B109)</f>
        <v>0</v>
      </c>
      <c r="R109" s="5">
        <f>('Species occurrences'!$I109*'Indicator list'!C109)</f>
        <v>0</v>
      </c>
      <c r="S109" s="5">
        <f>('Species occurrences'!$I109*'Indicator list'!D109)</f>
        <v>0</v>
      </c>
    </row>
    <row r="110" ht="15.75" customHeight="1">
      <c r="A110" s="9" t="s">
        <v>388</v>
      </c>
      <c r="B110" s="5">
        <f>('Species occurrences'!$D110*'Indicator list'!B110)</f>
        <v>1</v>
      </c>
      <c r="C110" s="5">
        <f>('Species occurrences'!$D110*'Indicator list'!C110)</f>
        <v>2</v>
      </c>
      <c r="D110" s="5">
        <f>('Species occurrences'!$D110*'Indicator list'!D110)</f>
        <v>0</v>
      </c>
      <c r="E110" s="5">
        <f>('Species occurrences'!$E110*'Indicator list'!B110)</f>
        <v>0</v>
      </c>
      <c r="F110" s="5">
        <f>('Species occurrences'!$E110*'Indicator list'!C110)</f>
        <v>0</v>
      </c>
      <c r="G110" s="5">
        <f>('Species occurrences'!$E110*'Indicator list'!D110)</f>
        <v>0</v>
      </c>
      <c r="H110" s="5">
        <f>('Species occurrences'!$F110*'Indicator list'!B110)</f>
        <v>0</v>
      </c>
      <c r="I110" s="5">
        <f>('Species occurrences'!$F110*'Indicator list'!C110)</f>
        <v>0</v>
      </c>
      <c r="J110" s="5">
        <f>('Species occurrences'!$F110*'Indicator list'!D110)</f>
        <v>0</v>
      </c>
      <c r="K110" s="5">
        <f>('Species occurrences'!$G110*'Indicator list'!B110)</f>
        <v>0</v>
      </c>
      <c r="L110" s="5">
        <f>('Species occurrences'!$G110*'Indicator list'!C110)</f>
        <v>0</v>
      </c>
      <c r="M110" s="5">
        <f>('Species occurrences'!$G110*'Indicator list'!D110)</f>
        <v>0</v>
      </c>
      <c r="N110" s="5">
        <f>('Species occurrences'!$H110*'Indicator list'!B110)</f>
        <v>0</v>
      </c>
      <c r="O110" s="5">
        <f>('Species occurrences'!$H110*'Indicator list'!C110)</f>
        <v>0</v>
      </c>
      <c r="P110" s="5">
        <f>('Species occurrences'!$H110*'Indicator list'!D110)</f>
        <v>0</v>
      </c>
      <c r="Q110" s="5">
        <f>('Species occurrences'!$I110*'Indicator list'!B110)</f>
        <v>0</v>
      </c>
      <c r="R110" s="5">
        <f>('Species occurrences'!$I110*'Indicator list'!C110)</f>
        <v>0</v>
      </c>
      <c r="S110" s="5">
        <f>('Species occurrences'!$I110*'Indicator list'!D110)</f>
        <v>0</v>
      </c>
    </row>
    <row r="111" ht="15.75" customHeight="1">
      <c r="A111" s="9" t="s">
        <v>393</v>
      </c>
      <c r="B111" s="5">
        <f>('Species occurrences'!$D111*'Indicator list'!B111)</f>
        <v>0</v>
      </c>
      <c r="C111" s="5">
        <f>('Species occurrences'!$D111*'Indicator list'!C111)</f>
        <v>0</v>
      </c>
      <c r="D111" s="5">
        <f>('Species occurrences'!$D111*'Indicator list'!D111)</f>
        <v>0</v>
      </c>
      <c r="E111" s="5">
        <f>('Species occurrences'!$E111*'Indicator list'!B111)</f>
        <v>0</v>
      </c>
      <c r="F111" s="5">
        <f>('Species occurrences'!$E111*'Indicator list'!C111)</f>
        <v>0</v>
      </c>
      <c r="G111" s="5">
        <f>('Species occurrences'!$E111*'Indicator list'!D111)</f>
        <v>0</v>
      </c>
      <c r="H111" s="5">
        <f>('Species occurrences'!$F111*'Indicator list'!B111)</f>
        <v>0</v>
      </c>
      <c r="I111" s="5">
        <f>('Species occurrences'!$F111*'Indicator list'!C111)</f>
        <v>0</v>
      </c>
      <c r="J111" s="5">
        <f>('Species occurrences'!$F111*'Indicator list'!D111)</f>
        <v>0</v>
      </c>
      <c r="K111" s="5">
        <f>('Species occurrences'!$G111*'Indicator list'!B111)</f>
        <v>0</v>
      </c>
      <c r="L111" s="5">
        <f>('Species occurrences'!$G111*'Indicator list'!C111)</f>
        <v>0</v>
      </c>
      <c r="M111" s="5">
        <f>('Species occurrences'!$G111*'Indicator list'!D111)</f>
        <v>0</v>
      </c>
      <c r="N111" s="5">
        <f>('Species occurrences'!$H111*'Indicator list'!B111)</f>
        <v>0</v>
      </c>
      <c r="O111" s="5">
        <f>('Species occurrences'!$H111*'Indicator list'!C111)</f>
        <v>0</v>
      </c>
      <c r="P111" s="5">
        <f>('Species occurrences'!$H111*'Indicator list'!D111)</f>
        <v>0</v>
      </c>
      <c r="Q111" s="5">
        <f>('Species occurrences'!$I111*'Indicator list'!B111)</f>
        <v>0</v>
      </c>
      <c r="R111" s="5">
        <f>('Species occurrences'!$I111*'Indicator list'!C111)</f>
        <v>0</v>
      </c>
      <c r="S111" s="5">
        <f>('Species occurrences'!$I111*'Indicator list'!D111)</f>
        <v>0</v>
      </c>
    </row>
    <row r="112" ht="15.75" customHeight="1">
      <c r="A112" s="9" t="s">
        <v>396</v>
      </c>
      <c r="B112" s="5">
        <f>('Species occurrences'!$D112*'Indicator list'!B112)</f>
        <v>0</v>
      </c>
      <c r="C112" s="5">
        <f>('Species occurrences'!$D112*'Indicator list'!C112)</f>
        <v>0</v>
      </c>
      <c r="D112" s="5">
        <f>('Species occurrences'!$D112*'Indicator list'!D112)</f>
        <v>0</v>
      </c>
      <c r="E112" s="5">
        <f>('Species occurrences'!$E112*'Indicator list'!B112)</f>
        <v>0</v>
      </c>
      <c r="F112" s="5">
        <f>('Species occurrences'!$E112*'Indicator list'!C112)</f>
        <v>0</v>
      </c>
      <c r="G112" s="5">
        <f>('Species occurrences'!$E112*'Indicator list'!D112)</f>
        <v>0</v>
      </c>
      <c r="H112" s="5">
        <f>('Species occurrences'!$F112*'Indicator list'!B112)</f>
        <v>0</v>
      </c>
      <c r="I112" s="5">
        <f>('Species occurrences'!$F112*'Indicator list'!C112)</f>
        <v>0</v>
      </c>
      <c r="J112" s="5">
        <f>('Species occurrences'!$F112*'Indicator list'!D112)</f>
        <v>0</v>
      </c>
      <c r="K112" s="5">
        <f>('Species occurrences'!$G112*'Indicator list'!B112)</f>
        <v>0</v>
      </c>
      <c r="L112" s="5">
        <f>('Species occurrences'!$G112*'Indicator list'!C112)</f>
        <v>0</v>
      </c>
      <c r="M112" s="5">
        <f>('Species occurrences'!$G112*'Indicator list'!D112)</f>
        <v>0</v>
      </c>
      <c r="N112" s="5">
        <f>('Species occurrences'!$H112*'Indicator list'!B112)</f>
        <v>0</v>
      </c>
      <c r="O112" s="5">
        <f>('Species occurrences'!$H112*'Indicator list'!C112)</f>
        <v>0</v>
      </c>
      <c r="P112" s="5">
        <f>('Species occurrences'!$H112*'Indicator list'!D112)</f>
        <v>0</v>
      </c>
      <c r="Q112" s="5">
        <f>('Species occurrences'!$I112*'Indicator list'!B112)</f>
        <v>2</v>
      </c>
      <c r="R112" s="5">
        <f>('Species occurrences'!$I112*'Indicator list'!C112)</f>
        <v>0</v>
      </c>
      <c r="S112" s="5">
        <f>('Species occurrences'!$I112*'Indicator list'!D112)</f>
        <v>0</v>
      </c>
    </row>
    <row r="113" ht="15.75" customHeight="1">
      <c r="A113" s="9" t="s">
        <v>400</v>
      </c>
      <c r="B113" s="5">
        <f>('Species occurrences'!$D113*'Indicator list'!B113)</f>
        <v>0</v>
      </c>
      <c r="C113" s="5">
        <f>('Species occurrences'!$D113*'Indicator list'!C113)</f>
        <v>0</v>
      </c>
      <c r="D113" s="5">
        <f>('Species occurrences'!$D113*'Indicator list'!D113)</f>
        <v>0</v>
      </c>
      <c r="E113" s="5">
        <f>('Species occurrences'!$E113*'Indicator list'!B113)</f>
        <v>0</v>
      </c>
      <c r="F113" s="5">
        <f>('Species occurrences'!$E113*'Indicator list'!C113)</f>
        <v>0</v>
      </c>
      <c r="G113" s="5">
        <f>('Species occurrences'!$E113*'Indicator list'!D113)</f>
        <v>0</v>
      </c>
      <c r="H113" s="5">
        <f>('Species occurrences'!$F113*'Indicator list'!B113)</f>
        <v>2</v>
      </c>
      <c r="I113" s="5">
        <f>('Species occurrences'!$F113*'Indicator list'!C113)</f>
        <v>2</v>
      </c>
      <c r="J113" s="5">
        <f>('Species occurrences'!$F113*'Indicator list'!D113)</f>
        <v>1</v>
      </c>
      <c r="K113" s="5">
        <f>('Species occurrences'!$G113*'Indicator list'!B113)</f>
        <v>2</v>
      </c>
      <c r="L113" s="5">
        <f>('Species occurrences'!$G113*'Indicator list'!C113)</f>
        <v>2</v>
      </c>
      <c r="M113" s="5">
        <f>('Species occurrences'!$G113*'Indicator list'!D113)</f>
        <v>1</v>
      </c>
      <c r="N113" s="5">
        <f>('Species occurrences'!$H113*'Indicator list'!B113)</f>
        <v>0</v>
      </c>
      <c r="O113" s="5">
        <f>('Species occurrences'!$H113*'Indicator list'!C113)</f>
        <v>0</v>
      </c>
      <c r="P113" s="5">
        <f>('Species occurrences'!$H113*'Indicator list'!D113)</f>
        <v>0</v>
      </c>
      <c r="Q113" s="5">
        <f>('Species occurrences'!$I113*'Indicator list'!B113)</f>
        <v>2</v>
      </c>
      <c r="R113" s="5">
        <f>('Species occurrences'!$I113*'Indicator list'!C113)</f>
        <v>2</v>
      </c>
      <c r="S113" s="5">
        <f>('Species occurrences'!$I113*'Indicator list'!D113)</f>
        <v>1</v>
      </c>
    </row>
    <row r="114" ht="15.75" customHeight="1">
      <c r="A114" s="9" t="s">
        <v>405</v>
      </c>
      <c r="B114" s="5">
        <f>('Species occurrences'!$D114*'Indicator list'!B114)</f>
        <v>0</v>
      </c>
      <c r="C114" s="5">
        <f>('Species occurrences'!$D114*'Indicator list'!C114)</f>
        <v>0</v>
      </c>
      <c r="D114" s="5">
        <f>('Species occurrences'!$D114*'Indicator list'!D114)</f>
        <v>0</v>
      </c>
      <c r="E114" s="5">
        <f>('Species occurrences'!$E114*'Indicator list'!B114)</f>
        <v>0</v>
      </c>
      <c r="F114" s="5">
        <f>('Species occurrences'!$E114*'Indicator list'!C114)</f>
        <v>0</v>
      </c>
      <c r="G114" s="5">
        <f>('Species occurrences'!$E114*'Indicator list'!D114)</f>
        <v>0</v>
      </c>
      <c r="H114" s="5">
        <f>('Species occurrences'!$F114*'Indicator list'!B114)</f>
        <v>3</v>
      </c>
      <c r="I114" s="5">
        <f>('Species occurrences'!$F114*'Indicator list'!C114)</f>
        <v>3</v>
      </c>
      <c r="J114" s="5">
        <f>('Species occurrences'!$F114*'Indicator list'!D114)</f>
        <v>1</v>
      </c>
      <c r="K114" s="5">
        <f>('Species occurrences'!$G114*'Indicator list'!B114)</f>
        <v>3</v>
      </c>
      <c r="L114" s="5">
        <f>('Species occurrences'!$G114*'Indicator list'!C114)</f>
        <v>3</v>
      </c>
      <c r="M114" s="5">
        <f>('Species occurrences'!$G114*'Indicator list'!D114)</f>
        <v>1</v>
      </c>
      <c r="N114" s="5">
        <f>('Species occurrences'!$H114*'Indicator list'!B114)</f>
        <v>0</v>
      </c>
      <c r="O114" s="5">
        <f>('Species occurrences'!$H114*'Indicator list'!C114)</f>
        <v>0</v>
      </c>
      <c r="P114" s="5">
        <f>('Species occurrences'!$H114*'Indicator list'!D114)</f>
        <v>0</v>
      </c>
      <c r="Q114" s="5">
        <f>('Species occurrences'!$I114*'Indicator list'!B114)</f>
        <v>3</v>
      </c>
      <c r="R114" s="5">
        <f>('Species occurrences'!$I114*'Indicator list'!C114)</f>
        <v>3</v>
      </c>
      <c r="S114" s="5">
        <f>('Species occurrences'!$I114*'Indicator list'!D114)</f>
        <v>1</v>
      </c>
    </row>
    <row r="115" ht="15.75" customHeight="1">
      <c r="A115" s="9" t="s">
        <v>409</v>
      </c>
      <c r="B115" s="5">
        <f>('Species occurrences'!$D115*'Indicator list'!B115)</f>
        <v>0</v>
      </c>
      <c r="C115" s="5">
        <f>('Species occurrences'!$D115*'Indicator list'!C115)</f>
        <v>0</v>
      </c>
      <c r="D115" s="5">
        <f>('Species occurrences'!$D115*'Indicator list'!D115)</f>
        <v>0</v>
      </c>
      <c r="E115" s="5">
        <f>('Species occurrences'!$E115*'Indicator list'!B115)</f>
        <v>0</v>
      </c>
      <c r="F115" s="5">
        <f>('Species occurrences'!$E115*'Indicator list'!C115)</f>
        <v>0</v>
      </c>
      <c r="G115" s="5">
        <f>('Species occurrences'!$E115*'Indicator list'!D115)</f>
        <v>0</v>
      </c>
      <c r="H115" s="5">
        <f>('Species occurrences'!$F115*'Indicator list'!B115)</f>
        <v>0</v>
      </c>
      <c r="I115" s="5">
        <f>('Species occurrences'!$F115*'Indicator list'!C115)</f>
        <v>0</v>
      </c>
      <c r="J115" s="5">
        <f>('Species occurrences'!$F115*'Indicator list'!D115)</f>
        <v>0</v>
      </c>
      <c r="K115" s="5">
        <f>('Species occurrences'!$G115*'Indicator list'!B115)</f>
        <v>0</v>
      </c>
      <c r="L115" s="5">
        <f>('Species occurrences'!$G115*'Indicator list'!C115)</f>
        <v>0</v>
      </c>
      <c r="M115" s="5">
        <f>('Species occurrences'!$G115*'Indicator list'!D115)</f>
        <v>0</v>
      </c>
      <c r="N115" s="5">
        <f>('Species occurrences'!$H115*'Indicator list'!B115)</f>
        <v>0</v>
      </c>
      <c r="O115" s="5">
        <f>('Species occurrences'!$H115*'Indicator list'!C115)</f>
        <v>0</v>
      </c>
      <c r="P115" s="5">
        <f>('Species occurrences'!$H115*'Indicator list'!D115)</f>
        <v>0</v>
      </c>
      <c r="Q115" s="5">
        <f>('Species occurrences'!$I115*'Indicator list'!B115)</f>
        <v>2</v>
      </c>
      <c r="R115" s="5">
        <f>('Species occurrences'!$I115*'Indicator list'!C115)</f>
        <v>3</v>
      </c>
      <c r="S115" s="5">
        <f>('Species occurrences'!$I115*'Indicator list'!D115)</f>
        <v>1</v>
      </c>
    </row>
    <row r="116" ht="15.75" customHeight="1">
      <c r="A116" s="9" t="s">
        <v>412</v>
      </c>
      <c r="B116" s="5">
        <f>('Species occurrences'!$D116*'Indicator list'!B116)</f>
        <v>2</v>
      </c>
      <c r="C116" s="5">
        <f>('Species occurrences'!$D116*'Indicator list'!C116)</f>
        <v>0</v>
      </c>
      <c r="D116" s="5">
        <f>('Species occurrences'!$D116*'Indicator list'!D116)</f>
        <v>0</v>
      </c>
      <c r="E116" s="5">
        <f>('Species occurrences'!$E116*'Indicator list'!B116)</f>
        <v>0</v>
      </c>
      <c r="F116" s="5">
        <f>('Species occurrences'!$E116*'Indicator list'!C116)</f>
        <v>0</v>
      </c>
      <c r="G116" s="5">
        <f>('Species occurrences'!$E116*'Indicator list'!D116)</f>
        <v>0</v>
      </c>
      <c r="H116" s="5">
        <f>('Species occurrences'!$F116*'Indicator list'!B116)</f>
        <v>2</v>
      </c>
      <c r="I116" s="5">
        <f>('Species occurrences'!$F116*'Indicator list'!C116)</f>
        <v>0</v>
      </c>
      <c r="J116" s="5">
        <f>('Species occurrences'!$F116*'Indicator list'!D116)</f>
        <v>0</v>
      </c>
      <c r="K116" s="5">
        <f>('Species occurrences'!$G116*'Indicator list'!B116)</f>
        <v>0</v>
      </c>
      <c r="L116" s="5">
        <f>('Species occurrences'!$G116*'Indicator list'!C116)</f>
        <v>0</v>
      </c>
      <c r="M116" s="5">
        <f>('Species occurrences'!$G116*'Indicator list'!D116)</f>
        <v>0</v>
      </c>
      <c r="N116" s="5">
        <f>('Species occurrences'!$H116*'Indicator list'!B116)</f>
        <v>0</v>
      </c>
      <c r="O116" s="5">
        <f>('Species occurrences'!$H116*'Indicator list'!C116)</f>
        <v>0</v>
      </c>
      <c r="P116" s="5">
        <f>('Species occurrences'!$H116*'Indicator list'!D116)</f>
        <v>0</v>
      </c>
      <c r="Q116" s="5">
        <f>('Species occurrences'!$I116*'Indicator list'!B116)</f>
        <v>2</v>
      </c>
      <c r="R116" s="5">
        <f>('Species occurrences'!$I116*'Indicator list'!C116)</f>
        <v>0</v>
      </c>
      <c r="S116" s="5">
        <f>('Species occurrences'!$I116*'Indicator list'!D116)</f>
        <v>0</v>
      </c>
    </row>
    <row r="117" ht="15.75" customHeight="1">
      <c r="A117" s="9" t="s">
        <v>417</v>
      </c>
      <c r="B117" s="5">
        <f>('Species occurrences'!$D117*'Indicator list'!B117)</f>
        <v>0</v>
      </c>
      <c r="C117" s="5">
        <f>('Species occurrences'!$D117*'Indicator list'!C117)</f>
        <v>0</v>
      </c>
      <c r="D117" s="5">
        <f>('Species occurrences'!$D117*'Indicator list'!D117)</f>
        <v>0</v>
      </c>
      <c r="E117" s="5">
        <f>('Species occurrences'!$E117*'Indicator list'!B117)</f>
        <v>0</v>
      </c>
      <c r="F117" s="5">
        <f>('Species occurrences'!$E117*'Indicator list'!C117)</f>
        <v>0</v>
      </c>
      <c r="G117" s="5">
        <f>('Species occurrences'!$E117*'Indicator list'!D117)</f>
        <v>0</v>
      </c>
      <c r="H117" s="5">
        <f>('Species occurrences'!$F117*'Indicator list'!B117)</f>
        <v>0</v>
      </c>
      <c r="I117" s="5">
        <f>('Species occurrences'!$F117*'Indicator list'!C117)</f>
        <v>0</v>
      </c>
      <c r="J117" s="5">
        <f>('Species occurrences'!$F117*'Indicator list'!D117)</f>
        <v>0</v>
      </c>
      <c r="K117" s="5">
        <f>('Species occurrences'!$G117*'Indicator list'!B117)</f>
        <v>0</v>
      </c>
      <c r="L117" s="5">
        <f>('Species occurrences'!$G117*'Indicator list'!C117)</f>
        <v>0</v>
      </c>
      <c r="M117" s="5">
        <f>('Species occurrences'!$G117*'Indicator list'!D117)</f>
        <v>0</v>
      </c>
      <c r="N117" s="5">
        <f>('Species occurrences'!$H117*'Indicator list'!B117)</f>
        <v>0</v>
      </c>
      <c r="O117" s="5">
        <f>('Species occurrences'!$H117*'Indicator list'!C117)</f>
        <v>0</v>
      </c>
      <c r="P117" s="5">
        <f>('Species occurrences'!$H117*'Indicator list'!D117)</f>
        <v>0</v>
      </c>
      <c r="Q117" s="5">
        <f>('Species occurrences'!$I117*'Indicator list'!B117)</f>
        <v>0</v>
      </c>
      <c r="R117" s="5">
        <f>('Species occurrences'!$I117*'Indicator list'!C117)</f>
        <v>0</v>
      </c>
      <c r="S117" s="5">
        <f>('Species occurrences'!$I117*'Indicator list'!D117)</f>
        <v>0</v>
      </c>
    </row>
    <row r="118" ht="15.75" customHeight="1">
      <c r="A118" s="9" t="s">
        <v>421</v>
      </c>
      <c r="B118" s="5">
        <f>('Species occurrences'!$D118*'Indicator list'!B118)</f>
        <v>0</v>
      </c>
      <c r="C118" s="5">
        <f>('Species occurrences'!$D118*'Indicator list'!C118)</f>
        <v>0</v>
      </c>
      <c r="D118" s="5">
        <f>('Species occurrences'!$D118*'Indicator list'!D118)</f>
        <v>0</v>
      </c>
      <c r="E118" s="5">
        <f>('Species occurrences'!$E118*'Indicator list'!B118)</f>
        <v>0</v>
      </c>
      <c r="F118" s="5">
        <f>('Species occurrences'!$E118*'Indicator list'!C118)</f>
        <v>0</v>
      </c>
      <c r="G118" s="5">
        <f>('Species occurrences'!$E118*'Indicator list'!D118)</f>
        <v>0</v>
      </c>
      <c r="H118" s="5">
        <f>('Species occurrences'!$F118*'Indicator list'!B118)</f>
        <v>0</v>
      </c>
      <c r="I118" s="5">
        <f>('Species occurrences'!$F118*'Indicator list'!C118)</f>
        <v>0</v>
      </c>
      <c r="J118" s="5">
        <f>('Species occurrences'!$F118*'Indicator list'!D118)</f>
        <v>0</v>
      </c>
      <c r="K118" s="5">
        <f>('Species occurrences'!$G118*'Indicator list'!B118)</f>
        <v>0</v>
      </c>
      <c r="L118" s="5">
        <f>('Species occurrences'!$G118*'Indicator list'!C118)</f>
        <v>0</v>
      </c>
      <c r="M118" s="5">
        <f>('Species occurrences'!$G118*'Indicator list'!D118)</f>
        <v>0</v>
      </c>
      <c r="N118" s="5">
        <f>('Species occurrences'!$H118*'Indicator list'!B118)</f>
        <v>0</v>
      </c>
      <c r="O118" s="5">
        <f>('Species occurrences'!$H118*'Indicator list'!C118)</f>
        <v>0</v>
      </c>
      <c r="P118" s="5">
        <f>('Species occurrences'!$H118*'Indicator list'!D118)</f>
        <v>0</v>
      </c>
      <c r="Q118" s="5">
        <f>('Species occurrences'!$I118*'Indicator list'!B118)</f>
        <v>0</v>
      </c>
      <c r="R118" s="5">
        <f>('Species occurrences'!$I118*'Indicator list'!C118)</f>
        <v>0</v>
      </c>
      <c r="S118" s="5">
        <f>('Species occurrences'!$I118*'Indicator list'!D118)</f>
        <v>0</v>
      </c>
    </row>
    <row r="119" ht="15.75" customHeight="1">
      <c r="A119" s="9" t="s">
        <v>424</v>
      </c>
      <c r="B119" s="5">
        <f>('Species occurrences'!$D119*'Indicator list'!B119)</f>
        <v>3</v>
      </c>
      <c r="C119" s="5">
        <f>('Species occurrences'!$D119*'Indicator list'!C119)</f>
        <v>3</v>
      </c>
      <c r="D119" s="5">
        <f>('Species occurrences'!$D119*'Indicator list'!D119)</f>
        <v>1</v>
      </c>
      <c r="E119" s="5">
        <f>('Species occurrences'!$E119*'Indicator list'!B119)</f>
        <v>0</v>
      </c>
      <c r="F119" s="5">
        <f>('Species occurrences'!$E119*'Indicator list'!C119)</f>
        <v>0</v>
      </c>
      <c r="G119" s="5">
        <f>('Species occurrences'!$E119*'Indicator list'!D119)</f>
        <v>0</v>
      </c>
      <c r="H119" s="5">
        <f>('Species occurrences'!$F119*'Indicator list'!B119)</f>
        <v>3</v>
      </c>
      <c r="I119" s="5">
        <f>('Species occurrences'!$F119*'Indicator list'!C119)</f>
        <v>3</v>
      </c>
      <c r="J119" s="5">
        <f>('Species occurrences'!$F119*'Indicator list'!D119)</f>
        <v>1</v>
      </c>
      <c r="K119" s="5">
        <f>('Species occurrences'!$G119*'Indicator list'!B119)</f>
        <v>0</v>
      </c>
      <c r="L119" s="5">
        <f>('Species occurrences'!$G119*'Indicator list'!C119)</f>
        <v>0</v>
      </c>
      <c r="M119" s="5">
        <f>('Species occurrences'!$G119*'Indicator list'!D119)</f>
        <v>0</v>
      </c>
      <c r="N119" s="5">
        <f>('Species occurrences'!$H119*'Indicator list'!B119)</f>
        <v>0</v>
      </c>
      <c r="O119" s="5">
        <f>('Species occurrences'!$H119*'Indicator list'!C119)</f>
        <v>0</v>
      </c>
      <c r="P119" s="5">
        <f>('Species occurrences'!$H119*'Indicator list'!D119)</f>
        <v>0</v>
      </c>
      <c r="Q119" s="5">
        <f>('Species occurrences'!$I119*'Indicator list'!B119)</f>
        <v>0</v>
      </c>
      <c r="R119" s="5">
        <f>('Species occurrences'!$I119*'Indicator list'!C119)</f>
        <v>0</v>
      </c>
      <c r="S119" s="5">
        <f>('Species occurrences'!$I119*'Indicator list'!D119)</f>
        <v>0</v>
      </c>
    </row>
    <row r="120" ht="15.75" customHeight="1">
      <c r="A120" s="9" t="s">
        <v>429</v>
      </c>
      <c r="B120" s="5">
        <f>('Species occurrences'!$D120*'Indicator list'!B120)</f>
        <v>0</v>
      </c>
      <c r="C120" s="5">
        <f>('Species occurrences'!$D120*'Indicator list'!C120)</f>
        <v>0</v>
      </c>
      <c r="D120" s="5">
        <f>('Species occurrences'!$D120*'Indicator list'!D120)</f>
        <v>0</v>
      </c>
      <c r="E120" s="5">
        <f>('Species occurrences'!$E120*'Indicator list'!B120)</f>
        <v>0</v>
      </c>
      <c r="F120" s="5">
        <f>('Species occurrences'!$E120*'Indicator list'!C120)</f>
        <v>0</v>
      </c>
      <c r="G120" s="5">
        <f>('Species occurrences'!$E120*'Indicator list'!D120)</f>
        <v>0</v>
      </c>
      <c r="H120" s="5">
        <f>('Species occurrences'!$F120*'Indicator list'!B120)</f>
        <v>0</v>
      </c>
      <c r="I120" s="5">
        <f>('Species occurrences'!$F120*'Indicator list'!C120)</f>
        <v>0</v>
      </c>
      <c r="J120" s="5">
        <f>('Species occurrences'!$F120*'Indicator list'!D120)</f>
        <v>0</v>
      </c>
      <c r="K120" s="5">
        <f>('Species occurrences'!$G120*'Indicator list'!B120)</f>
        <v>0</v>
      </c>
      <c r="L120" s="5">
        <f>('Species occurrences'!$G120*'Indicator list'!C120)</f>
        <v>0</v>
      </c>
      <c r="M120" s="5">
        <f>('Species occurrences'!$G120*'Indicator list'!D120)</f>
        <v>0</v>
      </c>
      <c r="N120" s="5">
        <f>('Species occurrences'!$H120*'Indicator list'!B120)</f>
        <v>0</v>
      </c>
      <c r="O120" s="5">
        <f>('Species occurrences'!$H120*'Indicator list'!C120)</f>
        <v>0</v>
      </c>
      <c r="P120" s="5">
        <f>('Species occurrences'!$H120*'Indicator list'!D120)</f>
        <v>0</v>
      </c>
      <c r="Q120" s="5">
        <f>('Species occurrences'!$I120*'Indicator list'!B120)</f>
        <v>0</v>
      </c>
      <c r="R120" s="5">
        <f>('Species occurrences'!$I120*'Indicator list'!C120)</f>
        <v>0</v>
      </c>
      <c r="S120" s="5">
        <f>('Species occurrences'!$I120*'Indicator list'!D120)</f>
        <v>0</v>
      </c>
    </row>
    <row r="121" ht="15.75" customHeight="1">
      <c r="A121" s="9" t="s">
        <v>432</v>
      </c>
      <c r="B121" s="5">
        <f>('Species occurrences'!$D121*'Indicator list'!B121)</f>
        <v>0</v>
      </c>
      <c r="C121" s="5">
        <f>('Species occurrences'!$D121*'Indicator list'!C121)</f>
        <v>0</v>
      </c>
      <c r="D121" s="5">
        <f>('Species occurrences'!$D121*'Indicator list'!D121)</f>
        <v>0</v>
      </c>
      <c r="E121" s="5">
        <f>('Species occurrences'!$E121*'Indicator list'!B121)</f>
        <v>0</v>
      </c>
      <c r="F121" s="5">
        <f>('Species occurrences'!$E121*'Indicator list'!C121)</f>
        <v>0</v>
      </c>
      <c r="G121" s="5">
        <f>('Species occurrences'!$E121*'Indicator list'!D121)</f>
        <v>0</v>
      </c>
      <c r="H121" s="5">
        <f>('Species occurrences'!$F121*'Indicator list'!B121)</f>
        <v>3</v>
      </c>
      <c r="I121" s="5">
        <f>('Species occurrences'!$F121*'Indicator list'!C121)</f>
        <v>0</v>
      </c>
      <c r="J121" s="5">
        <f>('Species occurrences'!$F121*'Indicator list'!D121)</f>
        <v>0</v>
      </c>
      <c r="K121" s="5">
        <f>('Species occurrences'!$G121*'Indicator list'!B121)</f>
        <v>3</v>
      </c>
      <c r="L121" s="5">
        <f>('Species occurrences'!$G121*'Indicator list'!C121)</f>
        <v>0</v>
      </c>
      <c r="M121" s="5">
        <f>('Species occurrences'!$G121*'Indicator list'!D121)</f>
        <v>0</v>
      </c>
      <c r="N121" s="5">
        <f>('Species occurrences'!$H121*'Indicator list'!B121)</f>
        <v>0</v>
      </c>
      <c r="O121" s="5">
        <f>('Species occurrences'!$H121*'Indicator list'!C121)</f>
        <v>0</v>
      </c>
      <c r="P121" s="5">
        <f>('Species occurrences'!$H121*'Indicator list'!D121)</f>
        <v>0</v>
      </c>
      <c r="Q121" s="5">
        <f>('Species occurrences'!$I121*'Indicator list'!B121)</f>
        <v>3</v>
      </c>
      <c r="R121" s="5">
        <f>('Species occurrences'!$I121*'Indicator list'!C121)</f>
        <v>0</v>
      </c>
      <c r="S121" s="5">
        <f>('Species occurrences'!$I121*'Indicator list'!D121)</f>
        <v>0</v>
      </c>
    </row>
    <row r="122" ht="15.75" customHeight="1">
      <c r="A122" s="9" t="s">
        <v>436</v>
      </c>
      <c r="B122" s="5">
        <f>('Species occurrences'!$D122*'Indicator list'!B122)</f>
        <v>0</v>
      </c>
      <c r="C122" s="5">
        <f>('Species occurrences'!$D122*'Indicator list'!C122)</f>
        <v>0</v>
      </c>
      <c r="D122" s="5">
        <f>('Species occurrences'!$D122*'Indicator list'!D122)</f>
        <v>0</v>
      </c>
      <c r="E122" s="5">
        <f>('Species occurrences'!$E122*'Indicator list'!B122)</f>
        <v>0</v>
      </c>
      <c r="F122" s="5">
        <f>('Species occurrences'!$E122*'Indicator list'!C122)</f>
        <v>0</v>
      </c>
      <c r="G122" s="5">
        <f>('Species occurrences'!$E122*'Indicator list'!D122)</f>
        <v>0</v>
      </c>
      <c r="H122" s="5">
        <f>('Species occurrences'!$F122*'Indicator list'!B122)</f>
        <v>0</v>
      </c>
      <c r="I122" s="5">
        <f>('Species occurrences'!$F122*'Indicator list'!C122)</f>
        <v>0</v>
      </c>
      <c r="J122" s="5">
        <f>('Species occurrences'!$F122*'Indicator list'!D122)</f>
        <v>0</v>
      </c>
      <c r="K122" s="5">
        <f>('Species occurrences'!$G122*'Indicator list'!B122)</f>
        <v>0</v>
      </c>
      <c r="L122" s="5">
        <f>('Species occurrences'!$G122*'Indicator list'!C122)</f>
        <v>0</v>
      </c>
      <c r="M122" s="5">
        <f>('Species occurrences'!$G122*'Indicator list'!D122)</f>
        <v>0</v>
      </c>
      <c r="N122" s="5">
        <f>('Species occurrences'!$H122*'Indicator list'!B122)</f>
        <v>0</v>
      </c>
      <c r="O122" s="5">
        <f>('Species occurrences'!$H122*'Indicator list'!C122)</f>
        <v>0</v>
      </c>
      <c r="P122" s="5">
        <f>('Species occurrences'!$H122*'Indicator list'!D122)</f>
        <v>0</v>
      </c>
      <c r="Q122" s="5">
        <f>('Species occurrences'!$I122*'Indicator list'!B122)</f>
        <v>0</v>
      </c>
      <c r="R122" s="5">
        <f>('Species occurrences'!$I122*'Indicator list'!C122)</f>
        <v>0</v>
      </c>
      <c r="S122" s="5">
        <f>('Species occurrences'!$I122*'Indicator list'!D122)</f>
        <v>0</v>
      </c>
    </row>
    <row r="123" ht="15.75" customHeight="1">
      <c r="A123" s="9" t="s">
        <v>440</v>
      </c>
      <c r="B123" s="5">
        <f>('Species occurrences'!$D123*'Indicator list'!B123)</f>
        <v>2</v>
      </c>
      <c r="C123" s="5">
        <f>('Species occurrences'!$D123*'Indicator list'!C123)</f>
        <v>3</v>
      </c>
      <c r="D123" s="5">
        <f>('Species occurrences'!$D123*'Indicator list'!D123)</f>
        <v>1</v>
      </c>
      <c r="E123" s="5">
        <f>('Species occurrences'!$E123*'Indicator list'!B123)</f>
        <v>0</v>
      </c>
      <c r="F123" s="5">
        <f>('Species occurrences'!$E123*'Indicator list'!C123)</f>
        <v>0</v>
      </c>
      <c r="G123" s="5">
        <f>('Species occurrences'!$E123*'Indicator list'!D123)</f>
        <v>0</v>
      </c>
      <c r="H123" s="5">
        <f>('Species occurrences'!$F123*'Indicator list'!B123)</f>
        <v>0</v>
      </c>
      <c r="I123" s="5">
        <f>('Species occurrences'!$F123*'Indicator list'!C123)</f>
        <v>0</v>
      </c>
      <c r="J123" s="5">
        <f>('Species occurrences'!$F123*'Indicator list'!D123)</f>
        <v>0</v>
      </c>
      <c r="K123" s="5">
        <f>('Species occurrences'!$G123*'Indicator list'!B123)</f>
        <v>0</v>
      </c>
      <c r="L123" s="5">
        <f>('Species occurrences'!$G123*'Indicator list'!C123)</f>
        <v>0</v>
      </c>
      <c r="M123" s="5">
        <f>('Species occurrences'!$G123*'Indicator list'!D123)</f>
        <v>0</v>
      </c>
      <c r="N123" s="5">
        <f>('Species occurrences'!$H123*'Indicator list'!B123)</f>
        <v>0</v>
      </c>
      <c r="O123" s="5">
        <f>('Species occurrences'!$H123*'Indicator list'!C123)</f>
        <v>0</v>
      </c>
      <c r="P123" s="5">
        <f>('Species occurrences'!$H123*'Indicator list'!D123)</f>
        <v>0</v>
      </c>
      <c r="Q123" s="5">
        <f>('Species occurrences'!$I123*'Indicator list'!B123)</f>
        <v>0</v>
      </c>
      <c r="R123" s="5">
        <f>('Species occurrences'!$I123*'Indicator list'!C123)</f>
        <v>0</v>
      </c>
      <c r="S123" s="5">
        <f>('Species occurrences'!$I123*'Indicator list'!D123)</f>
        <v>0</v>
      </c>
    </row>
    <row r="124" ht="15.75" customHeight="1">
      <c r="A124" s="9" t="s">
        <v>444</v>
      </c>
      <c r="B124" s="5">
        <f>('Species occurrences'!$D124*'Indicator list'!B124)</f>
        <v>3</v>
      </c>
      <c r="C124" s="5">
        <f>('Species occurrences'!$D124*'Indicator list'!C124)</f>
        <v>3</v>
      </c>
      <c r="D124" s="5">
        <f>('Species occurrences'!$D124*'Indicator list'!D124)</f>
        <v>1</v>
      </c>
      <c r="E124" s="5">
        <f>('Species occurrences'!$E124*'Indicator list'!B124)</f>
        <v>0</v>
      </c>
      <c r="F124" s="5">
        <f>('Species occurrences'!$E124*'Indicator list'!C124)</f>
        <v>0</v>
      </c>
      <c r="G124" s="5">
        <f>('Species occurrences'!$E124*'Indicator list'!D124)</f>
        <v>0</v>
      </c>
      <c r="H124" s="5">
        <f>('Species occurrences'!$F124*'Indicator list'!B124)</f>
        <v>0</v>
      </c>
      <c r="I124" s="5">
        <f>('Species occurrences'!$F124*'Indicator list'!C124)</f>
        <v>0</v>
      </c>
      <c r="J124" s="5">
        <f>('Species occurrences'!$F124*'Indicator list'!D124)</f>
        <v>0</v>
      </c>
      <c r="K124" s="5">
        <f>('Species occurrences'!$G124*'Indicator list'!B124)</f>
        <v>0</v>
      </c>
      <c r="L124" s="5">
        <f>('Species occurrences'!$G124*'Indicator list'!C124)</f>
        <v>0</v>
      </c>
      <c r="M124" s="5">
        <f>('Species occurrences'!$G124*'Indicator list'!D124)</f>
        <v>0</v>
      </c>
      <c r="N124" s="5">
        <f>('Species occurrences'!$H124*'Indicator list'!B124)</f>
        <v>3</v>
      </c>
      <c r="O124" s="5">
        <f>('Species occurrences'!$H124*'Indicator list'!C124)</f>
        <v>3</v>
      </c>
      <c r="P124" s="5">
        <f>('Species occurrences'!$H124*'Indicator list'!D124)</f>
        <v>1</v>
      </c>
      <c r="Q124" s="5">
        <f>('Species occurrences'!$I124*'Indicator list'!B124)</f>
        <v>0</v>
      </c>
      <c r="R124" s="5">
        <f>('Species occurrences'!$I124*'Indicator list'!C124)</f>
        <v>0</v>
      </c>
      <c r="S124" s="5">
        <f>('Species occurrences'!$I124*'Indicator list'!D124)</f>
        <v>0</v>
      </c>
    </row>
    <row r="125" ht="15.75" customHeight="1">
      <c r="A125" s="9" t="s">
        <v>448</v>
      </c>
      <c r="B125" s="5">
        <f>('Species occurrences'!$D125*'Indicator list'!B125)</f>
        <v>3</v>
      </c>
      <c r="C125" s="5">
        <f>('Species occurrences'!$D125*'Indicator list'!C125)</f>
        <v>3</v>
      </c>
      <c r="D125" s="5">
        <f>('Species occurrences'!$D125*'Indicator list'!D125)</f>
        <v>1</v>
      </c>
      <c r="E125" s="5">
        <f>('Species occurrences'!$E125*'Indicator list'!B125)</f>
        <v>0</v>
      </c>
      <c r="F125" s="5">
        <f>('Species occurrences'!$E125*'Indicator list'!C125)</f>
        <v>0</v>
      </c>
      <c r="G125" s="5">
        <f>('Species occurrences'!$E125*'Indicator list'!D125)</f>
        <v>0</v>
      </c>
      <c r="H125" s="5">
        <f>('Species occurrences'!$F125*'Indicator list'!B125)</f>
        <v>3</v>
      </c>
      <c r="I125" s="5">
        <f>('Species occurrences'!$F125*'Indicator list'!C125)</f>
        <v>3</v>
      </c>
      <c r="J125" s="5">
        <f>('Species occurrences'!$F125*'Indicator list'!D125)</f>
        <v>1</v>
      </c>
      <c r="K125" s="5">
        <f>('Species occurrences'!$G125*'Indicator list'!B125)</f>
        <v>0</v>
      </c>
      <c r="L125" s="5">
        <f>('Species occurrences'!$G125*'Indicator list'!C125)</f>
        <v>0</v>
      </c>
      <c r="M125" s="5">
        <f>('Species occurrences'!$G125*'Indicator list'!D125)</f>
        <v>0</v>
      </c>
      <c r="N125" s="5">
        <f>('Species occurrences'!$H125*'Indicator list'!B125)</f>
        <v>0</v>
      </c>
      <c r="O125" s="5">
        <f>('Species occurrences'!$H125*'Indicator list'!C125)</f>
        <v>0</v>
      </c>
      <c r="P125" s="5">
        <f>('Species occurrences'!$H125*'Indicator list'!D125)</f>
        <v>0</v>
      </c>
      <c r="Q125" s="5">
        <f>('Species occurrences'!$I125*'Indicator list'!B125)</f>
        <v>3</v>
      </c>
      <c r="R125" s="5">
        <f>('Species occurrences'!$I125*'Indicator list'!C125)</f>
        <v>3</v>
      </c>
      <c r="S125" s="5">
        <f>('Species occurrences'!$I125*'Indicator list'!D125)</f>
        <v>1</v>
      </c>
    </row>
    <row r="126" ht="15.75" customHeight="1">
      <c r="A126" s="9" t="s">
        <v>454</v>
      </c>
      <c r="B126" s="5">
        <f>('Species occurrences'!$D126*'Indicator list'!B126)</f>
        <v>1</v>
      </c>
      <c r="C126" s="5">
        <f>('Species occurrences'!$D126*'Indicator list'!C126)</f>
        <v>2</v>
      </c>
      <c r="D126" s="5">
        <f>('Species occurrences'!$D126*'Indicator list'!D126)</f>
        <v>0</v>
      </c>
      <c r="E126" s="5">
        <f>('Species occurrences'!$E126*'Indicator list'!B126)</f>
        <v>1</v>
      </c>
      <c r="F126" s="5">
        <f>('Species occurrences'!$E126*'Indicator list'!C126)</f>
        <v>2</v>
      </c>
      <c r="G126" s="5">
        <f>('Species occurrences'!$E126*'Indicator list'!D126)</f>
        <v>0</v>
      </c>
      <c r="H126" s="5">
        <f>('Species occurrences'!$F126*'Indicator list'!B126)</f>
        <v>0</v>
      </c>
      <c r="I126" s="5">
        <f>('Species occurrences'!$F126*'Indicator list'!C126)</f>
        <v>0</v>
      </c>
      <c r="J126" s="5">
        <f>('Species occurrences'!$F126*'Indicator list'!D126)</f>
        <v>0</v>
      </c>
      <c r="K126" s="5">
        <f>('Species occurrences'!$G126*'Indicator list'!B126)</f>
        <v>0</v>
      </c>
      <c r="L126" s="5">
        <f>('Species occurrences'!$G126*'Indicator list'!C126)</f>
        <v>0</v>
      </c>
      <c r="M126" s="5">
        <f>('Species occurrences'!$G126*'Indicator list'!D126)</f>
        <v>0</v>
      </c>
      <c r="N126" s="5">
        <f>('Species occurrences'!$H126*'Indicator list'!B126)</f>
        <v>0</v>
      </c>
      <c r="O126" s="5">
        <f>('Species occurrences'!$H126*'Indicator list'!C126)</f>
        <v>0</v>
      </c>
      <c r="P126" s="5">
        <f>('Species occurrences'!$H126*'Indicator list'!D126)</f>
        <v>0</v>
      </c>
      <c r="Q126" s="5">
        <f>('Species occurrences'!$I126*'Indicator list'!B126)</f>
        <v>1</v>
      </c>
      <c r="R126" s="5">
        <f>('Species occurrences'!$I126*'Indicator list'!C126)</f>
        <v>2</v>
      </c>
      <c r="S126" s="5">
        <f>('Species occurrences'!$I126*'Indicator list'!D126)</f>
        <v>0</v>
      </c>
    </row>
    <row r="127" ht="15.75" customHeight="1">
      <c r="A127" s="9" t="s">
        <v>460</v>
      </c>
      <c r="B127" s="5">
        <f>('Species occurrences'!$D127*'Indicator list'!B127)</f>
        <v>0</v>
      </c>
      <c r="C127" s="5">
        <f>('Species occurrences'!$D127*'Indicator list'!C127)</f>
        <v>0</v>
      </c>
      <c r="D127" s="5">
        <f>('Species occurrences'!$D127*'Indicator list'!D127)</f>
        <v>0</v>
      </c>
      <c r="E127" s="5">
        <f>('Species occurrences'!$E127*'Indicator list'!B127)</f>
        <v>0</v>
      </c>
      <c r="F127" s="5">
        <f>('Species occurrences'!$E127*'Indicator list'!C127)</f>
        <v>0</v>
      </c>
      <c r="G127" s="5">
        <f>('Species occurrences'!$E127*'Indicator list'!D127)</f>
        <v>0</v>
      </c>
      <c r="H127" s="5">
        <f>('Species occurrences'!$F127*'Indicator list'!B127)</f>
        <v>0</v>
      </c>
      <c r="I127" s="5">
        <f>('Species occurrences'!$F127*'Indicator list'!C127)</f>
        <v>0</v>
      </c>
      <c r="J127" s="5">
        <f>('Species occurrences'!$F127*'Indicator list'!D127)</f>
        <v>0</v>
      </c>
      <c r="K127" s="5">
        <f>('Species occurrences'!$G127*'Indicator list'!B127)</f>
        <v>0</v>
      </c>
      <c r="L127" s="5">
        <f>('Species occurrences'!$G127*'Indicator list'!C127)</f>
        <v>0</v>
      </c>
      <c r="M127" s="5">
        <f>('Species occurrences'!$G127*'Indicator list'!D127)</f>
        <v>0</v>
      </c>
      <c r="N127" s="5">
        <f>('Species occurrences'!$H127*'Indicator list'!B127)</f>
        <v>0</v>
      </c>
      <c r="O127" s="5">
        <f>('Species occurrences'!$H127*'Indicator list'!C127)</f>
        <v>0</v>
      </c>
      <c r="P127" s="5">
        <f>('Species occurrences'!$H127*'Indicator list'!D127)</f>
        <v>0</v>
      </c>
      <c r="Q127" s="5">
        <f>('Species occurrences'!$I127*'Indicator list'!B127)</f>
        <v>0</v>
      </c>
      <c r="R127" s="5">
        <f>('Species occurrences'!$I127*'Indicator list'!C127)</f>
        <v>0</v>
      </c>
      <c r="S127" s="5">
        <f>('Species occurrences'!$I127*'Indicator list'!D127)</f>
        <v>0</v>
      </c>
    </row>
    <row r="128" ht="15.75" customHeight="1">
      <c r="A128" s="9" t="s">
        <v>462</v>
      </c>
      <c r="B128" s="5">
        <f>('Species occurrences'!$D128*'Indicator list'!B128)</f>
        <v>0</v>
      </c>
      <c r="C128" s="5">
        <f>('Species occurrences'!$D128*'Indicator list'!C128)</f>
        <v>0</v>
      </c>
      <c r="D128" s="5">
        <f>('Species occurrences'!$D128*'Indicator list'!D128)</f>
        <v>0</v>
      </c>
      <c r="E128" s="5">
        <f>('Species occurrences'!$E128*'Indicator list'!B128)</f>
        <v>0</v>
      </c>
      <c r="F128" s="5">
        <f>('Species occurrences'!$E128*'Indicator list'!C128)</f>
        <v>0</v>
      </c>
      <c r="G128" s="5">
        <f>('Species occurrences'!$E128*'Indicator list'!D128)</f>
        <v>0</v>
      </c>
      <c r="H128" s="5">
        <f>('Species occurrences'!$F128*'Indicator list'!B128)</f>
        <v>0</v>
      </c>
      <c r="I128" s="5">
        <f>('Species occurrences'!$F128*'Indicator list'!C128)</f>
        <v>0</v>
      </c>
      <c r="J128" s="5">
        <f>('Species occurrences'!$F128*'Indicator list'!D128)</f>
        <v>0</v>
      </c>
      <c r="K128" s="5">
        <f>('Species occurrences'!$G128*'Indicator list'!B128)</f>
        <v>0</v>
      </c>
      <c r="L128" s="5">
        <f>('Species occurrences'!$G128*'Indicator list'!C128)</f>
        <v>0</v>
      </c>
      <c r="M128" s="5">
        <f>('Species occurrences'!$G128*'Indicator list'!D128)</f>
        <v>0</v>
      </c>
      <c r="N128" s="5">
        <f>('Species occurrences'!$H128*'Indicator list'!B128)</f>
        <v>0</v>
      </c>
      <c r="O128" s="5">
        <f>('Species occurrences'!$H128*'Indicator list'!C128)</f>
        <v>0</v>
      </c>
      <c r="P128" s="5">
        <f>('Species occurrences'!$H128*'Indicator list'!D128)</f>
        <v>0</v>
      </c>
      <c r="Q128" s="5">
        <f>('Species occurrences'!$I128*'Indicator list'!B128)</f>
        <v>0</v>
      </c>
      <c r="R128" s="5">
        <f>('Species occurrences'!$I128*'Indicator list'!C128)</f>
        <v>0</v>
      </c>
      <c r="S128" s="5">
        <f>('Species occurrences'!$I128*'Indicator list'!D128)</f>
        <v>0</v>
      </c>
    </row>
    <row r="129" ht="15.75" customHeight="1">
      <c r="A129" s="9" t="s">
        <v>467</v>
      </c>
      <c r="B129" s="5">
        <f>('Species occurrences'!$D129*'Indicator list'!B129)</f>
        <v>0</v>
      </c>
      <c r="C129" s="5">
        <f>('Species occurrences'!$D129*'Indicator list'!C129)</f>
        <v>0</v>
      </c>
      <c r="D129" s="5">
        <f>('Species occurrences'!$D129*'Indicator list'!D129)</f>
        <v>0</v>
      </c>
      <c r="E129" s="5">
        <f>('Species occurrences'!$E129*'Indicator list'!B129)</f>
        <v>0</v>
      </c>
      <c r="F129" s="5">
        <f>('Species occurrences'!$E129*'Indicator list'!C129)</f>
        <v>0</v>
      </c>
      <c r="G129" s="5">
        <f>('Species occurrences'!$E129*'Indicator list'!D129)</f>
        <v>0</v>
      </c>
      <c r="H129" s="5">
        <f>('Species occurrences'!$F129*'Indicator list'!B129)</f>
        <v>0</v>
      </c>
      <c r="I129" s="5">
        <f>('Species occurrences'!$F129*'Indicator list'!C129)</f>
        <v>0</v>
      </c>
      <c r="J129" s="5">
        <f>('Species occurrences'!$F129*'Indicator list'!D129)</f>
        <v>0</v>
      </c>
      <c r="K129" s="5">
        <f>('Species occurrences'!$G129*'Indicator list'!B129)</f>
        <v>0</v>
      </c>
      <c r="L129" s="5">
        <f>('Species occurrences'!$G129*'Indicator list'!C129)</f>
        <v>0</v>
      </c>
      <c r="M129" s="5">
        <f>('Species occurrences'!$G129*'Indicator list'!D129)</f>
        <v>0</v>
      </c>
      <c r="N129" s="5">
        <f>('Species occurrences'!$H129*'Indicator list'!B129)</f>
        <v>0</v>
      </c>
      <c r="O129" s="5">
        <f>('Species occurrences'!$H129*'Indicator list'!C129)</f>
        <v>0</v>
      </c>
      <c r="P129" s="5">
        <f>('Species occurrences'!$H129*'Indicator list'!D129)</f>
        <v>0</v>
      </c>
      <c r="Q129" s="5">
        <f>('Species occurrences'!$I129*'Indicator list'!B129)</f>
        <v>0</v>
      </c>
      <c r="R129" s="5">
        <f>('Species occurrences'!$I129*'Indicator list'!C129)</f>
        <v>0</v>
      </c>
      <c r="S129" s="5">
        <f>('Species occurrences'!$I129*'Indicator list'!D129)</f>
        <v>0</v>
      </c>
    </row>
    <row r="130" ht="15.75" customHeight="1">
      <c r="A130" s="9" t="s">
        <v>472</v>
      </c>
      <c r="B130" s="5">
        <f>('Species occurrences'!$D130*'Indicator list'!B130)</f>
        <v>2</v>
      </c>
      <c r="C130" s="5">
        <f>('Species occurrences'!$D130*'Indicator list'!C130)</f>
        <v>0</v>
      </c>
      <c r="D130" s="5">
        <f>('Species occurrences'!$D130*'Indicator list'!D130)</f>
        <v>0</v>
      </c>
      <c r="E130" s="5">
        <f>('Species occurrences'!$E130*'Indicator list'!B130)</f>
        <v>0</v>
      </c>
      <c r="F130" s="5">
        <f>('Species occurrences'!$E130*'Indicator list'!C130)</f>
        <v>0</v>
      </c>
      <c r="G130" s="5">
        <f>('Species occurrences'!$E130*'Indicator list'!D130)</f>
        <v>0</v>
      </c>
      <c r="H130" s="5">
        <f>('Species occurrences'!$F130*'Indicator list'!B130)</f>
        <v>0</v>
      </c>
      <c r="I130" s="5">
        <f>('Species occurrences'!$F130*'Indicator list'!C130)</f>
        <v>0</v>
      </c>
      <c r="J130" s="5">
        <f>('Species occurrences'!$F130*'Indicator list'!D130)</f>
        <v>0</v>
      </c>
      <c r="K130" s="5">
        <f>('Species occurrences'!$G130*'Indicator list'!B130)</f>
        <v>0</v>
      </c>
      <c r="L130" s="5">
        <f>('Species occurrences'!$G130*'Indicator list'!C130)</f>
        <v>0</v>
      </c>
      <c r="M130" s="5">
        <f>('Species occurrences'!$G130*'Indicator list'!D130)</f>
        <v>0</v>
      </c>
      <c r="N130" s="5">
        <f>('Species occurrences'!$H130*'Indicator list'!B130)</f>
        <v>0</v>
      </c>
      <c r="O130" s="5">
        <f>('Species occurrences'!$H130*'Indicator list'!C130)</f>
        <v>0</v>
      </c>
      <c r="P130" s="5">
        <f>('Species occurrences'!$H130*'Indicator list'!D130)</f>
        <v>0</v>
      </c>
      <c r="Q130" s="5">
        <f>('Species occurrences'!$I130*'Indicator list'!B130)</f>
        <v>2</v>
      </c>
      <c r="R130" s="5">
        <f>('Species occurrences'!$I130*'Indicator list'!C130)</f>
        <v>0</v>
      </c>
      <c r="S130" s="5">
        <f>('Species occurrences'!$I130*'Indicator list'!D130)</f>
        <v>0</v>
      </c>
    </row>
    <row r="131" ht="15.75" customHeight="1">
      <c r="A131" s="9" t="s">
        <v>477</v>
      </c>
      <c r="B131" s="5">
        <f>('Species occurrences'!$D131*'Indicator list'!B131)</f>
        <v>0</v>
      </c>
      <c r="C131" s="5">
        <f>('Species occurrences'!$D131*'Indicator list'!C131)</f>
        <v>0</v>
      </c>
      <c r="D131" s="5">
        <f>('Species occurrences'!$D131*'Indicator list'!D131)</f>
        <v>0</v>
      </c>
      <c r="E131" s="5">
        <f>('Species occurrences'!$E131*'Indicator list'!B131)</f>
        <v>0</v>
      </c>
      <c r="F131" s="5">
        <f>('Species occurrences'!$E131*'Indicator list'!C131)</f>
        <v>0</v>
      </c>
      <c r="G131" s="5">
        <f>('Species occurrences'!$E131*'Indicator list'!D131)</f>
        <v>0</v>
      </c>
      <c r="H131" s="5">
        <f>('Species occurrences'!$F131*'Indicator list'!B131)</f>
        <v>3</v>
      </c>
      <c r="I131" s="5">
        <f>('Species occurrences'!$F131*'Indicator list'!C131)</f>
        <v>3</v>
      </c>
      <c r="J131" s="5">
        <f>('Species occurrences'!$F131*'Indicator list'!D131)</f>
        <v>1</v>
      </c>
      <c r="K131" s="5">
        <f>('Species occurrences'!$G131*'Indicator list'!B131)</f>
        <v>0</v>
      </c>
      <c r="L131" s="5">
        <f>('Species occurrences'!$G131*'Indicator list'!C131)</f>
        <v>0</v>
      </c>
      <c r="M131" s="5">
        <f>('Species occurrences'!$G131*'Indicator list'!D131)</f>
        <v>0</v>
      </c>
      <c r="N131" s="5">
        <f>('Species occurrences'!$H131*'Indicator list'!B131)</f>
        <v>0</v>
      </c>
      <c r="O131" s="5">
        <f>('Species occurrences'!$H131*'Indicator list'!C131)</f>
        <v>0</v>
      </c>
      <c r="P131" s="5">
        <f>('Species occurrences'!$H131*'Indicator list'!D131)</f>
        <v>0</v>
      </c>
      <c r="Q131" s="5">
        <f>('Species occurrences'!$I131*'Indicator list'!B131)</f>
        <v>0</v>
      </c>
      <c r="R131" s="5">
        <f>('Species occurrences'!$I131*'Indicator list'!C131)</f>
        <v>0</v>
      </c>
      <c r="S131" s="5">
        <f>('Species occurrences'!$I131*'Indicator list'!D131)</f>
        <v>0</v>
      </c>
    </row>
    <row r="132" ht="15.75" customHeight="1">
      <c r="A132" s="10" t="s">
        <v>481</v>
      </c>
      <c r="B132" s="5">
        <f>('Species occurrences'!$D132*'Indicator list'!B132)</f>
        <v>3</v>
      </c>
      <c r="C132" s="5">
        <f>('Species occurrences'!$D132*'Indicator list'!C132)</f>
        <v>0</v>
      </c>
      <c r="D132" s="5">
        <f>('Species occurrences'!$D132*'Indicator list'!D132)</f>
        <v>0</v>
      </c>
      <c r="E132" s="5">
        <f>('Species occurrences'!$E132*'Indicator list'!B132)</f>
        <v>0</v>
      </c>
      <c r="F132" s="5">
        <f>('Species occurrences'!$E132*'Indicator list'!C132)</f>
        <v>0</v>
      </c>
      <c r="G132" s="5">
        <f>('Species occurrences'!$E132*'Indicator list'!D132)</f>
        <v>0</v>
      </c>
      <c r="H132" s="5">
        <f>('Species occurrences'!$F132*'Indicator list'!B132)</f>
        <v>0</v>
      </c>
      <c r="I132" s="5">
        <f>('Species occurrences'!$F132*'Indicator list'!C132)</f>
        <v>0</v>
      </c>
      <c r="J132" s="5">
        <f>('Species occurrences'!$F132*'Indicator list'!D132)</f>
        <v>0</v>
      </c>
      <c r="K132" s="5">
        <f>('Species occurrences'!$G132*'Indicator list'!B132)</f>
        <v>0</v>
      </c>
      <c r="L132" s="5">
        <f>('Species occurrences'!$G132*'Indicator list'!C132)</f>
        <v>0</v>
      </c>
      <c r="M132" s="5">
        <f>('Species occurrences'!$G132*'Indicator list'!D132)</f>
        <v>0</v>
      </c>
      <c r="N132" s="5">
        <f>('Species occurrences'!$H132*'Indicator list'!B132)</f>
        <v>0</v>
      </c>
      <c r="O132" s="5">
        <f>('Species occurrences'!$H132*'Indicator list'!C132)</f>
        <v>0</v>
      </c>
      <c r="P132" s="5">
        <f>('Species occurrences'!$H132*'Indicator list'!D132)</f>
        <v>0</v>
      </c>
      <c r="Q132" s="5">
        <f>('Species occurrences'!$I132*'Indicator list'!B132)</f>
        <v>3</v>
      </c>
      <c r="R132" s="5">
        <f>('Species occurrences'!$I132*'Indicator list'!C132)</f>
        <v>0</v>
      </c>
      <c r="S132" s="5">
        <f>('Species occurrences'!$I132*'Indicator list'!D132)</f>
        <v>0</v>
      </c>
    </row>
    <row r="133" ht="15.75" customHeight="1">
      <c r="A133" s="10" t="s">
        <v>485</v>
      </c>
      <c r="B133" s="5">
        <f>('Species occurrences'!$D133*'Indicator list'!B133)</f>
        <v>0</v>
      </c>
      <c r="C133" s="5">
        <f>('Species occurrences'!$D133*'Indicator list'!C133)</f>
        <v>0</v>
      </c>
      <c r="D133" s="5">
        <f>('Species occurrences'!$D133*'Indicator list'!D133)</f>
        <v>0</v>
      </c>
      <c r="E133" s="5">
        <f>('Species occurrences'!$E133*'Indicator list'!B133)</f>
        <v>0</v>
      </c>
      <c r="F133" s="5">
        <f>('Species occurrences'!$E133*'Indicator list'!C133)</f>
        <v>0</v>
      </c>
      <c r="G133" s="5">
        <f>('Species occurrences'!$E133*'Indicator list'!D133)</f>
        <v>0</v>
      </c>
      <c r="H133" s="5">
        <f>('Species occurrences'!$F133*'Indicator list'!B133)</f>
        <v>0</v>
      </c>
      <c r="I133" s="5">
        <f>('Species occurrences'!$F133*'Indicator list'!C133)</f>
        <v>0</v>
      </c>
      <c r="J133" s="5">
        <f>('Species occurrences'!$F133*'Indicator list'!D133)</f>
        <v>0</v>
      </c>
      <c r="K133" s="5">
        <f>('Species occurrences'!$G133*'Indicator list'!B133)</f>
        <v>0</v>
      </c>
      <c r="L133" s="5">
        <f>('Species occurrences'!$G133*'Indicator list'!C133)</f>
        <v>0</v>
      </c>
      <c r="M133" s="5">
        <f>('Species occurrences'!$G133*'Indicator list'!D133)</f>
        <v>0</v>
      </c>
      <c r="N133" s="5">
        <f>('Species occurrences'!$H133*'Indicator list'!B133)</f>
        <v>0</v>
      </c>
      <c r="O133" s="5">
        <f>('Species occurrences'!$H133*'Indicator list'!C133)</f>
        <v>0</v>
      </c>
      <c r="P133" s="5">
        <f>('Species occurrences'!$H133*'Indicator list'!D133)</f>
        <v>0</v>
      </c>
      <c r="Q133" s="5">
        <f>('Species occurrences'!$I133*'Indicator list'!B133)</f>
        <v>0</v>
      </c>
      <c r="R133" s="5">
        <f>('Species occurrences'!$I133*'Indicator list'!C133)</f>
        <v>0</v>
      </c>
      <c r="S133" s="5">
        <f>('Species occurrences'!$I133*'Indicator list'!D133)</f>
        <v>0</v>
      </c>
    </row>
    <row r="134" ht="15.75" customHeight="1">
      <c r="A134" s="10" t="s">
        <v>489</v>
      </c>
      <c r="B134" s="5">
        <f>('Species occurrences'!$D134*'Indicator list'!B134)</f>
        <v>0</v>
      </c>
      <c r="C134" s="5">
        <f>('Species occurrences'!$D134*'Indicator list'!C134)</f>
        <v>0</v>
      </c>
      <c r="D134" s="5">
        <f>('Species occurrences'!$D134*'Indicator list'!D134)</f>
        <v>0</v>
      </c>
      <c r="E134" s="5">
        <f>('Species occurrences'!$E134*'Indicator list'!B134)</f>
        <v>2</v>
      </c>
      <c r="F134" s="5">
        <f>('Species occurrences'!$E134*'Indicator list'!C134)</f>
        <v>2</v>
      </c>
      <c r="G134" s="5">
        <f>('Species occurrences'!$E134*'Indicator list'!D134)</f>
        <v>1</v>
      </c>
      <c r="H134" s="5">
        <f>('Species occurrences'!$F134*'Indicator list'!B134)</f>
        <v>0</v>
      </c>
      <c r="I134" s="5">
        <f>('Species occurrences'!$F134*'Indicator list'!C134)</f>
        <v>0</v>
      </c>
      <c r="J134" s="5">
        <f>('Species occurrences'!$F134*'Indicator list'!D134)</f>
        <v>0</v>
      </c>
      <c r="K134" s="5">
        <f>('Species occurrences'!$G134*'Indicator list'!B134)</f>
        <v>0</v>
      </c>
      <c r="L134" s="5">
        <f>('Species occurrences'!$G134*'Indicator list'!C134)</f>
        <v>0</v>
      </c>
      <c r="M134" s="5">
        <f>('Species occurrences'!$G134*'Indicator list'!D134)</f>
        <v>0</v>
      </c>
      <c r="N134" s="5">
        <f>('Species occurrences'!$H134*'Indicator list'!B134)</f>
        <v>0</v>
      </c>
      <c r="O134" s="5">
        <f>('Species occurrences'!$H134*'Indicator list'!C134)</f>
        <v>0</v>
      </c>
      <c r="P134" s="5">
        <f>('Species occurrences'!$H134*'Indicator list'!D134)</f>
        <v>0</v>
      </c>
      <c r="Q134" s="5">
        <f>('Species occurrences'!$I134*'Indicator list'!B134)</f>
        <v>0</v>
      </c>
      <c r="R134" s="5">
        <f>('Species occurrences'!$I134*'Indicator list'!C134)</f>
        <v>0</v>
      </c>
      <c r="S134" s="5">
        <f>('Species occurrences'!$I134*'Indicator list'!D134)</f>
        <v>0</v>
      </c>
    </row>
    <row r="135" ht="15.75" customHeight="1">
      <c r="A135" s="9" t="s">
        <v>491</v>
      </c>
      <c r="B135" s="5">
        <f>('Species occurrences'!$D135*'Indicator list'!B135)</f>
        <v>0</v>
      </c>
      <c r="C135" s="5">
        <f>('Species occurrences'!$D135*'Indicator list'!C135)</f>
        <v>0</v>
      </c>
      <c r="D135" s="5">
        <f>('Species occurrences'!$D135*'Indicator list'!D135)</f>
        <v>0</v>
      </c>
      <c r="E135" s="5">
        <f>('Species occurrences'!$E135*'Indicator list'!B135)</f>
        <v>0</v>
      </c>
      <c r="F135" s="5">
        <f>('Species occurrences'!$E135*'Indicator list'!C135)</f>
        <v>0</v>
      </c>
      <c r="G135" s="5">
        <f>('Species occurrences'!$E135*'Indicator list'!D135)</f>
        <v>0</v>
      </c>
      <c r="H135" s="5">
        <f>('Species occurrences'!$F135*'Indicator list'!B135)</f>
        <v>0</v>
      </c>
      <c r="I135" s="5">
        <f>('Species occurrences'!$F135*'Indicator list'!C135)</f>
        <v>0</v>
      </c>
      <c r="J135" s="5">
        <f>('Species occurrences'!$F135*'Indicator list'!D135)</f>
        <v>0</v>
      </c>
      <c r="K135" s="5">
        <f>('Species occurrences'!$G135*'Indicator list'!B135)</f>
        <v>0</v>
      </c>
      <c r="L135" s="5">
        <f>('Species occurrences'!$G135*'Indicator list'!C135)</f>
        <v>0</v>
      </c>
      <c r="M135" s="5">
        <f>('Species occurrences'!$G135*'Indicator list'!D135)</f>
        <v>0</v>
      </c>
      <c r="N135" s="5">
        <f>('Species occurrences'!$H135*'Indicator list'!B135)</f>
        <v>0</v>
      </c>
      <c r="O135" s="5">
        <f>('Species occurrences'!$H135*'Indicator list'!C135)</f>
        <v>0</v>
      </c>
      <c r="P135" s="5">
        <f>('Species occurrences'!$H135*'Indicator list'!D135)</f>
        <v>0</v>
      </c>
      <c r="Q135" s="5">
        <f>('Species occurrences'!$I135*'Indicator list'!B135)</f>
        <v>0</v>
      </c>
      <c r="R135" s="5">
        <f>('Species occurrences'!$I135*'Indicator list'!C135)</f>
        <v>0</v>
      </c>
      <c r="S135" s="5">
        <f>('Species occurrences'!$I135*'Indicator list'!D135)</f>
        <v>0</v>
      </c>
    </row>
    <row r="136" ht="15.75" customHeight="1">
      <c r="A136" s="8" t="s">
        <v>495</v>
      </c>
      <c r="B136" s="5">
        <f>('Species occurrences'!$D136*'Indicator list'!B136)</f>
        <v>3</v>
      </c>
      <c r="C136" s="5">
        <f>('Species occurrences'!$D136*'Indicator list'!C136)</f>
        <v>0</v>
      </c>
      <c r="D136" s="5">
        <f>('Species occurrences'!$D136*'Indicator list'!D136)</f>
        <v>0</v>
      </c>
      <c r="E136" s="5">
        <f>('Species occurrences'!$E136*'Indicator list'!B136)</f>
        <v>3</v>
      </c>
      <c r="F136" s="5">
        <f>('Species occurrences'!$E136*'Indicator list'!C136)</f>
        <v>0</v>
      </c>
      <c r="G136" s="5">
        <f>('Species occurrences'!$E136*'Indicator list'!D136)</f>
        <v>0</v>
      </c>
      <c r="H136" s="5">
        <f>('Species occurrences'!$F136*'Indicator list'!B136)</f>
        <v>3</v>
      </c>
      <c r="I136" s="5">
        <f>('Species occurrences'!$F136*'Indicator list'!C136)</f>
        <v>0</v>
      </c>
      <c r="J136" s="5">
        <f>('Species occurrences'!$F136*'Indicator list'!D136)</f>
        <v>0</v>
      </c>
      <c r="K136" s="5">
        <f>('Species occurrences'!$G136*'Indicator list'!B136)</f>
        <v>3</v>
      </c>
      <c r="L136" s="5">
        <f>('Species occurrences'!$G136*'Indicator list'!C136)</f>
        <v>0</v>
      </c>
      <c r="M136" s="5">
        <f>('Species occurrences'!$G136*'Indicator list'!D136)</f>
        <v>0</v>
      </c>
      <c r="N136" s="5">
        <f>('Species occurrences'!$H136*'Indicator list'!B136)</f>
        <v>0</v>
      </c>
      <c r="O136" s="5">
        <f>('Species occurrences'!$H136*'Indicator list'!C136)</f>
        <v>0</v>
      </c>
      <c r="P136" s="5">
        <f>('Species occurrences'!$H136*'Indicator list'!D136)</f>
        <v>0</v>
      </c>
      <c r="Q136" s="5">
        <f>('Species occurrences'!$I136*'Indicator list'!B136)</f>
        <v>3</v>
      </c>
      <c r="R136" s="5">
        <f>('Species occurrences'!$I136*'Indicator list'!C136)</f>
        <v>0</v>
      </c>
      <c r="S136" s="5">
        <f>('Species occurrences'!$I136*'Indicator list'!D136)</f>
        <v>0</v>
      </c>
    </row>
    <row r="137" ht="15.75" customHeight="1">
      <c r="A137" s="9" t="s">
        <v>502</v>
      </c>
      <c r="B137" s="5">
        <f>('Species occurrences'!$D137*'Indicator list'!B137)</f>
        <v>0</v>
      </c>
      <c r="C137" s="5">
        <f>('Species occurrences'!$D137*'Indicator list'!C137)</f>
        <v>0</v>
      </c>
      <c r="D137" s="5">
        <f>('Species occurrences'!$D137*'Indicator list'!D137)</f>
        <v>0</v>
      </c>
      <c r="E137" s="5">
        <f>('Species occurrences'!$E137*'Indicator list'!B137)</f>
        <v>0</v>
      </c>
      <c r="F137" s="5">
        <f>('Species occurrences'!$E137*'Indicator list'!C137)</f>
        <v>0</v>
      </c>
      <c r="G137" s="5">
        <f>('Species occurrences'!$E137*'Indicator list'!D137)</f>
        <v>0</v>
      </c>
      <c r="H137" s="5">
        <f>('Species occurrences'!$F137*'Indicator list'!B137)</f>
        <v>0</v>
      </c>
      <c r="I137" s="5">
        <f>('Species occurrences'!$F137*'Indicator list'!C137)</f>
        <v>0</v>
      </c>
      <c r="J137" s="5">
        <f>('Species occurrences'!$F137*'Indicator list'!D137)</f>
        <v>0</v>
      </c>
      <c r="K137" s="5">
        <f>('Species occurrences'!$G137*'Indicator list'!B137)</f>
        <v>0</v>
      </c>
      <c r="L137" s="5">
        <f>('Species occurrences'!$G137*'Indicator list'!C137)</f>
        <v>0</v>
      </c>
      <c r="M137" s="5">
        <f>('Species occurrences'!$G137*'Indicator list'!D137)</f>
        <v>0</v>
      </c>
      <c r="N137" s="5">
        <f>('Species occurrences'!$H137*'Indicator list'!B137)</f>
        <v>0</v>
      </c>
      <c r="O137" s="5">
        <f>('Species occurrences'!$H137*'Indicator list'!C137)</f>
        <v>0</v>
      </c>
      <c r="P137" s="5">
        <f>('Species occurrences'!$H137*'Indicator list'!D137)</f>
        <v>0</v>
      </c>
      <c r="Q137" s="5">
        <f>('Species occurrences'!$I137*'Indicator list'!B137)</f>
        <v>0</v>
      </c>
      <c r="R137" s="5">
        <f>('Species occurrences'!$I137*'Indicator list'!C137)</f>
        <v>0</v>
      </c>
      <c r="S137" s="5">
        <f>('Species occurrences'!$I137*'Indicator list'!D137)</f>
        <v>0</v>
      </c>
    </row>
    <row r="138" ht="15.75" customHeight="1">
      <c r="A138" s="7" t="s">
        <v>505</v>
      </c>
      <c r="B138" s="5">
        <f>('Species occurrences'!$D138*'Indicator list'!B138)</f>
        <v>1</v>
      </c>
      <c r="C138" s="5">
        <f>('Species occurrences'!$D138*'Indicator list'!C138)</f>
        <v>1</v>
      </c>
      <c r="D138" s="5">
        <f>('Species occurrences'!$D138*'Indicator list'!D138)</f>
        <v>0</v>
      </c>
      <c r="E138" s="5">
        <f>('Species occurrences'!$E138*'Indicator list'!B138)</f>
        <v>1</v>
      </c>
      <c r="F138" s="5">
        <f>('Species occurrences'!$E138*'Indicator list'!C138)</f>
        <v>1</v>
      </c>
      <c r="G138" s="5">
        <f>('Species occurrences'!$E138*'Indicator list'!D138)</f>
        <v>0</v>
      </c>
      <c r="H138" s="5">
        <f>('Species occurrences'!$F138*'Indicator list'!B138)</f>
        <v>1</v>
      </c>
      <c r="I138" s="5">
        <f>('Species occurrences'!$F138*'Indicator list'!C138)</f>
        <v>1</v>
      </c>
      <c r="J138" s="5">
        <f>('Species occurrences'!$F138*'Indicator list'!D138)</f>
        <v>0</v>
      </c>
      <c r="K138" s="5">
        <f>('Species occurrences'!$G138*'Indicator list'!B138)</f>
        <v>1</v>
      </c>
      <c r="L138" s="5">
        <f>('Species occurrences'!$G138*'Indicator list'!C138)</f>
        <v>1</v>
      </c>
      <c r="M138" s="5">
        <f>('Species occurrences'!$G138*'Indicator list'!D138)</f>
        <v>0</v>
      </c>
      <c r="N138" s="5">
        <f>('Species occurrences'!$H138*'Indicator list'!B138)</f>
        <v>0</v>
      </c>
      <c r="O138" s="5">
        <f>('Species occurrences'!$H138*'Indicator list'!C138)</f>
        <v>0</v>
      </c>
      <c r="P138" s="5">
        <f>('Species occurrences'!$H138*'Indicator list'!D138)</f>
        <v>0</v>
      </c>
      <c r="Q138" s="5">
        <f>('Species occurrences'!$I138*'Indicator list'!B138)</f>
        <v>1</v>
      </c>
      <c r="R138" s="5">
        <f>('Species occurrences'!$I138*'Indicator list'!C138)</f>
        <v>1</v>
      </c>
      <c r="S138" s="5">
        <f>('Species occurrences'!$I138*'Indicator list'!D138)</f>
        <v>0</v>
      </c>
    </row>
    <row r="139" ht="15.75" customHeight="1">
      <c r="A139" s="7" t="s">
        <v>512</v>
      </c>
      <c r="B139" s="5">
        <f>('Species occurrences'!$D139*'Indicator list'!B139)</f>
        <v>0</v>
      </c>
      <c r="C139" s="5">
        <f>('Species occurrences'!$D139*'Indicator list'!C139)</f>
        <v>0</v>
      </c>
      <c r="D139" s="5">
        <f>('Species occurrences'!$D139*'Indicator list'!D139)</f>
        <v>0</v>
      </c>
      <c r="E139" s="5">
        <f>('Species occurrences'!$E139*'Indicator list'!B139)</f>
        <v>0</v>
      </c>
      <c r="F139" s="5">
        <f>('Species occurrences'!$E139*'Indicator list'!C139)</f>
        <v>0</v>
      </c>
      <c r="G139" s="5">
        <f>('Species occurrences'!$E139*'Indicator list'!D139)</f>
        <v>0</v>
      </c>
      <c r="H139" s="5">
        <f>('Species occurrences'!$F139*'Indicator list'!B139)</f>
        <v>0</v>
      </c>
      <c r="I139" s="5">
        <f>('Species occurrences'!$F139*'Indicator list'!C139)</f>
        <v>0</v>
      </c>
      <c r="J139" s="5">
        <f>('Species occurrences'!$F139*'Indicator list'!D139)</f>
        <v>0</v>
      </c>
      <c r="K139" s="5">
        <f>('Species occurrences'!$G139*'Indicator list'!B139)</f>
        <v>0</v>
      </c>
      <c r="L139" s="5">
        <f>('Species occurrences'!$G139*'Indicator list'!C139)</f>
        <v>0</v>
      </c>
      <c r="M139" s="5">
        <f>('Species occurrences'!$G139*'Indicator list'!D139)</f>
        <v>0</v>
      </c>
      <c r="N139" s="5">
        <f>('Species occurrences'!$H139*'Indicator list'!B139)</f>
        <v>0</v>
      </c>
      <c r="O139" s="5">
        <f>('Species occurrences'!$H139*'Indicator list'!C139)</f>
        <v>0</v>
      </c>
      <c r="P139" s="5">
        <f>('Species occurrences'!$H139*'Indicator list'!D139)</f>
        <v>0</v>
      </c>
      <c r="Q139" s="5">
        <f>('Species occurrences'!$I139*'Indicator list'!B139)</f>
        <v>0</v>
      </c>
      <c r="R139" s="5">
        <f>('Species occurrences'!$I139*'Indicator list'!C139)</f>
        <v>0</v>
      </c>
      <c r="S139" s="5">
        <f>('Species occurrences'!$I139*'Indicator list'!D139)</f>
        <v>0</v>
      </c>
    </row>
    <row r="140" ht="15.75" customHeight="1">
      <c r="A140" s="9" t="s">
        <v>517</v>
      </c>
      <c r="B140" s="5">
        <f>('Species occurrences'!$D140*'Indicator list'!B140)</f>
        <v>0</v>
      </c>
      <c r="C140" s="5">
        <f>('Species occurrences'!$D140*'Indicator list'!C140)</f>
        <v>0</v>
      </c>
      <c r="D140" s="5">
        <f>('Species occurrences'!$D140*'Indicator list'!D140)</f>
        <v>0</v>
      </c>
      <c r="E140" s="5">
        <f>('Species occurrences'!$E140*'Indicator list'!B140)</f>
        <v>0</v>
      </c>
      <c r="F140" s="5">
        <f>('Species occurrences'!$E140*'Indicator list'!C140)</f>
        <v>0</v>
      </c>
      <c r="G140" s="5">
        <f>('Species occurrences'!$E140*'Indicator list'!D140)</f>
        <v>0</v>
      </c>
      <c r="H140" s="5">
        <f>('Species occurrences'!$F140*'Indicator list'!B140)</f>
        <v>0</v>
      </c>
      <c r="I140" s="5">
        <f>('Species occurrences'!$F140*'Indicator list'!C140)</f>
        <v>0</v>
      </c>
      <c r="J140" s="5">
        <f>('Species occurrences'!$F140*'Indicator list'!D140)</f>
        <v>0</v>
      </c>
      <c r="K140" s="5">
        <f>('Species occurrences'!$G140*'Indicator list'!B140)</f>
        <v>0</v>
      </c>
      <c r="L140" s="5">
        <f>('Species occurrences'!$G140*'Indicator list'!C140)</f>
        <v>0</v>
      </c>
      <c r="M140" s="5">
        <f>('Species occurrences'!$G140*'Indicator list'!D140)</f>
        <v>0</v>
      </c>
      <c r="N140" s="5">
        <f>('Species occurrences'!$H140*'Indicator list'!B140)</f>
        <v>0</v>
      </c>
      <c r="O140" s="5">
        <f>('Species occurrences'!$H140*'Indicator list'!C140)</f>
        <v>0</v>
      </c>
      <c r="P140" s="5">
        <f>('Species occurrences'!$H140*'Indicator list'!D140)</f>
        <v>0</v>
      </c>
      <c r="Q140" s="5">
        <f>('Species occurrences'!$I140*'Indicator list'!B140)</f>
        <v>0</v>
      </c>
      <c r="R140" s="5">
        <f>('Species occurrences'!$I140*'Indicator list'!C140)</f>
        <v>0</v>
      </c>
      <c r="S140" s="5">
        <f>('Species occurrences'!$I140*'Indicator list'!D140)</f>
        <v>0</v>
      </c>
    </row>
    <row r="141" ht="15.75" customHeight="1">
      <c r="A141" s="9" t="s">
        <v>521</v>
      </c>
      <c r="B141" s="5">
        <f>('Species occurrences'!$D141*'Indicator list'!B141)</f>
        <v>0</v>
      </c>
      <c r="C141" s="5">
        <f>('Species occurrences'!$D141*'Indicator list'!C141)</f>
        <v>0</v>
      </c>
      <c r="D141" s="5">
        <f>('Species occurrences'!$D141*'Indicator list'!D141)</f>
        <v>0</v>
      </c>
      <c r="E141" s="5">
        <f>('Species occurrences'!$E141*'Indicator list'!B141)</f>
        <v>0</v>
      </c>
      <c r="F141" s="5">
        <f>('Species occurrences'!$E141*'Indicator list'!C141)</f>
        <v>0</v>
      </c>
      <c r="G141" s="5">
        <f>('Species occurrences'!$E141*'Indicator list'!D141)</f>
        <v>0</v>
      </c>
      <c r="H141" s="5">
        <f>('Species occurrences'!$F141*'Indicator list'!B141)</f>
        <v>0</v>
      </c>
      <c r="I141" s="5">
        <f>('Species occurrences'!$F141*'Indicator list'!C141)</f>
        <v>0</v>
      </c>
      <c r="J141" s="5">
        <f>('Species occurrences'!$F141*'Indicator list'!D141)</f>
        <v>0</v>
      </c>
      <c r="K141" s="5">
        <f>('Species occurrences'!$G141*'Indicator list'!B141)</f>
        <v>0</v>
      </c>
      <c r="L141" s="5">
        <f>('Species occurrences'!$G141*'Indicator list'!C141)</f>
        <v>0</v>
      </c>
      <c r="M141" s="5">
        <f>('Species occurrences'!$G141*'Indicator list'!D141)</f>
        <v>0</v>
      </c>
      <c r="N141" s="5">
        <f>('Species occurrences'!$H141*'Indicator list'!B141)</f>
        <v>0</v>
      </c>
      <c r="O141" s="5">
        <f>('Species occurrences'!$H141*'Indicator list'!C141)</f>
        <v>0</v>
      </c>
      <c r="P141" s="5">
        <f>('Species occurrences'!$H141*'Indicator list'!D141)</f>
        <v>0</v>
      </c>
      <c r="Q141" s="5">
        <f>('Species occurrences'!$I141*'Indicator list'!B141)</f>
        <v>0</v>
      </c>
      <c r="R141" s="5">
        <f>('Species occurrences'!$I141*'Indicator list'!C141)</f>
        <v>0</v>
      </c>
      <c r="S141" s="5">
        <f>('Species occurrences'!$I141*'Indicator list'!D141)</f>
        <v>0</v>
      </c>
    </row>
    <row r="142" ht="15.75" customHeight="1">
      <c r="A142" s="9" t="s">
        <v>524</v>
      </c>
      <c r="B142" s="5">
        <f>('Species occurrences'!$D142*'Indicator list'!B142)</f>
        <v>0</v>
      </c>
      <c r="C142" s="5">
        <f>('Species occurrences'!$D142*'Indicator list'!C142)</f>
        <v>0</v>
      </c>
      <c r="D142" s="5">
        <f>('Species occurrences'!$D142*'Indicator list'!D142)</f>
        <v>0</v>
      </c>
      <c r="E142" s="5">
        <f>('Species occurrences'!$E142*'Indicator list'!B142)</f>
        <v>0</v>
      </c>
      <c r="F142" s="5">
        <f>('Species occurrences'!$E142*'Indicator list'!C142)</f>
        <v>0</v>
      </c>
      <c r="G142" s="5">
        <f>('Species occurrences'!$E142*'Indicator list'!D142)</f>
        <v>0</v>
      </c>
      <c r="H142" s="5">
        <f>('Species occurrences'!$F142*'Indicator list'!B142)</f>
        <v>0</v>
      </c>
      <c r="I142" s="5">
        <f>('Species occurrences'!$F142*'Indicator list'!C142)</f>
        <v>1</v>
      </c>
      <c r="J142" s="5">
        <f>('Species occurrences'!$F142*'Indicator list'!D142)</f>
        <v>0</v>
      </c>
      <c r="K142" s="5">
        <f>('Species occurrences'!$G142*'Indicator list'!B142)</f>
        <v>0</v>
      </c>
      <c r="L142" s="5">
        <f>('Species occurrences'!$G142*'Indicator list'!C142)</f>
        <v>0</v>
      </c>
      <c r="M142" s="5">
        <f>('Species occurrences'!$G142*'Indicator list'!D142)</f>
        <v>0</v>
      </c>
      <c r="N142" s="5">
        <f>('Species occurrences'!$H142*'Indicator list'!B142)</f>
        <v>0</v>
      </c>
      <c r="O142" s="5">
        <f>('Species occurrences'!$H142*'Indicator list'!C142)</f>
        <v>0</v>
      </c>
      <c r="P142" s="5">
        <f>('Species occurrences'!$H142*'Indicator list'!D142)</f>
        <v>0</v>
      </c>
      <c r="Q142" s="5">
        <f>('Species occurrences'!$I142*'Indicator list'!B142)</f>
        <v>0</v>
      </c>
      <c r="R142" s="5">
        <f>('Species occurrences'!$I142*'Indicator list'!C142)</f>
        <v>1</v>
      </c>
      <c r="S142" s="5">
        <f>('Species occurrences'!$I142*'Indicator list'!D142)</f>
        <v>0</v>
      </c>
    </row>
    <row r="143" ht="15.75" customHeight="1">
      <c r="A143" s="9" t="s">
        <v>527</v>
      </c>
      <c r="B143" s="5">
        <f>('Species occurrences'!$D143*'Indicator list'!B143)</f>
        <v>0</v>
      </c>
      <c r="C143" s="5">
        <f>('Species occurrences'!$D143*'Indicator list'!C143)</f>
        <v>0</v>
      </c>
      <c r="D143" s="5">
        <f>('Species occurrences'!$D143*'Indicator list'!D143)</f>
        <v>0</v>
      </c>
      <c r="E143" s="5">
        <f>('Species occurrences'!$E143*'Indicator list'!B143)</f>
        <v>0</v>
      </c>
      <c r="F143" s="5">
        <f>('Species occurrences'!$E143*'Indicator list'!C143)</f>
        <v>0</v>
      </c>
      <c r="G143" s="5">
        <f>('Species occurrences'!$E143*'Indicator list'!D143)</f>
        <v>0</v>
      </c>
      <c r="H143" s="5">
        <f>('Species occurrences'!$F143*'Indicator list'!B143)</f>
        <v>2</v>
      </c>
      <c r="I143" s="5">
        <f>('Species occurrences'!$F143*'Indicator list'!C143)</f>
        <v>2</v>
      </c>
      <c r="J143" s="5">
        <f>('Species occurrences'!$F143*'Indicator list'!D143)</f>
        <v>1</v>
      </c>
      <c r="K143" s="5">
        <f>('Species occurrences'!$G143*'Indicator list'!B143)</f>
        <v>0</v>
      </c>
      <c r="L143" s="5">
        <f>('Species occurrences'!$G143*'Indicator list'!C143)</f>
        <v>0</v>
      </c>
      <c r="M143" s="5">
        <f>('Species occurrences'!$G143*'Indicator list'!D143)</f>
        <v>0</v>
      </c>
      <c r="N143" s="5">
        <f>('Species occurrences'!$H143*'Indicator list'!B143)</f>
        <v>0</v>
      </c>
      <c r="O143" s="5">
        <f>('Species occurrences'!$H143*'Indicator list'!C143)</f>
        <v>0</v>
      </c>
      <c r="P143" s="5">
        <f>('Species occurrences'!$H143*'Indicator list'!D143)</f>
        <v>0</v>
      </c>
      <c r="Q143" s="5">
        <f>('Species occurrences'!$I143*'Indicator list'!B143)</f>
        <v>0</v>
      </c>
      <c r="R143" s="5">
        <f>('Species occurrences'!$I143*'Indicator list'!C143)</f>
        <v>0</v>
      </c>
      <c r="S143" s="5">
        <f>('Species occurrences'!$I143*'Indicator list'!D143)</f>
        <v>0</v>
      </c>
    </row>
    <row r="144" ht="15.75" customHeight="1">
      <c r="A144" s="9" t="s">
        <v>530</v>
      </c>
      <c r="B144" s="5">
        <f>('Species occurrences'!$D144*'Indicator list'!B144)</f>
        <v>0</v>
      </c>
      <c r="C144" s="5">
        <f>('Species occurrences'!$D144*'Indicator list'!C144)</f>
        <v>0</v>
      </c>
      <c r="D144" s="5">
        <f>('Species occurrences'!$D144*'Indicator list'!D144)</f>
        <v>0</v>
      </c>
      <c r="E144" s="5">
        <f>('Species occurrences'!$E144*'Indicator list'!B144)</f>
        <v>0</v>
      </c>
      <c r="F144" s="5">
        <f>('Species occurrences'!$E144*'Indicator list'!C144)</f>
        <v>0</v>
      </c>
      <c r="G144" s="5">
        <f>('Species occurrences'!$E144*'Indicator list'!D144)</f>
        <v>0</v>
      </c>
      <c r="H144" s="5">
        <f>('Species occurrences'!$F144*'Indicator list'!B144)</f>
        <v>0</v>
      </c>
      <c r="I144" s="5">
        <f>('Species occurrences'!$F144*'Indicator list'!C144)</f>
        <v>0</v>
      </c>
      <c r="J144" s="5">
        <f>('Species occurrences'!$F144*'Indicator list'!D144)</f>
        <v>0</v>
      </c>
      <c r="K144" s="5">
        <f>('Species occurrences'!$G144*'Indicator list'!B144)</f>
        <v>0</v>
      </c>
      <c r="L144" s="5">
        <f>('Species occurrences'!$G144*'Indicator list'!C144)</f>
        <v>0</v>
      </c>
      <c r="M144" s="5">
        <f>('Species occurrences'!$G144*'Indicator list'!D144)</f>
        <v>0</v>
      </c>
      <c r="N144" s="5">
        <f>('Species occurrences'!$H144*'Indicator list'!B144)</f>
        <v>0</v>
      </c>
      <c r="O144" s="5">
        <f>('Species occurrences'!$H144*'Indicator list'!C144)</f>
        <v>0</v>
      </c>
      <c r="P144" s="5">
        <f>('Species occurrences'!$H144*'Indicator list'!D144)</f>
        <v>0</v>
      </c>
      <c r="Q144" s="5">
        <f>('Species occurrences'!$I144*'Indicator list'!B144)</f>
        <v>0</v>
      </c>
      <c r="R144" s="5">
        <f>('Species occurrences'!$I144*'Indicator list'!C144)</f>
        <v>0</v>
      </c>
      <c r="S144" s="5">
        <f>('Species occurrences'!$I144*'Indicator list'!D144)</f>
        <v>0</v>
      </c>
    </row>
    <row r="145" ht="15.75" customHeight="1">
      <c r="A145" s="9" t="s">
        <v>534</v>
      </c>
      <c r="B145" s="5">
        <f>('Species occurrences'!$D145*'Indicator list'!B145)</f>
        <v>0</v>
      </c>
      <c r="C145" s="5">
        <f>('Species occurrences'!$D145*'Indicator list'!C145)</f>
        <v>0</v>
      </c>
      <c r="D145" s="5">
        <f>('Species occurrences'!$D145*'Indicator list'!D145)</f>
        <v>0</v>
      </c>
      <c r="E145" s="5">
        <f>('Species occurrences'!$E145*'Indicator list'!B145)</f>
        <v>0</v>
      </c>
      <c r="F145" s="5">
        <f>('Species occurrences'!$E145*'Indicator list'!C145)</f>
        <v>0</v>
      </c>
      <c r="G145" s="5">
        <f>('Species occurrences'!$E145*'Indicator list'!D145)</f>
        <v>0</v>
      </c>
      <c r="H145" s="5">
        <f>('Species occurrences'!$F145*'Indicator list'!B145)</f>
        <v>0</v>
      </c>
      <c r="I145" s="5">
        <f>('Species occurrences'!$F145*'Indicator list'!C145)</f>
        <v>0</v>
      </c>
      <c r="J145" s="5">
        <f>('Species occurrences'!$F145*'Indicator list'!D145)</f>
        <v>0</v>
      </c>
      <c r="K145" s="5">
        <f>('Species occurrences'!$G145*'Indicator list'!B145)</f>
        <v>0</v>
      </c>
      <c r="L145" s="5">
        <f>('Species occurrences'!$G145*'Indicator list'!C145)</f>
        <v>0</v>
      </c>
      <c r="M145" s="5">
        <f>('Species occurrences'!$G145*'Indicator list'!D145)</f>
        <v>0</v>
      </c>
      <c r="N145" s="5">
        <f>('Species occurrences'!$H145*'Indicator list'!B145)</f>
        <v>0</v>
      </c>
      <c r="O145" s="5">
        <f>('Species occurrences'!$H145*'Indicator list'!C145)</f>
        <v>0</v>
      </c>
      <c r="P145" s="5">
        <f>('Species occurrences'!$H145*'Indicator list'!D145)</f>
        <v>0</v>
      </c>
      <c r="Q145" s="5">
        <f>('Species occurrences'!$I145*'Indicator list'!B145)</f>
        <v>0</v>
      </c>
      <c r="R145" s="5">
        <f>('Species occurrences'!$I145*'Indicator list'!C145)</f>
        <v>0</v>
      </c>
      <c r="S145" s="5">
        <f>('Species occurrences'!$I145*'Indicator list'!D145)</f>
        <v>0</v>
      </c>
    </row>
    <row r="146" ht="15.75" customHeight="1">
      <c r="A146" s="9" t="s">
        <v>538</v>
      </c>
      <c r="B146" s="5">
        <f>('Species occurrences'!$D146*'Indicator list'!B146)</f>
        <v>0</v>
      </c>
      <c r="C146" s="5">
        <f>('Species occurrences'!$D146*'Indicator list'!C146)</f>
        <v>0</v>
      </c>
      <c r="D146" s="5">
        <f>('Species occurrences'!$D146*'Indicator list'!D146)</f>
        <v>0</v>
      </c>
      <c r="E146" s="5">
        <f>('Species occurrences'!$E146*'Indicator list'!B146)</f>
        <v>0</v>
      </c>
      <c r="F146" s="5">
        <f>('Species occurrences'!$E146*'Indicator list'!C146)</f>
        <v>0</v>
      </c>
      <c r="G146" s="5">
        <f>('Species occurrences'!$E146*'Indicator list'!D146)</f>
        <v>0</v>
      </c>
      <c r="H146" s="5">
        <f>('Species occurrences'!$F146*'Indicator list'!B146)</f>
        <v>0</v>
      </c>
      <c r="I146" s="5">
        <f>('Species occurrences'!$F146*'Indicator list'!C146)</f>
        <v>0</v>
      </c>
      <c r="J146" s="5">
        <f>('Species occurrences'!$F146*'Indicator list'!D146)</f>
        <v>0</v>
      </c>
      <c r="K146" s="5">
        <f>('Species occurrences'!$G146*'Indicator list'!B146)</f>
        <v>0</v>
      </c>
      <c r="L146" s="5">
        <f>('Species occurrences'!$G146*'Indicator list'!C146)</f>
        <v>0</v>
      </c>
      <c r="M146" s="5">
        <f>('Species occurrences'!$G146*'Indicator list'!D146)</f>
        <v>0</v>
      </c>
      <c r="N146" s="5">
        <f>('Species occurrences'!$H146*'Indicator list'!B146)</f>
        <v>0</v>
      </c>
      <c r="O146" s="5">
        <f>('Species occurrences'!$H146*'Indicator list'!C146)</f>
        <v>0</v>
      </c>
      <c r="P146" s="5">
        <f>('Species occurrences'!$H146*'Indicator list'!D146)</f>
        <v>0</v>
      </c>
      <c r="Q146" s="5">
        <f>('Species occurrences'!$I146*'Indicator list'!B146)</f>
        <v>0</v>
      </c>
      <c r="R146" s="5">
        <f>('Species occurrences'!$I146*'Indicator list'!C146)</f>
        <v>0</v>
      </c>
      <c r="S146" s="5">
        <f>('Species occurrences'!$I146*'Indicator list'!D146)</f>
        <v>0</v>
      </c>
    </row>
    <row r="147" ht="15.75" customHeight="1">
      <c r="A147" s="9" t="s">
        <v>542</v>
      </c>
      <c r="B147" s="5">
        <f>('Species occurrences'!$D147*'Indicator list'!B147)</f>
        <v>0</v>
      </c>
      <c r="C147" s="5">
        <f>('Species occurrences'!$D147*'Indicator list'!C147)</f>
        <v>0</v>
      </c>
      <c r="D147" s="5">
        <f>('Species occurrences'!$D147*'Indicator list'!D147)</f>
        <v>0</v>
      </c>
      <c r="E147" s="5">
        <f>('Species occurrences'!$E147*'Indicator list'!B147)</f>
        <v>0</v>
      </c>
      <c r="F147" s="5">
        <f>('Species occurrences'!$E147*'Indicator list'!C147)</f>
        <v>0</v>
      </c>
      <c r="G147" s="5">
        <f>('Species occurrences'!$E147*'Indicator list'!D147)</f>
        <v>0</v>
      </c>
      <c r="H147" s="5">
        <f>('Species occurrences'!$F147*'Indicator list'!B147)</f>
        <v>0</v>
      </c>
      <c r="I147" s="5">
        <f>('Species occurrences'!$F147*'Indicator list'!C147)</f>
        <v>0</v>
      </c>
      <c r="J147" s="5">
        <f>('Species occurrences'!$F147*'Indicator list'!D147)</f>
        <v>0</v>
      </c>
      <c r="K147" s="5">
        <f>('Species occurrences'!$G147*'Indicator list'!B147)</f>
        <v>0</v>
      </c>
      <c r="L147" s="5">
        <f>('Species occurrences'!$G147*'Indicator list'!C147)</f>
        <v>0</v>
      </c>
      <c r="M147" s="5">
        <f>('Species occurrences'!$G147*'Indicator list'!D147)</f>
        <v>0</v>
      </c>
      <c r="N147" s="5">
        <f>('Species occurrences'!$H147*'Indicator list'!B147)</f>
        <v>0</v>
      </c>
      <c r="O147" s="5">
        <f>('Species occurrences'!$H147*'Indicator list'!C147)</f>
        <v>0</v>
      </c>
      <c r="P147" s="5">
        <f>('Species occurrences'!$H147*'Indicator list'!D147)</f>
        <v>0</v>
      </c>
      <c r="Q147" s="5">
        <f>('Species occurrences'!$I147*'Indicator list'!B147)</f>
        <v>0</v>
      </c>
      <c r="R147" s="5">
        <f>('Species occurrences'!$I147*'Indicator list'!C147)</f>
        <v>0</v>
      </c>
      <c r="S147" s="5">
        <f>('Species occurrences'!$I147*'Indicator list'!D147)</f>
        <v>0</v>
      </c>
    </row>
    <row r="148" ht="15.75" customHeight="1">
      <c r="A148" s="9" t="s">
        <v>546</v>
      </c>
      <c r="B148" s="5">
        <f>('Species occurrences'!$D148*'Indicator list'!B148)</f>
        <v>0</v>
      </c>
      <c r="C148" s="5">
        <f>('Species occurrences'!$D148*'Indicator list'!C148)</f>
        <v>0</v>
      </c>
      <c r="D148" s="5">
        <f>('Species occurrences'!$D148*'Indicator list'!D148)</f>
        <v>0</v>
      </c>
      <c r="E148" s="5">
        <f>('Species occurrences'!$E148*'Indicator list'!B148)</f>
        <v>0</v>
      </c>
      <c r="F148" s="5">
        <f>('Species occurrences'!$E148*'Indicator list'!C148)</f>
        <v>0</v>
      </c>
      <c r="G148" s="5">
        <f>('Species occurrences'!$E148*'Indicator list'!D148)</f>
        <v>0</v>
      </c>
      <c r="H148" s="5">
        <f>('Species occurrences'!$F148*'Indicator list'!B148)</f>
        <v>0</v>
      </c>
      <c r="I148" s="5">
        <f>('Species occurrences'!$F148*'Indicator list'!C148)</f>
        <v>0</v>
      </c>
      <c r="J148" s="5">
        <f>('Species occurrences'!$F148*'Indicator list'!D148)</f>
        <v>0</v>
      </c>
      <c r="K148" s="5">
        <f>('Species occurrences'!$G148*'Indicator list'!B148)</f>
        <v>0</v>
      </c>
      <c r="L148" s="5">
        <f>('Species occurrences'!$G148*'Indicator list'!C148)</f>
        <v>0</v>
      </c>
      <c r="M148" s="5">
        <f>('Species occurrences'!$G148*'Indicator list'!D148)</f>
        <v>0</v>
      </c>
      <c r="N148" s="5">
        <f>('Species occurrences'!$H148*'Indicator list'!B148)</f>
        <v>0</v>
      </c>
      <c r="O148" s="5">
        <f>('Species occurrences'!$H148*'Indicator list'!C148)</f>
        <v>0</v>
      </c>
      <c r="P148" s="5">
        <f>('Species occurrences'!$H148*'Indicator list'!D148)</f>
        <v>0</v>
      </c>
      <c r="Q148" s="5">
        <f>('Species occurrences'!$I148*'Indicator list'!B148)</f>
        <v>0</v>
      </c>
      <c r="R148" s="5">
        <f>('Species occurrences'!$I148*'Indicator list'!C148)</f>
        <v>0</v>
      </c>
      <c r="S148" s="5">
        <f>('Species occurrences'!$I148*'Indicator list'!D148)</f>
        <v>0</v>
      </c>
    </row>
    <row r="149" ht="15.75" customHeight="1">
      <c r="A149" s="10" t="s">
        <v>550</v>
      </c>
      <c r="B149" s="5">
        <f>('Species occurrences'!$D149*'Indicator list'!B149)</f>
        <v>2</v>
      </c>
      <c r="C149" s="5">
        <f>('Species occurrences'!$D149*'Indicator list'!C149)</f>
        <v>0</v>
      </c>
      <c r="D149" s="5">
        <f>('Species occurrences'!$D149*'Indicator list'!D149)</f>
        <v>0</v>
      </c>
      <c r="E149" s="5">
        <f>('Species occurrences'!$E149*'Indicator list'!B149)</f>
        <v>2</v>
      </c>
      <c r="F149" s="5">
        <f>('Species occurrences'!$E149*'Indicator list'!C149)</f>
        <v>0</v>
      </c>
      <c r="G149" s="5">
        <f>('Species occurrences'!$E149*'Indicator list'!D149)</f>
        <v>0</v>
      </c>
      <c r="H149" s="5">
        <f>('Species occurrences'!$F149*'Indicator list'!B149)</f>
        <v>2</v>
      </c>
      <c r="I149" s="5">
        <f>('Species occurrences'!$F149*'Indicator list'!C149)</f>
        <v>0</v>
      </c>
      <c r="J149" s="5">
        <f>('Species occurrences'!$F149*'Indicator list'!D149)</f>
        <v>0</v>
      </c>
      <c r="K149" s="5">
        <f>('Species occurrences'!$G149*'Indicator list'!B149)</f>
        <v>0</v>
      </c>
      <c r="L149" s="5">
        <f>('Species occurrences'!$G149*'Indicator list'!C149)</f>
        <v>0</v>
      </c>
      <c r="M149" s="5">
        <f>('Species occurrences'!$G149*'Indicator list'!D149)</f>
        <v>0</v>
      </c>
      <c r="N149" s="5">
        <f>('Species occurrences'!$H149*'Indicator list'!B149)</f>
        <v>0</v>
      </c>
      <c r="O149" s="5">
        <f>('Species occurrences'!$H149*'Indicator list'!C149)</f>
        <v>0</v>
      </c>
      <c r="P149" s="5">
        <f>('Species occurrences'!$H149*'Indicator list'!D149)</f>
        <v>0</v>
      </c>
      <c r="Q149" s="5">
        <f>('Species occurrences'!$I149*'Indicator list'!B149)</f>
        <v>0</v>
      </c>
      <c r="R149" s="5">
        <f>('Species occurrences'!$I149*'Indicator list'!C149)</f>
        <v>0</v>
      </c>
      <c r="S149" s="5">
        <f>('Species occurrences'!$I149*'Indicator list'!D149)</f>
        <v>0</v>
      </c>
    </row>
    <row r="150" ht="15.75" customHeight="1">
      <c r="A150" s="10" t="s">
        <v>553</v>
      </c>
      <c r="B150" s="5">
        <f>('Species occurrences'!$D150*'Indicator list'!B150)</f>
        <v>0</v>
      </c>
      <c r="C150" s="5">
        <f>('Species occurrences'!$D150*'Indicator list'!C150)</f>
        <v>0</v>
      </c>
      <c r="D150" s="5">
        <f>('Species occurrences'!$D150*'Indicator list'!D150)</f>
        <v>0</v>
      </c>
      <c r="E150" s="5">
        <f>('Species occurrences'!$E150*'Indicator list'!B150)</f>
        <v>3</v>
      </c>
      <c r="F150" s="5">
        <f>('Species occurrences'!$E150*'Indicator list'!C150)</f>
        <v>0</v>
      </c>
      <c r="G150" s="5">
        <f>('Species occurrences'!$E150*'Indicator list'!D150)</f>
        <v>0</v>
      </c>
      <c r="H150" s="5">
        <f>('Species occurrences'!$F150*'Indicator list'!B150)</f>
        <v>0</v>
      </c>
      <c r="I150" s="5">
        <f>('Species occurrences'!$F150*'Indicator list'!C150)</f>
        <v>0</v>
      </c>
      <c r="J150" s="5">
        <f>('Species occurrences'!$F150*'Indicator list'!D150)</f>
        <v>0</v>
      </c>
      <c r="K150" s="5">
        <f>('Species occurrences'!$G150*'Indicator list'!B150)</f>
        <v>0</v>
      </c>
      <c r="L150" s="5">
        <f>('Species occurrences'!$G150*'Indicator list'!C150)</f>
        <v>0</v>
      </c>
      <c r="M150" s="5">
        <f>('Species occurrences'!$G150*'Indicator list'!D150)</f>
        <v>0</v>
      </c>
      <c r="N150" s="5">
        <f>('Species occurrences'!$H150*'Indicator list'!B150)</f>
        <v>0</v>
      </c>
      <c r="O150" s="5">
        <f>('Species occurrences'!$H150*'Indicator list'!C150)</f>
        <v>0</v>
      </c>
      <c r="P150" s="5">
        <f>('Species occurrences'!$H150*'Indicator list'!D150)</f>
        <v>0</v>
      </c>
      <c r="Q150" s="5">
        <f>('Species occurrences'!$I150*'Indicator list'!B150)</f>
        <v>0</v>
      </c>
      <c r="R150" s="5">
        <f>('Species occurrences'!$I150*'Indicator list'!C150)</f>
        <v>0</v>
      </c>
      <c r="S150" s="5">
        <f>('Species occurrences'!$I150*'Indicator list'!D150)</f>
        <v>0</v>
      </c>
    </row>
    <row r="151" ht="15.75" customHeight="1">
      <c r="A151" s="10" t="s">
        <v>556</v>
      </c>
      <c r="B151" s="5">
        <f>('Species occurrences'!$D151*'Indicator list'!B151)</f>
        <v>0</v>
      </c>
      <c r="C151" s="5">
        <f>('Species occurrences'!$D151*'Indicator list'!C151)</f>
        <v>0</v>
      </c>
      <c r="D151" s="5">
        <f>('Species occurrences'!$D151*'Indicator list'!D151)</f>
        <v>0</v>
      </c>
      <c r="E151" s="5">
        <f>('Species occurrences'!$E151*'Indicator list'!B151)</f>
        <v>0</v>
      </c>
      <c r="F151" s="5">
        <f>('Species occurrences'!$E151*'Indicator list'!C151)</f>
        <v>0</v>
      </c>
      <c r="G151" s="5">
        <f>('Species occurrences'!$E151*'Indicator list'!D151)</f>
        <v>0</v>
      </c>
      <c r="H151" s="5">
        <f>('Species occurrences'!$F151*'Indicator list'!B151)</f>
        <v>2</v>
      </c>
      <c r="I151" s="5">
        <f>('Species occurrences'!$F151*'Indicator list'!C151)</f>
        <v>1</v>
      </c>
      <c r="J151" s="5">
        <f>('Species occurrences'!$F151*'Indicator list'!D151)</f>
        <v>0</v>
      </c>
      <c r="K151" s="5">
        <f>('Species occurrences'!$G151*'Indicator list'!B151)</f>
        <v>0</v>
      </c>
      <c r="L151" s="5">
        <f>('Species occurrences'!$G151*'Indicator list'!C151)</f>
        <v>0</v>
      </c>
      <c r="M151" s="5">
        <f>('Species occurrences'!$G151*'Indicator list'!D151)</f>
        <v>0</v>
      </c>
      <c r="N151" s="5">
        <f>('Species occurrences'!$H151*'Indicator list'!B151)</f>
        <v>0</v>
      </c>
      <c r="O151" s="5">
        <f>('Species occurrences'!$H151*'Indicator list'!C151)</f>
        <v>0</v>
      </c>
      <c r="P151" s="5">
        <f>('Species occurrences'!$H151*'Indicator list'!D151)</f>
        <v>0</v>
      </c>
      <c r="Q151" s="5">
        <f>('Species occurrences'!$I151*'Indicator list'!B151)</f>
        <v>0</v>
      </c>
      <c r="R151" s="5">
        <f>('Species occurrences'!$I151*'Indicator list'!C151)</f>
        <v>0</v>
      </c>
      <c r="S151" s="5">
        <f>('Species occurrences'!$I151*'Indicator list'!D151)</f>
        <v>0</v>
      </c>
    </row>
    <row r="152" ht="15.75" customHeight="1">
      <c r="A152" s="9" t="s">
        <v>559</v>
      </c>
      <c r="B152" s="5">
        <f>('Species occurrences'!$D152*'Indicator list'!B152)</f>
        <v>0</v>
      </c>
      <c r="C152" s="5">
        <f>('Species occurrences'!$D152*'Indicator list'!C152)</f>
        <v>0</v>
      </c>
      <c r="D152" s="5">
        <f>('Species occurrences'!$D152*'Indicator list'!D152)</f>
        <v>0</v>
      </c>
      <c r="E152" s="5">
        <f>('Species occurrences'!$E152*'Indicator list'!B152)</f>
        <v>0</v>
      </c>
      <c r="F152" s="5">
        <f>('Species occurrences'!$E152*'Indicator list'!C152)</f>
        <v>0</v>
      </c>
      <c r="G152" s="5">
        <f>('Species occurrences'!$E152*'Indicator list'!D152)</f>
        <v>0</v>
      </c>
      <c r="H152" s="5">
        <f>('Species occurrences'!$F152*'Indicator list'!B152)</f>
        <v>0</v>
      </c>
      <c r="I152" s="5">
        <f>('Species occurrences'!$F152*'Indicator list'!C152)</f>
        <v>0</v>
      </c>
      <c r="J152" s="5">
        <f>('Species occurrences'!$F152*'Indicator list'!D152)</f>
        <v>0</v>
      </c>
      <c r="K152" s="5">
        <f>('Species occurrences'!$G152*'Indicator list'!B152)</f>
        <v>0</v>
      </c>
      <c r="L152" s="5">
        <f>('Species occurrences'!$G152*'Indicator list'!C152)</f>
        <v>0</v>
      </c>
      <c r="M152" s="5">
        <f>('Species occurrences'!$G152*'Indicator list'!D152)</f>
        <v>0</v>
      </c>
      <c r="N152" s="5">
        <f>('Species occurrences'!$H152*'Indicator list'!B152)</f>
        <v>0</v>
      </c>
      <c r="O152" s="5">
        <f>('Species occurrences'!$H152*'Indicator list'!C152)</f>
        <v>0</v>
      </c>
      <c r="P152" s="5">
        <f>('Species occurrences'!$H152*'Indicator list'!D152)</f>
        <v>0</v>
      </c>
      <c r="Q152" s="5">
        <f>('Species occurrences'!$I152*'Indicator list'!B152)</f>
        <v>0</v>
      </c>
      <c r="R152" s="5">
        <f>('Species occurrences'!$I152*'Indicator list'!C152)</f>
        <v>0</v>
      </c>
      <c r="S152" s="5">
        <f>('Species occurrences'!$I152*'Indicator list'!D152)</f>
        <v>0</v>
      </c>
    </row>
    <row r="153" ht="15.75" customHeight="1">
      <c r="A153" s="9" t="s">
        <v>564</v>
      </c>
      <c r="B153" s="5">
        <f>('Species occurrences'!$D153*'Indicator list'!B153)</f>
        <v>0</v>
      </c>
      <c r="C153" s="5">
        <f>('Species occurrences'!$D153*'Indicator list'!C153)</f>
        <v>0</v>
      </c>
      <c r="D153" s="5">
        <f>('Species occurrences'!$D153*'Indicator list'!D153)</f>
        <v>0</v>
      </c>
      <c r="E153" s="5">
        <f>('Species occurrences'!$E153*'Indicator list'!B153)</f>
        <v>0</v>
      </c>
      <c r="F153" s="5">
        <f>('Species occurrences'!$E153*'Indicator list'!C153)</f>
        <v>0</v>
      </c>
      <c r="G153" s="5">
        <f>('Species occurrences'!$E153*'Indicator list'!D153)</f>
        <v>0</v>
      </c>
      <c r="H153" s="5">
        <f>('Species occurrences'!$F153*'Indicator list'!B153)</f>
        <v>0</v>
      </c>
      <c r="I153" s="5">
        <f>('Species occurrences'!$F153*'Indicator list'!C153)</f>
        <v>0</v>
      </c>
      <c r="J153" s="5">
        <f>('Species occurrences'!$F153*'Indicator list'!D153)</f>
        <v>0</v>
      </c>
      <c r="K153" s="5">
        <f>('Species occurrences'!$G153*'Indicator list'!B153)</f>
        <v>0</v>
      </c>
      <c r="L153" s="5">
        <f>('Species occurrences'!$G153*'Indicator list'!C153)</f>
        <v>0</v>
      </c>
      <c r="M153" s="5">
        <f>('Species occurrences'!$G153*'Indicator list'!D153)</f>
        <v>0</v>
      </c>
      <c r="N153" s="5">
        <f>('Species occurrences'!$H153*'Indicator list'!B153)</f>
        <v>0</v>
      </c>
      <c r="O153" s="5">
        <f>('Species occurrences'!$H153*'Indicator list'!C153)</f>
        <v>0</v>
      </c>
      <c r="P153" s="5">
        <f>('Species occurrences'!$H153*'Indicator list'!D153)</f>
        <v>0</v>
      </c>
      <c r="Q153" s="5">
        <f>('Species occurrences'!$I153*'Indicator list'!B153)</f>
        <v>3</v>
      </c>
      <c r="R153" s="5">
        <f>('Species occurrences'!$I153*'Indicator list'!C153)</f>
        <v>3</v>
      </c>
      <c r="S153" s="5">
        <f>('Species occurrences'!$I153*'Indicator list'!D153)</f>
        <v>1</v>
      </c>
    </row>
    <row r="154" ht="15.75" customHeight="1">
      <c r="A154" s="9" t="s">
        <v>566</v>
      </c>
      <c r="B154" s="5">
        <f>('Species occurrences'!$D154*'Indicator list'!B154)</f>
        <v>0</v>
      </c>
      <c r="C154" s="5">
        <f>('Species occurrences'!$D154*'Indicator list'!C154)</f>
        <v>0</v>
      </c>
      <c r="D154" s="5">
        <f>('Species occurrences'!$D154*'Indicator list'!D154)</f>
        <v>0</v>
      </c>
      <c r="E154" s="5">
        <f>('Species occurrences'!$E154*'Indicator list'!B154)</f>
        <v>3</v>
      </c>
      <c r="F154" s="5">
        <f>('Species occurrences'!$E154*'Indicator list'!C154)</f>
        <v>3</v>
      </c>
      <c r="G154" s="5">
        <f>('Species occurrences'!$E154*'Indicator list'!D154)</f>
        <v>1</v>
      </c>
      <c r="H154" s="5">
        <f>('Species occurrences'!$F154*'Indicator list'!B154)</f>
        <v>3</v>
      </c>
      <c r="I154" s="5">
        <f>('Species occurrences'!$F154*'Indicator list'!C154)</f>
        <v>3</v>
      </c>
      <c r="J154" s="5">
        <f>('Species occurrences'!$F154*'Indicator list'!D154)</f>
        <v>1</v>
      </c>
      <c r="K154" s="5">
        <f>('Species occurrences'!$G154*'Indicator list'!B154)</f>
        <v>3</v>
      </c>
      <c r="L154" s="5">
        <f>('Species occurrences'!$G154*'Indicator list'!C154)</f>
        <v>3</v>
      </c>
      <c r="M154" s="5">
        <f>('Species occurrences'!$G154*'Indicator list'!D154)</f>
        <v>1</v>
      </c>
      <c r="N154" s="5">
        <f>('Species occurrences'!$H154*'Indicator list'!B154)</f>
        <v>0</v>
      </c>
      <c r="O154" s="5">
        <f>('Species occurrences'!$H154*'Indicator list'!C154)</f>
        <v>0</v>
      </c>
      <c r="P154" s="5">
        <f>('Species occurrences'!$H154*'Indicator list'!D154)</f>
        <v>0</v>
      </c>
      <c r="Q154" s="5">
        <f>('Species occurrences'!$I154*'Indicator list'!B154)</f>
        <v>3</v>
      </c>
      <c r="R154" s="5">
        <f>('Species occurrences'!$I154*'Indicator list'!C154)</f>
        <v>3</v>
      </c>
      <c r="S154" s="5">
        <f>('Species occurrences'!$I154*'Indicator list'!D154)</f>
        <v>1</v>
      </c>
    </row>
    <row r="155" ht="15.75" customHeight="1">
      <c r="A155" s="9" t="s">
        <v>571</v>
      </c>
      <c r="B155" s="5">
        <f>('Species occurrences'!$D155*'Indicator list'!B155)</f>
        <v>0</v>
      </c>
      <c r="C155" s="5">
        <f>('Species occurrences'!$D155*'Indicator list'!C155)</f>
        <v>0</v>
      </c>
      <c r="D155" s="5">
        <f>('Species occurrences'!$D155*'Indicator list'!D155)</f>
        <v>0</v>
      </c>
      <c r="E155" s="5">
        <f>('Species occurrences'!$E155*'Indicator list'!B155)</f>
        <v>0</v>
      </c>
      <c r="F155" s="5">
        <f>('Species occurrences'!$E155*'Indicator list'!C155)</f>
        <v>0</v>
      </c>
      <c r="G155" s="5">
        <f>('Species occurrences'!$E155*'Indicator list'!D155)</f>
        <v>0</v>
      </c>
      <c r="H155" s="5">
        <f>('Species occurrences'!$F155*'Indicator list'!B155)</f>
        <v>0</v>
      </c>
      <c r="I155" s="5">
        <f>('Species occurrences'!$F155*'Indicator list'!C155)</f>
        <v>0</v>
      </c>
      <c r="J155" s="5">
        <f>('Species occurrences'!$F155*'Indicator list'!D155)</f>
        <v>0</v>
      </c>
      <c r="K155" s="5">
        <f>('Species occurrences'!$G155*'Indicator list'!B155)</f>
        <v>0</v>
      </c>
      <c r="L155" s="5">
        <f>('Species occurrences'!$G155*'Indicator list'!C155)</f>
        <v>0</v>
      </c>
      <c r="M155" s="5">
        <f>('Species occurrences'!$G155*'Indicator list'!D155)</f>
        <v>0</v>
      </c>
      <c r="N155" s="5">
        <f>('Species occurrences'!$H155*'Indicator list'!B155)</f>
        <v>0</v>
      </c>
      <c r="O155" s="5">
        <f>('Species occurrences'!$H155*'Indicator list'!C155)</f>
        <v>0</v>
      </c>
      <c r="P155" s="5">
        <f>('Species occurrences'!$H155*'Indicator list'!D155)</f>
        <v>0</v>
      </c>
      <c r="Q155" s="5">
        <f>('Species occurrences'!$I155*'Indicator list'!B155)</f>
        <v>0</v>
      </c>
      <c r="R155" s="5">
        <f>('Species occurrences'!$I155*'Indicator list'!C155)</f>
        <v>0</v>
      </c>
      <c r="S155" s="5">
        <f>('Species occurrences'!$I155*'Indicator list'!D155)</f>
        <v>0</v>
      </c>
    </row>
    <row r="156" ht="15.75" customHeight="1">
      <c r="A156" s="9" t="s">
        <v>575</v>
      </c>
      <c r="B156" s="5">
        <f>('Species occurrences'!$D156*'Indicator list'!B156)</f>
        <v>0</v>
      </c>
      <c r="C156" s="5">
        <f>('Species occurrences'!$D156*'Indicator list'!C156)</f>
        <v>0</v>
      </c>
      <c r="D156" s="5">
        <f>('Species occurrences'!$D156*'Indicator list'!D156)</f>
        <v>0</v>
      </c>
      <c r="E156" s="5">
        <f>('Species occurrences'!$E156*'Indicator list'!B156)</f>
        <v>0</v>
      </c>
      <c r="F156" s="5">
        <f>('Species occurrences'!$E156*'Indicator list'!C156)</f>
        <v>0</v>
      </c>
      <c r="G156" s="5">
        <f>('Species occurrences'!$E156*'Indicator list'!D156)</f>
        <v>0</v>
      </c>
      <c r="H156" s="5">
        <f>('Species occurrences'!$F156*'Indicator list'!B156)</f>
        <v>0</v>
      </c>
      <c r="I156" s="5">
        <f>('Species occurrences'!$F156*'Indicator list'!C156)</f>
        <v>0</v>
      </c>
      <c r="J156" s="5">
        <f>('Species occurrences'!$F156*'Indicator list'!D156)</f>
        <v>0</v>
      </c>
      <c r="K156" s="5">
        <f>('Species occurrences'!$G156*'Indicator list'!B156)</f>
        <v>0</v>
      </c>
      <c r="L156" s="5">
        <f>('Species occurrences'!$G156*'Indicator list'!C156)</f>
        <v>0</v>
      </c>
      <c r="M156" s="5">
        <f>('Species occurrences'!$G156*'Indicator list'!D156)</f>
        <v>0</v>
      </c>
      <c r="N156" s="5">
        <f>('Species occurrences'!$H156*'Indicator list'!B156)</f>
        <v>0</v>
      </c>
      <c r="O156" s="5">
        <f>('Species occurrences'!$H156*'Indicator list'!C156)</f>
        <v>0</v>
      </c>
      <c r="P156" s="5">
        <f>('Species occurrences'!$H156*'Indicator list'!D156)</f>
        <v>0</v>
      </c>
      <c r="Q156" s="5">
        <f>('Species occurrences'!$I156*'Indicator list'!B156)</f>
        <v>0</v>
      </c>
      <c r="R156" s="5">
        <f>('Species occurrences'!$I156*'Indicator list'!C156)</f>
        <v>0</v>
      </c>
      <c r="S156" s="5">
        <f>('Species occurrences'!$I156*'Indicator list'!D156)</f>
        <v>0</v>
      </c>
    </row>
    <row r="157" ht="15.75" customHeight="1">
      <c r="A157" s="9" t="s">
        <v>577</v>
      </c>
      <c r="B157" s="5">
        <f>('Species occurrences'!$D157*'Indicator list'!B157)</f>
        <v>3</v>
      </c>
      <c r="C157" s="5">
        <f>('Species occurrences'!$D157*'Indicator list'!C157)</f>
        <v>3</v>
      </c>
      <c r="D157" s="5">
        <f>('Species occurrences'!$D157*'Indicator list'!D157)</f>
        <v>1</v>
      </c>
      <c r="E157" s="5">
        <f>('Species occurrences'!$E157*'Indicator list'!B157)</f>
        <v>0</v>
      </c>
      <c r="F157" s="5">
        <f>('Species occurrences'!$E157*'Indicator list'!C157)</f>
        <v>0</v>
      </c>
      <c r="G157" s="5">
        <f>('Species occurrences'!$E157*'Indicator list'!D157)</f>
        <v>0</v>
      </c>
      <c r="H157" s="5">
        <f>('Species occurrences'!$F157*'Indicator list'!B157)</f>
        <v>0</v>
      </c>
      <c r="I157" s="5">
        <f>('Species occurrences'!$F157*'Indicator list'!C157)</f>
        <v>0</v>
      </c>
      <c r="J157" s="5">
        <f>('Species occurrences'!$F157*'Indicator list'!D157)</f>
        <v>0</v>
      </c>
      <c r="K157" s="5">
        <f>('Species occurrences'!$G157*'Indicator list'!B157)</f>
        <v>0</v>
      </c>
      <c r="L157" s="5">
        <f>('Species occurrences'!$G157*'Indicator list'!C157)</f>
        <v>0</v>
      </c>
      <c r="M157" s="5">
        <f>('Species occurrences'!$G157*'Indicator list'!D157)</f>
        <v>0</v>
      </c>
      <c r="N157" s="5">
        <f>('Species occurrences'!$H157*'Indicator list'!B157)</f>
        <v>0</v>
      </c>
      <c r="O157" s="5">
        <f>('Species occurrences'!$H157*'Indicator list'!C157)</f>
        <v>0</v>
      </c>
      <c r="P157" s="5">
        <f>('Species occurrences'!$H157*'Indicator list'!D157)</f>
        <v>0</v>
      </c>
      <c r="Q157" s="5">
        <f>('Species occurrences'!$I157*'Indicator list'!B157)</f>
        <v>0</v>
      </c>
      <c r="R157" s="5">
        <f>('Species occurrences'!$I157*'Indicator list'!C157)</f>
        <v>0</v>
      </c>
      <c r="S157" s="5">
        <f>('Species occurrences'!$I157*'Indicator list'!D157)</f>
        <v>0</v>
      </c>
    </row>
    <row r="158" ht="15.75" customHeight="1">
      <c r="A158" s="9" t="s">
        <v>581</v>
      </c>
      <c r="B158" s="5">
        <f>('Species occurrences'!$D158*'Indicator list'!B158)</f>
        <v>0</v>
      </c>
      <c r="C158" s="5">
        <f>('Species occurrences'!$D158*'Indicator list'!C158)</f>
        <v>0</v>
      </c>
      <c r="D158" s="5">
        <f>('Species occurrences'!$D158*'Indicator list'!D158)</f>
        <v>0</v>
      </c>
      <c r="E158" s="5">
        <f>('Species occurrences'!$E158*'Indicator list'!B158)</f>
        <v>0</v>
      </c>
      <c r="F158" s="5">
        <f>('Species occurrences'!$E158*'Indicator list'!C158)</f>
        <v>0</v>
      </c>
      <c r="G158" s="5">
        <f>('Species occurrences'!$E158*'Indicator list'!D158)</f>
        <v>0</v>
      </c>
      <c r="H158" s="5">
        <f>('Species occurrences'!$F158*'Indicator list'!B158)</f>
        <v>0</v>
      </c>
      <c r="I158" s="5">
        <f>('Species occurrences'!$F158*'Indicator list'!C158)</f>
        <v>0</v>
      </c>
      <c r="J158" s="5">
        <f>('Species occurrences'!$F158*'Indicator list'!D158)</f>
        <v>0</v>
      </c>
      <c r="K158" s="5">
        <f>('Species occurrences'!$G158*'Indicator list'!B158)</f>
        <v>0</v>
      </c>
      <c r="L158" s="5">
        <f>('Species occurrences'!$G158*'Indicator list'!C158)</f>
        <v>0</v>
      </c>
      <c r="M158" s="5">
        <f>('Species occurrences'!$G158*'Indicator list'!D158)</f>
        <v>0</v>
      </c>
      <c r="N158" s="5">
        <f>('Species occurrences'!$H158*'Indicator list'!B158)</f>
        <v>0</v>
      </c>
      <c r="O158" s="5">
        <f>('Species occurrences'!$H158*'Indicator list'!C158)</f>
        <v>0</v>
      </c>
      <c r="P158" s="5">
        <f>('Species occurrences'!$H158*'Indicator list'!D158)</f>
        <v>0</v>
      </c>
      <c r="Q158" s="5">
        <f>('Species occurrences'!$I158*'Indicator list'!B158)</f>
        <v>2</v>
      </c>
      <c r="R158" s="5">
        <f>('Species occurrences'!$I158*'Indicator list'!C158)</f>
        <v>0</v>
      </c>
      <c r="S158" s="5">
        <f>('Species occurrences'!$I158*'Indicator list'!D158)</f>
        <v>0</v>
      </c>
    </row>
    <row r="159" ht="15.75" customHeight="1">
      <c r="A159" s="9" t="s">
        <v>585</v>
      </c>
      <c r="B159" s="5">
        <f>('Species occurrences'!$D159*'Indicator list'!B159)</f>
        <v>1</v>
      </c>
      <c r="C159" s="5">
        <f>('Species occurrences'!$D159*'Indicator list'!C159)</f>
        <v>1</v>
      </c>
      <c r="D159" s="5">
        <f>('Species occurrences'!$D159*'Indicator list'!D159)</f>
        <v>0</v>
      </c>
      <c r="E159" s="5">
        <f>('Species occurrences'!$E159*'Indicator list'!B159)</f>
        <v>0</v>
      </c>
      <c r="F159" s="5">
        <f>('Species occurrences'!$E159*'Indicator list'!C159)</f>
        <v>0</v>
      </c>
      <c r="G159" s="5">
        <f>('Species occurrences'!$E159*'Indicator list'!D159)</f>
        <v>0</v>
      </c>
      <c r="H159" s="5">
        <f>('Species occurrences'!$F159*'Indicator list'!B159)</f>
        <v>0</v>
      </c>
      <c r="I159" s="5">
        <f>('Species occurrences'!$F159*'Indicator list'!C159)</f>
        <v>0</v>
      </c>
      <c r="J159" s="5">
        <f>('Species occurrences'!$F159*'Indicator list'!D159)</f>
        <v>0</v>
      </c>
      <c r="K159" s="5">
        <f>('Species occurrences'!$G159*'Indicator list'!B159)</f>
        <v>0</v>
      </c>
      <c r="L159" s="5">
        <f>('Species occurrences'!$G159*'Indicator list'!C159)</f>
        <v>0</v>
      </c>
      <c r="M159" s="5">
        <f>('Species occurrences'!$G159*'Indicator list'!D159)</f>
        <v>0</v>
      </c>
      <c r="N159" s="5">
        <f>('Species occurrences'!$H159*'Indicator list'!B159)</f>
        <v>0</v>
      </c>
      <c r="O159" s="5">
        <f>('Species occurrences'!$H159*'Indicator list'!C159)</f>
        <v>0</v>
      </c>
      <c r="P159" s="5">
        <f>('Species occurrences'!$H159*'Indicator list'!D159)</f>
        <v>0</v>
      </c>
      <c r="Q159" s="5">
        <f>('Species occurrences'!$I159*'Indicator list'!B159)</f>
        <v>0</v>
      </c>
      <c r="R159" s="5">
        <f>('Species occurrences'!$I159*'Indicator list'!C159)</f>
        <v>0</v>
      </c>
      <c r="S159" s="5">
        <f>('Species occurrences'!$I159*'Indicator list'!D159)</f>
        <v>0</v>
      </c>
    </row>
    <row r="160" ht="15.75" customHeight="1">
      <c r="A160" s="9" t="s">
        <v>589</v>
      </c>
      <c r="B160" s="5">
        <f>('Species occurrences'!$D160*'Indicator list'!B160)</f>
        <v>0</v>
      </c>
      <c r="C160" s="5">
        <f>('Species occurrences'!$D160*'Indicator list'!C160)</f>
        <v>0</v>
      </c>
      <c r="D160" s="5">
        <f>('Species occurrences'!$D160*'Indicator list'!D160)</f>
        <v>0</v>
      </c>
      <c r="E160" s="5">
        <f>('Species occurrences'!$E160*'Indicator list'!B160)</f>
        <v>0</v>
      </c>
      <c r="F160" s="5">
        <f>('Species occurrences'!$E160*'Indicator list'!C160)</f>
        <v>0</v>
      </c>
      <c r="G160" s="5">
        <f>('Species occurrences'!$E160*'Indicator list'!D160)</f>
        <v>0</v>
      </c>
      <c r="H160" s="5">
        <f>('Species occurrences'!$F160*'Indicator list'!B160)</f>
        <v>0</v>
      </c>
      <c r="I160" s="5">
        <f>('Species occurrences'!$F160*'Indicator list'!C160)</f>
        <v>0</v>
      </c>
      <c r="J160" s="5">
        <f>('Species occurrences'!$F160*'Indicator list'!D160)</f>
        <v>0</v>
      </c>
      <c r="K160" s="5">
        <f>('Species occurrences'!$G160*'Indicator list'!B160)</f>
        <v>0</v>
      </c>
      <c r="L160" s="5">
        <f>('Species occurrences'!$G160*'Indicator list'!C160)</f>
        <v>0</v>
      </c>
      <c r="M160" s="5">
        <f>('Species occurrences'!$G160*'Indicator list'!D160)</f>
        <v>0</v>
      </c>
      <c r="N160" s="5">
        <f>('Species occurrences'!$H160*'Indicator list'!B160)</f>
        <v>0</v>
      </c>
      <c r="O160" s="5">
        <f>('Species occurrences'!$H160*'Indicator list'!C160)</f>
        <v>0</v>
      </c>
      <c r="P160" s="5">
        <f>('Species occurrences'!$H160*'Indicator list'!D160)</f>
        <v>0</v>
      </c>
      <c r="Q160" s="5">
        <f>('Species occurrences'!$I160*'Indicator list'!B160)</f>
        <v>3</v>
      </c>
      <c r="R160" s="5">
        <f>('Species occurrences'!$I160*'Indicator list'!C160)</f>
        <v>0</v>
      </c>
      <c r="S160" s="5">
        <f>('Species occurrences'!$I160*'Indicator list'!D160)</f>
        <v>0</v>
      </c>
    </row>
    <row r="161" ht="15.75" customHeight="1">
      <c r="A161" s="9" t="s">
        <v>593</v>
      </c>
      <c r="B161" s="5">
        <f>('Species occurrences'!$D161*'Indicator list'!B161)</f>
        <v>0</v>
      </c>
      <c r="C161" s="5">
        <f>('Species occurrences'!$D161*'Indicator list'!C161)</f>
        <v>0</v>
      </c>
      <c r="D161" s="5">
        <f>('Species occurrences'!$D161*'Indicator list'!D161)</f>
        <v>0</v>
      </c>
      <c r="E161" s="5">
        <f>('Species occurrences'!$E161*'Indicator list'!B161)</f>
        <v>2</v>
      </c>
      <c r="F161" s="5">
        <f>('Species occurrences'!$E161*'Indicator list'!C161)</f>
        <v>2</v>
      </c>
      <c r="G161" s="5">
        <f>('Species occurrences'!$E161*'Indicator list'!D161)</f>
        <v>1</v>
      </c>
      <c r="H161" s="5">
        <f>('Species occurrences'!$F161*'Indicator list'!B161)</f>
        <v>0</v>
      </c>
      <c r="I161" s="5">
        <f>('Species occurrences'!$F161*'Indicator list'!C161)</f>
        <v>0</v>
      </c>
      <c r="J161" s="5">
        <f>('Species occurrences'!$F161*'Indicator list'!D161)</f>
        <v>0</v>
      </c>
      <c r="K161" s="5">
        <f>('Species occurrences'!$G161*'Indicator list'!B161)</f>
        <v>0</v>
      </c>
      <c r="L161" s="5">
        <f>('Species occurrences'!$G161*'Indicator list'!C161)</f>
        <v>0</v>
      </c>
      <c r="M161" s="5">
        <f>('Species occurrences'!$G161*'Indicator list'!D161)</f>
        <v>0</v>
      </c>
      <c r="N161" s="5">
        <f>('Species occurrences'!$H161*'Indicator list'!B161)</f>
        <v>0</v>
      </c>
      <c r="O161" s="5">
        <f>('Species occurrences'!$H161*'Indicator list'!C161)</f>
        <v>0</v>
      </c>
      <c r="P161" s="5">
        <f>('Species occurrences'!$H161*'Indicator list'!D161)</f>
        <v>0</v>
      </c>
      <c r="Q161" s="5">
        <f>('Species occurrences'!$I161*'Indicator list'!B161)</f>
        <v>0</v>
      </c>
      <c r="R161" s="5">
        <f>('Species occurrences'!$I161*'Indicator list'!C161)</f>
        <v>0</v>
      </c>
      <c r="S161" s="5">
        <f>('Species occurrences'!$I161*'Indicator list'!D161)</f>
        <v>0</v>
      </c>
    </row>
    <row r="162" ht="15.75" customHeight="1">
      <c r="A162" s="9" t="s">
        <v>595</v>
      </c>
      <c r="B162" s="5">
        <f>('Species occurrences'!$D162*'Indicator list'!B162)</f>
        <v>3</v>
      </c>
      <c r="C162" s="5">
        <f>('Species occurrences'!$D162*'Indicator list'!C162)</f>
        <v>0</v>
      </c>
      <c r="D162" s="5">
        <f>('Species occurrences'!$D162*'Indicator list'!D162)</f>
        <v>0</v>
      </c>
      <c r="E162" s="5">
        <f>('Species occurrences'!$E162*'Indicator list'!B162)</f>
        <v>0</v>
      </c>
      <c r="F162" s="5">
        <f>('Species occurrences'!$E162*'Indicator list'!C162)</f>
        <v>0</v>
      </c>
      <c r="G162" s="5">
        <f>('Species occurrences'!$E162*'Indicator list'!D162)</f>
        <v>0</v>
      </c>
      <c r="H162" s="5">
        <f>('Species occurrences'!$F162*'Indicator list'!B162)</f>
        <v>0</v>
      </c>
      <c r="I162" s="5">
        <f>('Species occurrences'!$F162*'Indicator list'!C162)</f>
        <v>0</v>
      </c>
      <c r="J162" s="5">
        <f>('Species occurrences'!$F162*'Indicator list'!D162)</f>
        <v>0</v>
      </c>
      <c r="K162" s="5">
        <f>('Species occurrences'!$G162*'Indicator list'!B162)</f>
        <v>0</v>
      </c>
      <c r="L162" s="5">
        <f>('Species occurrences'!$G162*'Indicator list'!C162)</f>
        <v>0</v>
      </c>
      <c r="M162" s="5">
        <f>('Species occurrences'!$G162*'Indicator list'!D162)</f>
        <v>0</v>
      </c>
      <c r="N162" s="5">
        <f>('Species occurrences'!$H162*'Indicator list'!B162)</f>
        <v>0</v>
      </c>
      <c r="O162" s="5">
        <f>('Species occurrences'!$H162*'Indicator list'!C162)</f>
        <v>0</v>
      </c>
      <c r="P162" s="5">
        <f>('Species occurrences'!$H162*'Indicator list'!D162)</f>
        <v>0</v>
      </c>
      <c r="Q162" s="5">
        <f>('Species occurrences'!$I162*'Indicator list'!B162)</f>
        <v>0</v>
      </c>
      <c r="R162" s="5">
        <f>('Species occurrences'!$I162*'Indicator list'!C162)</f>
        <v>0</v>
      </c>
      <c r="S162" s="5">
        <f>('Species occurrences'!$I162*'Indicator list'!D162)</f>
        <v>0</v>
      </c>
    </row>
    <row r="163" ht="15.75" customHeight="1">
      <c r="A163" s="9" t="s">
        <v>598</v>
      </c>
      <c r="B163" s="5">
        <f>('Species occurrences'!$D163*'Indicator list'!B163)</f>
        <v>0</v>
      </c>
      <c r="C163" s="5">
        <f>('Species occurrences'!$D163*'Indicator list'!C163)</f>
        <v>0</v>
      </c>
      <c r="D163" s="5">
        <f>('Species occurrences'!$D163*'Indicator list'!D163)</f>
        <v>0</v>
      </c>
      <c r="E163" s="5">
        <f>('Species occurrences'!$E163*'Indicator list'!B163)</f>
        <v>0</v>
      </c>
      <c r="F163" s="5">
        <f>('Species occurrences'!$E163*'Indicator list'!C163)</f>
        <v>0</v>
      </c>
      <c r="G163" s="5">
        <f>('Species occurrences'!$E163*'Indicator list'!D163)</f>
        <v>0</v>
      </c>
      <c r="H163" s="5">
        <f>('Species occurrences'!$F163*'Indicator list'!B163)</f>
        <v>0</v>
      </c>
      <c r="I163" s="5">
        <f>('Species occurrences'!$F163*'Indicator list'!C163)</f>
        <v>0</v>
      </c>
      <c r="J163" s="5">
        <f>('Species occurrences'!$F163*'Indicator list'!D163)</f>
        <v>0</v>
      </c>
      <c r="K163" s="5">
        <f>('Species occurrences'!$G163*'Indicator list'!B163)</f>
        <v>0</v>
      </c>
      <c r="L163" s="5">
        <f>('Species occurrences'!$G163*'Indicator list'!C163)</f>
        <v>0</v>
      </c>
      <c r="M163" s="5">
        <f>('Species occurrences'!$G163*'Indicator list'!D163)</f>
        <v>0</v>
      </c>
      <c r="N163" s="5">
        <f>('Species occurrences'!$H163*'Indicator list'!B163)</f>
        <v>0</v>
      </c>
      <c r="O163" s="5">
        <f>('Species occurrences'!$H163*'Indicator list'!C163)</f>
        <v>0</v>
      </c>
      <c r="P163" s="5">
        <f>('Species occurrences'!$H163*'Indicator list'!D163)</f>
        <v>0</v>
      </c>
      <c r="Q163" s="5">
        <f>('Species occurrences'!$I163*'Indicator list'!B163)</f>
        <v>0</v>
      </c>
      <c r="R163" s="5">
        <f>('Species occurrences'!$I163*'Indicator list'!C163)</f>
        <v>0</v>
      </c>
      <c r="S163" s="5">
        <f>('Species occurrences'!$I163*'Indicator list'!D163)</f>
        <v>0</v>
      </c>
    </row>
    <row r="164" ht="15.75" customHeight="1">
      <c r="A164" s="9" t="s">
        <v>602</v>
      </c>
      <c r="B164" s="5">
        <f>('Species occurrences'!$D164*'Indicator list'!B164)</f>
        <v>3</v>
      </c>
      <c r="C164" s="5">
        <f>('Species occurrences'!$D164*'Indicator list'!C164)</f>
        <v>3</v>
      </c>
      <c r="D164" s="5">
        <f>('Species occurrences'!$D164*'Indicator list'!D164)</f>
        <v>1</v>
      </c>
      <c r="E164" s="5">
        <f>('Species occurrences'!$E164*'Indicator list'!B164)</f>
        <v>3</v>
      </c>
      <c r="F164" s="5">
        <f>('Species occurrences'!$E164*'Indicator list'!C164)</f>
        <v>3</v>
      </c>
      <c r="G164" s="5">
        <f>('Species occurrences'!$E164*'Indicator list'!D164)</f>
        <v>1</v>
      </c>
      <c r="H164" s="5">
        <f>('Species occurrences'!$F164*'Indicator list'!B164)</f>
        <v>0</v>
      </c>
      <c r="I164" s="5">
        <f>('Species occurrences'!$F164*'Indicator list'!C164)</f>
        <v>0</v>
      </c>
      <c r="J164" s="5">
        <f>('Species occurrences'!$F164*'Indicator list'!D164)</f>
        <v>0</v>
      </c>
      <c r="K164" s="5">
        <f>('Species occurrences'!$G164*'Indicator list'!B164)</f>
        <v>0</v>
      </c>
      <c r="L164" s="5">
        <f>('Species occurrences'!$G164*'Indicator list'!C164)</f>
        <v>0</v>
      </c>
      <c r="M164" s="5">
        <f>('Species occurrences'!$G164*'Indicator list'!D164)</f>
        <v>0</v>
      </c>
      <c r="N164" s="5">
        <f>('Species occurrences'!$H164*'Indicator list'!B164)</f>
        <v>0</v>
      </c>
      <c r="O164" s="5">
        <f>('Species occurrences'!$H164*'Indicator list'!C164)</f>
        <v>0</v>
      </c>
      <c r="P164" s="5">
        <f>('Species occurrences'!$H164*'Indicator list'!D164)</f>
        <v>0</v>
      </c>
      <c r="Q164" s="5">
        <f>('Species occurrences'!$I164*'Indicator list'!B164)</f>
        <v>0</v>
      </c>
      <c r="R164" s="5">
        <f>('Species occurrences'!$I164*'Indicator list'!C164)</f>
        <v>0</v>
      </c>
      <c r="S164" s="5">
        <f>('Species occurrences'!$I164*'Indicator list'!D164)</f>
        <v>0</v>
      </c>
    </row>
    <row r="165" ht="15.75" customHeight="1">
      <c r="A165" s="9" t="s">
        <v>605</v>
      </c>
      <c r="B165" s="5">
        <f>('Species occurrences'!$D165*'Indicator list'!B165)</f>
        <v>0</v>
      </c>
      <c r="C165" s="5">
        <f>('Species occurrences'!$D165*'Indicator list'!C165)</f>
        <v>0</v>
      </c>
      <c r="D165" s="5">
        <f>('Species occurrences'!$D165*'Indicator list'!D165)</f>
        <v>0</v>
      </c>
      <c r="E165" s="5">
        <f>('Species occurrences'!$E165*'Indicator list'!B165)</f>
        <v>0</v>
      </c>
      <c r="F165" s="5">
        <f>('Species occurrences'!$E165*'Indicator list'!C165)</f>
        <v>0</v>
      </c>
      <c r="G165" s="5">
        <f>('Species occurrences'!$E165*'Indicator list'!D165)</f>
        <v>0</v>
      </c>
      <c r="H165" s="5">
        <f>('Species occurrences'!$F165*'Indicator list'!B165)</f>
        <v>0</v>
      </c>
      <c r="I165" s="5">
        <f>('Species occurrences'!$F165*'Indicator list'!C165)</f>
        <v>0</v>
      </c>
      <c r="J165" s="5">
        <f>('Species occurrences'!$F165*'Indicator list'!D165)</f>
        <v>0</v>
      </c>
      <c r="K165" s="5">
        <f>('Species occurrences'!$G165*'Indicator list'!B165)</f>
        <v>0</v>
      </c>
      <c r="L165" s="5">
        <f>('Species occurrences'!$G165*'Indicator list'!C165)</f>
        <v>0</v>
      </c>
      <c r="M165" s="5">
        <f>('Species occurrences'!$G165*'Indicator list'!D165)</f>
        <v>0</v>
      </c>
      <c r="N165" s="5">
        <f>('Species occurrences'!$H165*'Indicator list'!B165)</f>
        <v>0</v>
      </c>
      <c r="O165" s="5">
        <f>('Species occurrences'!$H165*'Indicator list'!C165)</f>
        <v>0</v>
      </c>
      <c r="P165" s="5">
        <f>('Species occurrences'!$H165*'Indicator list'!D165)</f>
        <v>0</v>
      </c>
      <c r="Q165" s="5">
        <f>('Species occurrences'!$I165*'Indicator list'!B165)</f>
        <v>0</v>
      </c>
      <c r="R165" s="5">
        <f>('Species occurrences'!$I165*'Indicator list'!C165)</f>
        <v>0</v>
      </c>
      <c r="S165" s="5">
        <f>('Species occurrences'!$I165*'Indicator list'!D165)</f>
        <v>0</v>
      </c>
    </row>
    <row r="166" ht="15.75" customHeight="1">
      <c r="A166" s="9" t="s">
        <v>611</v>
      </c>
      <c r="B166" s="5">
        <f>('Species occurrences'!$D166*'Indicator list'!B166)</f>
        <v>0</v>
      </c>
      <c r="C166" s="5">
        <f>('Species occurrences'!$D166*'Indicator list'!C166)</f>
        <v>0</v>
      </c>
      <c r="D166" s="5">
        <f>('Species occurrences'!$D166*'Indicator list'!D166)</f>
        <v>0</v>
      </c>
      <c r="E166" s="5">
        <f>('Species occurrences'!$E166*'Indicator list'!B166)</f>
        <v>0</v>
      </c>
      <c r="F166" s="5">
        <f>('Species occurrences'!$E166*'Indicator list'!C166)</f>
        <v>0</v>
      </c>
      <c r="G166" s="5">
        <f>('Species occurrences'!$E166*'Indicator list'!D166)</f>
        <v>0</v>
      </c>
      <c r="H166" s="5">
        <f>('Species occurrences'!$F166*'Indicator list'!B166)</f>
        <v>0</v>
      </c>
      <c r="I166" s="5">
        <f>('Species occurrences'!$F166*'Indicator list'!C166)</f>
        <v>0</v>
      </c>
      <c r="J166" s="5">
        <f>('Species occurrences'!$F166*'Indicator list'!D166)</f>
        <v>0</v>
      </c>
      <c r="K166" s="5">
        <f>('Species occurrences'!$G166*'Indicator list'!B166)</f>
        <v>0</v>
      </c>
      <c r="L166" s="5">
        <f>('Species occurrences'!$G166*'Indicator list'!C166)</f>
        <v>0</v>
      </c>
      <c r="M166" s="5">
        <f>('Species occurrences'!$G166*'Indicator list'!D166)</f>
        <v>0</v>
      </c>
      <c r="N166" s="5">
        <f>('Species occurrences'!$H166*'Indicator list'!B166)</f>
        <v>0</v>
      </c>
      <c r="O166" s="5">
        <f>('Species occurrences'!$H166*'Indicator list'!C166)</f>
        <v>0</v>
      </c>
      <c r="P166" s="5">
        <f>('Species occurrences'!$H166*'Indicator list'!D166)</f>
        <v>0</v>
      </c>
      <c r="Q166" s="5">
        <f>('Species occurrences'!$I166*'Indicator list'!B166)</f>
        <v>0</v>
      </c>
      <c r="R166" s="5">
        <f>('Species occurrences'!$I166*'Indicator list'!C166)</f>
        <v>0</v>
      </c>
      <c r="S166" s="5">
        <f>('Species occurrences'!$I166*'Indicator list'!D166)</f>
        <v>0</v>
      </c>
    </row>
    <row r="167" ht="15.75" customHeight="1">
      <c r="A167" s="9" t="s">
        <v>613</v>
      </c>
      <c r="B167" s="5">
        <f>('Species occurrences'!$D167*'Indicator list'!B167)</f>
        <v>0</v>
      </c>
      <c r="C167" s="5">
        <f>('Species occurrences'!$D167*'Indicator list'!C167)</f>
        <v>0</v>
      </c>
      <c r="D167" s="5">
        <f>('Species occurrences'!$D167*'Indicator list'!D167)</f>
        <v>0</v>
      </c>
      <c r="E167" s="5">
        <f>('Species occurrences'!$E167*'Indicator list'!B167)</f>
        <v>0</v>
      </c>
      <c r="F167" s="5">
        <f>('Species occurrences'!$E167*'Indicator list'!C167)</f>
        <v>0</v>
      </c>
      <c r="G167" s="5">
        <f>('Species occurrences'!$E167*'Indicator list'!D167)</f>
        <v>0</v>
      </c>
      <c r="H167" s="5">
        <f>('Species occurrences'!$F167*'Indicator list'!B167)</f>
        <v>0</v>
      </c>
      <c r="I167" s="5">
        <f>('Species occurrences'!$F167*'Indicator list'!C167)</f>
        <v>0</v>
      </c>
      <c r="J167" s="5">
        <f>('Species occurrences'!$F167*'Indicator list'!D167)</f>
        <v>0</v>
      </c>
      <c r="K167" s="5">
        <f>('Species occurrences'!$G167*'Indicator list'!B167)</f>
        <v>0</v>
      </c>
      <c r="L167" s="5">
        <f>('Species occurrences'!$G167*'Indicator list'!C167)</f>
        <v>0</v>
      </c>
      <c r="M167" s="5">
        <f>('Species occurrences'!$G167*'Indicator list'!D167)</f>
        <v>0</v>
      </c>
      <c r="N167" s="5">
        <f>('Species occurrences'!$H167*'Indicator list'!B167)</f>
        <v>0</v>
      </c>
      <c r="O167" s="5">
        <f>('Species occurrences'!$H167*'Indicator list'!C167)</f>
        <v>0</v>
      </c>
      <c r="P167" s="5">
        <f>('Species occurrences'!$H167*'Indicator list'!D167)</f>
        <v>0</v>
      </c>
      <c r="Q167" s="5">
        <f>('Species occurrences'!$I167*'Indicator list'!B167)</f>
        <v>0</v>
      </c>
      <c r="R167" s="5">
        <f>('Species occurrences'!$I167*'Indicator list'!C167)</f>
        <v>0</v>
      </c>
      <c r="S167" s="5">
        <f>('Species occurrences'!$I167*'Indicator list'!D167)</f>
        <v>0</v>
      </c>
    </row>
    <row r="168" ht="15.75" customHeight="1">
      <c r="A168" s="9" t="s">
        <v>618</v>
      </c>
      <c r="B168" s="5">
        <f>('Species occurrences'!$D168*'Indicator list'!B168)</f>
        <v>0</v>
      </c>
      <c r="C168" s="5">
        <f>('Species occurrences'!$D168*'Indicator list'!C168)</f>
        <v>0</v>
      </c>
      <c r="D168" s="5">
        <f>('Species occurrences'!$D168*'Indicator list'!D168)</f>
        <v>0</v>
      </c>
      <c r="E168" s="5">
        <f>('Species occurrences'!$E168*'Indicator list'!B168)</f>
        <v>0</v>
      </c>
      <c r="F168" s="5">
        <f>('Species occurrences'!$E168*'Indicator list'!C168)</f>
        <v>0</v>
      </c>
      <c r="G168" s="5">
        <f>('Species occurrences'!$E168*'Indicator list'!D168)</f>
        <v>0</v>
      </c>
      <c r="H168" s="5">
        <f>('Species occurrences'!$F168*'Indicator list'!B168)</f>
        <v>0</v>
      </c>
      <c r="I168" s="5">
        <f>('Species occurrences'!$F168*'Indicator list'!C168)</f>
        <v>0</v>
      </c>
      <c r="J168" s="5">
        <f>('Species occurrences'!$F168*'Indicator list'!D168)</f>
        <v>0</v>
      </c>
      <c r="K168" s="5">
        <f>('Species occurrences'!$G168*'Indicator list'!B168)</f>
        <v>0</v>
      </c>
      <c r="L168" s="5">
        <f>('Species occurrences'!$G168*'Indicator list'!C168)</f>
        <v>0</v>
      </c>
      <c r="M168" s="5">
        <f>('Species occurrences'!$G168*'Indicator list'!D168)</f>
        <v>0</v>
      </c>
      <c r="N168" s="5">
        <f>('Species occurrences'!$H168*'Indicator list'!B168)</f>
        <v>0</v>
      </c>
      <c r="O168" s="5">
        <f>('Species occurrences'!$H168*'Indicator list'!C168)</f>
        <v>0</v>
      </c>
      <c r="P168" s="5">
        <f>('Species occurrences'!$H168*'Indicator list'!D168)</f>
        <v>0</v>
      </c>
      <c r="Q168" s="5">
        <f>('Species occurrences'!$I168*'Indicator list'!B168)</f>
        <v>0</v>
      </c>
      <c r="R168" s="5">
        <f>('Species occurrences'!$I168*'Indicator list'!C168)</f>
        <v>0</v>
      </c>
      <c r="S168" s="5">
        <f>('Species occurrences'!$I168*'Indicator list'!D168)</f>
        <v>0</v>
      </c>
    </row>
    <row r="169" ht="15.75" customHeight="1">
      <c r="A169" s="9" t="s">
        <v>620</v>
      </c>
      <c r="B169" s="5">
        <f>('Species occurrences'!$D169*'Indicator list'!B169)</f>
        <v>3</v>
      </c>
      <c r="C169" s="5">
        <f>('Species occurrences'!$D169*'Indicator list'!C169)</f>
        <v>0</v>
      </c>
      <c r="D169" s="5">
        <f>('Species occurrences'!$D169*'Indicator list'!D169)</f>
        <v>0</v>
      </c>
      <c r="E169" s="5">
        <f>('Species occurrences'!$E169*'Indicator list'!B169)</f>
        <v>0</v>
      </c>
      <c r="F169" s="5">
        <f>('Species occurrences'!$E169*'Indicator list'!C169)</f>
        <v>0</v>
      </c>
      <c r="G169" s="5">
        <f>('Species occurrences'!$E169*'Indicator list'!D169)</f>
        <v>0</v>
      </c>
      <c r="H169" s="5">
        <f>('Species occurrences'!$F169*'Indicator list'!B169)</f>
        <v>0</v>
      </c>
      <c r="I169" s="5">
        <f>('Species occurrences'!$F169*'Indicator list'!C169)</f>
        <v>0</v>
      </c>
      <c r="J169" s="5">
        <f>('Species occurrences'!$F169*'Indicator list'!D169)</f>
        <v>0</v>
      </c>
      <c r="K169" s="5">
        <f>('Species occurrences'!$G169*'Indicator list'!B169)</f>
        <v>0</v>
      </c>
      <c r="L169" s="5">
        <f>('Species occurrences'!$G169*'Indicator list'!C169)</f>
        <v>0</v>
      </c>
      <c r="M169" s="5">
        <f>('Species occurrences'!$G169*'Indicator list'!D169)</f>
        <v>0</v>
      </c>
      <c r="N169" s="5">
        <f>('Species occurrences'!$H169*'Indicator list'!B169)</f>
        <v>0</v>
      </c>
      <c r="O169" s="5">
        <f>('Species occurrences'!$H169*'Indicator list'!C169)</f>
        <v>0</v>
      </c>
      <c r="P169" s="5">
        <f>('Species occurrences'!$H169*'Indicator list'!D169)</f>
        <v>0</v>
      </c>
      <c r="Q169" s="5">
        <f>('Species occurrences'!$I169*'Indicator list'!B169)</f>
        <v>0</v>
      </c>
      <c r="R169" s="5">
        <f>('Species occurrences'!$I169*'Indicator list'!C169)</f>
        <v>0</v>
      </c>
      <c r="S169" s="5">
        <f>('Species occurrences'!$I169*'Indicator list'!D169)</f>
        <v>0</v>
      </c>
    </row>
    <row r="170" ht="15.75" customHeight="1">
      <c r="A170" s="9" t="s">
        <v>622</v>
      </c>
      <c r="B170" s="5">
        <f>('Species occurrences'!$D170*'Indicator list'!B170)</f>
        <v>0</v>
      </c>
      <c r="C170" s="5">
        <f>('Species occurrences'!$D170*'Indicator list'!C170)</f>
        <v>0</v>
      </c>
      <c r="D170" s="5">
        <f>('Species occurrences'!$D170*'Indicator list'!D170)</f>
        <v>0</v>
      </c>
      <c r="E170" s="5">
        <f>('Species occurrences'!$E170*'Indicator list'!B170)</f>
        <v>0</v>
      </c>
      <c r="F170" s="5">
        <f>('Species occurrences'!$E170*'Indicator list'!C170)</f>
        <v>0</v>
      </c>
      <c r="G170" s="5">
        <f>('Species occurrences'!$E170*'Indicator list'!D170)</f>
        <v>0</v>
      </c>
      <c r="H170" s="5">
        <f>('Species occurrences'!$F170*'Indicator list'!B170)</f>
        <v>0</v>
      </c>
      <c r="I170" s="5">
        <f>('Species occurrences'!$F170*'Indicator list'!C170)</f>
        <v>0</v>
      </c>
      <c r="J170" s="5">
        <f>('Species occurrences'!$F170*'Indicator list'!D170)</f>
        <v>0</v>
      </c>
      <c r="K170" s="5">
        <f>('Species occurrences'!$G170*'Indicator list'!B170)</f>
        <v>0</v>
      </c>
      <c r="L170" s="5">
        <f>('Species occurrences'!$G170*'Indicator list'!C170)</f>
        <v>0</v>
      </c>
      <c r="M170" s="5">
        <f>('Species occurrences'!$G170*'Indicator list'!D170)</f>
        <v>0</v>
      </c>
      <c r="N170" s="5">
        <f>('Species occurrences'!$H170*'Indicator list'!B170)</f>
        <v>0</v>
      </c>
      <c r="O170" s="5">
        <f>('Species occurrences'!$H170*'Indicator list'!C170)</f>
        <v>0</v>
      </c>
      <c r="P170" s="5">
        <f>('Species occurrences'!$H170*'Indicator list'!D170)</f>
        <v>0</v>
      </c>
      <c r="Q170" s="5">
        <f>('Species occurrences'!$I170*'Indicator list'!B170)</f>
        <v>1</v>
      </c>
      <c r="R170" s="5">
        <f>('Species occurrences'!$I170*'Indicator list'!C170)</f>
        <v>2</v>
      </c>
      <c r="S170" s="5">
        <f>('Species occurrences'!$I170*'Indicator list'!D170)</f>
        <v>0</v>
      </c>
    </row>
    <row r="171" ht="15.75" customHeight="1">
      <c r="A171" s="9" t="s">
        <v>626</v>
      </c>
      <c r="B171" s="5">
        <f>('Species occurrences'!$D171*'Indicator list'!B171)</f>
        <v>0</v>
      </c>
      <c r="C171" s="5">
        <f>('Species occurrences'!$D171*'Indicator list'!C171)</f>
        <v>0</v>
      </c>
      <c r="D171" s="5">
        <f>('Species occurrences'!$D171*'Indicator list'!D171)</f>
        <v>0</v>
      </c>
      <c r="E171" s="5">
        <f>('Species occurrences'!$E171*'Indicator list'!B171)</f>
        <v>0</v>
      </c>
      <c r="F171" s="5">
        <f>('Species occurrences'!$E171*'Indicator list'!C171)</f>
        <v>0</v>
      </c>
      <c r="G171" s="5">
        <f>('Species occurrences'!$E171*'Indicator list'!D171)</f>
        <v>0</v>
      </c>
      <c r="H171" s="5">
        <f>('Species occurrences'!$F171*'Indicator list'!B171)</f>
        <v>0</v>
      </c>
      <c r="I171" s="5">
        <f>('Species occurrences'!$F171*'Indicator list'!C171)</f>
        <v>0</v>
      </c>
      <c r="J171" s="5">
        <f>('Species occurrences'!$F171*'Indicator list'!D171)</f>
        <v>0</v>
      </c>
      <c r="K171" s="5">
        <f>('Species occurrences'!$G171*'Indicator list'!B171)</f>
        <v>0</v>
      </c>
      <c r="L171" s="5">
        <f>('Species occurrences'!$G171*'Indicator list'!C171)</f>
        <v>0</v>
      </c>
      <c r="M171" s="5">
        <f>('Species occurrences'!$G171*'Indicator list'!D171)</f>
        <v>0</v>
      </c>
      <c r="N171" s="5">
        <f>('Species occurrences'!$H171*'Indicator list'!B171)</f>
        <v>0</v>
      </c>
      <c r="O171" s="5">
        <f>('Species occurrences'!$H171*'Indicator list'!C171)</f>
        <v>0</v>
      </c>
      <c r="P171" s="5">
        <f>('Species occurrences'!$H171*'Indicator list'!D171)</f>
        <v>0</v>
      </c>
      <c r="Q171" s="5">
        <f>('Species occurrences'!$I171*'Indicator list'!B171)</f>
        <v>0</v>
      </c>
      <c r="R171" s="5">
        <f>('Species occurrences'!$I171*'Indicator list'!C171)</f>
        <v>0</v>
      </c>
      <c r="S171" s="5">
        <f>('Species occurrences'!$I171*'Indicator list'!D171)</f>
        <v>0</v>
      </c>
    </row>
    <row r="172" ht="15.75" customHeight="1">
      <c r="A172" s="8" t="s">
        <v>630</v>
      </c>
      <c r="B172" s="5">
        <f>('Species occurrences'!$D172*'Indicator list'!B172)</f>
        <v>0</v>
      </c>
      <c r="C172" s="5">
        <f>('Species occurrences'!$D172*'Indicator list'!C172)</f>
        <v>0</v>
      </c>
      <c r="D172" s="5">
        <f>('Species occurrences'!$D172*'Indicator list'!D172)</f>
        <v>0</v>
      </c>
      <c r="E172" s="5">
        <f>('Species occurrences'!$E172*'Indicator list'!B172)</f>
        <v>0</v>
      </c>
      <c r="F172" s="5">
        <f>('Species occurrences'!$E172*'Indicator list'!C172)</f>
        <v>0</v>
      </c>
      <c r="G172" s="5">
        <f>('Species occurrences'!$E172*'Indicator list'!D172)</f>
        <v>0</v>
      </c>
      <c r="H172" s="5">
        <f>('Species occurrences'!$F172*'Indicator list'!B172)</f>
        <v>0</v>
      </c>
      <c r="I172" s="5">
        <f>('Species occurrences'!$F172*'Indicator list'!C172)</f>
        <v>0</v>
      </c>
      <c r="J172" s="5">
        <f>('Species occurrences'!$F172*'Indicator list'!D172)</f>
        <v>0</v>
      </c>
      <c r="K172" s="5">
        <f>('Species occurrences'!$G172*'Indicator list'!B172)</f>
        <v>0</v>
      </c>
      <c r="L172" s="5">
        <f>('Species occurrences'!$G172*'Indicator list'!C172)</f>
        <v>0</v>
      </c>
      <c r="M172" s="5">
        <f>('Species occurrences'!$G172*'Indicator list'!D172)</f>
        <v>0</v>
      </c>
      <c r="N172" s="5">
        <f>('Species occurrences'!$H172*'Indicator list'!B172)</f>
        <v>0</v>
      </c>
      <c r="O172" s="5">
        <f>('Species occurrences'!$H172*'Indicator list'!C172)</f>
        <v>0</v>
      </c>
      <c r="P172" s="5">
        <f>('Species occurrences'!$H172*'Indicator list'!D172)</f>
        <v>0</v>
      </c>
      <c r="Q172" s="5">
        <f>('Species occurrences'!$I172*'Indicator list'!B172)</f>
        <v>0</v>
      </c>
      <c r="R172" s="5">
        <f>('Species occurrences'!$I172*'Indicator list'!C172)</f>
        <v>0</v>
      </c>
      <c r="S172" s="5">
        <f>('Species occurrences'!$I172*'Indicator list'!D172)</f>
        <v>0</v>
      </c>
    </row>
    <row r="173" ht="15.75" customHeight="1">
      <c r="A173" s="9" t="s">
        <v>635</v>
      </c>
      <c r="B173" s="5">
        <f>('Species occurrences'!$D173*'Indicator list'!B173)</f>
        <v>0</v>
      </c>
      <c r="C173" s="5">
        <f>('Species occurrences'!$D173*'Indicator list'!C173)</f>
        <v>0</v>
      </c>
      <c r="D173" s="5">
        <f>('Species occurrences'!$D173*'Indicator list'!D173)</f>
        <v>0</v>
      </c>
      <c r="E173" s="5">
        <f>('Species occurrences'!$E173*'Indicator list'!B173)</f>
        <v>0</v>
      </c>
      <c r="F173" s="5">
        <f>('Species occurrences'!$E173*'Indicator list'!C173)</f>
        <v>0</v>
      </c>
      <c r="G173" s="5">
        <f>('Species occurrences'!$E173*'Indicator list'!D173)</f>
        <v>0</v>
      </c>
      <c r="H173" s="5">
        <f>('Species occurrences'!$F173*'Indicator list'!B173)</f>
        <v>0</v>
      </c>
      <c r="I173" s="5">
        <f>('Species occurrences'!$F173*'Indicator list'!C173)</f>
        <v>0</v>
      </c>
      <c r="J173" s="5">
        <f>('Species occurrences'!$F173*'Indicator list'!D173)</f>
        <v>0</v>
      </c>
      <c r="K173" s="5">
        <f>('Species occurrences'!$G173*'Indicator list'!B173)</f>
        <v>0</v>
      </c>
      <c r="L173" s="5">
        <f>('Species occurrences'!$G173*'Indicator list'!C173)</f>
        <v>0</v>
      </c>
      <c r="M173" s="5">
        <f>('Species occurrences'!$G173*'Indicator list'!D173)</f>
        <v>0</v>
      </c>
      <c r="N173" s="5">
        <f>('Species occurrences'!$H173*'Indicator list'!B173)</f>
        <v>0</v>
      </c>
      <c r="O173" s="5">
        <f>('Species occurrences'!$H173*'Indicator list'!C173)</f>
        <v>0</v>
      </c>
      <c r="P173" s="5">
        <f>('Species occurrences'!$H173*'Indicator list'!D173)</f>
        <v>0</v>
      </c>
      <c r="Q173" s="5">
        <f>('Species occurrences'!$I173*'Indicator list'!B173)</f>
        <v>0</v>
      </c>
      <c r="R173" s="5">
        <f>('Species occurrences'!$I173*'Indicator list'!C173)</f>
        <v>0</v>
      </c>
      <c r="S173" s="5">
        <f>('Species occurrences'!$I173*'Indicator list'!D173)</f>
        <v>0</v>
      </c>
    </row>
    <row r="174" ht="15.75" customHeight="1">
      <c r="A174" s="9" t="s">
        <v>637</v>
      </c>
      <c r="B174" s="5">
        <f>('Species occurrences'!$D174*'Indicator list'!B174)</f>
        <v>0</v>
      </c>
      <c r="C174" s="5">
        <f>('Species occurrences'!$D174*'Indicator list'!C174)</f>
        <v>0</v>
      </c>
      <c r="D174" s="5">
        <f>('Species occurrences'!$D174*'Indicator list'!D174)</f>
        <v>0</v>
      </c>
      <c r="E174" s="5">
        <f>('Species occurrences'!$E174*'Indicator list'!B174)</f>
        <v>0</v>
      </c>
      <c r="F174" s="5">
        <f>('Species occurrences'!$E174*'Indicator list'!C174)</f>
        <v>0</v>
      </c>
      <c r="G174" s="5">
        <f>('Species occurrences'!$E174*'Indicator list'!D174)</f>
        <v>0</v>
      </c>
      <c r="H174" s="5">
        <f>('Species occurrences'!$F174*'Indicator list'!B174)</f>
        <v>0</v>
      </c>
      <c r="I174" s="5">
        <f>('Species occurrences'!$F174*'Indicator list'!C174)</f>
        <v>0</v>
      </c>
      <c r="J174" s="5">
        <f>('Species occurrences'!$F174*'Indicator list'!D174)</f>
        <v>0</v>
      </c>
      <c r="K174" s="5">
        <f>('Species occurrences'!$G174*'Indicator list'!B174)</f>
        <v>0</v>
      </c>
      <c r="L174" s="5">
        <f>('Species occurrences'!$G174*'Indicator list'!C174)</f>
        <v>0</v>
      </c>
      <c r="M174" s="5">
        <f>('Species occurrences'!$G174*'Indicator list'!D174)</f>
        <v>0</v>
      </c>
      <c r="N174" s="5">
        <f>('Species occurrences'!$H174*'Indicator list'!B174)</f>
        <v>0</v>
      </c>
      <c r="O174" s="5">
        <f>('Species occurrences'!$H174*'Indicator list'!C174)</f>
        <v>0</v>
      </c>
      <c r="P174" s="5">
        <f>('Species occurrences'!$H174*'Indicator list'!D174)</f>
        <v>0</v>
      </c>
      <c r="Q174" s="5">
        <f>('Species occurrences'!$I174*'Indicator list'!B174)</f>
        <v>0</v>
      </c>
      <c r="R174" s="5">
        <f>('Species occurrences'!$I174*'Indicator list'!C174)</f>
        <v>0</v>
      </c>
      <c r="S174" s="5">
        <f>('Species occurrences'!$I174*'Indicator list'!D174)</f>
        <v>0</v>
      </c>
    </row>
    <row r="175" ht="15.75" customHeight="1">
      <c r="A175" s="9" t="s">
        <v>640</v>
      </c>
      <c r="B175" s="5">
        <f>('Species occurrences'!$D175*'Indicator list'!B175)</f>
        <v>0</v>
      </c>
      <c r="C175" s="5">
        <f>('Species occurrences'!$D175*'Indicator list'!C175)</f>
        <v>0</v>
      </c>
      <c r="D175" s="5">
        <f>('Species occurrences'!$D175*'Indicator list'!D175)</f>
        <v>0</v>
      </c>
      <c r="E175" s="5">
        <f>('Species occurrences'!$E175*'Indicator list'!B175)</f>
        <v>0</v>
      </c>
      <c r="F175" s="5">
        <f>('Species occurrences'!$E175*'Indicator list'!C175)</f>
        <v>0</v>
      </c>
      <c r="G175" s="5">
        <f>('Species occurrences'!$E175*'Indicator list'!D175)</f>
        <v>0</v>
      </c>
      <c r="H175" s="5">
        <f>('Species occurrences'!$F175*'Indicator list'!B175)</f>
        <v>0</v>
      </c>
      <c r="I175" s="5">
        <f>('Species occurrences'!$F175*'Indicator list'!C175)</f>
        <v>0</v>
      </c>
      <c r="J175" s="5">
        <f>('Species occurrences'!$F175*'Indicator list'!D175)</f>
        <v>0</v>
      </c>
      <c r="K175" s="5">
        <f>('Species occurrences'!$G175*'Indicator list'!B175)</f>
        <v>0</v>
      </c>
      <c r="L175" s="5">
        <f>('Species occurrences'!$G175*'Indicator list'!C175)</f>
        <v>0</v>
      </c>
      <c r="M175" s="5">
        <f>('Species occurrences'!$G175*'Indicator list'!D175)</f>
        <v>0</v>
      </c>
      <c r="N175" s="5">
        <f>('Species occurrences'!$H175*'Indicator list'!B175)</f>
        <v>0</v>
      </c>
      <c r="O175" s="5">
        <f>('Species occurrences'!$H175*'Indicator list'!C175)</f>
        <v>0</v>
      </c>
      <c r="P175" s="5">
        <f>('Species occurrences'!$H175*'Indicator list'!D175)</f>
        <v>0</v>
      </c>
      <c r="Q175" s="5">
        <f>('Species occurrences'!$I175*'Indicator list'!B175)</f>
        <v>0</v>
      </c>
      <c r="R175" s="5">
        <f>('Species occurrences'!$I175*'Indicator list'!C175)</f>
        <v>0</v>
      </c>
      <c r="S175" s="5">
        <f>('Species occurrences'!$I175*'Indicator list'!D175)</f>
        <v>0</v>
      </c>
    </row>
    <row r="176" ht="15.75" customHeight="1">
      <c r="A176" s="9" t="s">
        <v>644</v>
      </c>
      <c r="B176" s="5">
        <f>('Species occurrences'!$D176*'Indicator list'!B176)</f>
        <v>0</v>
      </c>
      <c r="C176" s="5">
        <f>('Species occurrences'!$D176*'Indicator list'!C176)</f>
        <v>0</v>
      </c>
      <c r="D176" s="5">
        <f>('Species occurrences'!$D176*'Indicator list'!D176)</f>
        <v>0</v>
      </c>
      <c r="E176" s="5">
        <f>('Species occurrences'!$E176*'Indicator list'!B176)</f>
        <v>0</v>
      </c>
      <c r="F176" s="5">
        <f>('Species occurrences'!$E176*'Indicator list'!C176)</f>
        <v>0</v>
      </c>
      <c r="G176" s="5">
        <f>('Species occurrences'!$E176*'Indicator list'!D176)</f>
        <v>0</v>
      </c>
      <c r="H176" s="5">
        <f>('Species occurrences'!$F176*'Indicator list'!B176)</f>
        <v>0</v>
      </c>
      <c r="I176" s="5">
        <f>('Species occurrences'!$F176*'Indicator list'!C176)</f>
        <v>0</v>
      </c>
      <c r="J176" s="5">
        <f>('Species occurrences'!$F176*'Indicator list'!D176)</f>
        <v>0</v>
      </c>
      <c r="K176" s="5">
        <f>('Species occurrences'!$G176*'Indicator list'!B176)</f>
        <v>0</v>
      </c>
      <c r="L176" s="5">
        <f>('Species occurrences'!$G176*'Indicator list'!C176)</f>
        <v>0</v>
      </c>
      <c r="M176" s="5">
        <f>('Species occurrences'!$G176*'Indicator list'!D176)</f>
        <v>0</v>
      </c>
      <c r="N176" s="5">
        <f>('Species occurrences'!$H176*'Indicator list'!B176)</f>
        <v>0</v>
      </c>
      <c r="O176" s="5">
        <f>('Species occurrences'!$H176*'Indicator list'!C176)</f>
        <v>0</v>
      </c>
      <c r="P176" s="5">
        <f>('Species occurrences'!$H176*'Indicator list'!D176)</f>
        <v>0</v>
      </c>
      <c r="Q176" s="5">
        <f>('Species occurrences'!$I176*'Indicator list'!B176)</f>
        <v>0</v>
      </c>
      <c r="R176" s="5">
        <f>('Species occurrences'!$I176*'Indicator list'!C176)</f>
        <v>0</v>
      </c>
      <c r="S176" s="5">
        <f>('Species occurrences'!$I176*'Indicator list'!D176)</f>
        <v>0</v>
      </c>
    </row>
    <row r="177" ht="15.75" customHeight="1">
      <c r="A177" s="9" t="s">
        <v>647</v>
      </c>
      <c r="B177" s="5">
        <f>('Species occurrences'!$D177*'Indicator list'!B177)</f>
        <v>0</v>
      </c>
      <c r="C177" s="5">
        <f>('Species occurrences'!$D177*'Indicator list'!C177)</f>
        <v>0</v>
      </c>
      <c r="D177" s="5">
        <f>('Species occurrences'!$D177*'Indicator list'!D177)</f>
        <v>0</v>
      </c>
      <c r="E177" s="5">
        <f>('Species occurrences'!$E177*'Indicator list'!B177)</f>
        <v>0</v>
      </c>
      <c r="F177" s="5">
        <f>('Species occurrences'!$E177*'Indicator list'!C177)</f>
        <v>0</v>
      </c>
      <c r="G177" s="5">
        <f>('Species occurrences'!$E177*'Indicator list'!D177)</f>
        <v>0</v>
      </c>
      <c r="H177" s="5">
        <f>('Species occurrences'!$F177*'Indicator list'!B177)</f>
        <v>0</v>
      </c>
      <c r="I177" s="5">
        <f>('Species occurrences'!$F177*'Indicator list'!C177)</f>
        <v>0</v>
      </c>
      <c r="J177" s="5">
        <f>('Species occurrences'!$F177*'Indicator list'!D177)</f>
        <v>0</v>
      </c>
      <c r="K177" s="5">
        <f>('Species occurrences'!$G177*'Indicator list'!B177)</f>
        <v>0</v>
      </c>
      <c r="L177" s="5">
        <f>('Species occurrences'!$G177*'Indicator list'!C177)</f>
        <v>0</v>
      </c>
      <c r="M177" s="5">
        <f>('Species occurrences'!$G177*'Indicator list'!D177)</f>
        <v>0</v>
      </c>
      <c r="N177" s="5">
        <f>('Species occurrences'!$H177*'Indicator list'!B177)</f>
        <v>0</v>
      </c>
      <c r="O177" s="5">
        <f>('Species occurrences'!$H177*'Indicator list'!C177)</f>
        <v>0</v>
      </c>
      <c r="P177" s="5">
        <f>('Species occurrences'!$H177*'Indicator list'!D177)</f>
        <v>0</v>
      </c>
      <c r="Q177" s="5">
        <f>('Species occurrences'!$I177*'Indicator list'!B177)</f>
        <v>0</v>
      </c>
      <c r="R177" s="5">
        <f>('Species occurrences'!$I177*'Indicator list'!C177)</f>
        <v>0</v>
      </c>
      <c r="S177" s="5">
        <f>('Species occurrences'!$I177*'Indicator list'!D177)</f>
        <v>0</v>
      </c>
    </row>
    <row r="178" ht="15.75" customHeight="1">
      <c r="A178" s="9" t="s">
        <v>650</v>
      </c>
      <c r="B178" s="5">
        <f>('Species occurrences'!$D178*'Indicator list'!B178)</f>
        <v>0</v>
      </c>
      <c r="C178" s="5">
        <f>('Species occurrences'!$D178*'Indicator list'!C178)</f>
        <v>0</v>
      </c>
      <c r="D178" s="5">
        <f>('Species occurrences'!$D178*'Indicator list'!D178)</f>
        <v>0</v>
      </c>
      <c r="E178" s="5">
        <f>('Species occurrences'!$E178*'Indicator list'!B178)</f>
        <v>0</v>
      </c>
      <c r="F178" s="5">
        <f>('Species occurrences'!$E178*'Indicator list'!C178)</f>
        <v>0</v>
      </c>
      <c r="G178" s="5">
        <f>('Species occurrences'!$E178*'Indicator list'!D178)</f>
        <v>0</v>
      </c>
      <c r="H178" s="5">
        <f>('Species occurrences'!$F178*'Indicator list'!B178)</f>
        <v>0</v>
      </c>
      <c r="I178" s="5">
        <f>('Species occurrences'!$F178*'Indicator list'!C178)</f>
        <v>0</v>
      </c>
      <c r="J178" s="5">
        <f>('Species occurrences'!$F178*'Indicator list'!D178)</f>
        <v>0</v>
      </c>
      <c r="K178" s="5">
        <f>('Species occurrences'!$G178*'Indicator list'!B178)</f>
        <v>0</v>
      </c>
      <c r="L178" s="5">
        <f>('Species occurrences'!$G178*'Indicator list'!C178)</f>
        <v>0</v>
      </c>
      <c r="M178" s="5">
        <f>('Species occurrences'!$G178*'Indicator list'!D178)</f>
        <v>0</v>
      </c>
      <c r="N178" s="5">
        <f>('Species occurrences'!$H178*'Indicator list'!B178)</f>
        <v>0</v>
      </c>
      <c r="O178" s="5">
        <f>('Species occurrences'!$H178*'Indicator list'!C178)</f>
        <v>0</v>
      </c>
      <c r="P178" s="5">
        <f>('Species occurrences'!$H178*'Indicator list'!D178)</f>
        <v>0</v>
      </c>
      <c r="Q178" s="5">
        <f>('Species occurrences'!$I178*'Indicator list'!B178)</f>
        <v>0</v>
      </c>
      <c r="R178" s="5">
        <f>('Species occurrences'!$I178*'Indicator list'!C178)</f>
        <v>0</v>
      </c>
      <c r="S178" s="5">
        <f>('Species occurrences'!$I178*'Indicator list'!D178)</f>
        <v>0</v>
      </c>
    </row>
    <row r="179" ht="15.75" customHeight="1">
      <c r="A179" s="9" t="s">
        <v>652</v>
      </c>
      <c r="B179" s="5">
        <f>('Species occurrences'!$D179*'Indicator list'!B179)</f>
        <v>0</v>
      </c>
      <c r="C179" s="5">
        <f>('Species occurrences'!$D179*'Indicator list'!C179)</f>
        <v>0</v>
      </c>
      <c r="D179" s="5">
        <f>('Species occurrences'!$D179*'Indicator list'!D179)</f>
        <v>0</v>
      </c>
      <c r="E179" s="5">
        <f>('Species occurrences'!$E179*'Indicator list'!B179)</f>
        <v>0</v>
      </c>
      <c r="F179" s="5">
        <f>('Species occurrences'!$E179*'Indicator list'!C179)</f>
        <v>0</v>
      </c>
      <c r="G179" s="5">
        <f>('Species occurrences'!$E179*'Indicator list'!D179)</f>
        <v>0</v>
      </c>
      <c r="H179" s="5">
        <f>('Species occurrences'!$F179*'Indicator list'!B179)</f>
        <v>0</v>
      </c>
      <c r="I179" s="5">
        <f>('Species occurrences'!$F179*'Indicator list'!C179)</f>
        <v>0</v>
      </c>
      <c r="J179" s="5">
        <f>('Species occurrences'!$F179*'Indicator list'!D179)</f>
        <v>0</v>
      </c>
      <c r="K179" s="5">
        <f>('Species occurrences'!$G179*'Indicator list'!B179)</f>
        <v>0</v>
      </c>
      <c r="L179" s="5">
        <f>('Species occurrences'!$G179*'Indicator list'!C179)</f>
        <v>0</v>
      </c>
      <c r="M179" s="5">
        <f>('Species occurrences'!$G179*'Indicator list'!D179)</f>
        <v>0</v>
      </c>
      <c r="N179" s="5">
        <f>('Species occurrences'!$H179*'Indicator list'!B179)</f>
        <v>0</v>
      </c>
      <c r="O179" s="5">
        <f>('Species occurrences'!$H179*'Indicator list'!C179)</f>
        <v>0</v>
      </c>
      <c r="P179" s="5">
        <f>('Species occurrences'!$H179*'Indicator list'!D179)</f>
        <v>0</v>
      </c>
      <c r="Q179" s="5">
        <f>('Species occurrences'!$I179*'Indicator list'!B179)</f>
        <v>0</v>
      </c>
      <c r="R179" s="5">
        <f>('Species occurrences'!$I179*'Indicator list'!C179)</f>
        <v>0</v>
      </c>
      <c r="S179" s="5">
        <f>('Species occurrences'!$I179*'Indicator list'!D179)</f>
        <v>0</v>
      </c>
    </row>
    <row r="180" ht="15.75" customHeight="1">
      <c r="A180" s="9" t="s">
        <v>654</v>
      </c>
      <c r="B180" s="5">
        <f>('Species occurrences'!$D180*'Indicator list'!B180)</f>
        <v>0</v>
      </c>
      <c r="C180" s="5">
        <f>('Species occurrences'!$D180*'Indicator list'!C180)</f>
        <v>0</v>
      </c>
      <c r="D180" s="5">
        <f>('Species occurrences'!$D180*'Indicator list'!D180)</f>
        <v>0</v>
      </c>
      <c r="E180" s="5">
        <f>('Species occurrences'!$E180*'Indicator list'!B180)</f>
        <v>0</v>
      </c>
      <c r="F180" s="5">
        <f>('Species occurrences'!$E180*'Indicator list'!C180)</f>
        <v>0</v>
      </c>
      <c r="G180" s="5">
        <f>('Species occurrences'!$E180*'Indicator list'!D180)</f>
        <v>0</v>
      </c>
      <c r="H180" s="5">
        <f>('Species occurrences'!$F180*'Indicator list'!B180)</f>
        <v>0</v>
      </c>
      <c r="I180" s="5">
        <f>('Species occurrences'!$F180*'Indicator list'!C180)</f>
        <v>0</v>
      </c>
      <c r="J180" s="5">
        <f>('Species occurrences'!$F180*'Indicator list'!D180)</f>
        <v>0</v>
      </c>
      <c r="K180" s="5">
        <f>('Species occurrences'!$G180*'Indicator list'!B180)</f>
        <v>0</v>
      </c>
      <c r="L180" s="5">
        <f>('Species occurrences'!$G180*'Indicator list'!C180)</f>
        <v>0</v>
      </c>
      <c r="M180" s="5">
        <f>('Species occurrences'!$G180*'Indicator list'!D180)</f>
        <v>0</v>
      </c>
      <c r="N180" s="5">
        <f>('Species occurrences'!$H180*'Indicator list'!B180)</f>
        <v>0</v>
      </c>
      <c r="O180" s="5">
        <f>('Species occurrences'!$H180*'Indicator list'!C180)</f>
        <v>0</v>
      </c>
      <c r="P180" s="5">
        <f>('Species occurrences'!$H180*'Indicator list'!D180)</f>
        <v>0</v>
      </c>
      <c r="Q180" s="5">
        <f>('Species occurrences'!$I180*'Indicator list'!B180)</f>
        <v>0</v>
      </c>
      <c r="R180" s="5">
        <f>('Species occurrences'!$I180*'Indicator list'!C180)</f>
        <v>0</v>
      </c>
      <c r="S180" s="5">
        <f>('Species occurrences'!$I180*'Indicator list'!D180)</f>
        <v>0</v>
      </c>
    </row>
    <row r="181" ht="15.75" customHeight="1">
      <c r="A181" s="9" t="s">
        <v>656</v>
      </c>
      <c r="B181" s="5">
        <f>('Species occurrences'!$D181*'Indicator list'!B181)</f>
        <v>0</v>
      </c>
      <c r="C181" s="5">
        <f>('Species occurrences'!$D181*'Indicator list'!C181)</f>
        <v>0</v>
      </c>
      <c r="D181" s="5">
        <f>('Species occurrences'!$D181*'Indicator list'!D181)</f>
        <v>0</v>
      </c>
      <c r="E181" s="5">
        <f>('Species occurrences'!$E181*'Indicator list'!B181)</f>
        <v>0</v>
      </c>
      <c r="F181" s="5">
        <f>('Species occurrences'!$E181*'Indicator list'!C181)</f>
        <v>0</v>
      </c>
      <c r="G181" s="5">
        <f>('Species occurrences'!$E181*'Indicator list'!D181)</f>
        <v>0</v>
      </c>
      <c r="H181" s="5">
        <f>('Species occurrences'!$F181*'Indicator list'!B181)</f>
        <v>1</v>
      </c>
      <c r="I181" s="5">
        <f>('Species occurrences'!$F181*'Indicator list'!C181)</f>
        <v>2</v>
      </c>
      <c r="J181" s="5">
        <f>('Species occurrences'!$F181*'Indicator list'!D181)</f>
        <v>0</v>
      </c>
      <c r="K181" s="5">
        <f>('Species occurrences'!$G181*'Indicator list'!B181)</f>
        <v>0</v>
      </c>
      <c r="L181" s="5">
        <f>('Species occurrences'!$G181*'Indicator list'!C181)</f>
        <v>0</v>
      </c>
      <c r="M181" s="5">
        <f>('Species occurrences'!$G181*'Indicator list'!D181)</f>
        <v>0</v>
      </c>
      <c r="N181" s="5">
        <f>('Species occurrences'!$H181*'Indicator list'!B181)</f>
        <v>0</v>
      </c>
      <c r="O181" s="5">
        <f>('Species occurrences'!$H181*'Indicator list'!C181)</f>
        <v>0</v>
      </c>
      <c r="P181" s="5">
        <f>('Species occurrences'!$H181*'Indicator list'!D181)</f>
        <v>0</v>
      </c>
      <c r="Q181" s="5">
        <f>('Species occurrences'!$I181*'Indicator list'!B181)</f>
        <v>0</v>
      </c>
      <c r="R181" s="5">
        <f>('Species occurrences'!$I181*'Indicator list'!C181)</f>
        <v>0</v>
      </c>
      <c r="S181" s="5">
        <f>('Species occurrences'!$I181*'Indicator list'!D181)</f>
        <v>0</v>
      </c>
    </row>
    <row r="182" ht="15.75" customHeight="1">
      <c r="A182" s="9" t="s">
        <v>659</v>
      </c>
      <c r="B182" s="5">
        <f>('Species occurrences'!$D182*'Indicator list'!B182)</f>
        <v>3</v>
      </c>
      <c r="C182" s="5">
        <f>('Species occurrences'!$D182*'Indicator list'!C182)</f>
        <v>0</v>
      </c>
      <c r="D182" s="5">
        <f>('Species occurrences'!$D182*'Indicator list'!D182)</f>
        <v>0</v>
      </c>
      <c r="E182" s="5">
        <f>('Species occurrences'!$E182*'Indicator list'!B182)</f>
        <v>0</v>
      </c>
      <c r="F182" s="5">
        <f>('Species occurrences'!$E182*'Indicator list'!C182)</f>
        <v>0</v>
      </c>
      <c r="G182" s="5">
        <f>('Species occurrences'!$E182*'Indicator list'!D182)</f>
        <v>0</v>
      </c>
      <c r="H182" s="5">
        <f>('Species occurrences'!$F182*'Indicator list'!B182)</f>
        <v>0</v>
      </c>
      <c r="I182" s="5">
        <f>('Species occurrences'!$F182*'Indicator list'!C182)</f>
        <v>0</v>
      </c>
      <c r="J182" s="5">
        <f>('Species occurrences'!$F182*'Indicator list'!D182)</f>
        <v>0</v>
      </c>
      <c r="K182" s="5">
        <f>('Species occurrences'!$G182*'Indicator list'!B182)</f>
        <v>3</v>
      </c>
      <c r="L182" s="5">
        <f>('Species occurrences'!$G182*'Indicator list'!C182)</f>
        <v>0</v>
      </c>
      <c r="M182" s="5">
        <f>('Species occurrences'!$G182*'Indicator list'!D182)</f>
        <v>0</v>
      </c>
      <c r="N182" s="5">
        <f>('Species occurrences'!$H182*'Indicator list'!B182)</f>
        <v>0</v>
      </c>
      <c r="O182" s="5">
        <f>('Species occurrences'!$H182*'Indicator list'!C182)</f>
        <v>0</v>
      </c>
      <c r="P182" s="5">
        <f>('Species occurrences'!$H182*'Indicator list'!D182)</f>
        <v>0</v>
      </c>
      <c r="Q182" s="5">
        <f>('Species occurrences'!$I182*'Indicator list'!B182)</f>
        <v>0</v>
      </c>
      <c r="R182" s="5">
        <f>('Species occurrences'!$I182*'Indicator list'!C182)</f>
        <v>0</v>
      </c>
      <c r="S182" s="5">
        <f>('Species occurrences'!$I182*'Indicator list'!D182)</f>
        <v>0</v>
      </c>
    </row>
    <row r="183" ht="15.75" customHeight="1">
      <c r="A183" s="9" t="s">
        <v>663</v>
      </c>
      <c r="B183" s="5">
        <f>('Species occurrences'!$D183*'Indicator list'!B183)</f>
        <v>0</v>
      </c>
      <c r="C183" s="5">
        <f>('Species occurrences'!$D183*'Indicator list'!C183)</f>
        <v>0</v>
      </c>
      <c r="D183" s="5">
        <f>('Species occurrences'!$D183*'Indicator list'!D183)</f>
        <v>0</v>
      </c>
      <c r="E183" s="5">
        <f>('Species occurrences'!$E183*'Indicator list'!B183)</f>
        <v>0</v>
      </c>
      <c r="F183" s="5">
        <f>('Species occurrences'!$E183*'Indicator list'!C183)</f>
        <v>0</v>
      </c>
      <c r="G183" s="5">
        <f>('Species occurrences'!$E183*'Indicator list'!D183)</f>
        <v>0</v>
      </c>
      <c r="H183" s="5">
        <f>('Species occurrences'!$F183*'Indicator list'!B183)</f>
        <v>1</v>
      </c>
      <c r="I183" s="5">
        <f>('Species occurrences'!$F183*'Indicator list'!C183)</f>
        <v>2</v>
      </c>
      <c r="J183" s="5">
        <f>('Species occurrences'!$F183*'Indicator list'!D183)</f>
        <v>0</v>
      </c>
      <c r="K183" s="5">
        <f>('Species occurrences'!$G183*'Indicator list'!B183)</f>
        <v>0</v>
      </c>
      <c r="L183" s="5">
        <f>('Species occurrences'!$G183*'Indicator list'!C183)</f>
        <v>0</v>
      </c>
      <c r="M183" s="5">
        <f>('Species occurrences'!$G183*'Indicator list'!D183)</f>
        <v>0</v>
      </c>
      <c r="N183" s="5">
        <f>('Species occurrences'!$H183*'Indicator list'!B183)</f>
        <v>0</v>
      </c>
      <c r="O183" s="5">
        <f>('Species occurrences'!$H183*'Indicator list'!C183)</f>
        <v>0</v>
      </c>
      <c r="P183" s="5">
        <f>('Species occurrences'!$H183*'Indicator list'!D183)</f>
        <v>0</v>
      </c>
      <c r="Q183" s="5">
        <f>('Species occurrences'!$I183*'Indicator list'!B183)</f>
        <v>0</v>
      </c>
      <c r="R183" s="5">
        <f>('Species occurrences'!$I183*'Indicator list'!C183)</f>
        <v>0</v>
      </c>
      <c r="S183" s="5">
        <f>('Species occurrences'!$I183*'Indicator list'!D183)</f>
        <v>0</v>
      </c>
    </row>
    <row r="184" ht="15.75" customHeight="1">
      <c r="A184" s="9" t="s">
        <v>665</v>
      </c>
      <c r="B184" s="5">
        <f>('Species occurrences'!$D184*'Indicator list'!B184)</f>
        <v>0</v>
      </c>
      <c r="C184" s="5">
        <f>('Species occurrences'!$D184*'Indicator list'!C184)</f>
        <v>0</v>
      </c>
      <c r="D184" s="5">
        <f>('Species occurrences'!$D184*'Indicator list'!D184)</f>
        <v>0</v>
      </c>
      <c r="E184" s="5">
        <f>('Species occurrences'!$E184*'Indicator list'!B184)</f>
        <v>0</v>
      </c>
      <c r="F184" s="5">
        <f>('Species occurrences'!$E184*'Indicator list'!C184)</f>
        <v>0</v>
      </c>
      <c r="G184" s="5">
        <f>('Species occurrences'!$E184*'Indicator list'!D184)</f>
        <v>0</v>
      </c>
      <c r="H184" s="5">
        <f>('Species occurrences'!$F184*'Indicator list'!B184)</f>
        <v>0</v>
      </c>
      <c r="I184" s="5">
        <f>('Species occurrences'!$F184*'Indicator list'!C184)</f>
        <v>0</v>
      </c>
      <c r="J184" s="5">
        <f>('Species occurrences'!$F184*'Indicator list'!D184)</f>
        <v>0</v>
      </c>
      <c r="K184" s="5">
        <f>('Species occurrences'!$G184*'Indicator list'!B184)</f>
        <v>0</v>
      </c>
      <c r="L184" s="5">
        <f>('Species occurrences'!$G184*'Indicator list'!C184)</f>
        <v>0</v>
      </c>
      <c r="M184" s="5">
        <f>('Species occurrences'!$G184*'Indicator list'!D184)</f>
        <v>0</v>
      </c>
      <c r="N184" s="5">
        <f>('Species occurrences'!$H184*'Indicator list'!B184)</f>
        <v>0</v>
      </c>
      <c r="O184" s="5">
        <f>('Species occurrences'!$H184*'Indicator list'!C184)</f>
        <v>0</v>
      </c>
      <c r="P184" s="5">
        <f>('Species occurrences'!$H184*'Indicator list'!D184)</f>
        <v>0</v>
      </c>
      <c r="Q184" s="5">
        <f>('Species occurrences'!$I184*'Indicator list'!B184)</f>
        <v>0</v>
      </c>
      <c r="R184" s="5">
        <f>('Species occurrences'!$I184*'Indicator list'!C184)</f>
        <v>0</v>
      </c>
      <c r="S184" s="5">
        <f>('Species occurrences'!$I184*'Indicator list'!D184)</f>
        <v>0</v>
      </c>
    </row>
    <row r="185" ht="15.75" customHeight="1">
      <c r="A185" s="9" t="s">
        <v>668</v>
      </c>
      <c r="B185" s="5">
        <f>('Species occurrences'!$D185*'Indicator list'!B185)</f>
        <v>0</v>
      </c>
      <c r="C185" s="5">
        <f>('Species occurrences'!$D185*'Indicator list'!C185)</f>
        <v>0</v>
      </c>
      <c r="D185" s="5">
        <f>('Species occurrences'!$D185*'Indicator list'!D185)</f>
        <v>0</v>
      </c>
      <c r="E185" s="5">
        <f>('Species occurrences'!$E185*'Indicator list'!B185)</f>
        <v>0</v>
      </c>
      <c r="F185" s="5">
        <f>('Species occurrences'!$E185*'Indicator list'!C185)</f>
        <v>0</v>
      </c>
      <c r="G185" s="5">
        <f>('Species occurrences'!$E185*'Indicator list'!D185)</f>
        <v>0</v>
      </c>
      <c r="H185" s="5">
        <f>('Species occurrences'!$F185*'Indicator list'!B185)</f>
        <v>0</v>
      </c>
      <c r="I185" s="5">
        <f>('Species occurrences'!$F185*'Indicator list'!C185)</f>
        <v>0</v>
      </c>
      <c r="J185" s="5">
        <f>('Species occurrences'!$F185*'Indicator list'!D185)</f>
        <v>0</v>
      </c>
      <c r="K185" s="5">
        <f>('Species occurrences'!$G185*'Indicator list'!B185)</f>
        <v>0</v>
      </c>
      <c r="L185" s="5">
        <f>('Species occurrences'!$G185*'Indicator list'!C185)</f>
        <v>0</v>
      </c>
      <c r="M185" s="5">
        <f>('Species occurrences'!$G185*'Indicator list'!D185)</f>
        <v>0</v>
      </c>
      <c r="N185" s="5">
        <f>('Species occurrences'!$H185*'Indicator list'!B185)</f>
        <v>0</v>
      </c>
      <c r="O185" s="5">
        <f>('Species occurrences'!$H185*'Indicator list'!C185)</f>
        <v>0</v>
      </c>
      <c r="P185" s="5">
        <f>('Species occurrences'!$H185*'Indicator list'!D185)</f>
        <v>0</v>
      </c>
      <c r="Q185" s="5">
        <f>('Species occurrences'!$I185*'Indicator list'!B185)</f>
        <v>0</v>
      </c>
      <c r="R185" s="5">
        <f>('Species occurrences'!$I185*'Indicator list'!C185)</f>
        <v>0</v>
      </c>
      <c r="S185" s="5">
        <f>('Species occurrences'!$I185*'Indicator list'!D185)</f>
        <v>0</v>
      </c>
    </row>
    <row r="186" ht="15.75" customHeight="1">
      <c r="A186" s="9" t="s">
        <v>671</v>
      </c>
      <c r="B186" s="5">
        <f>('Species occurrences'!$D186*'Indicator list'!B186)</f>
        <v>0</v>
      </c>
      <c r="C186" s="5">
        <f>('Species occurrences'!$D186*'Indicator list'!C186)</f>
        <v>0</v>
      </c>
      <c r="D186" s="5">
        <f>('Species occurrences'!$D186*'Indicator list'!D186)</f>
        <v>0</v>
      </c>
      <c r="E186" s="5">
        <f>('Species occurrences'!$E186*'Indicator list'!B186)</f>
        <v>0</v>
      </c>
      <c r="F186" s="5">
        <f>('Species occurrences'!$E186*'Indicator list'!C186)</f>
        <v>0</v>
      </c>
      <c r="G186" s="5">
        <f>('Species occurrences'!$E186*'Indicator list'!D186)</f>
        <v>0</v>
      </c>
      <c r="H186" s="5">
        <f>('Species occurrences'!$F186*'Indicator list'!B186)</f>
        <v>0</v>
      </c>
      <c r="I186" s="5">
        <f>('Species occurrences'!$F186*'Indicator list'!C186)</f>
        <v>0</v>
      </c>
      <c r="J186" s="5">
        <f>('Species occurrences'!$F186*'Indicator list'!D186)</f>
        <v>0</v>
      </c>
      <c r="K186" s="5">
        <f>('Species occurrences'!$G186*'Indicator list'!B186)</f>
        <v>0</v>
      </c>
      <c r="L186" s="5">
        <f>('Species occurrences'!$G186*'Indicator list'!C186)</f>
        <v>0</v>
      </c>
      <c r="M186" s="5">
        <f>('Species occurrences'!$G186*'Indicator list'!D186)</f>
        <v>0</v>
      </c>
      <c r="N186" s="5">
        <f>('Species occurrences'!$H186*'Indicator list'!B186)</f>
        <v>0</v>
      </c>
      <c r="O186" s="5">
        <f>('Species occurrences'!$H186*'Indicator list'!C186)</f>
        <v>0</v>
      </c>
      <c r="P186" s="5">
        <f>('Species occurrences'!$H186*'Indicator list'!D186)</f>
        <v>0</v>
      </c>
      <c r="Q186" s="5">
        <f>('Species occurrences'!$I186*'Indicator list'!B186)</f>
        <v>0</v>
      </c>
      <c r="R186" s="5">
        <f>('Species occurrences'!$I186*'Indicator list'!C186)</f>
        <v>0</v>
      </c>
      <c r="S186" s="5">
        <f>('Species occurrences'!$I186*'Indicator list'!D186)</f>
        <v>0</v>
      </c>
    </row>
    <row r="187" ht="15.75" customHeight="1">
      <c r="A187" s="9" t="s">
        <v>674</v>
      </c>
      <c r="B187" s="5">
        <f>('Species occurrences'!$D187*'Indicator list'!B187)</f>
        <v>0</v>
      </c>
      <c r="C187" s="5">
        <f>('Species occurrences'!$D187*'Indicator list'!C187)</f>
        <v>0</v>
      </c>
      <c r="D187" s="5">
        <f>('Species occurrences'!$D187*'Indicator list'!D187)</f>
        <v>0</v>
      </c>
      <c r="E187" s="5">
        <f>('Species occurrences'!$E187*'Indicator list'!B187)</f>
        <v>0</v>
      </c>
      <c r="F187" s="5">
        <f>('Species occurrences'!$E187*'Indicator list'!C187)</f>
        <v>0</v>
      </c>
      <c r="G187" s="5">
        <f>('Species occurrences'!$E187*'Indicator list'!D187)</f>
        <v>0</v>
      </c>
      <c r="H187" s="5">
        <f>('Species occurrences'!$F187*'Indicator list'!B187)</f>
        <v>0</v>
      </c>
      <c r="I187" s="5">
        <f>('Species occurrences'!$F187*'Indicator list'!C187)</f>
        <v>0</v>
      </c>
      <c r="J187" s="5">
        <f>('Species occurrences'!$F187*'Indicator list'!D187)</f>
        <v>0</v>
      </c>
      <c r="K187" s="5">
        <f>('Species occurrences'!$G187*'Indicator list'!B187)</f>
        <v>0</v>
      </c>
      <c r="L187" s="5">
        <f>('Species occurrences'!$G187*'Indicator list'!C187)</f>
        <v>0</v>
      </c>
      <c r="M187" s="5">
        <f>('Species occurrences'!$G187*'Indicator list'!D187)</f>
        <v>0</v>
      </c>
      <c r="N187" s="5">
        <f>('Species occurrences'!$H187*'Indicator list'!B187)</f>
        <v>0</v>
      </c>
      <c r="O187" s="5">
        <f>('Species occurrences'!$H187*'Indicator list'!C187)</f>
        <v>0</v>
      </c>
      <c r="P187" s="5">
        <f>('Species occurrences'!$H187*'Indicator list'!D187)</f>
        <v>0</v>
      </c>
      <c r="Q187" s="5">
        <f>('Species occurrences'!$I187*'Indicator list'!B187)</f>
        <v>0</v>
      </c>
      <c r="R187" s="5">
        <f>('Species occurrences'!$I187*'Indicator list'!C187)</f>
        <v>0</v>
      </c>
      <c r="S187" s="5">
        <f>('Species occurrences'!$I187*'Indicator list'!D187)</f>
        <v>0</v>
      </c>
    </row>
    <row r="188" ht="15.75" customHeight="1">
      <c r="A188" s="9" t="s">
        <v>679</v>
      </c>
      <c r="B188" s="5">
        <f>('Species occurrences'!$D188*'Indicator list'!B188)</f>
        <v>0</v>
      </c>
      <c r="C188" s="5">
        <f>('Species occurrences'!$D188*'Indicator list'!C188)</f>
        <v>0</v>
      </c>
      <c r="D188" s="5">
        <f>('Species occurrences'!$D188*'Indicator list'!D188)</f>
        <v>0</v>
      </c>
      <c r="E188" s="5">
        <f>('Species occurrences'!$E188*'Indicator list'!B188)</f>
        <v>0</v>
      </c>
      <c r="F188" s="5">
        <f>('Species occurrences'!$E188*'Indicator list'!C188)</f>
        <v>0</v>
      </c>
      <c r="G188" s="5">
        <f>('Species occurrences'!$E188*'Indicator list'!D188)</f>
        <v>0</v>
      </c>
      <c r="H188" s="5">
        <f>('Species occurrences'!$F188*'Indicator list'!B188)</f>
        <v>0</v>
      </c>
      <c r="I188" s="5">
        <f>('Species occurrences'!$F188*'Indicator list'!C188)</f>
        <v>0</v>
      </c>
      <c r="J188" s="5">
        <f>('Species occurrences'!$F188*'Indicator list'!D188)</f>
        <v>0</v>
      </c>
      <c r="K188" s="5">
        <f>('Species occurrences'!$G188*'Indicator list'!B188)</f>
        <v>0</v>
      </c>
      <c r="L188" s="5">
        <f>('Species occurrences'!$G188*'Indicator list'!C188)</f>
        <v>0</v>
      </c>
      <c r="M188" s="5">
        <f>('Species occurrences'!$G188*'Indicator list'!D188)</f>
        <v>0</v>
      </c>
      <c r="N188" s="5">
        <f>('Species occurrences'!$H188*'Indicator list'!B188)</f>
        <v>0</v>
      </c>
      <c r="O188" s="5">
        <f>('Species occurrences'!$H188*'Indicator list'!C188)</f>
        <v>0</v>
      </c>
      <c r="P188" s="5">
        <f>('Species occurrences'!$H188*'Indicator list'!D188)</f>
        <v>0</v>
      </c>
      <c r="Q188" s="5">
        <f>('Species occurrences'!$I188*'Indicator list'!B188)</f>
        <v>0</v>
      </c>
      <c r="R188" s="5">
        <f>('Species occurrences'!$I188*'Indicator list'!C188)</f>
        <v>0</v>
      </c>
      <c r="S188" s="5">
        <f>('Species occurrences'!$I188*'Indicator list'!D188)</f>
        <v>0</v>
      </c>
    </row>
    <row r="189" ht="15.75" customHeight="1">
      <c r="A189" s="9" t="s">
        <v>682</v>
      </c>
      <c r="B189" s="5">
        <f>('Species occurrences'!$D189*'Indicator list'!B189)</f>
        <v>2</v>
      </c>
      <c r="C189" s="5">
        <f>('Species occurrences'!$D189*'Indicator list'!C189)</f>
        <v>3</v>
      </c>
      <c r="D189" s="5">
        <f>('Species occurrences'!$D189*'Indicator list'!D189)</f>
        <v>1</v>
      </c>
      <c r="E189" s="5">
        <f>('Species occurrences'!$E189*'Indicator list'!B189)</f>
        <v>0</v>
      </c>
      <c r="F189" s="5">
        <f>('Species occurrences'!$E189*'Indicator list'!C189)</f>
        <v>0</v>
      </c>
      <c r="G189" s="5">
        <f>('Species occurrences'!$E189*'Indicator list'!D189)</f>
        <v>0</v>
      </c>
      <c r="H189" s="5">
        <f>('Species occurrences'!$F189*'Indicator list'!B189)</f>
        <v>0</v>
      </c>
      <c r="I189" s="5">
        <f>('Species occurrences'!$F189*'Indicator list'!C189)</f>
        <v>0</v>
      </c>
      <c r="J189" s="5">
        <f>('Species occurrences'!$F189*'Indicator list'!D189)</f>
        <v>0</v>
      </c>
      <c r="K189" s="5">
        <f>('Species occurrences'!$G189*'Indicator list'!B189)</f>
        <v>0</v>
      </c>
      <c r="L189" s="5">
        <f>('Species occurrences'!$G189*'Indicator list'!C189)</f>
        <v>0</v>
      </c>
      <c r="M189" s="5">
        <f>('Species occurrences'!$G189*'Indicator list'!D189)</f>
        <v>0</v>
      </c>
      <c r="N189" s="5">
        <f>('Species occurrences'!$H189*'Indicator list'!B189)</f>
        <v>0</v>
      </c>
      <c r="O189" s="5">
        <f>('Species occurrences'!$H189*'Indicator list'!C189)</f>
        <v>0</v>
      </c>
      <c r="P189" s="5">
        <f>('Species occurrences'!$H189*'Indicator list'!D189)</f>
        <v>0</v>
      </c>
      <c r="Q189" s="5">
        <f>('Species occurrences'!$I189*'Indicator list'!B189)</f>
        <v>2</v>
      </c>
      <c r="R189" s="5">
        <f>('Species occurrences'!$I189*'Indicator list'!C189)</f>
        <v>3</v>
      </c>
      <c r="S189" s="5">
        <f>('Species occurrences'!$I189*'Indicator list'!D189)</f>
        <v>1</v>
      </c>
    </row>
    <row r="190" ht="15.75" customHeight="1">
      <c r="A190" s="9" t="s">
        <v>686</v>
      </c>
      <c r="B190" s="5">
        <f>('Species occurrences'!$D190*'Indicator list'!B190)</f>
        <v>0</v>
      </c>
      <c r="C190" s="5">
        <f>('Species occurrences'!$D190*'Indicator list'!C190)</f>
        <v>0</v>
      </c>
      <c r="D190" s="5">
        <f>('Species occurrences'!$D190*'Indicator list'!D190)</f>
        <v>0</v>
      </c>
      <c r="E190" s="5">
        <f>('Species occurrences'!$E190*'Indicator list'!B190)</f>
        <v>0</v>
      </c>
      <c r="F190" s="5">
        <f>('Species occurrences'!$E190*'Indicator list'!C190)</f>
        <v>0</v>
      </c>
      <c r="G190" s="5">
        <f>('Species occurrences'!$E190*'Indicator list'!D190)</f>
        <v>0</v>
      </c>
      <c r="H190" s="5">
        <f>('Species occurrences'!$F190*'Indicator list'!B190)</f>
        <v>0</v>
      </c>
      <c r="I190" s="5">
        <f>('Species occurrences'!$F190*'Indicator list'!C190)</f>
        <v>0</v>
      </c>
      <c r="J190" s="5">
        <f>('Species occurrences'!$F190*'Indicator list'!D190)</f>
        <v>0</v>
      </c>
      <c r="K190" s="5">
        <f>('Species occurrences'!$G190*'Indicator list'!B190)</f>
        <v>0</v>
      </c>
      <c r="L190" s="5">
        <f>('Species occurrences'!$G190*'Indicator list'!C190)</f>
        <v>0</v>
      </c>
      <c r="M190" s="5">
        <f>('Species occurrences'!$G190*'Indicator list'!D190)</f>
        <v>0</v>
      </c>
      <c r="N190" s="5">
        <f>('Species occurrences'!$H190*'Indicator list'!B190)</f>
        <v>0</v>
      </c>
      <c r="O190" s="5">
        <f>('Species occurrences'!$H190*'Indicator list'!C190)</f>
        <v>0</v>
      </c>
      <c r="P190" s="5">
        <f>('Species occurrences'!$H190*'Indicator list'!D190)</f>
        <v>0</v>
      </c>
      <c r="Q190" s="5">
        <f>('Species occurrences'!$I190*'Indicator list'!B190)</f>
        <v>0</v>
      </c>
      <c r="R190" s="5">
        <f>('Species occurrences'!$I190*'Indicator list'!C190)</f>
        <v>0</v>
      </c>
      <c r="S190" s="5">
        <f>('Species occurrences'!$I190*'Indicator list'!D190)</f>
        <v>0</v>
      </c>
    </row>
    <row r="191" ht="15.75" customHeight="1">
      <c r="A191" s="9" t="s">
        <v>688</v>
      </c>
      <c r="B191" s="5">
        <f>('Species occurrences'!$D191*'Indicator list'!B191)</f>
        <v>0</v>
      </c>
      <c r="C191" s="5">
        <f>('Species occurrences'!$D191*'Indicator list'!C191)</f>
        <v>0</v>
      </c>
      <c r="D191" s="5">
        <f>('Species occurrences'!$D191*'Indicator list'!D191)</f>
        <v>0</v>
      </c>
      <c r="E191" s="5">
        <f>('Species occurrences'!$E191*'Indicator list'!B191)</f>
        <v>0</v>
      </c>
      <c r="F191" s="5">
        <f>('Species occurrences'!$E191*'Indicator list'!C191)</f>
        <v>0</v>
      </c>
      <c r="G191" s="5">
        <f>('Species occurrences'!$E191*'Indicator list'!D191)</f>
        <v>0</v>
      </c>
      <c r="H191" s="5">
        <f>('Species occurrences'!$F191*'Indicator list'!B191)</f>
        <v>0</v>
      </c>
      <c r="I191" s="5">
        <f>('Species occurrences'!$F191*'Indicator list'!C191)</f>
        <v>0</v>
      </c>
      <c r="J191" s="5">
        <f>('Species occurrences'!$F191*'Indicator list'!D191)</f>
        <v>0</v>
      </c>
      <c r="K191" s="5">
        <f>('Species occurrences'!$G191*'Indicator list'!B191)</f>
        <v>0</v>
      </c>
      <c r="L191" s="5">
        <f>('Species occurrences'!$G191*'Indicator list'!C191)</f>
        <v>0</v>
      </c>
      <c r="M191" s="5">
        <f>('Species occurrences'!$G191*'Indicator list'!D191)</f>
        <v>0</v>
      </c>
      <c r="N191" s="5">
        <f>('Species occurrences'!$H191*'Indicator list'!B191)</f>
        <v>0</v>
      </c>
      <c r="O191" s="5">
        <f>('Species occurrences'!$H191*'Indicator list'!C191)</f>
        <v>0</v>
      </c>
      <c r="P191" s="5">
        <f>('Species occurrences'!$H191*'Indicator list'!D191)</f>
        <v>0</v>
      </c>
      <c r="Q191" s="5">
        <f>('Species occurrences'!$I191*'Indicator list'!B191)</f>
        <v>3</v>
      </c>
      <c r="R191" s="5">
        <f>('Species occurrences'!$I191*'Indicator list'!C191)</f>
        <v>0</v>
      </c>
      <c r="S191" s="5">
        <f>('Species occurrences'!$I191*'Indicator list'!D191)</f>
        <v>0</v>
      </c>
    </row>
    <row r="192" ht="15.75" customHeight="1">
      <c r="A192" s="9" t="s">
        <v>689</v>
      </c>
      <c r="B192" s="5">
        <f>('Species occurrences'!$D192*'Indicator list'!B192)</f>
        <v>0</v>
      </c>
      <c r="C192" s="5">
        <f>('Species occurrences'!$D192*'Indicator list'!C192)</f>
        <v>0</v>
      </c>
      <c r="D192" s="5">
        <f>('Species occurrences'!$D192*'Indicator list'!D192)</f>
        <v>0</v>
      </c>
      <c r="E192" s="5">
        <f>('Species occurrences'!$E192*'Indicator list'!B192)</f>
        <v>0</v>
      </c>
      <c r="F192" s="5">
        <f>('Species occurrences'!$E192*'Indicator list'!C192)</f>
        <v>0</v>
      </c>
      <c r="G192" s="5">
        <f>('Species occurrences'!$E192*'Indicator list'!D192)</f>
        <v>0</v>
      </c>
      <c r="H192" s="5">
        <f>('Species occurrences'!$F192*'Indicator list'!B192)</f>
        <v>0</v>
      </c>
      <c r="I192" s="5">
        <f>('Species occurrences'!$F192*'Indicator list'!C192)</f>
        <v>0</v>
      </c>
      <c r="J192" s="5">
        <f>('Species occurrences'!$F192*'Indicator list'!D192)</f>
        <v>0</v>
      </c>
      <c r="K192" s="5">
        <f>('Species occurrences'!$G192*'Indicator list'!B192)</f>
        <v>0</v>
      </c>
      <c r="L192" s="5">
        <f>('Species occurrences'!$G192*'Indicator list'!C192)</f>
        <v>0</v>
      </c>
      <c r="M192" s="5">
        <f>('Species occurrences'!$G192*'Indicator list'!D192)</f>
        <v>0</v>
      </c>
      <c r="N192" s="5">
        <f>('Species occurrences'!$H192*'Indicator list'!B192)</f>
        <v>0</v>
      </c>
      <c r="O192" s="5">
        <f>('Species occurrences'!$H192*'Indicator list'!C192)</f>
        <v>0</v>
      </c>
      <c r="P192" s="5">
        <f>('Species occurrences'!$H192*'Indicator list'!D192)</f>
        <v>0</v>
      </c>
      <c r="Q192" s="5">
        <f>('Species occurrences'!$I192*'Indicator list'!B192)</f>
        <v>0</v>
      </c>
      <c r="R192" s="5">
        <f>('Species occurrences'!$I192*'Indicator list'!C192)</f>
        <v>1</v>
      </c>
      <c r="S192" s="5">
        <f>('Species occurrences'!$I192*'Indicator list'!D192)</f>
        <v>0</v>
      </c>
    </row>
    <row r="193" ht="15.75" customHeight="1">
      <c r="A193" s="9" t="s">
        <v>693</v>
      </c>
      <c r="B193" s="5">
        <f>('Species occurrences'!$D193*'Indicator list'!B193)</f>
        <v>0</v>
      </c>
      <c r="C193" s="5">
        <f>('Species occurrences'!$D193*'Indicator list'!C193)</f>
        <v>0</v>
      </c>
      <c r="D193" s="5">
        <f>('Species occurrences'!$D193*'Indicator list'!D193)</f>
        <v>0</v>
      </c>
      <c r="E193" s="5">
        <f>('Species occurrences'!$E193*'Indicator list'!B193)</f>
        <v>0</v>
      </c>
      <c r="F193" s="5">
        <f>('Species occurrences'!$E193*'Indicator list'!C193)</f>
        <v>0</v>
      </c>
      <c r="G193" s="5">
        <f>('Species occurrences'!$E193*'Indicator list'!D193)</f>
        <v>0</v>
      </c>
      <c r="H193" s="5">
        <f>('Species occurrences'!$F193*'Indicator list'!B193)</f>
        <v>0</v>
      </c>
      <c r="I193" s="5">
        <f>('Species occurrences'!$F193*'Indicator list'!C193)</f>
        <v>0</v>
      </c>
      <c r="J193" s="5">
        <f>('Species occurrences'!$F193*'Indicator list'!D193)</f>
        <v>0</v>
      </c>
      <c r="K193" s="5">
        <f>('Species occurrences'!$G193*'Indicator list'!B193)</f>
        <v>0</v>
      </c>
      <c r="L193" s="5">
        <f>('Species occurrences'!$G193*'Indicator list'!C193)</f>
        <v>0</v>
      </c>
      <c r="M193" s="5">
        <f>('Species occurrences'!$G193*'Indicator list'!D193)</f>
        <v>0</v>
      </c>
      <c r="N193" s="5">
        <f>('Species occurrences'!$H193*'Indicator list'!B193)</f>
        <v>2</v>
      </c>
      <c r="O193" s="5">
        <f>('Species occurrences'!$H193*'Indicator list'!C193)</f>
        <v>2</v>
      </c>
      <c r="P193" s="5">
        <f>('Species occurrences'!$H193*'Indicator list'!D193)</f>
        <v>0</v>
      </c>
      <c r="Q193" s="5">
        <f>('Species occurrences'!$I193*'Indicator list'!B193)</f>
        <v>2</v>
      </c>
      <c r="R193" s="5">
        <f>('Species occurrences'!$I193*'Indicator list'!C193)</f>
        <v>2</v>
      </c>
      <c r="S193" s="5">
        <f>('Species occurrences'!$I193*'Indicator list'!D193)</f>
        <v>0</v>
      </c>
    </row>
    <row r="194" ht="15.75" customHeight="1">
      <c r="A194" s="9" t="s">
        <v>696</v>
      </c>
      <c r="B194" s="5">
        <f>('Species occurrences'!$D194*'Indicator list'!B194)</f>
        <v>0</v>
      </c>
      <c r="C194" s="5">
        <f>('Species occurrences'!$D194*'Indicator list'!C194)</f>
        <v>0</v>
      </c>
      <c r="D194" s="5">
        <f>('Species occurrences'!$D194*'Indicator list'!D194)</f>
        <v>0</v>
      </c>
      <c r="E194" s="5">
        <f>('Species occurrences'!$E194*'Indicator list'!B194)</f>
        <v>0</v>
      </c>
      <c r="F194" s="5">
        <f>('Species occurrences'!$E194*'Indicator list'!C194)</f>
        <v>0</v>
      </c>
      <c r="G194" s="5">
        <f>('Species occurrences'!$E194*'Indicator list'!D194)</f>
        <v>0</v>
      </c>
      <c r="H194" s="5">
        <f>('Species occurrences'!$F194*'Indicator list'!B194)</f>
        <v>0</v>
      </c>
      <c r="I194" s="5">
        <f>('Species occurrences'!$F194*'Indicator list'!C194)</f>
        <v>0</v>
      </c>
      <c r="J194" s="5">
        <f>('Species occurrences'!$F194*'Indicator list'!D194)</f>
        <v>0</v>
      </c>
      <c r="K194" s="5">
        <f>('Species occurrences'!$G194*'Indicator list'!B194)</f>
        <v>0</v>
      </c>
      <c r="L194" s="5">
        <f>('Species occurrences'!$G194*'Indicator list'!C194)</f>
        <v>0</v>
      </c>
      <c r="M194" s="5">
        <f>('Species occurrences'!$G194*'Indicator list'!D194)</f>
        <v>0</v>
      </c>
      <c r="N194" s="5">
        <f>('Species occurrences'!$H194*'Indicator list'!B194)</f>
        <v>0</v>
      </c>
      <c r="O194" s="5">
        <f>('Species occurrences'!$H194*'Indicator list'!C194)</f>
        <v>0</v>
      </c>
      <c r="P194" s="5">
        <f>('Species occurrences'!$H194*'Indicator list'!D194)</f>
        <v>0</v>
      </c>
      <c r="Q194" s="5">
        <f>('Species occurrences'!$I194*'Indicator list'!B194)</f>
        <v>1</v>
      </c>
      <c r="R194" s="5">
        <f>('Species occurrences'!$I194*'Indicator list'!C194)</f>
        <v>2</v>
      </c>
      <c r="S194" s="5">
        <f>('Species occurrences'!$I194*'Indicator list'!D194)</f>
        <v>0</v>
      </c>
    </row>
    <row r="195" ht="15.75" customHeight="1">
      <c r="A195" s="9" t="s">
        <v>700</v>
      </c>
      <c r="B195" s="5">
        <f>('Species occurrences'!$D195*'Indicator list'!B195)</f>
        <v>0</v>
      </c>
      <c r="C195" s="5">
        <f>('Species occurrences'!$D195*'Indicator list'!C195)</f>
        <v>0</v>
      </c>
      <c r="D195" s="5">
        <f>('Species occurrences'!$D195*'Indicator list'!D195)</f>
        <v>0</v>
      </c>
      <c r="E195" s="5">
        <f>('Species occurrences'!$E195*'Indicator list'!B195)</f>
        <v>0</v>
      </c>
      <c r="F195" s="5">
        <f>('Species occurrences'!$E195*'Indicator list'!C195)</f>
        <v>0</v>
      </c>
      <c r="G195" s="5">
        <f>('Species occurrences'!$E195*'Indicator list'!D195)</f>
        <v>0</v>
      </c>
      <c r="H195" s="5">
        <f>('Species occurrences'!$F195*'Indicator list'!B195)</f>
        <v>0</v>
      </c>
      <c r="I195" s="5">
        <f>('Species occurrences'!$F195*'Indicator list'!C195)</f>
        <v>0</v>
      </c>
      <c r="J195" s="5">
        <f>('Species occurrences'!$F195*'Indicator list'!D195)</f>
        <v>0</v>
      </c>
      <c r="K195" s="5">
        <f>('Species occurrences'!$G195*'Indicator list'!B195)</f>
        <v>0</v>
      </c>
      <c r="L195" s="5">
        <f>('Species occurrences'!$G195*'Indicator list'!C195)</f>
        <v>0</v>
      </c>
      <c r="M195" s="5">
        <f>('Species occurrences'!$G195*'Indicator list'!D195)</f>
        <v>0</v>
      </c>
      <c r="N195" s="5">
        <f>('Species occurrences'!$H195*'Indicator list'!B195)</f>
        <v>0</v>
      </c>
      <c r="O195" s="5">
        <f>('Species occurrences'!$H195*'Indicator list'!C195)</f>
        <v>0</v>
      </c>
      <c r="P195" s="5">
        <f>('Species occurrences'!$H195*'Indicator list'!D195)</f>
        <v>0</v>
      </c>
      <c r="Q195" s="5">
        <f>('Species occurrences'!$I195*'Indicator list'!B195)</f>
        <v>0</v>
      </c>
      <c r="R195" s="5">
        <f>('Species occurrences'!$I195*'Indicator list'!C195)</f>
        <v>0</v>
      </c>
      <c r="S195" s="5">
        <f>('Species occurrences'!$I195*'Indicator list'!D195)</f>
        <v>0</v>
      </c>
    </row>
    <row r="196" ht="15.75" customHeight="1">
      <c r="A196" s="9" t="s">
        <v>704</v>
      </c>
      <c r="B196" s="5">
        <f>('Species occurrences'!$D196*'Indicator list'!B196)</f>
        <v>0</v>
      </c>
      <c r="C196" s="5">
        <f>('Species occurrences'!$D196*'Indicator list'!C196)</f>
        <v>0</v>
      </c>
      <c r="D196" s="5">
        <f>('Species occurrences'!$D196*'Indicator list'!D196)</f>
        <v>0</v>
      </c>
      <c r="E196" s="5">
        <f>('Species occurrences'!$E196*'Indicator list'!B196)</f>
        <v>0</v>
      </c>
      <c r="F196" s="5">
        <f>('Species occurrences'!$E196*'Indicator list'!C196)</f>
        <v>0</v>
      </c>
      <c r="G196" s="5">
        <f>('Species occurrences'!$E196*'Indicator list'!D196)</f>
        <v>0</v>
      </c>
      <c r="H196" s="5">
        <f>('Species occurrences'!$F196*'Indicator list'!B196)</f>
        <v>0</v>
      </c>
      <c r="I196" s="5">
        <f>('Species occurrences'!$F196*'Indicator list'!C196)</f>
        <v>0</v>
      </c>
      <c r="J196" s="5">
        <f>('Species occurrences'!$F196*'Indicator list'!D196)</f>
        <v>0</v>
      </c>
      <c r="K196" s="5">
        <f>('Species occurrences'!$G196*'Indicator list'!B196)</f>
        <v>0</v>
      </c>
      <c r="L196" s="5">
        <f>('Species occurrences'!$G196*'Indicator list'!C196)</f>
        <v>0</v>
      </c>
      <c r="M196" s="5">
        <f>('Species occurrences'!$G196*'Indicator list'!D196)</f>
        <v>0</v>
      </c>
      <c r="N196" s="5">
        <f>('Species occurrences'!$H196*'Indicator list'!B196)</f>
        <v>0</v>
      </c>
      <c r="O196" s="5">
        <f>('Species occurrences'!$H196*'Indicator list'!C196)</f>
        <v>0</v>
      </c>
      <c r="P196" s="5">
        <f>('Species occurrences'!$H196*'Indicator list'!D196)</f>
        <v>0</v>
      </c>
      <c r="Q196" s="5">
        <f>('Species occurrences'!$I196*'Indicator list'!B196)</f>
        <v>0</v>
      </c>
      <c r="R196" s="5">
        <f>('Species occurrences'!$I196*'Indicator list'!C196)</f>
        <v>0</v>
      </c>
      <c r="S196" s="5">
        <f>('Species occurrences'!$I196*'Indicator list'!D196)</f>
        <v>0</v>
      </c>
    </row>
    <row r="197" ht="15.75" customHeight="1">
      <c r="A197" s="9" t="s">
        <v>709</v>
      </c>
      <c r="B197" s="5">
        <f>('Species occurrences'!$D197*'Indicator list'!B197)</f>
        <v>0</v>
      </c>
      <c r="C197" s="5">
        <f>('Species occurrences'!$D197*'Indicator list'!C197)</f>
        <v>0</v>
      </c>
      <c r="D197" s="5">
        <f>('Species occurrences'!$D197*'Indicator list'!D197)</f>
        <v>0</v>
      </c>
      <c r="E197" s="5">
        <f>('Species occurrences'!$E197*'Indicator list'!B197)</f>
        <v>0</v>
      </c>
      <c r="F197" s="5">
        <f>('Species occurrences'!$E197*'Indicator list'!C197)</f>
        <v>0</v>
      </c>
      <c r="G197" s="5">
        <f>('Species occurrences'!$E197*'Indicator list'!D197)</f>
        <v>0</v>
      </c>
      <c r="H197" s="5">
        <f>('Species occurrences'!$F197*'Indicator list'!B197)</f>
        <v>0</v>
      </c>
      <c r="I197" s="5">
        <f>('Species occurrences'!$F197*'Indicator list'!C197)</f>
        <v>0</v>
      </c>
      <c r="J197" s="5">
        <f>('Species occurrences'!$F197*'Indicator list'!D197)</f>
        <v>0</v>
      </c>
      <c r="K197" s="5">
        <f>('Species occurrences'!$G197*'Indicator list'!B197)</f>
        <v>0</v>
      </c>
      <c r="L197" s="5">
        <f>('Species occurrences'!$G197*'Indicator list'!C197)</f>
        <v>0</v>
      </c>
      <c r="M197" s="5">
        <f>('Species occurrences'!$G197*'Indicator list'!D197)</f>
        <v>0</v>
      </c>
      <c r="N197" s="5">
        <f>('Species occurrences'!$H197*'Indicator list'!B197)</f>
        <v>0</v>
      </c>
      <c r="O197" s="5">
        <f>('Species occurrences'!$H197*'Indicator list'!C197)</f>
        <v>0</v>
      </c>
      <c r="P197" s="5">
        <f>('Species occurrences'!$H197*'Indicator list'!D197)</f>
        <v>0</v>
      </c>
      <c r="Q197" s="5">
        <f>('Species occurrences'!$I197*'Indicator list'!B197)</f>
        <v>0</v>
      </c>
      <c r="R197" s="5">
        <f>('Species occurrences'!$I197*'Indicator list'!C197)</f>
        <v>0</v>
      </c>
      <c r="S197" s="5">
        <f>('Species occurrences'!$I197*'Indicator list'!D197)</f>
        <v>0</v>
      </c>
    </row>
    <row r="198" ht="15.75" customHeight="1">
      <c r="A198" s="9" t="s">
        <v>713</v>
      </c>
      <c r="B198" s="5">
        <f>('Species occurrences'!$D198*'Indicator list'!B198)</f>
        <v>1</v>
      </c>
      <c r="C198" s="5">
        <f>('Species occurrences'!$D198*'Indicator list'!C198)</f>
        <v>2</v>
      </c>
      <c r="D198" s="5">
        <f>('Species occurrences'!$D198*'Indicator list'!D198)</f>
        <v>0</v>
      </c>
      <c r="E198" s="5">
        <f>('Species occurrences'!$E198*'Indicator list'!B198)</f>
        <v>1</v>
      </c>
      <c r="F198" s="5">
        <f>('Species occurrences'!$E198*'Indicator list'!C198)</f>
        <v>2</v>
      </c>
      <c r="G198" s="5">
        <f>('Species occurrences'!$E198*'Indicator list'!D198)</f>
        <v>0</v>
      </c>
      <c r="H198" s="5">
        <f>('Species occurrences'!$F198*'Indicator list'!B198)</f>
        <v>1</v>
      </c>
      <c r="I198" s="5">
        <f>('Species occurrences'!$F198*'Indicator list'!C198)</f>
        <v>2</v>
      </c>
      <c r="J198" s="5">
        <f>('Species occurrences'!$F198*'Indicator list'!D198)</f>
        <v>0</v>
      </c>
      <c r="K198" s="5">
        <f>('Species occurrences'!$G198*'Indicator list'!B198)</f>
        <v>0</v>
      </c>
      <c r="L198" s="5">
        <f>('Species occurrences'!$G198*'Indicator list'!C198)</f>
        <v>0</v>
      </c>
      <c r="M198" s="5">
        <f>('Species occurrences'!$G198*'Indicator list'!D198)</f>
        <v>0</v>
      </c>
      <c r="N198" s="5">
        <f>('Species occurrences'!$H198*'Indicator list'!B198)</f>
        <v>0</v>
      </c>
      <c r="O198" s="5">
        <f>('Species occurrences'!$H198*'Indicator list'!C198)</f>
        <v>0</v>
      </c>
      <c r="P198" s="5">
        <f>('Species occurrences'!$H198*'Indicator list'!D198)</f>
        <v>0</v>
      </c>
      <c r="Q198" s="5">
        <f>('Species occurrences'!$I198*'Indicator list'!B198)</f>
        <v>0</v>
      </c>
      <c r="R198" s="5">
        <f>('Species occurrences'!$I198*'Indicator list'!C198)</f>
        <v>0</v>
      </c>
      <c r="S198" s="5">
        <f>('Species occurrences'!$I198*'Indicator list'!D198)</f>
        <v>0</v>
      </c>
    </row>
    <row r="199" ht="15.75" customHeight="1">
      <c r="A199" s="9" t="s">
        <v>719</v>
      </c>
      <c r="B199" s="5">
        <f>('Species occurrences'!$D199*'Indicator list'!B199)</f>
        <v>0</v>
      </c>
      <c r="C199" s="5">
        <f>('Species occurrences'!$D199*'Indicator list'!C199)</f>
        <v>0</v>
      </c>
      <c r="D199" s="5">
        <f>('Species occurrences'!$D199*'Indicator list'!D199)</f>
        <v>0</v>
      </c>
      <c r="E199" s="5">
        <f>('Species occurrences'!$E199*'Indicator list'!B199)</f>
        <v>0</v>
      </c>
      <c r="F199" s="5">
        <f>('Species occurrences'!$E199*'Indicator list'!C199)</f>
        <v>0</v>
      </c>
      <c r="G199" s="5">
        <f>('Species occurrences'!$E199*'Indicator list'!D199)</f>
        <v>0</v>
      </c>
      <c r="H199" s="5">
        <f>('Species occurrences'!$F199*'Indicator list'!B199)</f>
        <v>0</v>
      </c>
      <c r="I199" s="5">
        <f>('Species occurrences'!$F199*'Indicator list'!C199)</f>
        <v>0</v>
      </c>
      <c r="J199" s="5">
        <f>('Species occurrences'!$F199*'Indicator list'!D199)</f>
        <v>0</v>
      </c>
      <c r="K199" s="5">
        <f>('Species occurrences'!$G199*'Indicator list'!B199)</f>
        <v>0</v>
      </c>
      <c r="L199" s="5">
        <f>('Species occurrences'!$G199*'Indicator list'!C199)</f>
        <v>0</v>
      </c>
      <c r="M199" s="5">
        <f>('Species occurrences'!$G199*'Indicator list'!D199)</f>
        <v>0</v>
      </c>
      <c r="N199" s="5">
        <f>('Species occurrences'!$H199*'Indicator list'!B199)</f>
        <v>0</v>
      </c>
      <c r="O199" s="5">
        <f>('Species occurrences'!$H199*'Indicator list'!C199)</f>
        <v>0</v>
      </c>
      <c r="P199" s="5">
        <f>('Species occurrences'!$H199*'Indicator list'!D199)</f>
        <v>0</v>
      </c>
      <c r="Q199" s="5">
        <f>('Species occurrences'!$I199*'Indicator list'!B199)</f>
        <v>0</v>
      </c>
      <c r="R199" s="5">
        <f>('Species occurrences'!$I199*'Indicator list'!C199)</f>
        <v>0</v>
      </c>
      <c r="S199" s="5">
        <f>('Species occurrences'!$I199*'Indicator list'!D199)</f>
        <v>0</v>
      </c>
    </row>
    <row r="200" ht="15.75" customHeight="1">
      <c r="A200" s="9" t="s">
        <v>725</v>
      </c>
      <c r="B200" s="5">
        <f>('Species occurrences'!$D200*'Indicator list'!B200)</f>
        <v>2</v>
      </c>
      <c r="C200" s="5">
        <f>('Species occurrences'!$D200*'Indicator list'!C200)</f>
        <v>0</v>
      </c>
      <c r="D200" s="5">
        <f>('Species occurrences'!$D200*'Indicator list'!D200)</f>
        <v>0</v>
      </c>
      <c r="E200" s="5">
        <f>('Species occurrences'!$E200*'Indicator list'!B200)</f>
        <v>0</v>
      </c>
      <c r="F200" s="5">
        <f>('Species occurrences'!$E200*'Indicator list'!C200)</f>
        <v>0</v>
      </c>
      <c r="G200" s="5">
        <f>('Species occurrences'!$E200*'Indicator list'!D200)</f>
        <v>0</v>
      </c>
      <c r="H200" s="5">
        <f>('Species occurrences'!$F200*'Indicator list'!B200)</f>
        <v>0</v>
      </c>
      <c r="I200" s="5">
        <f>('Species occurrences'!$F200*'Indicator list'!C200)</f>
        <v>0</v>
      </c>
      <c r="J200" s="5">
        <f>('Species occurrences'!$F200*'Indicator list'!D200)</f>
        <v>0</v>
      </c>
      <c r="K200" s="5">
        <f>('Species occurrences'!$G200*'Indicator list'!B200)</f>
        <v>0</v>
      </c>
      <c r="L200" s="5">
        <f>('Species occurrences'!$G200*'Indicator list'!C200)</f>
        <v>0</v>
      </c>
      <c r="M200" s="5">
        <f>('Species occurrences'!$G200*'Indicator list'!D200)</f>
        <v>0</v>
      </c>
      <c r="N200" s="5">
        <f>('Species occurrences'!$H200*'Indicator list'!B200)</f>
        <v>0</v>
      </c>
      <c r="O200" s="5">
        <f>('Species occurrences'!$H200*'Indicator list'!C200)</f>
        <v>0</v>
      </c>
      <c r="P200" s="5">
        <f>('Species occurrences'!$H200*'Indicator list'!D200)</f>
        <v>0</v>
      </c>
      <c r="Q200" s="5">
        <f>('Species occurrences'!$I200*'Indicator list'!B200)</f>
        <v>0</v>
      </c>
      <c r="R200" s="5">
        <f>('Species occurrences'!$I200*'Indicator list'!C200)</f>
        <v>0</v>
      </c>
      <c r="S200" s="5">
        <f>('Species occurrences'!$I200*'Indicator list'!D200)</f>
        <v>0</v>
      </c>
    </row>
    <row r="201" ht="15.75" customHeight="1">
      <c r="A201" s="9" t="s">
        <v>730</v>
      </c>
      <c r="B201" s="5">
        <f>('Species occurrences'!$D201*'Indicator list'!B201)</f>
        <v>0</v>
      </c>
      <c r="C201" s="5">
        <f>('Species occurrences'!$D201*'Indicator list'!C201)</f>
        <v>0</v>
      </c>
      <c r="D201" s="5">
        <f>('Species occurrences'!$D201*'Indicator list'!D201)</f>
        <v>0</v>
      </c>
      <c r="E201" s="5">
        <f>('Species occurrences'!$E201*'Indicator list'!B201)</f>
        <v>0</v>
      </c>
      <c r="F201" s="5">
        <f>('Species occurrences'!$E201*'Indicator list'!C201)</f>
        <v>0</v>
      </c>
      <c r="G201" s="5">
        <f>('Species occurrences'!$E201*'Indicator list'!D201)</f>
        <v>0</v>
      </c>
      <c r="H201" s="5">
        <f>('Species occurrences'!$F201*'Indicator list'!B201)</f>
        <v>0</v>
      </c>
      <c r="I201" s="5">
        <f>('Species occurrences'!$F201*'Indicator list'!C201)</f>
        <v>0</v>
      </c>
      <c r="J201" s="5">
        <f>('Species occurrences'!$F201*'Indicator list'!D201)</f>
        <v>0</v>
      </c>
      <c r="K201" s="5">
        <f>('Species occurrences'!$G201*'Indicator list'!B201)</f>
        <v>0</v>
      </c>
      <c r="L201" s="5">
        <f>('Species occurrences'!$G201*'Indicator list'!C201)</f>
        <v>0</v>
      </c>
      <c r="M201" s="5">
        <f>('Species occurrences'!$G201*'Indicator list'!D201)</f>
        <v>0</v>
      </c>
      <c r="N201" s="5">
        <f>('Species occurrences'!$H201*'Indicator list'!B201)</f>
        <v>0</v>
      </c>
      <c r="O201" s="5">
        <f>('Species occurrences'!$H201*'Indicator list'!C201)</f>
        <v>0</v>
      </c>
      <c r="P201" s="5">
        <f>('Species occurrences'!$H201*'Indicator list'!D201)</f>
        <v>0</v>
      </c>
      <c r="Q201" s="5">
        <f>('Species occurrences'!$I201*'Indicator list'!B201)</f>
        <v>0</v>
      </c>
      <c r="R201" s="5">
        <f>('Species occurrences'!$I201*'Indicator list'!C201)</f>
        <v>0</v>
      </c>
      <c r="S201" s="5">
        <f>('Species occurrences'!$I201*'Indicator list'!D201)</f>
        <v>0</v>
      </c>
    </row>
    <row r="202" ht="15.75" customHeight="1">
      <c r="A202" s="9" t="s">
        <v>735</v>
      </c>
      <c r="B202" s="5">
        <f>('Species occurrences'!$D202*'Indicator list'!B202)</f>
        <v>2</v>
      </c>
      <c r="C202" s="5">
        <f>('Species occurrences'!$D202*'Indicator list'!C202)</f>
        <v>1</v>
      </c>
      <c r="D202" s="5">
        <f>('Species occurrences'!$D202*'Indicator list'!D202)</f>
        <v>0</v>
      </c>
      <c r="E202" s="5">
        <f>('Species occurrences'!$E202*'Indicator list'!B202)</f>
        <v>0</v>
      </c>
      <c r="F202" s="5">
        <f>('Species occurrences'!$E202*'Indicator list'!C202)</f>
        <v>0</v>
      </c>
      <c r="G202" s="5">
        <f>('Species occurrences'!$E202*'Indicator list'!D202)</f>
        <v>0</v>
      </c>
      <c r="H202" s="5">
        <f>('Species occurrences'!$F202*'Indicator list'!B202)</f>
        <v>0</v>
      </c>
      <c r="I202" s="5">
        <f>('Species occurrences'!$F202*'Indicator list'!C202)</f>
        <v>0</v>
      </c>
      <c r="J202" s="5">
        <f>('Species occurrences'!$F202*'Indicator list'!D202)</f>
        <v>0</v>
      </c>
      <c r="K202" s="5">
        <f>('Species occurrences'!$G202*'Indicator list'!B202)</f>
        <v>0</v>
      </c>
      <c r="L202" s="5">
        <f>('Species occurrences'!$G202*'Indicator list'!C202)</f>
        <v>0</v>
      </c>
      <c r="M202" s="5">
        <f>('Species occurrences'!$G202*'Indicator list'!D202)</f>
        <v>0</v>
      </c>
      <c r="N202" s="5">
        <f>('Species occurrences'!$H202*'Indicator list'!B202)</f>
        <v>0</v>
      </c>
      <c r="O202" s="5">
        <f>('Species occurrences'!$H202*'Indicator list'!C202)</f>
        <v>0</v>
      </c>
      <c r="P202" s="5">
        <f>('Species occurrences'!$H202*'Indicator list'!D202)</f>
        <v>0</v>
      </c>
      <c r="Q202" s="5">
        <f>('Species occurrences'!$I202*'Indicator list'!B202)</f>
        <v>0</v>
      </c>
      <c r="R202" s="5">
        <f>('Species occurrences'!$I202*'Indicator list'!C202)</f>
        <v>0</v>
      </c>
      <c r="S202" s="5">
        <f>('Species occurrences'!$I202*'Indicator list'!D202)</f>
        <v>0</v>
      </c>
    </row>
    <row r="203" ht="15.75" customHeight="1">
      <c r="A203" s="9" t="s">
        <v>740</v>
      </c>
      <c r="B203" s="5">
        <f>('Species occurrences'!$D203*'Indicator list'!B203)</f>
        <v>0</v>
      </c>
      <c r="C203" s="5">
        <f>('Species occurrences'!$D203*'Indicator list'!C203)</f>
        <v>1</v>
      </c>
      <c r="D203" s="5">
        <f>('Species occurrences'!$D203*'Indicator list'!D203)</f>
        <v>0</v>
      </c>
      <c r="E203" s="5">
        <f>('Species occurrences'!$E203*'Indicator list'!B203)</f>
        <v>0</v>
      </c>
      <c r="F203" s="5">
        <f>('Species occurrences'!$E203*'Indicator list'!C203)</f>
        <v>1</v>
      </c>
      <c r="G203" s="5">
        <f>('Species occurrences'!$E203*'Indicator list'!D203)</f>
        <v>0</v>
      </c>
      <c r="H203" s="5">
        <f>('Species occurrences'!$F203*'Indicator list'!B203)</f>
        <v>0</v>
      </c>
      <c r="I203" s="5">
        <f>('Species occurrences'!$F203*'Indicator list'!C203)</f>
        <v>0</v>
      </c>
      <c r="J203" s="5">
        <f>('Species occurrences'!$F203*'Indicator list'!D203)</f>
        <v>0</v>
      </c>
      <c r="K203" s="5">
        <f>('Species occurrences'!$G203*'Indicator list'!B203)</f>
        <v>0</v>
      </c>
      <c r="L203" s="5">
        <f>('Species occurrences'!$G203*'Indicator list'!C203)</f>
        <v>0</v>
      </c>
      <c r="M203" s="5">
        <f>('Species occurrences'!$G203*'Indicator list'!D203)</f>
        <v>0</v>
      </c>
      <c r="N203" s="5">
        <f>('Species occurrences'!$H203*'Indicator list'!B203)</f>
        <v>0</v>
      </c>
      <c r="O203" s="5">
        <f>('Species occurrences'!$H203*'Indicator list'!C203)</f>
        <v>0</v>
      </c>
      <c r="P203" s="5">
        <f>('Species occurrences'!$H203*'Indicator list'!D203)</f>
        <v>0</v>
      </c>
      <c r="Q203" s="5">
        <f>('Species occurrences'!$I203*'Indicator list'!B203)</f>
        <v>0</v>
      </c>
      <c r="R203" s="5">
        <f>('Species occurrences'!$I203*'Indicator list'!C203)</f>
        <v>1</v>
      </c>
      <c r="S203" s="5">
        <f>('Species occurrences'!$I203*'Indicator list'!D203)</f>
        <v>0</v>
      </c>
    </row>
    <row r="204" ht="15.75" customHeight="1">
      <c r="A204" s="9" t="s">
        <v>744</v>
      </c>
      <c r="B204" s="5">
        <f>('Species occurrences'!$D204*'Indicator list'!B204)</f>
        <v>0</v>
      </c>
      <c r="C204" s="5">
        <f>('Species occurrences'!$D204*'Indicator list'!C204)</f>
        <v>0</v>
      </c>
      <c r="D204" s="5">
        <f>('Species occurrences'!$D204*'Indicator list'!D204)</f>
        <v>0</v>
      </c>
      <c r="E204" s="5">
        <f>('Species occurrences'!$E204*'Indicator list'!B204)</f>
        <v>0</v>
      </c>
      <c r="F204" s="5">
        <f>('Species occurrences'!$E204*'Indicator list'!C204)</f>
        <v>0</v>
      </c>
      <c r="G204" s="5">
        <f>('Species occurrences'!$E204*'Indicator list'!D204)</f>
        <v>0</v>
      </c>
      <c r="H204" s="5">
        <f>('Species occurrences'!$F204*'Indicator list'!B204)</f>
        <v>1</v>
      </c>
      <c r="I204" s="5">
        <f>('Species occurrences'!$F204*'Indicator list'!C204)</f>
        <v>1</v>
      </c>
      <c r="J204" s="5">
        <f>('Species occurrences'!$F204*'Indicator list'!D204)</f>
        <v>0</v>
      </c>
      <c r="K204" s="5">
        <f>('Species occurrences'!$G204*'Indicator list'!B204)</f>
        <v>0</v>
      </c>
      <c r="L204" s="5">
        <f>('Species occurrences'!$G204*'Indicator list'!C204)</f>
        <v>0</v>
      </c>
      <c r="M204" s="5">
        <f>('Species occurrences'!$G204*'Indicator list'!D204)</f>
        <v>0</v>
      </c>
      <c r="N204" s="5">
        <f>('Species occurrences'!$H204*'Indicator list'!B204)</f>
        <v>0</v>
      </c>
      <c r="O204" s="5">
        <f>('Species occurrences'!$H204*'Indicator list'!C204)</f>
        <v>0</v>
      </c>
      <c r="P204" s="5">
        <f>('Species occurrences'!$H204*'Indicator list'!D204)</f>
        <v>0</v>
      </c>
      <c r="Q204" s="5">
        <f>('Species occurrences'!$I204*'Indicator list'!B204)</f>
        <v>1</v>
      </c>
      <c r="R204" s="5">
        <f>('Species occurrences'!$I204*'Indicator list'!C204)</f>
        <v>1</v>
      </c>
      <c r="S204" s="5">
        <f>('Species occurrences'!$I204*'Indicator list'!D204)</f>
        <v>0</v>
      </c>
    </row>
    <row r="205" ht="15.75" customHeight="1">
      <c r="A205" s="9" t="s">
        <v>747</v>
      </c>
      <c r="B205" s="5">
        <f>('Species occurrences'!$D205*'Indicator list'!B205)</f>
        <v>0</v>
      </c>
      <c r="C205" s="5">
        <f>('Species occurrences'!$D205*'Indicator list'!C205)</f>
        <v>1</v>
      </c>
      <c r="D205" s="5">
        <f>('Species occurrences'!$D205*'Indicator list'!D205)</f>
        <v>0</v>
      </c>
      <c r="E205" s="5">
        <f>('Species occurrences'!$E205*'Indicator list'!B205)</f>
        <v>0</v>
      </c>
      <c r="F205" s="5">
        <f>('Species occurrences'!$E205*'Indicator list'!C205)</f>
        <v>1</v>
      </c>
      <c r="G205" s="5">
        <f>('Species occurrences'!$E205*'Indicator list'!D205)</f>
        <v>0</v>
      </c>
      <c r="H205" s="5">
        <f>('Species occurrences'!$F205*'Indicator list'!B205)</f>
        <v>0</v>
      </c>
      <c r="I205" s="5">
        <f>('Species occurrences'!$F205*'Indicator list'!C205)</f>
        <v>0</v>
      </c>
      <c r="J205" s="5">
        <f>('Species occurrences'!$F205*'Indicator list'!D205)</f>
        <v>0</v>
      </c>
      <c r="K205" s="5">
        <f>('Species occurrences'!$G205*'Indicator list'!B205)</f>
        <v>0</v>
      </c>
      <c r="L205" s="5">
        <f>('Species occurrences'!$G205*'Indicator list'!C205)</f>
        <v>0</v>
      </c>
      <c r="M205" s="5">
        <f>('Species occurrences'!$G205*'Indicator list'!D205)</f>
        <v>0</v>
      </c>
      <c r="N205" s="5">
        <f>('Species occurrences'!$H205*'Indicator list'!B205)</f>
        <v>0</v>
      </c>
      <c r="O205" s="5">
        <f>('Species occurrences'!$H205*'Indicator list'!C205)</f>
        <v>0</v>
      </c>
      <c r="P205" s="5">
        <f>('Species occurrences'!$H205*'Indicator list'!D205)</f>
        <v>0</v>
      </c>
      <c r="Q205" s="5">
        <f>('Species occurrences'!$I205*'Indicator list'!B205)</f>
        <v>0</v>
      </c>
      <c r="R205" s="5">
        <f>('Species occurrences'!$I205*'Indicator list'!C205)</f>
        <v>0</v>
      </c>
      <c r="S205" s="5">
        <f>('Species occurrences'!$I205*'Indicator list'!D205)</f>
        <v>0</v>
      </c>
    </row>
    <row r="206" ht="15.75" customHeight="1">
      <c r="A206" s="9" t="s">
        <v>750</v>
      </c>
      <c r="B206" s="5">
        <f>('Species occurrences'!$D206*'Indicator list'!B206)</f>
        <v>0</v>
      </c>
      <c r="C206" s="5">
        <f>('Species occurrences'!$D206*'Indicator list'!C206)</f>
        <v>0</v>
      </c>
      <c r="D206" s="5">
        <f>('Species occurrences'!$D206*'Indicator list'!D206)</f>
        <v>0</v>
      </c>
      <c r="E206" s="5">
        <f>('Species occurrences'!$E206*'Indicator list'!B206)</f>
        <v>0</v>
      </c>
      <c r="F206" s="5">
        <f>('Species occurrences'!$E206*'Indicator list'!C206)</f>
        <v>0</v>
      </c>
      <c r="G206" s="5">
        <f>('Species occurrences'!$E206*'Indicator list'!D206)</f>
        <v>0</v>
      </c>
      <c r="H206" s="5">
        <f>('Species occurrences'!$F206*'Indicator list'!B206)</f>
        <v>0</v>
      </c>
      <c r="I206" s="5">
        <f>('Species occurrences'!$F206*'Indicator list'!C206)</f>
        <v>0</v>
      </c>
      <c r="J206" s="5">
        <f>('Species occurrences'!$F206*'Indicator list'!D206)</f>
        <v>0</v>
      </c>
      <c r="K206" s="5">
        <f>('Species occurrences'!$G206*'Indicator list'!B206)</f>
        <v>0</v>
      </c>
      <c r="L206" s="5">
        <f>('Species occurrences'!$G206*'Indicator list'!C206)</f>
        <v>0</v>
      </c>
      <c r="M206" s="5">
        <f>('Species occurrences'!$G206*'Indicator list'!D206)</f>
        <v>0</v>
      </c>
      <c r="N206" s="5">
        <f>('Species occurrences'!$H206*'Indicator list'!B206)</f>
        <v>0</v>
      </c>
      <c r="O206" s="5">
        <f>('Species occurrences'!$H206*'Indicator list'!C206)</f>
        <v>0</v>
      </c>
      <c r="P206" s="5">
        <f>('Species occurrences'!$H206*'Indicator list'!D206)</f>
        <v>0</v>
      </c>
      <c r="Q206" s="5">
        <f>('Species occurrences'!$I206*'Indicator list'!B206)</f>
        <v>0</v>
      </c>
      <c r="R206" s="5">
        <f>('Species occurrences'!$I206*'Indicator list'!C206)</f>
        <v>0</v>
      </c>
      <c r="S206" s="5">
        <f>('Species occurrences'!$I206*'Indicator list'!D206)</f>
        <v>0</v>
      </c>
    </row>
    <row r="207" ht="15.75" customHeight="1">
      <c r="A207" s="9" t="s">
        <v>753</v>
      </c>
      <c r="B207" s="5">
        <f>('Species occurrences'!$D207*'Indicator list'!B207)</f>
        <v>0</v>
      </c>
      <c r="C207" s="5">
        <f>('Species occurrences'!$D207*'Indicator list'!C207)</f>
        <v>0</v>
      </c>
      <c r="D207" s="5">
        <f>('Species occurrences'!$D207*'Indicator list'!D207)</f>
        <v>0</v>
      </c>
      <c r="E207" s="5">
        <f>('Species occurrences'!$E207*'Indicator list'!B207)</f>
        <v>0</v>
      </c>
      <c r="F207" s="5">
        <f>('Species occurrences'!$E207*'Indicator list'!C207)</f>
        <v>0</v>
      </c>
      <c r="G207" s="5">
        <f>('Species occurrences'!$E207*'Indicator list'!D207)</f>
        <v>0</v>
      </c>
      <c r="H207" s="5">
        <f>('Species occurrences'!$F207*'Indicator list'!B207)</f>
        <v>0</v>
      </c>
      <c r="I207" s="5">
        <f>('Species occurrences'!$F207*'Indicator list'!C207)</f>
        <v>0</v>
      </c>
      <c r="J207" s="5">
        <f>('Species occurrences'!$F207*'Indicator list'!D207)</f>
        <v>0</v>
      </c>
      <c r="K207" s="5">
        <f>('Species occurrences'!$G207*'Indicator list'!B207)</f>
        <v>0</v>
      </c>
      <c r="L207" s="5">
        <f>('Species occurrences'!$G207*'Indicator list'!C207)</f>
        <v>0</v>
      </c>
      <c r="M207" s="5">
        <f>('Species occurrences'!$G207*'Indicator list'!D207)</f>
        <v>0</v>
      </c>
      <c r="N207" s="5">
        <f>('Species occurrences'!$H207*'Indicator list'!B207)</f>
        <v>0</v>
      </c>
      <c r="O207" s="5">
        <f>('Species occurrences'!$H207*'Indicator list'!C207)</f>
        <v>0</v>
      </c>
      <c r="P207" s="5">
        <f>('Species occurrences'!$H207*'Indicator list'!D207)</f>
        <v>0</v>
      </c>
      <c r="Q207" s="5">
        <f>('Species occurrences'!$I207*'Indicator list'!B207)</f>
        <v>0</v>
      </c>
      <c r="R207" s="5">
        <f>('Species occurrences'!$I207*'Indicator list'!C207)</f>
        <v>0</v>
      </c>
      <c r="S207" s="5">
        <f>('Species occurrences'!$I207*'Indicator list'!D207)</f>
        <v>0</v>
      </c>
    </row>
    <row r="208" ht="15.75" customHeight="1">
      <c r="A208" s="9" t="s">
        <v>757</v>
      </c>
      <c r="B208" s="5">
        <f>('Species occurrences'!$D208*'Indicator list'!B208)</f>
        <v>0</v>
      </c>
      <c r="C208" s="5">
        <f>('Species occurrences'!$D208*'Indicator list'!C208)</f>
        <v>1</v>
      </c>
      <c r="D208" s="5">
        <f>('Species occurrences'!$D208*'Indicator list'!D208)</f>
        <v>0</v>
      </c>
      <c r="E208" s="5">
        <f>('Species occurrences'!$E208*'Indicator list'!B208)</f>
        <v>0</v>
      </c>
      <c r="F208" s="5">
        <f>('Species occurrences'!$E208*'Indicator list'!C208)</f>
        <v>1</v>
      </c>
      <c r="G208" s="5">
        <f>('Species occurrences'!$E208*'Indicator list'!D208)</f>
        <v>0</v>
      </c>
      <c r="H208" s="5">
        <f>('Species occurrences'!$F208*'Indicator list'!B208)</f>
        <v>0</v>
      </c>
      <c r="I208" s="5">
        <f>('Species occurrences'!$F208*'Indicator list'!C208)</f>
        <v>1</v>
      </c>
      <c r="J208" s="5">
        <f>('Species occurrences'!$F208*'Indicator list'!D208)</f>
        <v>0</v>
      </c>
      <c r="K208" s="5">
        <f>('Species occurrences'!$G208*'Indicator list'!B208)</f>
        <v>0</v>
      </c>
      <c r="L208" s="5">
        <f>('Species occurrences'!$G208*'Indicator list'!C208)</f>
        <v>0</v>
      </c>
      <c r="M208" s="5">
        <f>('Species occurrences'!$G208*'Indicator list'!D208)</f>
        <v>0</v>
      </c>
      <c r="N208" s="5">
        <f>('Species occurrences'!$H208*'Indicator list'!B208)</f>
        <v>0</v>
      </c>
      <c r="O208" s="5">
        <f>('Species occurrences'!$H208*'Indicator list'!C208)</f>
        <v>0</v>
      </c>
      <c r="P208" s="5">
        <f>('Species occurrences'!$H208*'Indicator list'!D208)</f>
        <v>0</v>
      </c>
      <c r="Q208" s="5">
        <f>('Species occurrences'!$I208*'Indicator list'!B208)</f>
        <v>0</v>
      </c>
      <c r="R208" s="5">
        <f>('Species occurrences'!$I208*'Indicator list'!C208)</f>
        <v>1</v>
      </c>
      <c r="S208" s="5">
        <f>('Species occurrences'!$I208*'Indicator list'!D208)</f>
        <v>0</v>
      </c>
    </row>
    <row r="209" ht="15.75" customHeight="1">
      <c r="A209" s="9" t="s">
        <v>764</v>
      </c>
      <c r="B209" s="5">
        <f>('Species occurrences'!$D209*'Indicator list'!B209)</f>
        <v>2</v>
      </c>
      <c r="C209" s="5">
        <f>('Species occurrences'!$D209*'Indicator list'!C209)</f>
        <v>3</v>
      </c>
      <c r="D209" s="5">
        <f>('Species occurrences'!$D209*'Indicator list'!D209)</f>
        <v>1</v>
      </c>
      <c r="E209" s="5">
        <f>('Species occurrences'!$E209*'Indicator list'!B209)</f>
        <v>0</v>
      </c>
      <c r="F209" s="5">
        <f>('Species occurrences'!$E209*'Indicator list'!C209)</f>
        <v>0</v>
      </c>
      <c r="G209" s="5">
        <f>('Species occurrences'!$E209*'Indicator list'!D209)</f>
        <v>0</v>
      </c>
      <c r="H209" s="5">
        <f>('Species occurrences'!$F209*'Indicator list'!B209)</f>
        <v>0</v>
      </c>
      <c r="I209" s="5">
        <f>('Species occurrences'!$F209*'Indicator list'!C209)</f>
        <v>0</v>
      </c>
      <c r="J209" s="5">
        <f>('Species occurrences'!$F209*'Indicator list'!D209)</f>
        <v>0</v>
      </c>
      <c r="K209" s="5">
        <f>('Species occurrences'!$G209*'Indicator list'!B209)</f>
        <v>0</v>
      </c>
      <c r="L209" s="5">
        <f>('Species occurrences'!$G209*'Indicator list'!C209)</f>
        <v>0</v>
      </c>
      <c r="M209" s="5">
        <f>('Species occurrences'!$G209*'Indicator list'!D209)</f>
        <v>0</v>
      </c>
      <c r="N209" s="5">
        <f>('Species occurrences'!$H209*'Indicator list'!B209)</f>
        <v>0</v>
      </c>
      <c r="O209" s="5">
        <f>('Species occurrences'!$H209*'Indicator list'!C209)</f>
        <v>0</v>
      </c>
      <c r="P209" s="5">
        <f>('Species occurrences'!$H209*'Indicator list'!D209)</f>
        <v>0</v>
      </c>
      <c r="Q209" s="5">
        <f>('Species occurrences'!$I209*'Indicator list'!B209)</f>
        <v>0</v>
      </c>
      <c r="R209" s="5">
        <f>('Species occurrences'!$I209*'Indicator list'!C209)</f>
        <v>0</v>
      </c>
      <c r="S209" s="5">
        <f>('Species occurrences'!$I209*'Indicator list'!D209)</f>
        <v>0</v>
      </c>
    </row>
    <row r="210" ht="15.75" customHeight="1">
      <c r="A210" s="9" t="s">
        <v>767</v>
      </c>
      <c r="B210" s="5">
        <f>('Species occurrences'!$D210*'Indicator list'!B210)</f>
        <v>1</v>
      </c>
      <c r="C210" s="5">
        <f>('Species occurrences'!$D210*'Indicator list'!C210)</f>
        <v>3</v>
      </c>
      <c r="D210" s="5">
        <f>('Species occurrences'!$D210*'Indicator list'!D210)</f>
        <v>0</v>
      </c>
      <c r="E210" s="5">
        <f>('Species occurrences'!$E210*'Indicator list'!B210)</f>
        <v>1</v>
      </c>
      <c r="F210" s="5">
        <f>('Species occurrences'!$E210*'Indicator list'!C210)</f>
        <v>3</v>
      </c>
      <c r="G210" s="5">
        <f>('Species occurrences'!$E210*'Indicator list'!D210)</f>
        <v>0</v>
      </c>
      <c r="H210" s="5">
        <f>('Species occurrences'!$F210*'Indicator list'!B210)</f>
        <v>0</v>
      </c>
      <c r="I210" s="5">
        <f>('Species occurrences'!$F210*'Indicator list'!C210)</f>
        <v>0</v>
      </c>
      <c r="J210" s="5">
        <f>('Species occurrences'!$F210*'Indicator list'!D210)</f>
        <v>0</v>
      </c>
      <c r="K210" s="5">
        <f>('Species occurrences'!$G210*'Indicator list'!B210)</f>
        <v>0</v>
      </c>
      <c r="L210" s="5">
        <f>('Species occurrences'!$G210*'Indicator list'!C210)</f>
        <v>0</v>
      </c>
      <c r="M210" s="5">
        <f>('Species occurrences'!$G210*'Indicator list'!D210)</f>
        <v>0</v>
      </c>
      <c r="N210" s="5">
        <f>('Species occurrences'!$H210*'Indicator list'!B210)</f>
        <v>0</v>
      </c>
      <c r="O210" s="5">
        <f>('Species occurrences'!$H210*'Indicator list'!C210)</f>
        <v>0</v>
      </c>
      <c r="P210" s="5">
        <f>('Species occurrences'!$H210*'Indicator list'!D210)</f>
        <v>0</v>
      </c>
      <c r="Q210" s="5">
        <f>('Species occurrences'!$I210*'Indicator list'!B210)</f>
        <v>1</v>
      </c>
      <c r="R210" s="5">
        <f>('Species occurrences'!$I210*'Indicator list'!C210)</f>
        <v>3</v>
      </c>
      <c r="S210" s="5">
        <f>('Species occurrences'!$I210*'Indicator list'!D210)</f>
        <v>0</v>
      </c>
    </row>
    <row r="211" ht="15.75" customHeight="1">
      <c r="A211" s="9" t="s">
        <v>772</v>
      </c>
      <c r="B211" s="5">
        <f>('Species occurrences'!$D211*'Indicator list'!B211)</f>
        <v>0</v>
      </c>
      <c r="C211" s="5">
        <f>('Species occurrences'!$D211*'Indicator list'!C211)</f>
        <v>0</v>
      </c>
      <c r="D211" s="5">
        <f>('Species occurrences'!$D211*'Indicator list'!D211)</f>
        <v>0</v>
      </c>
      <c r="E211" s="5">
        <f>('Species occurrences'!$E211*'Indicator list'!B211)</f>
        <v>0</v>
      </c>
      <c r="F211" s="5">
        <f>('Species occurrences'!$E211*'Indicator list'!C211)</f>
        <v>0</v>
      </c>
      <c r="G211" s="5">
        <f>('Species occurrences'!$E211*'Indicator list'!D211)</f>
        <v>0</v>
      </c>
      <c r="H211" s="5">
        <f>('Species occurrences'!$F211*'Indicator list'!B211)</f>
        <v>0</v>
      </c>
      <c r="I211" s="5">
        <f>('Species occurrences'!$F211*'Indicator list'!C211)</f>
        <v>0</v>
      </c>
      <c r="J211" s="5">
        <f>('Species occurrences'!$F211*'Indicator list'!D211)</f>
        <v>0</v>
      </c>
      <c r="K211" s="5">
        <f>('Species occurrences'!$G211*'Indicator list'!B211)</f>
        <v>0</v>
      </c>
      <c r="L211" s="5">
        <f>('Species occurrences'!$G211*'Indicator list'!C211)</f>
        <v>0</v>
      </c>
      <c r="M211" s="5">
        <f>('Species occurrences'!$G211*'Indicator list'!D211)</f>
        <v>0</v>
      </c>
      <c r="N211" s="5">
        <f>('Species occurrences'!$H211*'Indicator list'!B211)</f>
        <v>0</v>
      </c>
      <c r="O211" s="5">
        <f>('Species occurrences'!$H211*'Indicator list'!C211)</f>
        <v>0</v>
      </c>
      <c r="P211" s="5">
        <f>('Species occurrences'!$H211*'Indicator list'!D211)</f>
        <v>0</v>
      </c>
      <c r="Q211" s="5">
        <f>('Species occurrences'!$I211*'Indicator list'!B211)</f>
        <v>0</v>
      </c>
      <c r="R211" s="5">
        <f>('Species occurrences'!$I211*'Indicator list'!C211)</f>
        <v>0</v>
      </c>
      <c r="S211" s="5">
        <f>('Species occurrences'!$I211*'Indicator list'!D211)</f>
        <v>0</v>
      </c>
    </row>
    <row r="212" ht="15.75" customHeight="1">
      <c r="A212" s="9" t="s">
        <v>774</v>
      </c>
      <c r="B212" s="5">
        <f>('Species occurrences'!$D212*'Indicator list'!B212)</f>
        <v>0</v>
      </c>
      <c r="C212" s="5">
        <f>('Species occurrences'!$D212*'Indicator list'!C212)</f>
        <v>0</v>
      </c>
      <c r="D212" s="5">
        <f>('Species occurrences'!$D212*'Indicator list'!D212)</f>
        <v>0</v>
      </c>
      <c r="E212" s="5">
        <f>('Species occurrences'!$E212*'Indicator list'!B212)</f>
        <v>0</v>
      </c>
      <c r="F212" s="5">
        <f>('Species occurrences'!$E212*'Indicator list'!C212)</f>
        <v>0</v>
      </c>
      <c r="G212" s="5">
        <f>('Species occurrences'!$E212*'Indicator list'!D212)</f>
        <v>0</v>
      </c>
      <c r="H212" s="5">
        <f>('Species occurrences'!$F212*'Indicator list'!B212)</f>
        <v>0</v>
      </c>
      <c r="I212" s="5">
        <f>('Species occurrences'!$F212*'Indicator list'!C212)</f>
        <v>0</v>
      </c>
      <c r="J212" s="5">
        <f>('Species occurrences'!$F212*'Indicator list'!D212)</f>
        <v>0</v>
      </c>
      <c r="K212" s="5">
        <f>('Species occurrences'!$G212*'Indicator list'!B212)</f>
        <v>0</v>
      </c>
      <c r="L212" s="5">
        <f>('Species occurrences'!$G212*'Indicator list'!C212)</f>
        <v>0</v>
      </c>
      <c r="M212" s="5">
        <f>('Species occurrences'!$G212*'Indicator list'!D212)</f>
        <v>0</v>
      </c>
      <c r="N212" s="5">
        <f>('Species occurrences'!$H212*'Indicator list'!B212)</f>
        <v>0</v>
      </c>
      <c r="O212" s="5">
        <f>('Species occurrences'!$H212*'Indicator list'!C212)</f>
        <v>0</v>
      </c>
      <c r="P212" s="5">
        <f>('Species occurrences'!$H212*'Indicator list'!D212)</f>
        <v>0</v>
      </c>
      <c r="Q212" s="5">
        <f>('Species occurrences'!$I212*'Indicator list'!B212)</f>
        <v>0</v>
      </c>
      <c r="R212" s="5">
        <f>('Species occurrences'!$I212*'Indicator list'!C212)</f>
        <v>0</v>
      </c>
      <c r="S212" s="5">
        <f>('Species occurrences'!$I212*'Indicator list'!D212)</f>
        <v>0</v>
      </c>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9" t="s">
        <v>828</v>
      </c>
      <c r="B214" s="4">
        <f t="shared" ref="B214:S214" si="1">SUM(B2:B212)</f>
        <v>106</v>
      </c>
      <c r="C214" s="4">
        <f t="shared" si="1"/>
        <v>96</v>
      </c>
      <c r="D214" s="4">
        <f t="shared" si="1"/>
        <v>22</v>
      </c>
      <c r="E214" s="4">
        <f t="shared" si="1"/>
        <v>40</v>
      </c>
      <c r="F214" s="5">
        <f t="shared" si="1"/>
        <v>43</v>
      </c>
      <c r="G214" s="5">
        <f t="shared" si="1"/>
        <v>6</v>
      </c>
      <c r="H214" s="5">
        <f t="shared" si="1"/>
        <v>70</v>
      </c>
      <c r="I214" s="5">
        <f t="shared" si="1"/>
        <v>67</v>
      </c>
      <c r="J214" s="5">
        <f t="shared" si="1"/>
        <v>12</v>
      </c>
      <c r="K214" s="5">
        <f t="shared" si="1"/>
        <v>39</v>
      </c>
      <c r="L214" s="5">
        <f t="shared" si="1"/>
        <v>30</v>
      </c>
      <c r="M214" s="5">
        <f t="shared" si="1"/>
        <v>5</v>
      </c>
      <c r="N214" s="5">
        <f t="shared" si="1"/>
        <v>5</v>
      </c>
      <c r="O214" s="5">
        <f t="shared" si="1"/>
        <v>5</v>
      </c>
      <c r="P214" s="5">
        <f t="shared" si="1"/>
        <v>1</v>
      </c>
      <c r="Q214" s="5">
        <f t="shared" si="1"/>
        <v>80</v>
      </c>
      <c r="R214" s="5">
        <f t="shared" si="1"/>
        <v>66</v>
      </c>
      <c r="S214" s="5">
        <f t="shared" si="1"/>
        <v>12</v>
      </c>
    </row>
    <row r="215" ht="15.75" customHeight="1">
      <c r="A215" s="19" t="s">
        <v>829</v>
      </c>
      <c r="B215" s="20">
        <f t="shared" ref="B215:S215" si="2">COUNTIF(B2:B212,"&gt;0")</f>
        <v>51</v>
      </c>
      <c r="C215" s="21">
        <f t="shared" si="2"/>
        <v>41</v>
      </c>
      <c r="D215" s="5">
        <f t="shared" si="2"/>
        <v>22</v>
      </c>
      <c r="E215" s="20">
        <f t="shared" si="2"/>
        <v>22</v>
      </c>
      <c r="F215" s="21">
        <f t="shared" si="2"/>
        <v>21</v>
      </c>
      <c r="G215" s="5">
        <f t="shared" si="2"/>
        <v>6</v>
      </c>
      <c r="H215" s="20">
        <f t="shared" si="2"/>
        <v>37</v>
      </c>
      <c r="I215" s="21">
        <f t="shared" si="2"/>
        <v>32</v>
      </c>
      <c r="J215" s="5">
        <f t="shared" si="2"/>
        <v>12</v>
      </c>
      <c r="K215" s="20">
        <f t="shared" si="2"/>
        <v>19</v>
      </c>
      <c r="L215" s="21">
        <f t="shared" si="2"/>
        <v>14</v>
      </c>
      <c r="M215" s="5">
        <f t="shared" si="2"/>
        <v>5</v>
      </c>
      <c r="N215" s="20">
        <f t="shared" si="2"/>
        <v>2</v>
      </c>
      <c r="O215" s="21">
        <f t="shared" si="2"/>
        <v>2</v>
      </c>
      <c r="P215" s="5">
        <f t="shared" si="2"/>
        <v>1</v>
      </c>
      <c r="Q215" s="20">
        <f t="shared" si="2"/>
        <v>39</v>
      </c>
      <c r="R215" s="21">
        <f t="shared" si="2"/>
        <v>30</v>
      </c>
      <c r="S215" s="5">
        <f t="shared" si="2"/>
        <v>12</v>
      </c>
    </row>
    <row r="216" ht="15.75" customHeight="1">
      <c r="A216" s="1" t="s">
        <v>830</v>
      </c>
      <c r="B216" s="22">
        <f>'Species occurrences'!D213</f>
        <v>115</v>
      </c>
      <c r="E216" s="22">
        <f>'Species occurrences'!E213</f>
        <v>50</v>
      </c>
      <c r="H216" s="22">
        <f>'Species occurrences'!F213</f>
        <v>65</v>
      </c>
      <c r="K216" s="22">
        <f>'Species occurrences'!G213</f>
        <v>43</v>
      </c>
      <c r="N216" s="22">
        <f>'Species occurrences'!H213</f>
        <v>3</v>
      </c>
      <c r="Q216" s="22">
        <f>'Species occurrences'!I213</f>
        <v>67</v>
      </c>
    </row>
    <row r="217" ht="15.75" customHeight="1">
      <c r="A217" s="23"/>
    </row>
    <row r="218" ht="15.75" customHeight="1">
      <c r="A218" s="24" t="s">
        <v>831</v>
      </c>
      <c r="B218" s="22">
        <v>3.0</v>
      </c>
      <c r="C218" s="22"/>
      <c r="D218" s="22"/>
      <c r="E218" s="22">
        <v>2.0</v>
      </c>
      <c r="F218" s="22"/>
      <c r="G218" s="22"/>
      <c r="H218" s="22">
        <v>3.0</v>
      </c>
      <c r="I218" s="22"/>
      <c r="J218" s="22"/>
      <c r="K218" s="22">
        <v>2.0</v>
      </c>
      <c r="L218" s="22"/>
      <c r="M218" s="22"/>
      <c r="N218" s="22">
        <v>1.0</v>
      </c>
      <c r="O218" s="22"/>
      <c r="P218" s="22"/>
      <c r="Q218" s="22">
        <v>3.0</v>
      </c>
      <c r="R218" s="22"/>
      <c r="S218" s="22"/>
      <c r="T218" s="22"/>
      <c r="U218" s="22"/>
      <c r="V218" s="22"/>
      <c r="W218" s="22"/>
      <c r="X218" s="22"/>
      <c r="Y218" s="22"/>
      <c r="Z218" s="22"/>
    </row>
    <row r="219" ht="15.75" customHeight="1">
      <c r="A219" s="25" t="s">
        <v>832</v>
      </c>
      <c r="B219" s="20">
        <v>3.0</v>
      </c>
      <c r="C219" s="20"/>
      <c r="D219" s="20"/>
      <c r="E219" s="20">
        <v>2.0</v>
      </c>
      <c r="F219" s="20"/>
      <c r="G219" s="20"/>
      <c r="H219" s="26">
        <v>3.0</v>
      </c>
      <c r="I219" s="20"/>
      <c r="J219" s="20"/>
      <c r="K219" s="20">
        <v>2.0</v>
      </c>
      <c r="L219" s="20"/>
      <c r="M219" s="20"/>
      <c r="N219" s="20">
        <v>1.0</v>
      </c>
      <c r="O219" s="20"/>
      <c r="P219" s="20"/>
      <c r="Q219" s="26">
        <v>3.0</v>
      </c>
      <c r="R219" s="20"/>
      <c r="S219" s="20"/>
      <c r="T219" s="20"/>
      <c r="U219" s="20"/>
      <c r="V219" s="20"/>
      <c r="W219" s="20"/>
      <c r="X219" s="20"/>
      <c r="Y219" s="20"/>
      <c r="Z219" s="20"/>
    </row>
    <row r="220" ht="15.75" customHeight="1">
      <c r="A220" s="27" t="s">
        <v>833</v>
      </c>
      <c r="B220" s="28">
        <v>4.0</v>
      </c>
      <c r="C220" s="21"/>
      <c r="D220" s="21"/>
      <c r="E220" s="28">
        <v>3.0</v>
      </c>
      <c r="F220" s="21"/>
      <c r="G220" s="21"/>
      <c r="H220" s="28">
        <v>3.0</v>
      </c>
      <c r="I220" s="21"/>
      <c r="J220" s="21"/>
      <c r="K220" s="21">
        <v>2.0</v>
      </c>
      <c r="L220" s="21"/>
      <c r="M220" s="21"/>
      <c r="N220" s="21">
        <v>1.0</v>
      </c>
      <c r="O220" s="21"/>
      <c r="P220" s="21"/>
      <c r="Q220" s="28">
        <v>3.0</v>
      </c>
      <c r="R220" s="21"/>
      <c r="S220" s="21"/>
      <c r="T220" s="21"/>
      <c r="U220" s="21"/>
      <c r="V220" s="21"/>
      <c r="W220" s="21"/>
      <c r="X220" s="21"/>
      <c r="Y220" s="21"/>
      <c r="Z220" s="21"/>
    </row>
    <row r="221" ht="15.75" customHeight="1">
      <c r="A221" s="29" t="s">
        <v>834</v>
      </c>
      <c r="B221" s="18">
        <f>SUM(B218:B220)</f>
        <v>10</v>
      </c>
      <c r="C221" s="18"/>
      <c r="D221" s="18"/>
      <c r="E221" s="18">
        <f>SUM(E218:E220)</f>
        <v>7</v>
      </c>
      <c r="F221" s="18"/>
      <c r="G221" s="18"/>
      <c r="H221" s="18">
        <f>SUM(H218:H220)</f>
        <v>9</v>
      </c>
      <c r="I221" s="18"/>
      <c r="J221" s="18"/>
      <c r="K221" s="18">
        <f>SUM(K218:K220)</f>
        <v>6</v>
      </c>
      <c r="L221" s="18"/>
      <c r="M221" s="18"/>
      <c r="N221" s="18">
        <f>SUM(N218:N220)</f>
        <v>3</v>
      </c>
      <c r="O221" s="18"/>
      <c r="P221" s="18"/>
      <c r="Q221" s="18">
        <f>SUM(Q218:Q220)</f>
        <v>9</v>
      </c>
      <c r="R221" s="18"/>
      <c r="S221" s="18"/>
      <c r="T221" s="18"/>
      <c r="U221" s="18"/>
      <c r="V221" s="18"/>
      <c r="W221" s="18"/>
      <c r="X221" s="18"/>
      <c r="Y221" s="18"/>
      <c r="Z221" s="18"/>
    </row>
    <row r="222" ht="15.75" customHeight="1"/>
    <row r="223" ht="15.75" customHeight="1">
      <c r="A223" s="19" t="s">
        <v>835</v>
      </c>
      <c r="B223" s="5">
        <f t="shared" ref="B223:B224" si="3">SUM(B214:C214)</f>
        <v>202</v>
      </c>
      <c r="E223" s="5">
        <f t="shared" ref="E223:E224" si="4">SUM(E214:F214)</f>
        <v>83</v>
      </c>
      <c r="H223" s="5">
        <f t="shared" ref="H223:H224" si="5">SUM(H214:I214)</f>
        <v>137</v>
      </c>
      <c r="K223" s="5">
        <f t="shared" ref="K223:K224" si="6">SUM(K214:L214)</f>
        <v>69</v>
      </c>
      <c r="N223" s="5">
        <f t="shared" ref="N223:N224" si="7">SUM(N214:O214)</f>
        <v>10</v>
      </c>
      <c r="Q223" s="5">
        <f t="shared" ref="Q223:Q224" si="8">SUM(Q214:R214)</f>
        <v>146</v>
      </c>
    </row>
    <row r="224" ht="15.75" customHeight="1">
      <c r="A224" s="1" t="s">
        <v>836</v>
      </c>
      <c r="B224" s="5">
        <f t="shared" si="3"/>
        <v>92</v>
      </c>
      <c r="E224" s="5">
        <f t="shared" si="4"/>
        <v>43</v>
      </c>
      <c r="H224" s="5">
        <f t="shared" si="5"/>
        <v>69</v>
      </c>
      <c r="K224" s="5">
        <f t="shared" si="6"/>
        <v>33</v>
      </c>
      <c r="N224" s="5">
        <f t="shared" si="7"/>
        <v>4</v>
      </c>
      <c r="Q224" s="5">
        <f t="shared" si="8"/>
        <v>69</v>
      </c>
    </row>
    <row r="225" ht="15.75" customHeight="1"/>
    <row r="226" ht="15.75" customHeight="1"/>
    <row r="227" ht="15.75" customHeight="1">
      <c r="A227" s="30" t="s">
        <v>837</v>
      </c>
      <c r="B227" s="4"/>
      <c r="C227" s="4"/>
      <c r="D227" s="4"/>
      <c r="G227" s="12"/>
      <c r="H227" s="2" t="s">
        <v>779</v>
      </c>
      <c r="I227" s="2"/>
      <c r="J227" s="2" t="s">
        <v>780</v>
      </c>
      <c r="K227" s="2"/>
      <c r="L227" s="2" t="s">
        <v>781</v>
      </c>
      <c r="M227" s="7"/>
    </row>
    <row r="228" ht="15.75" customHeight="1">
      <c r="A228" s="31" t="s">
        <v>838</v>
      </c>
      <c r="B228" s="32">
        <v>44936.0</v>
      </c>
      <c r="C228" s="22"/>
      <c r="D228" s="22">
        <v>1.0</v>
      </c>
      <c r="G228" s="12"/>
      <c r="H228" s="9" t="s">
        <v>782</v>
      </c>
      <c r="I228" s="14" t="s">
        <v>783</v>
      </c>
      <c r="J228" s="7" t="s">
        <v>784</v>
      </c>
      <c r="K228" s="7" t="s">
        <v>783</v>
      </c>
      <c r="L228" s="7" t="s">
        <v>785</v>
      </c>
      <c r="M228" s="7" t="s">
        <v>783</v>
      </c>
    </row>
    <row r="229" ht="15.75" customHeight="1">
      <c r="A229" s="33"/>
      <c r="B229" s="32" t="s">
        <v>839</v>
      </c>
      <c r="C229" s="22"/>
      <c r="D229" s="22">
        <v>2.0</v>
      </c>
      <c r="G229" s="5" t="s">
        <v>840</v>
      </c>
      <c r="H229" s="5">
        <f>B221</f>
        <v>10</v>
      </c>
      <c r="I229" s="5">
        <f>E221</f>
        <v>7</v>
      </c>
      <c r="J229" s="5">
        <f>H221</f>
        <v>9</v>
      </c>
      <c r="K229" s="5">
        <f>K221</f>
        <v>6</v>
      </c>
      <c r="L229" s="5">
        <f>N221</f>
        <v>3</v>
      </c>
      <c r="M229" s="5">
        <f>Q221</f>
        <v>9</v>
      </c>
    </row>
    <row r="230" ht="15.75" customHeight="1">
      <c r="A230" s="33"/>
      <c r="B230" s="32" t="s">
        <v>841</v>
      </c>
      <c r="C230" s="22"/>
      <c r="D230" s="22">
        <v>3.0</v>
      </c>
      <c r="G230" s="17" t="s">
        <v>814</v>
      </c>
      <c r="H230" s="17">
        <v>115.0</v>
      </c>
      <c r="I230" s="17">
        <v>50.0</v>
      </c>
      <c r="J230" s="17">
        <v>65.0</v>
      </c>
      <c r="K230" s="17">
        <v>43.0</v>
      </c>
      <c r="L230" s="17">
        <v>3.0</v>
      </c>
      <c r="M230" s="17">
        <v>67.0</v>
      </c>
    </row>
    <row r="231" ht="15.75" customHeight="1">
      <c r="A231" s="23"/>
      <c r="B231" s="4"/>
      <c r="C231" s="4"/>
      <c r="D231" s="4"/>
      <c r="G231" s="17" t="s">
        <v>842</v>
      </c>
      <c r="H231" s="5">
        <f>sum(B2:B212)</f>
        <v>106</v>
      </c>
      <c r="I231" s="5">
        <f>sum(E2:E212)</f>
        <v>40</v>
      </c>
      <c r="J231" s="5">
        <f>sum(H2:H212)</f>
        <v>70</v>
      </c>
      <c r="K231" s="5">
        <f>sum(K2:K212)</f>
        <v>39</v>
      </c>
      <c r="L231" s="5">
        <f>sum(N2:N212)</f>
        <v>5</v>
      </c>
      <c r="M231" s="5">
        <f>sum(Q2:Q212)</f>
        <v>80</v>
      </c>
    </row>
    <row r="232" ht="15.75" customHeight="1">
      <c r="A232" s="34" t="s">
        <v>843</v>
      </c>
      <c r="B232" s="35">
        <v>44931.0</v>
      </c>
      <c r="C232" s="20"/>
      <c r="D232" s="20">
        <v>1.0</v>
      </c>
      <c r="G232" s="17" t="s">
        <v>844</v>
      </c>
      <c r="H232" s="5">
        <f>COUNTIF(B2:B212,"&gt;0")</f>
        <v>51</v>
      </c>
      <c r="I232" s="5">
        <f>COUNTIF(E2:E212,"&gt;0")</f>
        <v>22</v>
      </c>
      <c r="J232" s="5">
        <f>COUNTIF(H2:H212,"&gt;0")</f>
        <v>37</v>
      </c>
      <c r="K232" s="5">
        <f>COUNTIF(K2:K212,"&gt;0")</f>
        <v>19</v>
      </c>
      <c r="L232" s="5">
        <f>COUNTIF(N2:N212,"&gt;0")</f>
        <v>2</v>
      </c>
      <c r="M232" s="5">
        <f>COUNTIF(Q2:Q212,"&gt;0")</f>
        <v>39</v>
      </c>
    </row>
    <row r="233" ht="15.75" customHeight="1">
      <c r="A233" s="36"/>
      <c r="B233" s="26" t="s">
        <v>845</v>
      </c>
      <c r="C233" s="20"/>
      <c r="D233" s="20">
        <v>2.0</v>
      </c>
      <c r="G233" s="17" t="s">
        <v>846</v>
      </c>
      <c r="H233" s="17">
        <f>sum(C2:C212)</f>
        <v>96</v>
      </c>
      <c r="I233" s="17">
        <f>sum(F2:F212)</f>
        <v>43</v>
      </c>
      <c r="J233" s="17">
        <f>sum(I2:I212)</f>
        <v>67</v>
      </c>
      <c r="K233" s="17">
        <f>sum(L2:L212)</f>
        <v>30</v>
      </c>
      <c r="L233" s="17">
        <f>sum(O2:O212)</f>
        <v>5</v>
      </c>
      <c r="M233" s="17">
        <f>sum(R2:R212)</f>
        <v>66</v>
      </c>
    </row>
    <row r="234" ht="15.75" customHeight="1">
      <c r="A234" s="36"/>
      <c r="B234" s="26" t="s">
        <v>847</v>
      </c>
      <c r="C234" s="20"/>
      <c r="D234" s="20">
        <v>3.0</v>
      </c>
      <c r="G234" s="17" t="s">
        <v>848</v>
      </c>
      <c r="H234" s="5">
        <f>COUNTIF(C2:C212,"&gt;0")</f>
        <v>41</v>
      </c>
      <c r="I234" s="5">
        <f>COUNTIF(F2:F212,"&gt;0")</f>
        <v>21</v>
      </c>
      <c r="J234" s="5">
        <f>COUNTIF(I2:I212,"&gt;0")</f>
        <v>32</v>
      </c>
      <c r="K234" s="5">
        <f>COUNTIF(L2:L212,"&gt;0")</f>
        <v>14</v>
      </c>
      <c r="L234" s="5">
        <f>COUNTIF(O2:O212,"&gt;0")</f>
        <v>2</v>
      </c>
      <c r="M234" s="5">
        <f>COUNTIF(R2:R212,"&gt;0")</f>
        <v>30</v>
      </c>
    </row>
    <row r="235" ht="15.75" customHeight="1">
      <c r="A235" s="23"/>
      <c r="B235" s="4"/>
      <c r="C235" s="4"/>
      <c r="D235" s="4"/>
      <c r="G235" s="17" t="s">
        <v>849</v>
      </c>
      <c r="H235" s="5">
        <f t="shared" ref="H235:M235" si="9">H231+H233</f>
        <v>202</v>
      </c>
      <c r="I235" s="5">
        <f t="shared" si="9"/>
        <v>83</v>
      </c>
      <c r="J235" s="5">
        <f t="shared" si="9"/>
        <v>137</v>
      </c>
      <c r="K235" s="5">
        <f t="shared" si="9"/>
        <v>69</v>
      </c>
      <c r="L235" s="5">
        <f t="shared" si="9"/>
        <v>10</v>
      </c>
      <c r="M235" s="5">
        <f t="shared" si="9"/>
        <v>146</v>
      </c>
    </row>
    <row r="236" ht="15.75" customHeight="1">
      <c r="A236" s="37" t="s">
        <v>850</v>
      </c>
      <c r="B236" s="38">
        <v>44936.0</v>
      </c>
      <c r="C236" s="21"/>
      <c r="D236" s="21">
        <v>1.0</v>
      </c>
      <c r="G236" s="17" t="s">
        <v>851</v>
      </c>
      <c r="H236" s="5">
        <f t="shared" ref="H236:M236" si="10">H232+H234</f>
        <v>92</v>
      </c>
      <c r="I236" s="5">
        <f t="shared" si="10"/>
        <v>43</v>
      </c>
      <c r="J236" s="5">
        <f t="shared" si="10"/>
        <v>69</v>
      </c>
      <c r="K236" s="5">
        <f t="shared" si="10"/>
        <v>33</v>
      </c>
      <c r="L236" s="5">
        <f t="shared" si="10"/>
        <v>4</v>
      </c>
      <c r="M236" s="5">
        <f t="shared" si="10"/>
        <v>69</v>
      </c>
    </row>
    <row r="237" ht="15.75" customHeight="1">
      <c r="A237" s="39"/>
      <c r="B237" s="28" t="s">
        <v>852</v>
      </c>
      <c r="C237" s="21"/>
      <c r="D237" s="21">
        <v>2.0</v>
      </c>
      <c r="G237" s="5" t="s">
        <v>815</v>
      </c>
      <c r="H237" s="5">
        <f>D215</f>
        <v>22</v>
      </c>
      <c r="I237" s="5">
        <f>G215</f>
        <v>6</v>
      </c>
      <c r="J237" s="5">
        <f>J215</f>
        <v>12</v>
      </c>
      <c r="K237" s="5">
        <f>M215</f>
        <v>5</v>
      </c>
      <c r="L237" s="5">
        <f>P215</f>
        <v>1</v>
      </c>
      <c r="M237" s="5">
        <f>S215</f>
        <v>12</v>
      </c>
    </row>
    <row r="238" ht="15.75" customHeight="1">
      <c r="A238" s="39"/>
      <c r="B238" s="28" t="s">
        <v>853</v>
      </c>
      <c r="C238" s="21"/>
      <c r="D238" s="21">
        <v>3.0</v>
      </c>
    </row>
    <row r="239" ht="15.75" customHeight="1">
      <c r="A239" s="39"/>
      <c r="B239" s="28" t="s">
        <v>854</v>
      </c>
      <c r="C239" s="21"/>
      <c r="D239" s="28">
        <v>4.0</v>
      </c>
    </row>
    <row r="240" ht="15.75" customHeight="1">
      <c r="G240" s="12"/>
      <c r="H240" s="2" t="s">
        <v>779</v>
      </c>
      <c r="I240" s="2"/>
      <c r="J240" s="2" t="s">
        <v>780</v>
      </c>
      <c r="K240" s="2"/>
      <c r="L240" s="2" t="s">
        <v>781</v>
      </c>
      <c r="M240" s="7"/>
    </row>
    <row r="241" ht="15.75" customHeight="1">
      <c r="G241" s="12"/>
      <c r="H241" s="9" t="s">
        <v>782</v>
      </c>
      <c r="I241" s="14" t="s">
        <v>783</v>
      </c>
      <c r="J241" s="7" t="s">
        <v>784</v>
      </c>
      <c r="K241" s="7" t="s">
        <v>783</v>
      </c>
      <c r="L241" s="7" t="s">
        <v>785</v>
      </c>
      <c r="M241" s="7" t="s">
        <v>783</v>
      </c>
    </row>
    <row r="242" ht="15.75" customHeight="1">
      <c r="A242" s="30" t="s">
        <v>855</v>
      </c>
      <c r="G242" s="5" t="str">
        <f t="shared" ref="G242:M242" si="11">G229</f>
        <v>Desmid index</v>
      </c>
      <c r="H242" s="5">
        <f t="shared" si="11"/>
        <v>10</v>
      </c>
      <c r="I242" s="5">
        <f t="shared" si="11"/>
        <v>7</v>
      </c>
      <c r="J242" s="5">
        <f t="shared" si="11"/>
        <v>9</v>
      </c>
      <c r="K242" s="5">
        <f t="shared" si="11"/>
        <v>6</v>
      </c>
      <c r="L242" s="5">
        <f t="shared" si="11"/>
        <v>3</v>
      </c>
      <c r="M242" s="5">
        <f t="shared" si="11"/>
        <v>9</v>
      </c>
    </row>
    <row r="243" ht="15.75" customHeight="1">
      <c r="A243" s="31" t="s">
        <v>838</v>
      </c>
      <c r="B243" s="32">
        <v>44931.0</v>
      </c>
      <c r="C243" s="22"/>
      <c r="D243" s="22">
        <v>1.0</v>
      </c>
      <c r="G243" s="5" t="str">
        <f t="shared" ref="G243:M243" si="12">G230</f>
        <v>Species richness</v>
      </c>
      <c r="H243" s="5">
        <f t="shared" si="12"/>
        <v>115</v>
      </c>
      <c r="I243" s="5">
        <f t="shared" si="12"/>
        <v>50</v>
      </c>
      <c r="J243" s="5">
        <f t="shared" si="12"/>
        <v>65</v>
      </c>
      <c r="K243" s="5">
        <f t="shared" si="12"/>
        <v>43</v>
      </c>
      <c r="L243" s="5">
        <f t="shared" si="12"/>
        <v>3</v>
      </c>
      <c r="M243" s="5">
        <f t="shared" si="12"/>
        <v>67</v>
      </c>
    </row>
    <row r="244" ht="15.75" customHeight="1">
      <c r="A244" s="33"/>
      <c r="B244" s="32">
        <v>45107.0</v>
      </c>
      <c r="C244" s="22"/>
      <c r="D244" s="22">
        <v>2.0</v>
      </c>
      <c r="G244" s="5" t="str">
        <f t="shared" ref="G244:M244" si="13">G231</f>
        <v>R value sum</v>
      </c>
      <c r="H244" s="5">
        <f t="shared" si="13"/>
        <v>106</v>
      </c>
      <c r="I244" s="5">
        <f t="shared" si="13"/>
        <v>40</v>
      </c>
      <c r="J244" s="5">
        <f t="shared" si="13"/>
        <v>70</v>
      </c>
      <c r="K244" s="5">
        <f t="shared" si="13"/>
        <v>39</v>
      </c>
      <c r="L244" s="5">
        <f t="shared" si="13"/>
        <v>5</v>
      </c>
      <c r="M244" s="5">
        <f t="shared" si="13"/>
        <v>80</v>
      </c>
    </row>
    <row r="245" ht="15.75" customHeight="1">
      <c r="A245" s="33"/>
      <c r="B245" s="40" t="s">
        <v>856</v>
      </c>
      <c r="C245" s="22"/>
      <c r="D245" s="22">
        <v>3.0</v>
      </c>
      <c r="G245" s="5" t="str">
        <f t="shared" ref="G245:M245" si="14">G233</f>
        <v>m value sum</v>
      </c>
      <c r="H245" s="5">
        <f t="shared" si="14"/>
        <v>96</v>
      </c>
      <c r="I245" s="5">
        <f t="shared" si="14"/>
        <v>43</v>
      </c>
      <c r="J245" s="5">
        <f t="shared" si="14"/>
        <v>67</v>
      </c>
      <c r="K245" s="5">
        <f t="shared" si="14"/>
        <v>30</v>
      </c>
      <c r="L245" s="5">
        <f t="shared" si="14"/>
        <v>5</v>
      </c>
      <c r="M245" s="5">
        <f t="shared" si="14"/>
        <v>66</v>
      </c>
    </row>
    <row r="246" ht="15.75" customHeight="1">
      <c r="A246" s="23"/>
      <c r="B246" s="41" t="s">
        <v>857</v>
      </c>
      <c r="C246" s="41" t="s">
        <v>858</v>
      </c>
      <c r="D246" s="4"/>
      <c r="G246" s="5" t="str">
        <f t="shared" ref="G246:M246" si="15">G237</f>
        <v>Red list species</v>
      </c>
      <c r="H246" s="5">
        <f t="shared" si="15"/>
        <v>22</v>
      </c>
      <c r="I246" s="5">
        <f t="shared" si="15"/>
        <v>6</v>
      </c>
      <c r="J246" s="5">
        <f t="shared" si="15"/>
        <v>12</v>
      </c>
      <c r="K246" s="5">
        <f t="shared" si="15"/>
        <v>5</v>
      </c>
      <c r="L246" s="5">
        <f t="shared" si="15"/>
        <v>1</v>
      </c>
      <c r="M246" s="5">
        <f t="shared" si="15"/>
        <v>12</v>
      </c>
    </row>
    <row r="247" ht="15.75" customHeight="1">
      <c r="A247" s="34" t="s">
        <v>843</v>
      </c>
      <c r="B247" s="35">
        <v>44928.0</v>
      </c>
      <c r="C247" s="42">
        <v>44928.0</v>
      </c>
      <c r="D247" s="20">
        <v>1.0</v>
      </c>
    </row>
    <row r="248" ht="15.75" customHeight="1">
      <c r="A248" s="36"/>
      <c r="B248" s="42">
        <v>44995.0</v>
      </c>
      <c r="C248" s="42">
        <v>45015.0</v>
      </c>
      <c r="D248" s="20">
        <v>2.0</v>
      </c>
    </row>
    <row r="249" ht="15.75" customHeight="1">
      <c r="A249" s="36"/>
      <c r="B249" s="26" t="s">
        <v>859</v>
      </c>
      <c r="C249" s="26" t="s">
        <v>856</v>
      </c>
      <c r="D249" s="20">
        <v>3.0</v>
      </c>
    </row>
    <row r="250" ht="15.75" customHeight="1">
      <c r="A250" s="23"/>
      <c r="B250" s="4"/>
      <c r="C250" s="4"/>
      <c r="D250" s="4"/>
    </row>
    <row r="251" ht="15.75" customHeight="1">
      <c r="A251" s="37" t="s">
        <v>850</v>
      </c>
      <c r="B251" s="38">
        <v>44931.0</v>
      </c>
      <c r="C251" s="21"/>
      <c r="D251" s="21">
        <v>1.0</v>
      </c>
    </row>
    <row r="252" ht="15.75" customHeight="1">
      <c r="A252" s="39"/>
      <c r="B252" s="43">
        <v>45097.0</v>
      </c>
      <c r="C252" s="21"/>
      <c r="D252" s="21">
        <v>2.0</v>
      </c>
    </row>
    <row r="253" ht="15.75" customHeight="1">
      <c r="A253" s="39"/>
      <c r="B253" s="28" t="s">
        <v>860</v>
      </c>
      <c r="C253" s="21"/>
      <c r="D253" s="21">
        <v>3.0</v>
      </c>
    </row>
    <row r="254" ht="15.75" customHeight="1">
      <c r="A254" s="39"/>
      <c r="B254" s="28" t="s">
        <v>847</v>
      </c>
      <c r="C254" s="21"/>
      <c r="D254" s="28">
        <v>4.0</v>
      </c>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11"/>
    <col customWidth="1" min="2" max="26" width="10.56"/>
  </cols>
  <sheetData>
    <row r="1" ht="15.75" customHeight="1">
      <c r="A1" s="1" t="s">
        <v>0</v>
      </c>
      <c r="B1" s="5" t="s">
        <v>861</v>
      </c>
      <c r="C1" s="17" t="s">
        <v>862</v>
      </c>
      <c r="D1" s="5" t="s">
        <v>863</v>
      </c>
      <c r="F1" s="5" t="s">
        <v>864</v>
      </c>
      <c r="G1" s="5" t="s">
        <v>865</v>
      </c>
      <c r="J1" s="5" t="s">
        <v>861</v>
      </c>
      <c r="K1" s="17" t="s">
        <v>862</v>
      </c>
      <c r="L1" s="5" t="s">
        <v>863</v>
      </c>
    </row>
    <row r="2" ht="15.75" customHeight="1">
      <c r="A2" s="6" t="s">
        <v>13</v>
      </c>
      <c r="C2" s="5">
        <v>1.0</v>
      </c>
      <c r="G2" s="5">
        <v>1.0</v>
      </c>
    </row>
    <row r="3" ht="15.75" customHeight="1">
      <c r="A3" s="6" t="s">
        <v>17</v>
      </c>
      <c r="G3" s="5">
        <v>1.0</v>
      </c>
    </row>
    <row r="4" ht="15.75" customHeight="1">
      <c r="A4" s="10" t="s">
        <v>22</v>
      </c>
      <c r="G4" s="5">
        <v>1.0</v>
      </c>
    </row>
    <row r="5" ht="15.75" customHeight="1">
      <c r="A5" s="10" t="s">
        <v>25</v>
      </c>
      <c r="G5" s="5">
        <v>1.0</v>
      </c>
    </row>
    <row r="6" ht="15.75" customHeight="1">
      <c r="A6" s="9" t="s">
        <v>29</v>
      </c>
      <c r="G6" s="5">
        <v>1.0</v>
      </c>
    </row>
    <row r="7" ht="15.75" customHeight="1">
      <c r="A7" s="9" t="s">
        <v>33</v>
      </c>
      <c r="B7" s="5">
        <v>3.0</v>
      </c>
      <c r="C7" s="5">
        <v>3.0</v>
      </c>
      <c r="D7" s="5">
        <v>1.0</v>
      </c>
      <c r="G7" s="5">
        <v>1.0</v>
      </c>
    </row>
    <row r="8" ht="15.75" customHeight="1">
      <c r="A8" s="9" t="s">
        <v>37</v>
      </c>
      <c r="B8" s="5">
        <v>2.0</v>
      </c>
      <c r="C8" s="5">
        <v>3.0</v>
      </c>
      <c r="D8" s="5">
        <v>1.0</v>
      </c>
      <c r="G8" s="5">
        <v>1.0</v>
      </c>
    </row>
    <row r="9" ht="15.75" customHeight="1">
      <c r="A9" s="9" t="s">
        <v>40</v>
      </c>
      <c r="B9" s="5">
        <v>1.0</v>
      </c>
      <c r="C9" s="5">
        <v>2.0</v>
      </c>
      <c r="G9" s="5">
        <v>1.0</v>
      </c>
    </row>
    <row r="10" ht="15.75" customHeight="1">
      <c r="A10" s="9" t="s">
        <v>44</v>
      </c>
      <c r="B10" s="5">
        <v>1.0</v>
      </c>
      <c r="G10" s="5">
        <v>1.0</v>
      </c>
    </row>
    <row r="11" ht="15.75" customHeight="1">
      <c r="A11" s="10" t="s">
        <v>47</v>
      </c>
      <c r="B11" s="44"/>
      <c r="C11" s="44"/>
      <c r="D11" s="44"/>
      <c r="G11" s="5">
        <v>1.0</v>
      </c>
      <c r="I11" s="5" t="s">
        <v>866</v>
      </c>
      <c r="J11" s="44">
        <v>1.0</v>
      </c>
      <c r="K11" s="44">
        <v>1.0</v>
      </c>
      <c r="L11" s="44"/>
    </row>
    <row r="12" ht="15.75" customHeight="1">
      <c r="A12" s="10" t="s">
        <v>51</v>
      </c>
      <c r="B12" s="44"/>
      <c r="C12" s="44"/>
      <c r="D12" s="44"/>
      <c r="G12" s="5">
        <v>1.0</v>
      </c>
    </row>
    <row r="13" ht="15.75" customHeight="1">
      <c r="A13" s="10" t="s">
        <v>53</v>
      </c>
      <c r="B13" s="44"/>
      <c r="C13" s="44"/>
      <c r="D13" s="44"/>
      <c r="G13" s="5">
        <v>1.0</v>
      </c>
    </row>
    <row r="14" ht="15.75" customHeight="1">
      <c r="A14" s="9" t="s">
        <v>54</v>
      </c>
      <c r="B14" s="4">
        <v>2.0</v>
      </c>
      <c r="C14" s="5">
        <v>2.0</v>
      </c>
      <c r="D14" s="5">
        <v>1.0</v>
      </c>
      <c r="G14" s="5">
        <v>1.0</v>
      </c>
    </row>
    <row r="15" ht="15.75" customHeight="1">
      <c r="A15" s="10" t="s">
        <v>59</v>
      </c>
      <c r="B15" s="5">
        <v>2.0</v>
      </c>
      <c r="C15" s="5">
        <v>2.0</v>
      </c>
      <c r="D15" s="5">
        <v>1.0</v>
      </c>
      <c r="G15" s="5">
        <v>1.0</v>
      </c>
    </row>
    <row r="16" ht="15.75" customHeight="1">
      <c r="A16" s="10" t="s">
        <v>64</v>
      </c>
      <c r="G16" s="5">
        <v>0.0</v>
      </c>
    </row>
    <row r="17" ht="15.75" customHeight="1">
      <c r="A17" s="9" t="s">
        <v>66</v>
      </c>
      <c r="B17" s="5">
        <v>1.0</v>
      </c>
      <c r="C17" s="5">
        <v>2.0</v>
      </c>
      <c r="G17" s="5">
        <v>1.0</v>
      </c>
    </row>
    <row r="18" ht="15.75" customHeight="1">
      <c r="A18" s="9" t="s">
        <v>71</v>
      </c>
      <c r="B18" s="5">
        <v>1.0</v>
      </c>
      <c r="G18" s="5">
        <v>1.0</v>
      </c>
    </row>
    <row r="19" ht="15.75" customHeight="1">
      <c r="A19" s="10" t="s">
        <v>75</v>
      </c>
      <c r="B19" s="5">
        <v>1.0</v>
      </c>
      <c r="C19" s="5">
        <v>2.0</v>
      </c>
      <c r="G19" s="5">
        <v>1.0</v>
      </c>
    </row>
    <row r="20" ht="15.75" customHeight="1">
      <c r="A20" s="9" t="s">
        <v>79</v>
      </c>
      <c r="G20" s="5">
        <v>1.0</v>
      </c>
    </row>
    <row r="21" ht="15.75" customHeight="1">
      <c r="A21" s="10" t="s">
        <v>83</v>
      </c>
      <c r="G21" s="5">
        <v>1.0</v>
      </c>
    </row>
    <row r="22" ht="15.75" customHeight="1">
      <c r="A22" s="9" t="s">
        <v>86</v>
      </c>
      <c r="C22" s="5">
        <v>1.0</v>
      </c>
      <c r="G22" s="5">
        <v>1.0</v>
      </c>
    </row>
    <row r="23" ht="15.75" customHeight="1">
      <c r="A23" s="8" t="s">
        <v>88</v>
      </c>
      <c r="B23" s="44"/>
      <c r="C23" s="44"/>
      <c r="D23" s="44"/>
      <c r="G23" s="5">
        <v>1.0</v>
      </c>
      <c r="I23" s="5" t="s">
        <v>866</v>
      </c>
      <c r="J23" s="44">
        <v>1.0</v>
      </c>
      <c r="K23" s="44"/>
      <c r="L23" s="44"/>
    </row>
    <row r="24" ht="15.75" customHeight="1">
      <c r="A24" s="9" t="s">
        <v>94</v>
      </c>
      <c r="G24" s="5">
        <v>1.0</v>
      </c>
    </row>
    <row r="25" ht="15.75" customHeight="1">
      <c r="A25" s="10" t="s">
        <v>96</v>
      </c>
      <c r="B25" s="5">
        <v>1.0</v>
      </c>
      <c r="C25" s="5">
        <v>1.0</v>
      </c>
      <c r="G25" s="5">
        <v>1.0</v>
      </c>
    </row>
    <row r="26" ht="15.75" customHeight="1">
      <c r="A26" s="9" t="s">
        <v>101</v>
      </c>
      <c r="G26" s="5">
        <v>0.0</v>
      </c>
    </row>
    <row r="27" ht="15.75" customHeight="1">
      <c r="A27" s="9" t="s">
        <v>106</v>
      </c>
      <c r="G27" s="5">
        <v>1.0</v>
      </c>
    </row>
    <row r="28" ht="15.75" customHeight="1">
      <c r="A28" s="9" t="s">
        <v>110</v>
      </c>
      <c r="G28" s="5">
        <v>1.0</v>
      </c>
    </row>
    <row r="29" ht="15.75" customHeight="1">
      <c r="A29" s="10" t="s">
        <v>113</v>
      </c>
      <c r="B29" s="5">
        <v>2.0</v>
      </c>
      <c r="C29" s="5">
        <v>3.0</v>
      </c>
      <c r="D29" s="5">
        <v>1.0</v>
      </c>
      <c r="G29" s="5">
        <v>1.0</v>
      </c>
    </row>
    <row r="30" ht="15.75" customHeight="1">
      <c r="A30" s="10" t="s">
        <v>117</v>
      </c>
      <c r="G30" s="5">
        <v>0.0</v>
      </c>
    </row>
    <row r="31" ht="15.75" customHeight="1">
      <c r="A31" s="10" t="s">
        <v>120</v>
      </c>
      <c r="B31" s="44"/>
      <c r="C31" s="44"/>
      <c r="D31" s="44"/>
      <c r="G31" s="4">
        <v>1.0</v>
      </c>
      <c r="I31" s="5" t="s">
        <v>866</v>
      </c>
      <c r="J31" s="44">
        <v>2.0</v>
      </c>
      <c r="K31" s="44">
        <v>2.0</v>
      </c>
      <c r="L31" s="44">
        <v>1.0</v>
      </c>
    </row>
    <row r="32" ht="15.75" customHeight="1">
      <c r="A32" s="10" t="s">
        <v>123</v>
      </c>
      <c r="B32" s="44"/>
      <c r="C32" s="44"/>
      <c r="D32" s="44"/>
      <c r="G32" s="5">
        <v>1.0</v>
      </c>
      <c r="I32" s="5" t="s">
        <v>866</v>
      </c>
      <c r="J32" s="44">
        <v>2.0</v>
      </c>
      <c r="K32" s="44">
        <v>2.0</v>
      </c>
      <c r="L32" s="44"/>
    </row>
    <row r="33" ht="15.75" customHeight="1">
      <c r="A33" s="10" t="s">
        <v>127</v>
      </c>
      <c r="G33" s="5">
        <v>1.0</v>
      </c>
    </row>
    <row r="34" ht="15.75" customHeight="1">
      <c r="A34" s="10" t="s">
        <v>130</v>
      </c>
      <c r="G34" s="5">
        <v>0.0</v>
      </c>
    </row>
    <row r="35" ht="15.75" customHeight="1">
      <c r="A35" s="9" t="s">
        <v>134</v>
      </c>
      <c r="B35" s="5">
        <v>1.0</v>
      </c>
      <c r="C35" s="5">
        <v>2.0</v>
      </c>
      <c r="G35" s="5">
        <v>1.0</v>
      </c>
    </row>
    <row r="36" ht="15.75" customHeight="1">
      <c r="A36" s="9" t="s">
        <v>139</v>
      </c>
      <c r="G36" s="5">
        <v>0.0</v>
      </c>
    </row>
    <row r="37" ht="15.75" customHeight="1">
      <c r="A37" s="9" t="s">
        <v>142</v>
      </c>
      <c r="B37" s="5">
        <v>1.0</v>
      </c>
      <c r="G37" s="5">
        <v>1.0</v>
      </c>
    </row>
    <row r="38" ht="15.75" customHeight="1">
      <c r="A38" s="9" t="s">
        <v>144</v>
      </c>
      <c r="G38" s="5">
        <v>0.0</v>
      </c>
    </row>
    <row r="39" ht="15.75" customHeight="1">
      <c r="A39" s="9" t="s">
        <v>147</v>
      </c>
      <c r="B39" s="44"/>
      <c r="C39" s="44"/>
      <c r="D39" s="44"/>
      <c r="G39" s="5">
        <v>0.0</v>
      </c>
    </row>
    <row r="40" ht="15.75" customHeight="1">
      <c r="A40" s="9" t="s">
        <v>151</v>
      </c>
      <c r="B40" s="44"/>
      <c r="C40" s="44"/>
      <c r="D40" s="44"/>
      <c r="G40" s="4">
        <v>1.0</v>
      </c>
      <c r="I40" s="5" t="s">
        <v>866</v>
      </c>
      <c r="J40" s="44">
        <v>3.0</v>
      </c>
      <c r="K40" s="44">
        <v>3.0</v>
      </c>
      <c r="L40" s="44">
        <v>1.0</v>
      </c>
    </row>
    <row r="41" ht="15.75" customHeight="1">
      <c r="A41" s="9" t="s">
        <v>155</v>
      </c>
      <c r="G41" s="4">
        <v>0.0</v>
      </c>
    </row>
    <row r="42" ht="15.75" customHeight="1">
      <c r="A42" s="9" t="s">
        <v>159</v>
      </c>
      <c r="B42" s="5">
        <v>2.0</v>
      </c>
      <c r="C42" s="5">
        <v>3.0</v>
      </c>
      <c r="D42" s="5">
        <v>1.0</v>
      </c>
      <c r="G42" s="4">
        <v>1.0</v>
      </c>
    </row>
    <row r="43" ht="15.75" customHeight="1">
      <c r="A43" s="9" t="s">
        <v>161</v>
      </c>
      <c r="B43" s="5">
        <v>1.0</v>
      </c>
      <c r="C43" s="5">
        <v>2.0</v>
      </c>
      <c r="G43" s="4">
        <v>1.0</v>
      </c>
    </row>
    <row r="44" ht="15.75" customHeight="1">
      <c r="A44" s="9" t="s">
        <v>166</v>
      </c>
      <c r="B44" s="5">
        <v>3.0</v>
      </c>
      <c r="G44" s="4">
        <v>1.0</v>
      </c>
    </row>
    <row r="45" ht="15.75" customHeight="1">
      <c r="A45" s="9" t="s">
        <v>172</v>
      </c>
      <c r="B45" s="5">
        <v>2.0</v>
      </c>
      <c r="C45" s="5">
        <v>3.0</v>
      </c>
      <c r="D45" s="5">
        <v>1.0</v>
      </c>
      <c r="G45" s="4">
        <v>1.0</v>
      </c>
    </row>
    <row r="46" ht="15.75" customHeight="1">
      <c r="A46" s="9" t="s">
        <v>176</v>
      </c>
      <c r="G46" s="4">
        <v>0.0</v>
      </c>
    </row>
    <row r="47" ht="15.75" customHeight="1">
      <c r="A47" s="9" t="s">
        <v>179</v>
      </c>
      <c r="G47" s="4">
        <v>0.0</v>
      </c>
    </row>
    <row r="48" ht="15.75" customHeight="1">
      <c r="A48" s="9" t="s">
        <v>182</v>
      </c>
      <c r="G48" s="4">
        <v>0.0</v>
      </c>
    </row>
    <row r="49" ht="15.75" customHeight="1">
      <c r="A49" s="9" t="s">
        <v>185</v>
      </c>
      <c r="G49" s="4">
        <v>1.0</v>
      </c>
    </row>
    <row r="50" ht="15.75" customHeight="1">
      <c r="A50" s="9" t="s">
        <v>190</v>
      </c>
      <c r="G50" s="4">
        <v>0.0</v>
      </c>
    </row>
    <row r="51" ht="15.75" customHeight="1">
      <c r="A51" s="9" t="s">
        <v>193</v>
      </c>
      <c r="G51" s="4">
        <v>1.0</v>
      </c>
    </row>
    <row r="52" ht="15.75" customHeight="1">
      <c r="A52" s="9" t="s">
        <v>197</v>
      </c>
      <c r="B52" s="5">
        <v>3.0</v>
      </c>
      <c r="C52" s="5">
        <v>3.0</v>
      </c>
      <c r="D52" s="5">
        <v>1.0</v>
      </c>
      <c r="G52" s="4">
        <v>1.0</v>
      </c>
    </row>
    <row r="53" ht="15.75" customHeight="1">
      <c r="A53" s="9" t="s">
        <v>202</v>
      </c>
      <c r="B53" s="5">
        <v>1.0</v>
      </c>
      <c r="C53" s="5">
        <v>2.0</v>
      </c>
      <c r="G53" s="4">
        <v>1.0</v>
      </c>
    </row>
    <row r="54" ht="15.75" customHeight="1">
      <c r="A54" s="9" t="s">
        <v>204</v>
      </c>
      <c r="B54" s="5">
        <v>1.0</v>
      </c>
      <c r="G54" s="4">
        <v>1.0</v>
      </c>
    </row>
    <row r="55" ht="15.75" customHeight="1">
      <c r="A55" s="9" t="s">
        <v>205</v>
      </c>
      <c r="G55" s="4">
        <v>0.0</v>
      </c>
    </row>
    <row r="56" ht="15.75" customHeight="1">
      <c r="A56" s="9" t="s">
        <v>209</v>
      </c>
      <c r="B56" s="5">
        <v>2.0</v>
      </c>
      <c r="C56" s="5">
        <v>3.0</v>
      </c>
      <c r="D56" s="5">
        <v>1.0</v>
      </c>
      <c r="G56" s="4">
        <v>1.0</v>
      </c>
    </row>
    <row r="57" ht="15.75" customHeight="1">
      <c r="A57" s="9" t="s">
        <v>214</v>
      </c>
      <c r="B57" s="5">
        <v>3.0</v>
      </c>
      <c r="C57" s="5">
        <v>3.0</v>
      </c>
      <c r="D57" s="5">
        <v>1.0</v>
      </c>
      <c r="G57" s="4">
        <v>1.0</v>
      </c>
    </row>
    <row r="58" ht="15.75" customHeight="1">
      <c r="A58" s="9" t="s">
        <v>219</v>
      </c>
      <c r="B58" s="5">
        <v>2.0</v>
      </c>
      <c r="C58" s="5">
        <v>3.0</v>
      </c>
      <c r="D58" s="5">
        <v>1.0</v>
      </c>
      <c r="G58" s="4">
        <v>1.0</v>
      </c>
    </row>
    <row r="59" ht="15.75" customHeight="1">
      <c r="A59" s="9" t="s">
        <v>223</v>
      </c>
      <c r="B59" s="5">
        <v>1.0</v>
      </c>
      <c r="G59" s="4">
        <v>1.0</v>
      </c>
    </row>
    <row r="60" ht="15.75" customHeight="1">
      <c r="A60" s="10" t="s">
        <v>227</v>
      </c>
      <c r="G60" s="4">
        <v>0.0</v>
      </c>
    </row>
    <row r="61" ht="15.75" customHeight="1">
      <c r="A61" s="9" t="s">
        <v>232</v>
      </c>
      <c r="B61" s="5">
        <v>3.0</v>
      </c>
      <c r="C61" s="5">
        <v>3.0</v>
      </c>
      <c r="D61" s="5">
        <v>1.0</v>
      </c>
      <c r="G61" s="4">
        <v>1.0</v>
      </c>
    </row>
    <row r="62" ht="15.75" customHeight="1">
      <c r="A62" s="9" t="s">
        <v>237</v>
      </c>
      <c r="B62" s="5">
        <v>1.0</v>
      </c>
      <c r="G62" s="4">
        <v>1.0</v>
      </c>
    </row>
    <row r="63" ht="15.75" customHeight="1">
      <c r="A63" s="9" t="s">
        <v>241</v>
      </c>
      <c r="B63" s="5">
        <v>2.0</v>
      </c>
      <c r="C63" s="5">
        <v>2.0</v>
      </c>
      <c r="G63" s="4">
        <v>1.0</v>
      </c>
    </row>
    <row r="64" ht="15.75" customHeight="1">
      <c r="A64" s="9" t="s">
        <v>243</v>
      </c>
      <c r="B64" s="5">
        <v>1.0</v>
      </c>
      <c r="C64" s="5">
        <v>2.0</v>
      </c>
      <c r="G64" s="4">
        <v>1.0</v>
      </c>
    </row>
    <row r="65" ht="15.75" customHeight="1">
      <c r="A65" s="9" t="s">
        <v>247</v>
      </c>
      <c r="B65" s="5">
        <v>3.0</v>
      </c>
      <c r="C65" s="5">
        <v>3.0</v>
      </c>
      <c r="D65" s="5">
        <v>1.0</v>
      </c>
      <c r="G65" s="4">
        <v>1.0</v>
      </c>
    </row>
    <row r="66" ht="15.75" customHeight="1">
      <c r="A66" s="9" t="s">
        <v>249</v>
      </c>
      <c r="B66" s="4"/>
      <c r="C66" s="4">
        <v>1.0</v>
      </c>
      <c r="D66" s="4"/>
      <c r="G66" s="4">
        <v>1.0</v>
      </c>
    </row>
    <row r="67" ht="15.75" customHeight="1">
      <c r="A67" s="9" t="s">
        <v>252</v>
      </c>
      <c r="C67" s="5">
        <v>1.0</v>
      </c>
      <c r="G67" s="4">
        <v>1.0</v>
      </c>
    </row>
    <row r="68" ht="15.75" customHeight="1">
      <c r="A68" s="9" t="s">
        <v>257</v>
      </c>
      <c r="B68" s="44"/>
      <c r="C68" s="44"/>
      <c r="D68" s="44"/>
      <c r="G68" s="4">
        <v>0.0</v>
      </c>
    </row>
    <row r="69" ht="15.75" customHeight="1">
      <c r="A69" s="9" t="s">
        <v>260</v>
      </c>
      <c r="G69" s="4">
        <v>0.0</v>
      </c>
    </row>
    <row r="70" ht="15.75" customHeight="1">
      <c r="A70" s="9" t="s">
        <v>265</v>
      </c>
      <c r="B70" s="5">
        <v>1.0</v>
      </c>
      <c r="C70" s="5">
        <v>2.0</v>
      </c>
      <c r="G70" s="4">
        <v>1.0</v>
      </c>
    </row>
    <row r="71" ht="15.75" customHeight="1">
      <c r="A71" s="9" t="s">
        <v>268</v>
      </c>
      <c r="G71" s="4">
        <v>0.0</v>
      </c>
    </row>
    <row r="72" ht="15.75" customHeight="1">
      <c r="A72" s="9" t="s">
        <v>273</v>
      </c>
      <c r="B72" s="5">
        <v>3.0</v>
      </c>
      <c r="G72" s="4">
        <v>1.0</v>
      </c>
    </row>
    <row r="73" ht="15.75" customHeight="1">
      <c r="A73" s="9" t="s">
        <v>277</v>
      </c>
      <c r="B73" s="5">
        <v>1.0</v>
      </c>
      <c r="C73" s="5">
        <v>2.0</v>
      </c>
      <c r="G73" s="4">
        <v>1.0</v>
      </c>
    </row>
    <row r="74" ht="15.75" customHeight="1">
      <c r="A74" s="9" t="s">
        <v>281</v>
      </c>
      <c r="G74" s="4">
        <v>0.0</v>
      </c>
    </row>
    <row r="75" ht="15.75" customHeight="1">
      <c r="A75" s="9" t="s">
        <v>284</v>
      </c>
      <c r="B75" s="5">
        <v>3.0</v>
      </c>
      <c r="G75" s="4">
        <v>1.0</v>
      </c>
    </row>
    <row r="76" ht="15.75" customHeight="1">
      <c r="A76" s="9" t="s">
        <v>287</v>
      </c>
      <c r="G76" s="4">
        <v>0.0</v>
      </c>
    </row>
    <row r="77" ht="15.75" customHeight="1">
      <c r="A77" s="9" t="s">
        <v>288</v>
      </c>
      <c r="B77" s="5">
        <v>2.0</v>
      </c>
      <c r="C77" s="5">
        <v>2.0</v>
      </c>
      <c r="G77" s="4">
        <v>1.0</v>
      </c>
    </row>
    <row r="78" ht="15.75" customHeight="1">
      <c r="A78" s="9" t="s">
        <v>291</v>
      </c>
      <c r="B78" s="44"/>
      <c r="C78" s="44"/>
      <c r="D78" s="44"/>
      <c r="F78" s="5" t="s">
        <v>867</v>
      </c>
      <c r="G78" s="4">
        <v>0.0</v>
      </c>
    </row>
    <row r="79" ht="15.75" customHeight="1">
      <c r="A79" s="10" t="s">
        <v>293</v>
      </c>
      <c r="B79" s="5">
        <v>1.0</v>
      </c>
      <c r="C79" s="5">
        <v>3.0</v>
      </c>
      <c r="G79" s="4">
        <v>1.0</v>
      </c>
    </row>
    <row r="80" ht="15.75" customHeight="1">
      <c r="A80" s="6" t="s">
        <v>299</v>
      </c>
      <c r="G80" s="5">
        <v>0.0</v>
      </c>
    </row>
    <row r="81" ht="15.75" customHeight="1">
      <c r="A81" s="10" t="s">
        <v>302</v>
      </c>
      <c r="B81" s="5">
        <v>3.0</v>
      </c>
      <c r="G81" s="5">
        <v>1.0</v>
      </c>
    </row>
    <row r="82" ht="15.75" customHeight="1">
      <c r="A82" s="10" t="s">
        <v>306</v>
      </c>
      <c r="G82" s="5">
        <v>0.0</v>
      </c>
    </row>
    <row r="83" ht="15.75" customHeight="1">
      <c r="A83" s="10" t="s">
        <v>309</v>
      </c>
      <c r="G83" s="5">
        <v>0.0</v>
      </c>
    </row>
    <row r="84" ht="15.75" customHeight="1">
      <c r="A84" s="9" t="s">
        <v>312</v>
      </c>
      <c r="B84" s="5">
        <v>3.0</v>
      </c>
      <c r="C84" s="5">
        <v>3.0</v>
      </c>
      <c r="D84" s="5">
        <v>1.0</v>
      </c>
      <c r="F84" s="5" t="s">
        <v>868</v>
      </c>
      <c r="G84" s="5">
        <v>1.0</v>
      </c>
    </row>
    <row r="85" ht="15.75" customHeight="1">
      <c r="A85" s="9" t="s">
        <v>317</v>
      </c>
      <c r="B85" s="5">
        <v>1.0</v>
      </c>
      <c r="C85" s="5">
        <v>3.0</v>
      </c>
      <c r="G85" s="5">
        <v>1.0</v>
      </c>
    </row>
    <row r="86" ht="15.75" customHeight="1">
      <c r="A86" s="9" t="s">
        <v>320</v>
      </c>
      <c r="B86" s="5">
        <v>3.0</v>
      </c>
      <c r="C86" s="5">
        <v>3.0</v>
      </c>
      <c r="D86" s="5">
        <v>1.0</v>
      </c>
      <c r="G86" s="5">
        <v>1.0</v>
      </c>
    </row>
    <row r="87" ht="15.75" customHeight="1">
      <c r="A87" s="9" t="s">
        <v>321</v>
      </c>
      <c r="B87" s="5">
        <v>3.0</v>
      </c>
      <c r="C87" s="5">
        <v>3.0</v>
      </c>
      <c r="D87" s="5">
        <v>1.0</v>
      </c>
      <c r="G87" s="5">
        <v>1.0</v>
      </c>
    </row>
    <row r="88" ht="15.75" customHeight="1">
      <c r="A88" s="9" t="s">
        <v>325</v>
      </c>
      <c r="G88" s="5">
        <v>0.0</v>
      </c>
    </row>
    <row r="89" ht="15.75" customHeight="1">
      <c r="A89" s="9" t="s">
        <v>326</v>
      </c>
      <c r="G89" s="5">
        <v>0.0</v>
      </c>
    </row>
    <row r="90" ht="15.75" customHeight="1">
      <c r="A90" s="9" t="s">
        <v>330</v>
      </c>
      <c r="B90" s="5">
        <v>2.0</v>
      </c>
      <c r="C90" s="5">
        <v>3.0</v>
      </c>
      <c r="D90" s="5">
        <v>1.0</v>
      </c>
      <c r="G90" s="5">
        <v>1.0</v>
      </c>
    </row>
    <row r="91" ht="15.75" customHeight="1">
      <c r="A91" s="9" t="s">
        <v>332</v>
      </c>
      <c r="C91" s="5">
        <v>1.0</v>
      </c>
      <c r="G91" s="5">
        <v>1.0</v>
      </c>
    </row>
    <row r="92" ht="15.75" customHeight="1">
      <c r="A92" s="9" t="s">
        <v>335</v>
      </c>
      <c r="C92" s="5">
        <v>2.0</v>
      </c>
      <c r="G92" s="5">
        <v>1.0</v>
      </c>
    </row>
    <row r="93" ht="15.75" customHeight="1">
      <c r="A93" s="9" t="s">
        <v>339</v>
      </c>
      <c r="G93" s="5">
        <v>1.0</v>
      </c>
    </row>
    <row r="94" ht="15.75" customHeight="1">
      <c r="A94" s="9" t="s">
        <v>343</v>
      </c>
      <c r="B94" s="5">
        <v>3.0</v>
      </c>
      <c r="C94" s="5">
        <v>3.0</v>
      </c>
      <c r="D94" s="5">
        <v>1.0</v>
      </c>
      <c r="G94" s="5">
        <v>1.0</v>
      </c>
    </row>
    <row r="95" ht="15.75" customHeight="1">
      <c r="A95" s="9" t="s">
        <v>347</v>
      </c>
      <c r="G95" s="5">
        <v>1.0</v>
      </c>
    </row>
    <row r="96" ht="15.75" customHeight="1">
      <c r="A96" s="9" t="s">
        <v>349</v>
      </c>
      <c r="B96" s="5">
        <v>3.0</v>
      </c>
      <c r="G96" s="5">
        <v>1.0</v>
      </c>
    </row>
    <row r="97" ht="15.75" customHeight="1">
      <c r="A97" s="9" t="s">
        <v>351</v>
      </c>
      <c r="B97" s="5">
        <v>2.0</v>
      </c>
      <c r="G97" s="5">
        <v>1.0</v>
      </c>
    </row>
    <row r="98" ht="15.75" customHeight="1">
      <c r="A98" s="9" t="s">
        <v>353</v>
      </c>
      <c r="G98" s="5">
        <v>0.0</v>
      </c>
    </row>
    <row r="99" ht="15.75" customHeight="1">
      <c r="A99" s="9" t="s">
        <v>358</v>
      </c>
      <c r="G99" s="5">
        <v>0.0</v>
      </c>
    </row>
    <row r="100" ht="15.75" customHeight="1">
      <c r="A100" s="9" t="s">
        <v>361</v>
      </c>
      <c r="G100" s="5">
        <v>0.0</v>
      </c>
    </row>
    <row r="101" ht="15.75" customHeight="1">
      <c r="A101" s="9" t="s">
        <v>362</v>
      </c>
      <c r="B101" s="5">
        <v>1.0</v>
      </c>
      <c r="C101" s="5">
        <v>2.0</v>
      </c>
      <c r="G101" s="5">
        <v>1.0</v>
      </c>
    </row>
    <row r="102" ht="15.75" customHeight="1">
      <c r="A102" s="9" t="s">
        <v>367</v>
      </c>
      <c r="G102" s="5">
        <v>1.0</v>
      </c>
    </row>
    <row r="103" ht="15.75" customHeight="1">
      <c r="A103" s="9" t="s">
        <v>370</v>
      </c>
      <c r="G103" s="5">
        <v>0.0</v>
      </c>
    </row>
    <row r="104" ht="15.75" customHeight="1">
      <c r="A104" s="9" t="s">
        <v>372</v>
      </c>
      <c r="G104" s="5">
        <v>0.0</v>
      </c>
    </row>
    <row r="105" ht="15.75" customHeight="1">
      <c r="A105" s="9" t="s">
        <v>373</v>
      </c>
      <c r="B105" s="5">
        <v>2.0</v>
      </c>
      <c r="G105" s="5">
        <v>1.0</v>
      </c>
    </row>
    <row r="106" ht="15.75" customHeight="1">
      <c r="A106" s="9" t="s">
        <v>375</v>
      </c>
      <c r="B106" s="5">
        <v>3.0</v>
      </c>
      <c r="C106" s="5">
        <v>2.0</v>
      </c>
      <c r="G106" s="5">
        <v>1.0</v>
      </c>
    </row>
    <row r="107" ht="15.75" customHeight="1">
      <c r="A107" s="9" t="s">
        <v>379</v>
      </c>
      <c r="B107" s="5">
        <v>1.0</v>
      </c>
      <c r="C107" s="5">
        <v>2.0</v>
      </c>
      <c r="G107" s="5">
        <v>1.0</v>
      </c>
    </row>
    <row r="108" ht="15.75" customHeight="1">
      <c r="A108" s="9" t="s">
        <v>380</v>
      </c>
      <c r="G108" s="5">
        <v>0.0</v>
      </c>
    </row>
    <row r="109" ht="15.75" customHeight="1">
      <c r="A109" s="9" t="s">
        <v>384</v>
      </c>
      <c r="B109" s="5">
        <v>1.0</v>
      </c>
      <c r="C109" s="5">
        <v>1.0</v>
      </c>
      <c r="G109" s="5">
        <v>1.0</v>
      </c>
    </row>
    <row r="110" ht="15.75" customHeight="1">
      <c r="A110" s="9" t="s">
        <v>388</v>
      </c>
      <c r="B110" s="5">
        <v>1.0</v>
      </c>
      <c r="C110" s="5">
        <v>2.0</v>
      </c>
      <c r="F110" s="5" t="s">
        <v>869</v>
      </c>
      <c r="G110" s="5">
        <v>1.0</v>
      </c>
    </row>
    <row r="111" ht="15.75" customHeight="1">
      <c r="A111" s="9" t="s">
        <v>393</v>
      </c>
      <c r="G111" s="5">
        <v>1.0</v>
      </c>
    </row>
    <row r="112" ht="15.75" customHeight="1">
      <c r="A112" s="9" t="s">
        <v>396</v>
      </c>
      <c r="B112" s="5">
        <v>2.0</v>
      </c>
      <c r="G112" s="5">
        <v>1.0</v>
      </c>
    </row>
    <row r="113" ht="15.75" customHeight="1">
      <c r="A113" s="9" t="s">
        <v>400</v>
      </c>
      <c r="B113" s="5">
        <v>2.0</v>
      </c>
      <c r="C113" s="5">
        <v>2.0</v>
      </c>
      <c r="D113" s="5">
        <v>1.0</v>
      </c>
      <c r="G113" s="5">
        <v>1.0</v>
      </c>
    </row>
    <row r="114" ht="15.75" customHeight="1">
      <c r="A114" s="9" t="s">
        <v>405</v>
      </c>
      <c r="B114" s="5">
        <v>3.0</v>
      </c>
      <c r="C114" s="5">
        <v>3.0</v>
      </c>
      <c r="D114" s="5">
        <v>1.0</v>
      </c>
      <c r="G114" s="5">
        <v>1.0</v>
      </c>
    </row>
    <row r="115" ht="15.75" customHeight="1">
      <c r="A115" s="9" t="s">
        <v>409</v>
      </c>
      <c r="B115" s="5">
        <v>2.0</v>
      </c>
      <c r="C115" s="5">
        <v>3.0</v>
      </c>
      <c r="D115" s="5">
        <v>1.0</v>
      </c>
      <c r="G115" s="5">
        <v>1.0</v>
      </c>
    </row>
    <row r="116" ht="15.75" customHeight="1">
      <c r="A116" s="9" t="s">
        <v>412</v>
      </c>
      <c r="B116" s="5">
        <v>2.0</v>
      </c>
      <c r="G116" s="5">
        <v>1.0</v>
      </c>
    </row>
    <row r="117" ht="15.75" customHeight="1">
      <c r="A117" s="9" t="s">
        <v>417</v>
      </c>
      <c r="G117" s="5">
        <v>0.0</v>
      </c>
    </row>
    <row r="118" ht="15.75" customHeight="1">
      <c r="A118" s="9" t="s">
        <v>421</v>
      </c>
      <c r="G118" s="5">
        <v>0.0</v>
      </c>
    </row>
    <row r="119" ht="15.75" customHeight="1">
      <c r="A119" s="9" t="s">
        <v>424</v>
      </c>
      <c r="B119" s="5">
        <v>3.0</v>
      </c>
      <c r="C119" s="5">
        <v>3.0</v>
      </c>
      <c r="D119" s="5">
        <v>1.0</v>
      </c>
      <c r="G119" s="5">
        <v>1.0</v>
      </c>
    </row>
    <row r="120" ht="15.75" customHeight="1">
      <c r="A120" s="9" t="s">
        <v>429</v>
      </c>
      <c r="G120" s="5">
        <v>0.0</v>
      </c>
    </row>
    <row r="121" ht="15.75" customHeight="1">
      <c r="A121" s="9" t="s">
        <v>432</v>
      </c>
      <c r="B121" s="5">
        <v>3.0</v>
      </c>
      <c r="G121" s="5">
        <v>1.0</v>
      </c>
    </row>
    <row r="122" ht="15.75" customHeight="1">
      <c r="A122" s="9" t="s">
        <v>436</v>
      </c>
      <c r="G122" s="5">
        <v>0.0</v>
      </c>
    </row>
    <row r="123" ht="15.75" customHeight="1">
      <c r="A123" s="9" t="s">
        <v>440</v>
      </c>
      <c r="B123" s="5">
        <v>2.0</v>
      </c>
      <c r="C123" s="5">
        <v>3.0</v>
      </c>
      <c r="D123" s="5">
        <v>1.0</v>
      </c>
      <c r="G123" s="5">
        <v>1.0</v>
      </c>
    </row>
    <row r="124" ht="15.75" customHeight="1">
      <c r="A124" s="9" t="s">
        <v>444</v>
      </c>
      <c r="B124" s="5">
        <v>3.0</v>
      </c>
      <c r="C124" s="5">
        <v>3.0</v>
      </c>
      <c r="D124" s="5">
        <v>1.0</v>
      </c>
      <c r="G124" s="5">
        <v>1.0</v>
      </c>
    </row>
    <row r="125" ht="15.75" customHeight="1">
      <c r="A125" s="9" t="s">
        <v>448</v>
      </c>
      <c r="B125" s="5">
        <v>3.0</v>
      </c>
      <c r="C125" s="5">
        <v>3.0</v>
      </c>
      <c r="D125" s="5">
        <v>1.0</v>
      </c>
      <c r="G125" s="5">
        <v>1.0</v>
      </c>
    </row>
    <row r="126" ht="15.75" customHeight="1">
      <c r="A126" s="9" t="s">
        <v>454</v>
      </c>
      <c r="B126" s="5">
        <v>1.0</v>
      </c>
      <c r="C126" s="5">
        <v>2.0</v>
      </c>
      <c r="G126" s="5">
        <v>1.0</v>
      </c>
    </row>
    <row r="127" ht="15.75" customHeight="1">
      <c r="A127" s="9" t="s">
        <v>460</v>
      </c>
      <c r="G127" s="5">
        <v>0.0</v>
      </c>
    </row>
    <row r="128" ht="15.75" customHeight="1">
      <c r="A128" s="9" t="s">
        <v>462</v>
      </c>
      <c r="G128" s="5">
        <v>1.0</v>
      </c>
    </row>
    <row r="129" ht="15.75" customHeight="1">
      <c r="A129" s="9" t="s">
        <v>467</v>
      </c>
      <c r="G129" s="5">
        <v>1.0</v>
      </c>
    </row>
    <row r="130" ht="15.75" customHeight="1">
      <c r="A130" s="9" t="s">
        <v>472</v>
      </c>
      <c r="B130" s="5">
        <v>2.0</v>
      </c>
      <c r="G130" s="5">
        <v>1.0</v>
      </c>
    </row>
    <row r="131" ht="15.75" customHeight="1">
      <c r="A131" s="9" t="s">
        <v>477</v>
      </c>
      <c r="B131" s="5">
        <v>3.0</v>
      </c>
      <c r="C131" s="5">
        <v>3.0</v>
      </c>
      <c r="D131" s="5">
        <v>1.0</v>
      </c>
      <c r="F131" s="5" t="s">
        <v>870</v>
      </c>
      <c r="G131" s="5">
        <v>1.0</v>
      </c>
    </row>
    <row r="132" ht="15.75" customHeight="1">
      <c r="A132" s="10" t="s">
        <v>481</v>
      </c>
      <c r="B132" s="5">
        <v>3.0</v>
      </c>
      <c r="G132" s="5">
        <v>1.0</v>
      </c>
    </row>
    <row r="133" ht="15.75" customHeight="1">
      <c r="A133" s="10" t="s">
        <v>485</v>
      </c>
      <c r="G133" s="5">
        <v>0.0</v>
      </c>
    </row>
    <row r="134" ht="15.75" customHeight="1">
      <c r="A134" s="10" t="s">
        <v>489</v>
      </c>
      <c r="B134" s="5">
        <v>2.0</v>
      </c>
      <c r="C134" s="5">
        <v>2.0</v>
      </c>
      <c r="D134" s="5">
        <v>1.0</v>
      </c>
      <c r="G134" s="5">
        <v>1.0</v>
      </c>
    </row>
    <row r="135" ht="15.75" customHeight="1">
      <c r="A135" s="9" t="s">
        <v>491</v>
      </c>
      <c r="G135" s="5">
        <v>0.0</v>
      </c>
    </row>
    <row r="136" ht="15.75" customHeight="1">
      <c r="A136" s="8" t="s">
        <v>495</v>
      </c>
      <c r="B136" s="5">
        <v>3.0</v>
      </c>
      <c r="G136" s="5">
        <v>1.0</v>
      </c>
    </row>
    <row r="137" ht="15.75" customHeight="1">
      <c r="A137" s="9" t="s">
        <v>502</v>
      </c>
      <c r="G137" s="5">
        <v>1.0</v>
      </c>
    </row>
    <row r="138" ht="15.75" customHeight="1">
      <c r="A138" s="7" t="s">
        <v>505</v>
      </c>
      <c r="B138" s="5">
        <v>1.0</v>
      </c>
      <c r="C138" s="5">
        <v>1.0</v>
      </c>
      <c r="G138" s="5">
        <v>1.0</v>
      </c>
    </row>
    <row r="139" ht="15.75" customHeight="1">
      <c r="A139" s="7" t="s">
        <v>512</v>
      </c>
      <c r="G139" s="5">
        <v>0.0</v>
      </c>
    </row>
    <row r="140" ht="15.75" customHeight="1">
      <c r="A140" s="9" t="s">
        <v>517</v>
      </c>
      <c r="G140" s="5">
        <v>0.0</v>
      </c>
    </row>
    <row r="141" ht="15.75" customHeight="1">
      <c r="A141" s="9" t="s">
        <v>521</v>
      </c>
      <c r="G141" s="5">
        <v>0.0</v>
      </c>
    </row>
    <row r="142" ht="15.75" customHeight="1">
      <c r="A142" s="9" t="s">
        <v>524</v>
      </c>
      <c r="C142" s="5">
        <v>1.0</v>
      </c>
      <c r="G142" s="5">
        <v>1.0</v>
      </c>
    </row>
    <row r="143" ht="15.75" customHeight="1">
      <c r="A143" s="9" t="s">
        <v>527</v>
      </c>
      <c r="B143" s="5">
        <v>2.0</v>
      </c>
      <c r="C143" s="5">
        <v>2.0</v>
      </c>
      <c r="D143" s="5">
        <v>1.0</v>
      </c>
      <c r="G143" s="5">
        <v>1.0</v>
      </c>
    </row>
    <row r="144" ht="15.75" customHeight="1">
      <c r="A144" s="9" t="s">
        <v>530</v>
      </c>
      <c r="G144" s="5">
        <v>0.0</v>
      </c>
    </row>
    <row r="145" ht="15.75" customHeight="1">
      <c r="A145" s="9" t="s">
        <v>534</v>
      </c>
      <c r="G145" s="5">
        <v>0.0</v>
      </c>
    </row>
    <row r="146" ht="15.75" customHeight="1">
      <c r="A146" s="9" t="s">
        <v>538</v>
      </c>
      <c r="G146" s="5">
        <v>0.0</v>
      </c>
    </row>
    <row r="147" ht="15.75" customHeight="1">
      <c r="A147" s="9" t="s">
        <v>542</v>
      </c>
      <c r="G147" s="5">
        <v>0.0</v>
      </c>
    </row>
    <row r="148" ht="15.75" customHeight="1">
      <c r="A148" s="9" t="s">
        <v>546</v>
      </c>
      <c r="G148" s="5">
        <v>0.0</v>
      </c>
    </row>
    <row r="149" ht="15.75" customHeight="1">
      <c r="A149" s="10" t="s">
        <v>550</v>
      </c>
      <c r="B149" s="5">
        <v>2.0</v>
      </c>
      <c r="G149" s="5">
        <v>1.0</v>
      </c>
    </row>
    <row r="150" ht="15.75" customHeight="1">
      <c r="A150" s="10" t="s">
        <v>553</v>
      </c>
      <c r="B150" s="5">
        <v>3.0</v>
      </c>
      <c r="G150" s="5">
        <v>1.0</v>
      </c>
    </row>
    <row r="151" ht="15.75" customHeight="1">
      <c r="A151" s="10" t="s">
        <v>556</v>
      </c>
      <c r="B151" s="5">
        <v>2.0</v>
      </c>
      <c r="C151" s="5">
        <v>1.0</v>
      </c>
      <c r="G151" s="5">
        <v>1.0</v>
      </c>
    </row>
    <row r="152" ht="15.75" customHeight="1">
      <c r="A152" s="9" t="s">
        <v>559</v>
      </c>
      <c r="G152" s="5">
        <v>0.0</v>
      </c>
    </row>
    <row r="153" ht="15.75" customHeight="1">
      <c r="A153" s="9" t="s">
        <v>564</v>
      </c>
      <c r="B153" s="5">
        <v>3.0</v>
      </c>
      <c r="C153" s="5">
        <v>3.0</v>
      </c>
      <c r="D153" s="5">
        <v>1.0</v>
      </c>
      <c r="G153" s="5">
        <v>1.0</v>
      </c>
    </row>
    <row r="154" ht="15.75" customHeight="1">
      <c r="A154" s="9" t="s">
        <v>566</v>
      </c>
      <c r="B154" s="5">
        <v>3.0</v>
      </c>
      <c r="C154" s="5">
        <v>3.0</v>
      </c>
      <c r="D154" s="5">
        <v>1.0</v>
      </c>
      <c r="G154" s="5">
        <v>1.0</v>
      </c>
    </row>
    <row r="155" ht="15.75" customHeight="1">
      <c r="A155" s="9" t="s">
        <v>571</v>
      </c>
      <c r="G155" s="5">
        <v>0.0</v>
      </c>
    </row>
    <row r="156" ht="15.75" customHeight="1">
      <c r="A156" s="9" t="s">
        <v>575</v>
      </c>
      <c r="G156" s="5">
        <v>0.0</v>
      </c>
    </row>
    <row r="157" ht="15.75" customHeight="1">
      <c r="A157" s="9" t="s">
        <v>577</v>
      </c>
      <c r="B157" s="5">
        <v>3.0</v>
      </c>
      <c r="C157" s="5">
        <v>3.0</v>
      </c>
      <c r="D157" s="5">
        <v>1.0</v>
      </c>
      <c r="G157" s="5">
        <v>1.0</v>
      </c>
    </row>
    <row r="158" ht="15.75" customHeight="1">
      <c r="A158" s="9" t="s">
        <v>581</v>
      </c>
      <c r="B158" s="5">
        <v>2.0</v>
      </c>
      <c r="G158" s="5">
        <v>1.0</v>
      </c>
    </row>
    <row r="159" ht="15.75" customHeight="1">
      <c r="A159" s="9" t="s">
        <v>585</v>
      </c>
      <c r="B159" s="5">
        <v>1.0</v>
      </c>
      <c r="C159" s="5">
        <v>1.0</v>
      </c>
      <c r="F159" s="5" t="s">
        <v>871</v>
      </c>
      <c r="G159" s="5">
        <v>1.0</v>
      </c>
    </row>
    <row r="160" ht="15.75" customHeight="1">
      <c r="A160" s="9" t="s">
        <v>589</v>
      </c>
      <c r="B160" s="5">
        <v>3.0</v>
      </c>
      <c r="G160" s="5">
        <v>1.0</v>
      </c>
    </row>
    <row r="161" ht="15.75" customHeight="1">
      <c r="A161" s="9" t="s">
        <v>593</v>
      </c>
      <c r="B161" s="5">
        <v>2.0</v>
      </c>
      <c r="C161" s="5">
        <v>2.0</v>
      </c>
      <c r="D161" s="5">
        <v>1.0</v>
      </c>
      <c r="G161" s="5">
        <v>1.0</v>
      </c>
    </row>
    <row r="162" ht="15.75" customHeight="1">
      <c r="A162" s="9" t="s">
        <v>595</v>
      </c>
      <c r="B162" s="5">
        <v>3.0</v>
      </c>
      <c r="G162" s="5">
        <v>1.0</v>
      </c>
    </row>
    <row r="163" ht="15.75" customHeight="1">
      <c r="A163" s="9" t="s">
        <v>598</v>
      </c>
      <c r="B163" s="4"/>
      <c r="C163" s="4"/>
      <c r="D163" s="4"/>
      <c r="G163" s="5">
        <v>0.0</v>
      </c>
    </row>
    <row r="164" ht="15.75" customHeight="1">
      <c r="A164" s="9" t="s">
        <v>602</v>
      </c>
      <c r="B164" s="5">
        <v>3.0</v>
      </c>
      <c r="C164" s="5">
        <v>3.0</v>
      </c>
      <c r="D164" s="5">
        <v>1.0</v>
      </c>
      <c r="G164" s="5">
        <v>1.0</v>
      </c>
    </row>
    <row r="165" ht="15.75" customHeight="1">
      <c r="A165" s="9" t="s">
        <v>605</v>
      </c>
      <c r="G165" s="5">
        <v>0.0</v>
      </c>
    </row>
    <row r="166" ht="15.75" customHeight="1">
      <c r="A166" s="9" t="s">
        <v>611</v>
      </c>
      <c r="G166" s="5">
        <v>0.0</v>
      </c>
    </row>
    <row r="167" ht="15.75" customHeight="1">
      <c r="A167" s="9" t="s">
        <v>613</v>
      </c>
      <c r="G167" s="5">
        <v>0.0</v>
      </c>
    </row>
    <row r="168" ht="15.75" customHeight="1">
      <c r="A168" s="9" t="s">
        <v>618</v>
      </c>
      <c r="G168" s="5">
        <v>1.0</v>
      </c>
    </row>
    <row r="169" ht="15.75" customHeight="1">
      <c r="A169" s="9" t="s">
        <v>620</v>
      </c>
      <c r="B169" s="5">
        <v>3.0</v>
      </c>
      <c r="G169" s="5">
        <v>1.0</v>
      </c>
    </row>
    <row r="170" ht="15.75" customHeight="1">
      <c r="A170" s="9" t="s">
        <v>622</v>
      </c>
      <c r="B170" s="5">
        <v>1.0</v>
      </c>
      <c r="C170" s="5">
        <v>2.0</v>
      </c>
      <c r="G170" s="5">
        <v>1.0</v>
      </c>
    </row>
    <row r="171" ht="15.75" customHeight="1">
      <c r="A171" s="9" t="s">
        <v>626</v>
      </c>
      <c r="G171" s="5">
        <v>1.0</v>
      </c>
    </row>
    <row r="172" ht="15.75" customHeight="1">
      <c r="A172" s="8" t="s">
        <v>630</v>
      </c>
      <c r="G172" s="5">
        <v>0.0</v>
      </c>
    </row>
    <row r="173" ht="15.75" customHeight="1">
      <c r="A173" s="9" t="s">
        <v>635</v>
      </c>
      <c r="G173" s="5">
        <v>0.0</v>
      </c>
    </row>
    <row r="174" ht="15.75" customHeight="1">
      <c r="A174" s="9" t="s">
        <v>637</v>
      </c>
      <c r="G174" s="5">
        <v>0.0</v>
      </c>
    </row>
    <row r="175" ht="15.75" customHeight="1">
      <c r="A175" s="9" t="s">
        <v>640</v>
      </c>
      <c r="G175" s="5">
        <v>0.0</v>
      </c>
    </row>
    <row r="176" ht="15.75" customHeight="1">
      <c r="A176" s="9" t="s">
        <v>644</v>
      </c>
      <c r="G176" s="5">
        <v>0.0</v>
      </c>
    </row>
    <row r="177" ht="15.75" customHeight="1">
      <c r="A177" s="9" t="s">
        <v>647</v>
      </c>
      <c r="G177" s="5">
        <v>0.0</v>
      </c>
    </row>
    <row r="178" ht="15.75" customHeight="1">
      <c r="A178" s="9" t="s">
        <v>650</v>
      </c>
      <c r="G178" s="5">
        <v>0.0</v>
      </c>
    </row>
    <row r="179" ht="15.75" customHeight="1">
      <c r="A179" s="9" t="s">
        <v>652</v>
      </c>
      <c r="G179" s="5">
        <v>1.0</v>
      </c>
    </row>
    <row r="180" ht="15.75" customHeight="1">
      <c r="A180" s="9" t="s">
        <v>654</v>
      </c>
      <c r="G180" s="5">
        <v>0.0</v>
      </c>
    </row>
    <row r="181" ht="15.75" customHeight="1">
      <c r="A181" s="9" t="s">
        <v>656</v>
      </c>
      <c r="B181" s="5">
        <v>1.0</v>
      </c>
      <c r="C181" s="5">
        <v>2.0</v>
      </c>
      <c r="G181" s="5">
        <v>1.0</v>
      </c>
    </row>
    <row r="182" ht="15.75" customHeight="1">
      <c r="A182" s="9" t="s">
        <v>659</v>
      </c>
      <c r="B182" s="5">
        <v>3.0</v>
      </c>
      <c r="G182" s="5">
        <v>1.0</v>
      </c>
    </row>
    <row r="183" ht="15.75" customHeight="1">
      <c r="A183" s="9" t="s">
        <v>663</v>
      </c>
      <c r="B183" s="5">
        <v>1.0</v>
      </c>
      <c r="C183" s="5">
        <v>2.0</v>
      </c>
      <c r="G183" s="5">
        <v>1.0</v>
      </c>
    </row>
    <row r="184" ht="15.75" customHeight="1">
      <c r="A184" s="9" t="s">
        <v>665</v>
      </c>
      <c r="G184" s="5">
        <v>0.0</v>
      </c>
    </row>
    <row r="185" ht="15.75" customHeight="1">
      <c r="A185" s="9" t="s">
        <v>668</v>
      </c>
      <c r="B185" s="4"/>
      <c r="C185" s="4"/>
      <c r="D185" s="4"/>
      <c r="G185" s="5">
        <v>0.0</v>
      </c>
    </row>
    <row r="186" ht="15.75" customHeight="1">
      <c r="A186" s="9" t="s">
        <v>671</v>
      </c>
      <c r="G186" s="5">
        <v>1.0</v>
      </c>
    </row>
    <row r="187" ht="15.75" customHeight="1">
      <c r="A187" s="9" t="s">
        <v>674</v>
      </c>
      <c r="G187" s="5">
        <v>0.0</v>
      </c>
    </row>
    <row r="188" ht="15.75" customHeight="1">
      <c r="A188" s="9" t="s">
        <v>679</v>
      </c>
      <c r="G188" s="5">
        <v>1.0</v>
      </c>
    </row>
    <row r="189" ht="15.75" customHeight="1">
      <c r="A189" s="9" t="s">
        <v>682</v>
      </c>
      <c r="B189" s="5">
        <v>2.0</v>
      </c>
      <c r="C189" s="5">
        <v>3.0</v>
      </c>
      <c r="D189" s="5">
        <v>1.0</v>
      </c>
      <c r="G189" s="5">
        <v>1.0</v>
      </c>
    </row>
    <row r="190" ht="15.75" customHeight="1">
      <c r="A190" s="9" t="s">
        <v>686</v>
      </c>
      <c r="G190" s="5">
        <v>1.0</v>
      </c>
    </row>
    <row r="191" ht="15.75" customHeight="1">
      <c r="A191" s="9" t="s">
        <v>688</v>
      </c>
      <c r="B191" s="4">
        <v>3.0</v>
      </c>
      <c r="C191" s="4"/>
      <c r="D191" s="4"/>
      <c r="G191" s="5">
        <v>1.0</v>
      </c>
    </row>
    <row r="192" ht="15.75" customHeight="1">
      <c r="A192" s="9" t="s">
        <v>689</v>
      </c>
      <c r="C192" s="5">
        <v>1.0</v>
      </c>
      <c r="G192" s="5">
        <v>1.0</v>
      </c>
    </row>
    <row r="193" ht="15.75" customHeight="1">
      <c r="A193" s="9" t="s">
        <v>693</v>
      </c>
      <c r="B193" s="5">
        <v>2.0</v>
      </c>
      <c r="C193" s="5">
        <v>2.0</v>
      </c>
      <c r="G193" s="5">
        <v>1.0</v>
      </c>
    </row>
    <row r="194" ht="15.75" customHeight="1">
      <c r="A194" s="9" t="s">
        <v>696</v>
      </c>
      <c r="B194" s="5">
        <v>1.0</v>
      </c>
      <c r="C194" s="5">
        <v>2.0</v>
      </c>
      <c r="G194" s="5">
        <v>1.0</v>
      </c>
    </row>
    <row r="195" ht="15.75" customHeight="1">
      <c r="A195" s="9" t="s">
        <v>700</v>
      </c>
      <c r="G195" s="5">
        <v>0.0</v>
      </c>
    </row>
    <row r="196" ht="15.75" customHeight="1">
      <c r="A196" s="9" t="s">
        <v>704</v>
      </c>
      <c r="G196" s="5">
        <v>0.0</v>
      </c>
    </row>
    <row r="197" ht="15.75" customHeight="1">
      <c r="A197" s="9" t="s">
        <v>709</v>
      </c>
      <c r="G197" s="5">
        <v>0.0</v>
      </c>
    </row>
    <row r="198" ht="15.75" customHeight="1">
      <c r="A198" s="9" t="s">
        <v>713</v>
      </c>
      <c r="B198" s="5">
        <v>1.0</v>
      </c>
      <c r="C198" s="5">
        <v>2.0</v>
      </c>
      <c r="F198" s="5" t="s">
        <v>872</v>
      </c>
      <c r="G198" s="5">
        <v>1.0</v>
      </c>
    </row>
    <row r="199" ht="15.75" customHeight="1">
      <c r="A199" s="9" t="s">
        <v>719</v>
      </c>
      <c r="G199" s="5">
        <v>0.0</v>
      </c>
    </row>
    <row r="200" ht="15.75" customHeight="1">
      <c r="A200" s="9" t="s">
        <v>725</v>
      </c>
      <c r="B200" s="5">
        <v>2.0</v>
      </c>
      <c r="G200" s="5">
        <v>1.0</v>
      </c>
    </row>
    <row r="201" ht="15.75" customHeight="1">
      <c r="A201" s="9" t="s">
        <v>730</v>
      </c>
      <c r="G201" s="5">
        <v>0.0</v>
      </c>
    </row>
    <row r="202" ht="15.75" customHeight="1">
      <c r="A202" s="9" t="s">
        <v>735</v>
      </c>
      <c r="B202" s="5">
        <v>2.0</v>
      </c>
      <c r="C202" s="5">
        <v>1.0</v>
      </c>
      <c r="G202" s="5">
        <v>1.0</v>
      </c>
    </row>
    <row r="203" ht="15.75" customHeight="1">
      <c r="A203" s="9" t="s">
        <v>740</v>
      </c>
      <c r="C203" s="5">
        <v>1.0</v>
      </c>
      <c r="G203" s="5">
        <v>1.0</v>
      </c>
    </row>
    <row r="204" ht="15.75" customHeight="1">
      <c r="A204" s="9" t="s">
        <v>744</v>
      </c>
      <c r="B204" s="5">
        <v>1.0</v>
      </c>
      <c r="C204" s="5">
        <v>1.0</v>
      </c>
      <c r="G204" s="5">
        <v>1.0</v>
      </c>
    </row>
    <row r="205" ht="15.75" customHeight="1">
      <c r="A205" s="9" t="s">
        <v>747</v>
      </c>
      <c r="C205" s="5">
        <v>1.0</v>
      </c>
      <c r="G205" s="5">
        <v>1.0</v>
      </c>
    </row>
    <row r="206" ht="15.75" customHeight="1">
      <c r="A206" s="9" t="s">
        <v>750</v>
      </c>
      <c r="G206" s="5">
        <v>0.0</v>
      </c>
    </row>
    <row r="207" ht="15.75" customHeight="1">
      <c r="A207" s="9" t="s">
        <v>753</v>
      </c>
      <c r="G207" s="5">
        <v>0.0</v>
      </c>
    </row>
    <row r="208" ht="15.75" customHeight="1">
      <c r="A208" s="9" t="s">
        <v>757</v>
      </c>
      <c r="C208" s="5">
        <v>1.0</v>
      </c>
      <c r="G208" s="5">
        <v>1.0</v>
      </c>
    </row>
    <row r="209" ht="15.75" customHeight="1">
      <c r="A209" s="9" t="s">
        <v>764</v>
      </c>
      <c r="B209" s="5">
        <v>2.0</v>
      </c>
      <c r="C209" s="5">
        <v>3.0</v>
      </c>
      <c r="D209" s="5">
        <v>1.0</v>
      </c>
      <c r="G209" s="5">
        <v>1.0</v>
      </c>
    </row>
    <row r="210" ht="15.75" customHeight="1">
      <c r="A210" s="9" t="s">
        <v>767</v>
      </c>
      <c r="B210" s="5">
        <v>1.0</v>
      </c>
      <c r="C210" s="5">
        <v>3.0</v>
      </c>
      <c r="G210" s="5">
        <v>1.0</v>
      </c>
    </row>
    <row r="211" ht="15.75" customHeight="1">
      <c r="A211" s="9" t="s">
        <v>772</v>
      </c>
      <c r="G211" s="5">
        <v>0.0</v>
      </c>
    </row>
    <row r="212" ht="15.75" customHeight="1">
      <c r="A212" s="9" t="s">
        <v>774</v>
      </c>
      <c r="G212" s="5">
        <v>0.0</v>
      </c>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2020-08-28T16:02:36Z</dcterms:created>
  <dc:creator>Microsoft Office User</dc:creator>
</cp:coreProperties>
</file>