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ustiga/Repos/Syringe/Documentation Source/source/"/>
    </mc:Choice>
  </mc:AlternateContent>
  <bookViews>
    <workbookView xWindow="0" yWindow="460" windowWidth="28800" windowHeight="1746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2" i="1"/>
  <c r="D6" i="1"/>
  <c r="I3" i="1"/>
  <c r="I5" i="1"/>
  <c r="I4" i="1"/>
  <c r="D3" i="1"/>
  <c r="D5" i="1"/>
  <c r="D4" i="1"/>
  <c r="I7" i="1"/>
  <c r="I8" i="1"/>
  <c r="I9" i="1"/>
  <c r="I10" i="1"/>
  <c r="I11" i="1"/>
  <c r="I12" i="1"/>
  <c r="I13" i="1"/>
  <c r="I14" i="1"/>
  <c r="I15" i="1"/>
  <c r="D10" i="1"/>
  <c r="D11" i="1"/>
  <c r="D12" i="1"/>
  <c r="D13" i="1"/>
  <c r="D14" i="1"/>
  <c r="D15" i="1"/>
  <c r="D9" i="1"/>
  <c r="D8" i="1"/>
  <c r="D2" i="1"/>
  <c r="D7" i="1"/>
</calcChain>
</file>

<file path=xl/sharedStrings.xml><?xml version="1.0" encoding="utf-8"?>
<sst xmlns="http://schemas.openxmlformats.org/spreadsheetml/2006/main" count="63" uniqueCount="56">
  <si>
    <t>Lasercut Acrylic</t>
  </si>
  <si>
    <t>link</t>
  </si>
  <si>
    <t>Supplier</t>
  </si>
  <si>
    <t>https://www.amazon.com/RepRap-Champion-Coupler-Routers-printers/dp/B01M287GNY/ref=sr_1_12?ie=UTF8&amp;qid=1488495177&amp;sr=8-12&amp;keywords=5+to+8mm+coupler</t>
  </si>
  <si>
    <t>QTY</t>
  </si>
  <si>
    <t>Price ($/QTY)</t>
  </si>
  <si>
    <t>Price</t>
  </si>
  <si>
    <t>Included QTY</t>
  </si>
  <si>
    <t>Ponoko</t>
  </si>
  <si>
    <t xml:space="preserve">300 x 8mm lead screw </t>
  </si>
  <si>
    <t>5 mm to 8 mm coupler</t>
  </si>
  <si>
    <t>B01M287GNY</t>
  </si>
  <si>
    <t>Part Number</t>
  </si>
  <si>
    <t>Description</t>
  </si>
  <si>
    <t>https://www.amazon.com/uxcell-LMF8UU-Inside-Flange-Bearing/dp/B00NQ2H8YU/ref=sr_1_1?rps=1&amp;ie=UTF8&amp;qid=1488498852&amp;sr=8-1&amp;keywords=LMF8UU&amp;refinements=p_85%3A2470955011</t>
  </si>
  <si>
    <t>B00NQ2H8YU</t>
  </si>
  <si>
    <t>link text</t>
  </si>
  <si>
    <t>Flanged LMF8UU slide bearing</t>
  </si>
  <si>
    <t>McMaster-Carr</t>
  </si>
  <si>
    <t>Grommet</t>
  </si>
  <si>
    <t>https://www.mcmaster.com/#9600k54</t>
  </si>
  <si>
    <t>9600k54</t>
  </si>
  <si>
    <t>94510A245</t>
  </si>
  <si>
    <t>92005A220</t>
  </si>
  <si>
    <t>94510A240</t>
  </si>
  <si>
    <t>92005A116</t>
  </si>
  <si>
    <t>12755t73</t>
  </si>
  <si>
    <t>Binder clips</t>
  </si>
  <si>
    <t>M3 x 6mm machine screws</t>
  </si>
  <si>
    <t>M3 Threaded inserts</t>
  </si>
  <si>
    <t>M4 x 10mm machine screws</t>
  </si>
  <si>
    <t>M4 Threaded inserts</t>
  </si>
  <si>
    <t>96887A329</t>
  </si>
  <si>
    <t>https://www.mcmaster.com/#96887A329</t>
  </si>
  <si>
    <t>https://www.mcmaster.com/#12755t73</t>
  </si>
  <si>
    <t>M4  square nut</t>
  </si>
  <si>
    <t>https://www.mcmaster.com/#92005a116/=14rtkpw</t>
  </si>
  <si>
    <t>https://www.mcmaster.com/#94510A240</t>
  </si>
  <si>
    <t>https://www.mcmaster.com/#92005a220/=14rtly7</t>
  </si>
  <si>
    <t>https://www.mcmaster.com/#94510A245</t>
  </si>
  <si>
    <t>https://www.amazon.com/Stepping-Motor-26Ncm-36-8oz-Printer/dp/B00PNEQ9T4/ref=sr_1_2?ie=UTF8&amp;qid=1488570003&amp;sr=8-2&amp;keywords=stepper+motor+nema+17</t>
  </si>
  <si>
    <t>Alternative</t>
  </si>
  <si>
    <t>https://www.amazon.com/TriGorilla-Accessories-Aluminum-Coupling-Connector/dp/B01FJAK4NS/ref=sr_1_3?s=industrial&amp;ie=UTF8&amp;qid=1488812597&amp;sr=1-3&amp;keywords=5mm+to+8mm+coupler</t>
  </si>
  <si>
    <t>http://www.omc-stepperonline.com/5mm-8mm-rigid-coupling-25x30mm-for-cnc-stepper-motor-strc03-p-335.html</t>
  </si>
  <si>
    <t>1</t>
  </si>
  <si>
    <t>https://www.servocity.com/lead-screws#371=448</t>
  </si>
  <si>
    <t>ServoCity</t>
  </si>
  <si>
    <t>https://www.servocity.com/8mm-stainless-steel-precision-shafting#371=460</t>
  </si>
  <si>
    <t>200 x  8 mm shaft</t>
  </si>
  <si>
    <t>https://www.servocity.com/8mm-4-start-hub</t>
  </si>
  <si>
    <t>8mm lead screw nut</t>
  </si>
  <si>
    <t>17HS13-0404S</t>
  </si>
  <si>
    <t>http://www.omc-stepperonline.com/nema-17-stepper-motor-34mm-12v-04a-26ncm37ozin-17hs130404s-p-166.html</t>
  </si>
  <si>
    <t>STEPPERONLINE</t>
  </si>
  <si>
    <t>Nema 17  12v 26Ncm 200steps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</si>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</sst>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44" fontId="0" fillId="0" borderId="0" xfId="3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F3" sqref="F3"/>
    </sheetView>
  </sheetViews>
  <sheetFormatPr baseColWidth="10" defaultRowHeight="16" x14ac:dyDescent="0.2"/>
  <cols>
    <col min="1" max="1" width="4.33203125" style="5" bestFit="1" customWidth="1"/>
    <col min="2" max="2" width="25.5" style="1" bestFit="1" customWidth="1"/>
    <col min="3" max="3" width="6.1640625" style="1" bestFit="1" customWidth="1"/>
    <col min="4" max="4" width="90.33203125" style="1" customWidth="1"/>
    <col min="5" max="5" width="14.33203125" style="1" bestFit="1" customWidth="1"/>
    <col min="6" max="6" width="12.83203125" style="1" bestFit="1" customWidth="1"/>
    <col min="7" max="7" width="38.33203125" style="1" customWidth="1"/>
    <col min="8" max="9" width="11.83203125" style="1" bestFit="1" customWidth="1"/>
    <col min="10" max="10" width="14.6640625" style="1" customWidth="1"/>
    <col min="11" max="16384" width="10.83203125" style="1"/>
  </cols>
  <sheetData>
    <row r="1" spans="1:11" x14ac:dyDescent="0.2">
      <c r="A1" s="6" t="s">
        <v>4</v>
      </c>
      <c r="B1" s="1" t="s">
        <v>13</v>
      </c>
      <c r="C1" s="1" t="s">
        <v>6</v>
      </c>
      <c r="D1" s="1" t="s">
        <v>12</v>
      </c>
      <c r="E1" s="1" t="s">
        <v>2</v>
      </c>
      <c r="F1" s="1" t="s">
        <v>16</v>
      </c>
      <c r="G1" s="1" t="s">
        <v>1</v>
      </c>
      <c r="H1" s="1" t="s">
        <v>7</v>
      </c>
      <c r="I1" s="1" t="s">
        <v>5</v>
      </c>
      <c r="J1" s="1" t="s">
        <v>41</v>
      </c>
    </row>
    <row r="2" spans="1:11" x14ac:dyDescent="0.2">
      <c r="A2" s="6">
        <v>1</v>
      </c>
      <c r="B2" s="1" t="s">
        <v>0</v>
      </c>
      <c r="C2" s="1">
        <v>67</v>
      </c>
      <c r="D2" s="1" t="str">
        <f>CONCATENATE("`",F2," &lt;",G2,"&gt;`_")</f>
        <v>` &lt;&gt;`_</v>
      </c>
      <c r="E2" s="1" t="s">
        <v>8</v>
      </c>
      <c r="H2" s="1">
        <v>3</v>
      </c>
      <c r="I2" s="4">
        <f t="shared" ref="I2:I15" si="0">C2/H2</f>
        <v>22.333333333333332</v>
      </c>
    </row>
    <row r="3" spans="1:11" x14ac:dyDescent="0.2">
      <c r="A3" s="5" t="s">
        <v>44</v>
      </c>
      <c r="B3" s="2" t="s">
        <v>9</v>
      </c>
      <c r="C3" s="1">
        <v>9.99</v>
      </c>
      <c r="D3" s="1" t="str">
        <f>CONCATENATE("`",F3," &lt;",G3,"&gt;`_")</f>
        <v>`634050 &lt;https://www.servocity.com/lead-screws#371=448&gt;`_</v>
      </c>
      <c r="E3" s="1" t="s">
        <v>46</v>
      </c>
      <c r="F3" s="1">
        <v>634050</v>
      </c>
      <c r="G3" s="1" t="s">
        <v>45</v>
      </c>
      <c r="H3" s="1">
        <v>1</v>
      </c>
      <c r="I3" s="4">
        <f>C3/H3</f>
        <v>9.99</v>
      </c>
    </row>
    <row r="4" spans="1:11" x14ac:dyDescent="0.2">
      <c r="A4" s="5" t="s">
        <v>44</v>
      </c>
      <c r="B4" s="1" t="s">
        <v>50</v>
      </c>
      <c r="C4" s="1">
        <v>7.99</v>
      </c>
      <c r="D4" s="1" t="str">
        <f>CONCATENATE("`",F4," &lt;",G4,"&gt;`_")</f>
        <v>`545315 &lt;https://www.servocity.com/8mm-4-start-hub&gt;`_</v>
      </c>
      <c r="F4" s="1">
        <v>545315</v>
      </c>
      <c r="G4" s="1" t="s">
        <v>49</v>
      </c>
      <c r="H4" s="1">
        <v>1</v>
      </c>
      <c r="I4" s="4">
        <f>C4/H4</f>
        <v>7.99</v>
      </c>
    </row>
    <row r="5" spans="1:11" x14ac:dyDescent="0.2">
      <c r="A5" s="5" t="s">
        <v>44</v>
      </c>
      <c r="B5" s="1" t="s">
        <v>48</v>
      </c>
      <c r="C5" s="1">
        <v>3.49</v>
      </c>
      <c r="D5" s="1" t="str">
        <f>CONCATENATE("`",F5," &lt;",G5,"&gt;`_")</f>
        <v>`634310 &lt;https://www.servocity.com/8mm-stainless-steel-precision-shafting#371=460&gt;`_</v>
      </c>
      <c r="F5" s="1">
        <v>634310</v>
      </c>
      <c r="G5" s="1" t="s">
        <v>47</v>
      </c>
      <c r="H5" s="1">
        <v>1</v>
      </c>
      <c r="I5" s="4">
        <f>C5/H5</f>
        <v>3.49</v>
      </c>
    </row>
    <row r="6" spans="1:11" x14ac:dyDescent="0.2">
      <c r="A6" s="5" t="s">
        <v>44</v>
      </c>
      <c r="B6" s="1" t="s">
        <v>54</v>
      </c>
      <c r="C6" s="1">
        <v>6.97</v>
      </c>
      <c r="D6" s="1" t="str">
        <f>CONCATENATE("`",F6," &lt;",G6,"&gt;`_")</f>
        <v>`17HS13-0404S &lt;http://www.omc-stepperonline.com/nema-17-stepper-motor-34mm-12v-04a-26ncm37ozin-17hs130404s-p-166.html&gt;`_</v>
      </c>
      <c r="E6" s="1" t="s">
        <v>53</v>
      </c>
      <c r="F6" s="1" t="s">
        <v>51</v>
      </c>
      <c r="G6" s="1" t="s">
        <v>52</v>
      </c>
      <c r="H6" s="1">
        <v>1</v>
      </c>
      <c r="I6" s="4">
        <f>C6/H6</f>
        <v>6.97</v>
      </c>
      <c r="J6" s="1" t="s">
        <v>40</v>
      </c>
    </row>
    <row r="7" spans="1:11" x14ac:dyDescent="0.2">
      <c r="A7" s="6">
        <v>1</v>
      </c>
      <c r="B7" s="1" t="s">
        <v>10</v>
      </c>
      <c r="C7" s="1">
        <v>8</v>
      </c>
      <c r="D7" s="1" t="str">
        <f>CONCATENATE("`",F7," &lt;",G7,"&gt;`_")</f>
        <v>`B01M287GNY &lt;https://www.amazon.com/RepRap-Champion-Coupler-Routers-printers/dp/B01M287GNY/ref=sr_1_12?ie=UTF8&amp;qid=1488495177&amp;sr=8-12&amp;keywords=5+to+8mm+coupler&gt;`_</v>
      </c>
      <c r="E7" s="1" t="s">
        <v>55</v>
      </c>
      <c r="F7" s="1" t="s">
        <v>11</v>
      </c>
      <c r="G7" s="1" t="s">
        <v>3</v>
      </c>
      <c r="H7" s="1">
        <v>2</v>
      </c>
      <c r="I7" s="4">
        <f t="shared" si="0"/>
        <v>4</v>
      </c>
      <c r="J7" s="1" t="s">
        <v>42</v>
      </c>
      <c r="K7" s="1" t="s">
        <v>43</v>
      </c>
    </row>
    <row r="8" spans="1:11" x14ac:dyDescent="0.2">
      <c r="A8" s="6">
        <v>1</v>
      </c>
      <c r="B8" s="1" t="s">
        <v>17</v>
      </c>
      <c r="C8" s="1">
        <v>7</v>
      </c>
      <c r="D8" s="1" t="str">
        <f>CONCATENATE("`",F8," &lt;",G8,"&gt;`_")</f>
        <v>`B00NQ2H8YU &lt;https://www.amazon.com/uxcell-LMF8UU-Inside-Flange-Bearing/dp/B00NQ2H8YU/ref=sr_1_1?rps=1&amp;ie=UTF8&amp;qid=1488498852&amp;sr=8-1&amp;keywords=LMF8UU&amp;refinements=p_85%3A2470955011&gt;`_</v>
      </c>
      <c r="F8" s="1" t="s">
        <v>15</v>
      </c>
      <c r="G8" s="1" t="s">
        <v>14</v>
      </c>
      <c r="H8" s="1">
        <v>1</v>
      </c>
      <c r="I8" s="4">
        <f t="shared" si="0"/>
        <v>7</v>
      </c>
    </row>
    <row r="9" spans="1:11" x14ac:dyDescent="0.2">
      <c r="A9" s="6">
        <v>1</v>
      </c>
      <c r="B9" s="1" t="s">
        <v>19</v>
      </c>
      <c r="C9" s="1">
        <v>11</v>
      </c>
      <c r="D9" s="1" t="str">
        <f t="shared" ref="D9:D15" si="1">CONCATENATE("`",F9," &lt;",G9,"&gt;`_")</f>
        <v>`9600k54 &lt;https://www.mcmaster.com/#9600k54&gt;`_</v>
      </c>
      <c r="E9" s="1" t="s">
        <v>18</v>
      </c>
      <c r="F9" s="1" t="s">
        <v>21</v>
      </c>
      <c r="G9" s="1" t="s">
        <v>20</v>
      </c>
      <c r="H9" s="1">
        <v>50</v>
      </c>
      <c r="I9" s="4">
        <f t="shared" si="0"/>
        <v>0.22</v>
      </c>
    </row>
    <row r="10" spans="1:11" x14ac:dyDescent="0.2">
      <c r="A10" s="6" t="s">
        <v>44</v>
      </c>
      <c r="B10" s="1" t="s">
        <v>31</v>
      </c>
      <c r="C10" s="1">
        <v>8</v>
      </c>
      <c r="D10" s="1" t="str">
        <f t="shared" si="1"/>
        <v>`94510A245 &lt;https://www.mcmaster.com/#94510A245&gt;`_</v>
      </c>
      <c r="F10" s="1" t="s">
        <v>22</v>
      </c>
      <c r="G10" s="1" t="s">
        <v>39</v>
      </c>
      <c r="H10" s="1">
        <v>50</v>
      </c>
      <c r="I10" s="4">
        <f t="shared" si="0"/>
        <v>0.16</v>
      </c>
    </row>
    <row r="11" spans="1:11" x14ac:dyDescent="0.2">
      <c r="A11" s="6" t="s">
        <v>44</v>
      </c>
      <c r="B11" s="1" t="s">
        <v>30</v>
      </c>
      <c r="C11" s="1">
        <v>3</v>
      </c>
      <c r="D11" s="1" t="str">
        <f t="shared" si="1"/>
        <v>`92005A220 &lt;https://www.mcmaster.com/#92005a220/=14rtly7&gt;`_</v>
      </c>
      <c r="F11" s="1" t="s">
        <v>23</v>
      </c>
      <c r="G11" s="1" t="s">
        <v>38</v>
      </c>
      <c r="H11" s="1">
        <v>100</v>
      </c>
      <c r="I11" s="4">
        <f t="shared" si="0"/>
        <v>0.03</v>
      </c>
    </row>
    <row r="12" spans="1:11" x14ac:dyDescent="0.2">
      <c r="A12" s="6" t="s">
        <v>44</v>
      </c>
      <c r="B12" s="1" t="s">
        <v>29</v>
      </c>
      <c r="C12" s="1">
        <v>7</v>
      </c>
      <c r="D12" s="1" t="str">
        <f t="shared" si="1"/>
        <v>`94510A240 &lt;https://www.mcmaster.com/#94510A240&gt;`_</v>
      </c>
      <c r="F12" s="1" t="s">
        <v>24</v>
      </c>
      <c r="G12" s="1" t="s">
        <v>37</v>
      </c>
      <c r="H12" s="1">
        <v>50</v>
      </c>
      <c r="I12" s="4">
        <f t="shared" si="0"/>
        <v>0.14000000000000001</v>
      </c>
    </row>
    <row r="13" spans="1:11" x14ac:dyDescent="0.2">
      <c r="A13" s="6" t="s">
        <v>44</v>
      </c>
      <c r="B13" s="1" t="s">
        <v>28</v>
      </c>
      <c r="C13" s="1">
        <v>3</v>
      </c>
      <c r="D13" s="1" t="str">
        <f t="shared" si="1"/>
        <v>`92005A116 &lt;https://www.mcmaster.com/#92005a116/=14rtkpw&gt;`_</v>
      </c>
      <c r="F13" s="1" t="s">
        <v>25</v>
      </c>
      <c r="G13" s="1" t="s">
        <v>36</v>
      </c>
      <c r="H13" s="1">
        <v>100</v>
      </c>
      <c r="I13" s="4">
        <f t="shared" si="0"/>
        <v>0.03</v>
      </c>
    </row>
    <row r="14" spans="1:11" x14ac:dyDescent="0.2">
      <c r="A14" s="6">
        <v>4</v>
      </c>
      <c r="B14" s="1" t="s">
        <v>27</v>
      </c>
      <c r="C14" s="1">
        <v>2</v>
      </c>
      <c r="D14" s="1" t="str">
        <f t="shared" si="1"/>
        <v>`12755t73 &lt;https://www.mcmaster.com/#12755t73&gt;`_</v>
      </c>
      <c r="F14" s="3" t="s">
        <v>26</v>
      </c>
      <c r="G14" s="1" t="s">
        <v>34</v>
      </c>
      <c r="H14" s="1">
        <v>12</v>
      </c>
      <c r="I14" s="4">
        <f t="shared" si="0"/>
        <v>0.16666666666666666</v>
      </c>
    </row>
    <row r="15" spans="1:11" x14ac:dyDescent="0.2">
      <c r="A15" s="6">
        <v>2</v>
      </c>
      <c r="B15" s="1" t="s">
        <v>35</v>
      </c>
      <c r="C15" s="1">
        <v>10</v>
      </c>
      <c r="D15" s="1" t="str">
        <f t="shared" si="1"/>
        <v>`96887A329 &lt;https://www.mcmaster.com/#96887A329&gt;`_</v>
      </c>
      <c r="F15" s="1" t="s">
        <v>32</v>
      </c>
      <c r="G15" s="1" t="s">
        <v>33</v>
      </c>
      <c r="H15" s="1">
        <v>100</v>
      </c>
      <c r="I15" s="4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2017-03-02T23:00:28Z</dcterms:created>
  <dcterms:modified xsi:type="dcterms:W3CDTF">2017-05-01T20:28:33Z</dcterms:modified>
</cp:coreProperties>
</file>